
<file path=[Content_Types].xml><?xml version="1.0" encoding="utf-8"?>
<Types xmlns="http://schemas.openxmlformats.org/package/2006/content-types">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4.xml" ContentType="application/vnd.openxmlformats-officedocument.spreadsheetml.worksheet+xml"/>
  <Override PartName="/xl/charts/chart1.xml" ContentType="application/vnd.openxmlformats-officedocument.drawingml.chart+xml"/>
  <Override PartName="/xl/worksheets/sheet3.xml" ContentType="application/vnd.openxmlformats-officedocument.spreadsheetml.worksheet+xml"/>
  <Override PartName="/xl/worksheets/sheet2.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worksheets/sheet5.xml" ContentType="application/vnd.openxmlformats-officedocument.spreadsheetml.worksheet+xml"/>
  <Override PartName="/xl/styles.xml" ContentType="application/vnd.openxmlformats-officedocument.spreadsheetml.styles+xml"/>
  <Override PartName="/xl/theme/theme1.xml" ContentType="application/vnd.openxmlformats-officedocument.theme+xml"/>
  <Override PartName="/xl/sharedStrings.xml" ContentType="application/vnd.openxmlformats-officedocument.spreadsheetml.sharedStrings+xml"/>
  <Override PartName="/docProps/app.xml" ContentType="application/vnd.openxmlformats-officedocument.extended-properties+xml"/>
  <Override PartName="/xl/calcChain.xml" ContentType="application/vnd.openxmlformats-officedocument.spreadsheetml.calcChain+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comments1.xml" ContentType="application/vnd.openxmlformats-officedocument.spreadsheetml.comments+xml"/>
  <Override PartName="/docProps/core.xml" ContentType="application/vnd.openxmlformats-package.core-properties+xml"/>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4.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Denne_projektmappe" defaultThemeVersion="124226"/>
  <bookViews>
    <workbookView xWindow="0" yWindow="120" windowWidth="20490" windowHeight="7635" activeTab="4"/>
  </bookViews>
  <sheets>
    <sheet name="Rådata2011_12" sheetId="3" r:id="rId1"/>
    <sheet name="Rådata2012_13" sheetId="6" r:id="rId2"/>
    <sheet name="Rettelse til drænsystem" sheetId="22" state="hidden" r:id="rId3"/>
    <sheet name="Rådata 2013_14" sheetId="1" r:id="rId4"/>
    <sheet name="Enkeltmark forsøget 2013_14" sheetId="24" r:id="rId5"/>
  </sheets>
  <externalReferences>
    <externalReference r:id="rId6"/>
    <externalReference r:id="rId7"/>
  </externalReferences>
  <definedNames>
    <definedName name="Data1112">[1]Data1112!$B$4:$EB$120</definedName>
    <definedName name="Data12_13_m_ID_11_12">#REF!</definedName>
    <definedName name="Data13_14_m_ID_11_12">#REF!</definedName>
    <definedName name="Data2011_12">#REF!</definedName>
    <definedName name="Data2012_13">#REF!</definedName>
    <definedName name="Data2013_14">#REF!</definedName>
    <definedName name="GIS2011_12">#REF!</definedName>
    <definedName name="GIS2012_13">#REF!</definedName>
    <definedName name="GIS2013_14">#REF!</definedName>
    <definedName name="Hyppig_udtagning">#REF!</definedName>
    <definedName name="NA_2013_14fra2012_13">#REF!</definedName>
    <definedName name="NA12_13fra11_12">#REF!</definedName>
    <definedName name="NA12_13fra13_14">#REF!</definedName>
    <definedName name="NA2011_12fra2012_13">#REF!</definedName>
    <definedName name="NA2011_12fra2013_14">#REF!</definedName>
    <definedName name="NA2013_14fra2011_12">#REF!</definedName>
    <definedName name="Naturarealer">#REF!</definedName>
    <definedName name="Oplysn_kilde">[1]Data1112!$L$1</definedName>
    <definedName name="RåData_2012_13">Rådata2012_13!$A$1:$GI$504</definedName>
    <definedName name="Serietype">[1]Data1112!$G$1</definedName>
  </definedNames>
  <calcPr calcId="145621"/>
</workbook>
</file>

<file path=xl/calcChain.xml><?xml version="1.0" encoding="utf-8"?>
<calcChain xmlns="http://schemas.openxmlformats.org/spreadsheetml/2006/main">
  <c r="U11" i="1" l="1"/>
  <c r="U12" i="1"/>
  <c r="U13" i="1"/>
  <c r="U14" i="1"/>
  <c r="U15" i="1"/>
  <c r="U16" i="1"/>
  <c r="U17" i="1"/>
  <c r="U18" i="1"/>
  <c r="U19" i="1"/>
  <c r="U20" i="1"/>
  <c r="U21" i="1"/>
  <c r="U22" i="1"/>
  <c r="U23" i="1"/>
  <c r="U24" i="1"/>
  <c r="U25" i="1"/>
  <c r="U26" i="1"/>
  <c r="U27" i="1"/>
  <c r="U28" i="1"/>
  <c r="U29" i="1"/>
  <c r="U30" i="1"/>
  <c r="U31" i="1"/>
  <c r="U32" i="1"/>
  <c r="U33" i="1"/>
  <c r="U34" i="1"/>
  <c r="U35" i="1"/>
  <c r="U36" i="1"/>
  <c r="U37" i="1"/>
  <c r="U38" i="1"/>
  <c r="U39" i="1"/>
  <c r="U40" i="1"/>
  <c r="U41" i="1"/>
  <c r="U42" i="1"/>
  <c r="U43" i="1"/>
  <c r="U44" i="1"/>
  <c r="U45" i="1"/>
  <c r="U46" i="1"/>
  <c r="U47" i="1"/>
  <c r="U48" i="1"/>
  <c r="U49" i="1"/>
  <c r="U50" i="1"/>
  <c r="U51" i="1"/>
  <c r="U52" i="1"/>
  <c r="U53" i="1"/>
  <c r="U54" i="1"/>
  <c r="U55" i="1"/>
  <c r="U56" i="1"/>
  <c r="U57" i="1"/>
  <c r="U58" i="1"/>
  <c r="U59" i="1"/>
  <c r="U60" i="1"/>
  <c r="U61" i="1"/>
  <c r="U62" i="1"/>
  <c r="U63" i="1"/>
  <c r="U64" i="1"/>
  <c r="U65" i="1"/>
  <c r="U66" i="1"/>
  <c r="U67" i="1"/>
  <c r="U68" i="1"/>
  <c r="U69" i="1"/>
  <c r="U70" i="1"/>
  <c r="U71" i="1"/>
  <c r="U72" i="1"/>
  <c r="U73" i="1"/>
  <c r="U74" i="1"/>
  <c r="U75" i="1"/>
  <c r="U76" i="1"/>
  <c r="U77" i="1"/>
  <c r="U78" i="1"/>
  <c r="U79" i="1"/>
  <c r="U80" i="1"/>
  <c r="U81" i="1"/>
  <c r="U82" i="1"/>
  <c r="U83" i="1"/>
  <c r="U84" i="1"/>
  <c r="U85" i="1"/>
  <c r="U86" i="1"/>
  <c r="U87" i="1"/>
  <c r="U88" i="1"/>
  <c r="U89" i="1"/>
  <c r="U90" i="1"/>
  <c r="U91" i="1"/>
  <c r="U92" i="1"/>
  <c r="U93" i="1"/>
  <c r="U94" i="1"/>
  <c r="U95" i="1"/>
  <c r="U96" i="1"/>
  <c r="U97" i="1"/>
  <c r="U98" i="1"/>
  <c r="U99" i="1"/>
  <c r="U100" i="1"/>
  <c r="U101" i="1"/>
  <c r="U102" i="1"/>
  <c r="U103" i="1"/>
  <c r="U104" i="1"/>
  <c r="U105" i="1"/>
  <c r="U106" i="1"/>
  <c r="U107" i="1"/>
  <c r="U108" i="1"/>
  <c r="U109" i="1"/>
  <c r="U110" i="1"/>
  <c r="U111" i="1"/>
  <c r="U112" i="1"/>
  <c r="U113" i="1"/>
  <c r="U114" i="1"/>
  <c r="U115" i="1"/>
  <c r="U116" i="1"/>
  <c r="U117" i="1"/>
  <c r="U118" i="1"/>
  <c r="U119" i="1"/>
  <c r="U120" i="1"/>
  <c r="U121" i="1"/>
  <c r="U122" i="1"/>
  <c r="U123" i="1"/>
  <c r="U124" i="1"/>
  <c r="U125" i="1"/>
  <c r="U126" i="1"/>
  <c r="U127" i="1"/>
  <c r="U128" i="1"/>
  <c r="U129" i="1"/>
  <c r="U130" i="1"/>
  <c r="U131" i="1"/>
  <c r="U132" i="1"/>
  <c r="U133" i="1"/>
  <c r="U134" i="1"/>
  <c r="U135" i="1"/>
  <c r="U136" i="1"/>
  <c r="U137" i="1"/>
  <c r="U138" i="1"/>
  <c r="U139" i="1"/>
  <c r="U140" i="1"/>
  <c r="U141" i="1"/>
  <c r="U142" i="1"/>
  <c r="U143" i="1"/>
  <c r="U144" i="1"/>
  <c r="U145" i="1"/>
  <c r="U146" i="1"/>
  <c r="U147" i="1"/>
  <c r="U148" i="1"/>
  <c r="U149" i="1"/>
  <c r="U150" i="1"/>
  <c r="U151" i="1"/>
  <c r="U152" i="1"/>
  <c r="U153" i="1"/>
  <c r="U154" i="1"/>
  <c r="U155" i="1"/>
  <c r="U156" i="1"/>
  <c r="U157" i="1"/>
  <c r="U158" i="1"/>
  <c r="U159" i="1"/>
  <c r="U160" i="1"/>
  <c r="U161" i="1"/>
  <c r="U162" i="1"/>
  <c r="U163" i="1"/>
  <c r="U164" i="1"/>
  <c r="U165" i="1"/>
  <c r="U166" i="1"/>
  <c r="U167" i="1"/>
  <c r="U168" i="1"/>
  <c r="U169" i="1"/>
  <c r="U170" i="1"/>
  <c r="U171" i="1"/>
  <c r="U172" i="1"/>
  <c r="U173" i="1"/>
  <c r="U174" i="1"/>
  <c r="U175" i="1"/>
  <c r="U176" i="1"/>
  <c r="U177" i="1"/>
  <c r="U178" i="1"/>
  <c r="U179" i="1"/>
  <c r="U180" i="1"/>
  <c r="U181" i="1"/>
  <c r="U182" i="1"/>
  <c r="U183" i="1"/>
  <c r="U184" i="1"/>
  <c r="U185" i="1"/>
  <c r="U186" i="1"/>
  <c r="U187" i="1"/>
  <c r="U188" i="1"/>
  <c r="U189" i="1"/>
  <c r="U190" i="1"/>
  <c r="U191" i="1"/>
  <c r="U192" i="1"/>
  <c r="U193" i="1"/>
  <c r="U194" i="1"/>
  <c r="U195" i="1"/>
  <c r="U196" i="1"/>
  <c r="U197" i="1"/>
  <c r="U198" i="1"/>
  <c r="U199" i="1"/>
  <c r="U200" i="1"/>
  <c r="U201" i="1"/>
  <c r="U202" i="1"/>
  <c r="U203" i="1"/>
  <c r="U204" i="1"/>
  <c r="U205" i="1"/>
  <c r="U206" i="1"/>
  <c r="U207" i="1"/>
  <c r="U208" i="1"/>
  <c r="U209" i="1"/>
  <c r="U210" i="1"/>
  <c r="U211" i="1"/>
  <c r="U212" i="1"/>
  <c r="U213" i="1"/>
  <c r="U214" i="1"/>
  <c r="U215" i="1"/>
  <c r="U216" i="1"/>
  <c r="U217" i="1"/>
  <c r="U218" i="1"/>
  <c r="U219" i="1"/>
  <c r="U220" i="1"/>
  <c r="U221" i="1"/>
  <c r="U222" i="1"/>
  <c r="U223" i="1"/>
  <c r="U224" i="1"/>
  <c r="U225" i="1"/>
  <c r="U226" i="1"/>
  <c r="U227" i="1"/>
  <c r="U228" i="1"/>
  <c r="U229" i="1"/>
  <c r="U230" i="1"/>
  <c r="U231" i="1"/>
  <c r="U232" i="1"/>
  <c r="U233" i="1"/>
  <c r="U234" i="1"/>
  <c r="U235" i="1"/>
  <c r="U236" i="1"/>
  <c r="U237" i="1"/>
  <c r="U238" i="1"/>
  <c r="U239" i="1"/>
  <c r="U240" i="1"/>
  <c r="U241" i="1"/>
  <c r="U242" i="1"/>
  <c r="U243" i="1"/>
  <c r="U244" i="1"/>
  <c r="U245" i="1"/>
  <c r="U246" i="1"/>
  <c r="U247" i="1"/>
  <c r="U248" i="1"/>
  <c r="U249" i="1"/>
  <c r="U250" i="1"/>
  <c r="U251" i="1"/>
  <c r="U252" i="1"/>
  <c r="U253" i="1"/>
  <c r="U254" i="1"/>
  <c r="U255" i="1"/>
  <c r="U256" i="1"/>
  <c r="U257" i="1"/>
  <c r="U258" i="1"/>
  <c r="U259" i="1"/>
  <c r="U260" i="1"/>
  <c r="U261" i="1"/>
  <c r="U262" i="1"/>
  <c r="U263" i="1"/>
  <c r="U264" i="1"/>
  <c r="U265" i="1"/>
  <c r="U266" i="1"/>
  <c r="U267" i="1"/>
  <c r="U268" i="1"/>
  <c r="U269" i="1"/>
  <c r="U270" i="1"/>
  <c r="U271" i="1"/>
  <c r="U272" i="1"/>
  <c r="U273" i="1"/>
  <c r="U274" i="1"/>
  <c r="U275" i="1"/>
  <c r="U276" i="1"/>
  <c r="U277" i="1"/>
  <c r="U278" i="1"/>
  <c r="U279" i="1"/>
  <c r="U280" i="1"/>
  <c r="U281" i="1"/>
  <c r="U282" i="1"/>
  <c r="U283" i="1"/>
  <c r="U284" i="1"/>
  <c r="U285" i="1"/>
  <c r="U286" i="1"/>
  <c r="U287" i="1"/>
  <c r="U288" i="1"/>
  <c r="U289" i="1"/>
  <c r="U290" i="1"/>
  <c r="U291" i="1"/>
  <c r="U292" i="1"/>
  <c r="U293" i="1"/>
  <c r="U294" i="1"/>
  <c r="U295" i="1"/>
  <c r="U296" i="1"/>
  <c r="U297" i="1"/>
  <c r="U298" i="1"/>
  <c r="U299" i="1"/>
  <c r="U300" i="1"/>
  <c r="U301" i="1"/>
  <c r="U302" i="1"/>
  <c r="U303" i="1"/>
  <c r="U304" i="1"/>
  <c r="U305" i="1"/>
  <c r="U306" i="1"/>
  <c r="U307" i="1"/>
  <c r="U308" i="1"/>
  <c r="U309" i="1"/>
  <c r="U310" i="1"/>
  <c r="U311" i="1"/>
  <c r="U312" i="1"/>
  <c r="U313" i="1"/>
  <c r="U314" i="1"/>
  <c r="U315" i="1"/>
  <c r="U316" i="1"/>
  <c r="U318" i="1"/>
  <c r="U319" i="1"/>
  <c r="U320" i="1"/>
  <c r="U321" i="1"/>
  <c r="U322" i="1"/>
  <c r="U323" i="1"/>
  <c r="U324" i="1"/>
  <c r="U325" i="1"/>
  <c r="U326" i="1"/>
  <c r="U327" i="1"/>
  <c r="U328" i="1"/>
  <c r="U329" i="1"/>
  <c r="U330" i="1"/>
  <c r="U331" i="1"/>
  <c r="U332" i="1"/>
  <c r="U333" i="1"/>
  <c r="U334" i="1"/>
  <c r="U335" i="1"/>
  <c r="U336" i="1"/>
  <c r="U337" i="1"/>
  <c r="U338" i="1"/>
  <c r="U339" i="1"/>
  <c r="U340" i="1"/>
  <c r="U341" i="1"/>
  <c r="U342" i="1"/>
  <c r="U343" i="1"/>
  <c r="U344" i="1"/>
  <c r="U345" i="1"/>
  <c r="U346" i="1"/>
  <c r="U347" i="1"/>
  <c r="U348" i="1"/>
  <c r="U349" i="1"/>
  <c r="U350" i="1"/>
  <c r="U351" i="1"/>
  <c r="U352" i="1"/>
  <c r="U353" i="1"/>
  <c r="U354" i="1"/>
  <c r="U355" i="1"/>
  <c r="U356" i="1"/>
  <c r="U357" i="1"/>
  <c r="U358" i="1"/>
  <c r="U359" i="1"/>
  <c r="U360" i="1"/>
  <c r="U361" i="1"/>
  <c r="U362" i="1"/>
  <c r="U363" i="1"/>
  <c r="U364" i="1"/>
  <c r="U365" i="1"/>
  <c r="U366" i="1"/>
  <c r="U367" i="1"/>
  <c r="U368" i="1"/>
  <c r="U369" i="1"/>
  <c r="U370" i="1"/>
  <c r="U371" i="1"/>
  <c r="U372" i="1"/>
  <c r="U373" i="1"/>
  <c r="U374" i="1"/>
  <c r="U375" i="1"/>
  <c r="U376" i="1"/>
  <c r="U377" i="1"/>
  <c r="U378" i="1"/>
  <c r="U379" i="1"/>
  <c r="U380" i="1"/>
  <c r="U381" i="1"/>
  <c r="U382" i="1"/>
  <c r="U383" i="1"/>
  <c r="U384" i="1"/>
  <c r="U385" i="1"/>
  <c r="U386" i="1"/>
  <c r="U388" i="1"/>
  <c r="U389" i="1"/>
  <c r="U390" i="1"/>
  <c r="U391" i="1"/>
  <c r="U392" i="1"/>
  <c r="U393" i="1"/>
  <c r="U394" i="1"/>
  <c r="U395" i="1"/>
  <c r="U396" i="1"/>
  <c r="U397" i="1"/>
  <c r="U398" i="1"/>
  <c r="U399" i="1"/>
  <c r="U400" i="1"/>
  <c r="U401" i="1"/>
  <c r="U402" i="1"/>
  <c r="U403" i="1"/>
  <c r="U404" i="1"/>
  <c r="U405" i="1"/>
  <c r="U406" i="1"/>
  <c r="U407" i="1"/>
  <c r="U408" i="1"/>
  <c r="U409" i="1"/>
  <c r="U410" i="1"/>
  <c r="U411" i="1"/>
  <c r="U412" i="1"/>
  <c r="U413" i="1"/>
  <c r="U414" i="1"/>
  <c r="U415" i="1"/>
  <c r="U416" i="1"/>
  <c r="U417" i="1"/>
  <c r="U418" i="1"/>
  <c r="U419" i="1"/>
  <c r="U420" i="1"/>
  <c r="U421" i="1"/>
  <c r="U422" i="1"/>
  <c r="U423" i="1"/>
  <c r="U424" i="1"/>
  <c r="U425" i="1"/>
  <c r="U426" i="1"/>
  <c r="U427" i="1"/>
  <c r="U428" i="1"/>
  <c r="U429" i="1"/>
  <c r="U430" i="1"/>
  <c r="U10" i="1"/>
  <c r="Z3" i="6" l="1"/>
  <c r="Z4" i="6"/>
  <c r="Z5" i="6"/>
  <c r="Z6" i="6"/>
  <c r="Z7" i="6"/>
  <c r="Z8" i="6"/>
  <c r="Z9" i="6"/>
  <c r="Z10" i="6"/>
  <c r="Z11" i="6"/>
  <c r="Z12" i="6"/>
  <c r="Z13" i="6"/>
  <c r="Z14" i="6"/>
  <c r="Z15" i="6"/>
  <c r="Z16" i="6"/>
  <c r="Z17" i="6"/>
  <c r="Z18" i="6"/>
  <c r="Z19" i="6"/>
  <c r="Z20" i="6"/>
  <c r="Z21" i="6"/>
  <c r="Z22" i="6"/>
  <c r="Z23" i="6"/>
  <c r="Z24" i="6"/>
  <c r="Z25" i="6"/>
  <c r="Z26" i="6"/>
  <c r="Z27" i="6"/>
  <c r="Z28" i="6"/>
  <c r="Z29" i="6"/>
  <c r="Z30" i="6"/>
  <c r="Z31" i="6"/>
  <c r="Z32" i="6"/>
  <c r="Z33" i="6"/>
  <c r="Z34" i="6"/>
  <c r="Z35" i="6"/>
  <c r="Z36" i="6"/>
  <c r="Z37" i="6"/>
  <c r="Z38" i="6"/>
  <c r="Z39" i="6"/>
  <c r="Z40" i="6"/>
  <c r="Z41" i="6"/>
  <c r="Z42" i="6"/>
  <c r="Z43" i="6"/>
  <c r="Z44" i="6"/>
  <c r="Z45" i="6"/>
  <c r="Z46" i="6"/>
  <c r="Z47" i="6"/>
  <c r="Z48" i="6"/>
  <c r="Z49" i="6"/>
  <c r="Z50" i="6"/>
  <c r="Z51" i="6"/>
  <c r="Z52" i="6"/>
  <c r="Z53" i="6"/>
  <c r="Z54" i="6"/>
  <c r="Z55" i="6"/>
  <c r="Z56" i="6"/>
  <c r="Z57" i="6"/>
  <c r="Z58" i="6"/>
  <c r="Z59" i="6"/>
  <c r="Z60" i="6"/>
  <c r="Z61" i="6"/>
  <c r="Z62" i="6"/>
  <c r="Z63" i="6"/>
  <c r="Z64" i="6"/>
  <c r="Z65" i="6"/>
  <c r="Z66" i="6"/>
  <c r="Z67" i="6"/>
  <c r="Z68" i="6"/>
  <c r="Z69" i="6"/>
  <c r="Z70" i="6"/>
  <c r="Z71" i="6"/>
  <c r="Z72" i="6"/>
  <c r="Z73" i="6"/>
  <c r="Z74" i="6"/>
  <c r="Z75" i="6"/>
  <c r="Z76" i="6"/>
  <c r="Z77" i="6"/>
  <c r="Z78" i="6"/>
  <c r="Z79" i="6"/>
  <c r="Z80" i="6"/>
  <c r="Z81" i="6"/>
  <c r="Z82" i="6"/>
  <c r="Z83" i="6"/>
  <c r="Z84" i="6"/>
  <c r="Z85" i="6"/>
  <c r="Z86" i="6"/>
  <c r="Z87" i="6"/>
  <c r="Z88" i="6"/>
  <c r="Z89" i="6"/>
  <c r="Z90" i="6"/>
  <c r="Z91" i="6"/>
  <c r="Z92" i="6"/>
  <c r="Z93" i="6"/>
  <c r="Z94" i="6"/>
  <c r="Z95" i="6"/>
  <c r="Z96" i="6"/>
  <c r="Z97" i="6"/>
  <c r="Z98" i="6"/>
  <c r="Z99" i="6"/>
  <c r="Z100" i="6"/>
  <c r="Z101" i="6"/>
  <c r="Z102" i="6"/>
  <c r="Z103" i="6"/>
  <c r="Z104" i="6"/>
  <c r="Z105" i="6"/>
  <c r="Z106" i="6"/>
  <c r="Z107" i="6"/>
  <c r="Z108" i="6"/>
  <c r="Z109" i="6"/>
  <c r="Z110" i="6"/>
  <c r="Z111" i="6"/>
  <c r="Z112" i="6"/>
  <c r="Z113" i="6"/>
  <c r="Z114" i="6"/>
  <c r="Z115" i="6"/>
  <c r="Z116" i="6"/>
  <c r="Z117" i="6"/>
  <c r="Z118" i="6"/>
  <c r="Z119" i="6"/>
  <c r="Z120" i="6"/>
  <c r="Z121" i="6"/>
  <c r="Z122" i="6"/>
  <c r="Z123" i="6"/>
  <c r="Z124" i="6"/>
  <c r="Z125" i="6"/>
  <c r="Z126" i="6"/>
  <c r="Z127" i="6"/>
  <c r="Z128" i="6"/>
  <c r="Z129" i="6"/>
  <c r="Z130" i="6"/>
  <c r="Z131" i="6"/>
  <c r="Z132" i="6"/>
  <c r="Z133" i="6"/>
  <c r="Z134" i="6"/>
  <c r="Z135" i="6"/>
  <c r="Z136" i="6"/>
  <c r="Z137" i="6"/>
  <c r="Z138" i="6"/>
  <c r="Z139" i="6"/>
  <c r="Z140" i="6"/>
  <c r="Z141" i="6"/>
  <c r="Z142" i="6"/>
  <c r="Z143" i="6"/>
  <c r="Z144" i="6"/>
  <c r="Z145" i="6"/>
  <c r="Z146" i="6"/>
  <c r="Z147" i="6"/>
  <c r="Z148" i="6"/>
  <c r="Z149" i="6"/>
  <c r="Z150" i="6"/>
  <c r="Z151" i="6"/>
  <c r="Z152" i="6"/>
  <c r="Z153" i="6"/>
  <c r="Z154" i="6"/>
  <c r="Z155" i="6"/>
  <c r="Z156" i="6"/>
  <c r="Z157" i="6"/>
  <c r="Z158" i="6"/>
  <c r="Z159" i="6"/>
  <c r="Z160" i="6"/>
  <c r="Z161" i="6"/>
  <c r="Z162" i="6"/>
  <c r="Z163" i="6"/>
  <c r="Z164" i="6"/>
  <c r="Z165" i="6"/>
  <c r="Z166" i="6"/>
  <c r="Z167" i="6"/>
  <c r="Z168" i="6"/>
  <c r="Z169" i="6"/>
  <c r="Z170" i="6"/>
  <c r="Z171" i="6"/>
  <c r="Z172" i="6"/>
  <c r="Z173" i="6"/>
  <c r="Z174" i="6"/>
  <c r="Z175" i="6"/>
  <c r="Z176" i="6"/>
  <c r="Z177" i="6"/>
  <c r="Z178" i="6"/>
  <c r="Z179" i="6"/>
  <c r="Z180" i="6"/>
  <c r="Z181" i="6"/>
  <c r="Z182" i="6"/>
  <c r="Z183" i="6"/>
  <c r="Z184" i="6"/>
  <c r="Z185" i="6"/>
  <c r="Z186" i="6"/>
  <c r="Z187" i="6"/>
  <c r="Z188" i="6"/>
  <c r="Z189" i="6"/>
  <c r="Z190" i="6"/>
  <c r="Z191" i="6"/>
  <c r="Z192" i="6"/>
  <c r="Z193" i="6"/>
  <c r="Z194" i="6"/>
  <c r="Z195" i="6"/>
  <c r="Z196" i="6"/>
  <c r="Z197" i="6"/>
  <c r="Z198" i="6"/>
  <c r="Z199" i="6"/>
  <c r="Z200" i="6"/>
  <c r="Z201" i="6"/>
  <c r="Z202" i="6"/>
  <c r="Z203" i="6"/>
  <c r="Z204" i="6"/>
  <c r="Z205" i="6"/>
  <c r="Z206" i="6"/>
  <c r="Z207" i="6"/>
  <c r="Z208" i="6"/>
  <c r="Z209" i="6"/>
  <c r="Z210" i="6"/>
  <c r="Z211" i="6"/>
  <c r="Z212" i="6"/>
  <c r="Z213" i="6"/>
  <c r="Z214" i="6"/>
  <c r="Z215" i="6"/>
  <c r="Z216" i="6"/>
  <c r="Z217" i="6"/>
  <c r="Z218" i="6"/>
  <c r="Z219" i="6"/>
  <c r="Z220" i="6"/>
  <c r="Z221" i="6"/>
  <c r="Z222" i="6"/>
  <c r="Z223" i="6"/>
  <c r="Z224" i="6"/>
  <c r="Z225" i="6"/>
  <c r="Z226" i="6"/>
  <c r="Z227" i="6"/>
  <c r="Z228" i="6"/>
  <c r="Z229" i="6"/>
  <c r="Z230" i="6"/>
  <c r="Z231" i="6"/>
  <c r="Z232" i="6"/>
  <c r="Z233" i="6"/>
  <c r="Z234" i="6"/>
  <c r="Z235" i="6"/>
  <c r="Z236" i="6"/>
  <c r="Z237" i="6"/>
  <c r="Z238" i="6"/>
  <c r="Z239" i="6"/>
  <c r="Z240" i="6"/>
  <c r="Z241" i="6"/>
  <c r="Z242" i="6"/>
  <c r="Z243" i="6"/>
  <c r="Z244" i="6"/>
  <c r="Z245" i="6"/>
  <c r="Z246" i="6"/>
  <c r="Z247" i="6"/>
  <c r="Z248" i="6"/>
  <c r="Z249" i="6"/>
  <c r="Z250" i="6"/>
  <c r="Z251" i="6"/>
  <c r="Z252" i="6"/>
  <c r="Z253" i="6"/>
  <c r="Z254" i="6"/>
  <c r="Z255" i="6"/>
  <c r="Z256" i="6"/>
  <c r="Z257" i="6"/>
  <c r="Z258" i="6"/>
  <c r="Z259" i="6"/>
  <c r="Z260" i="6"/>
  <c r="Z261" i="6"/>
  <c r="Z262" i="6"/>
  <c r="Z263" i="6"/>
  <c r="Z264" i="6"/>
  <c r="Z265" i="6"/>
  <c r="Z266" i="6"/>
  <c r="Z267" i="6"/>
  <c r="Z268" i="6"/>
  <c r="Z269" i="6"/>
  <c r="Z270" i="6"/>
  <c r="Z271" i="6"/>
  <c r="Z272" i="6"/>
  <c r="Z273" i="6"/>
  <c r="Z274" i="6"/>
  <c r="Z275" i="6"/>
  <c r="Z276" i="6"/>
  <c r="Z277" i="6"/>
  <c r="Z278" i="6"/>
  <c r="Z279" i="6"/>
  <c r="Z280" i="6"/>
  <c r="Z281" i="6"/>
  <c r="Z282" i="6"/>
  <c r="Z283" i="6"/>
  <c r="Z284" i="6"/>
  <c r="Z285" i="6"/>
  <c r="Z286" i="6"/>
  <c r="Z287" i="6"/>
  <c r="Z288" i="6"/>
  <c r="Z289" i="6"/>
  <c r="Z290" i="6"/>
  <c r="Z291" i="6"/>
  <c r="Z292" i="6"/>
  <c r="Z293" i="6"/>
  <c r="Z294" i="6"/>
  <c r="Z295" i="6"/>
  <c r="Z296" i="6"/>
  <c r="Z297" i="6"/>
  <c r="Z298" i="6"/>
  <c r="Z299" i="6"/>
  <c r="Z300" i="6"/>
  <c r="Z301" i="6"/>
  <c r="Z302" i="6"/>
  <c r="Z303" i="6"/>
  <c r="Z304" i="6"/>
  <c r="Z305" i="6"/>
  <c r="Z306" i="6"/>
  <c r="Z307" i="6"/>
  <c r="Z308" i="6"/>
  <c r="Z309" i="6"/>
  <c r="Z310" i="6"/>
  <c r="Z311" i="6"/>
  <c r="Z312" i="6"/>
  <c r="Z313" i="6"/>
  <c r="Z314" i="6"/>
  <c r="Z315" i="6"/>
  <c r="Z316" i="6"/>
  <c r="Z317" i="6"/>
  <c r="Z318" i="6"/>
  <c r="Z319" i="6"/>
  <c r="Z320" i="6"/>
  <c r="Z321" i="6"/>
  <c r="Z322" i="6"/>
  <c r="Z323" i="6"/>
  <c r="Z324" i="6"/>
  <c r="Z325" i="6"/>
  <c r="Z326" i="6"/>
  <c r="Z327" i="6"/>
  <c r="Z328" i="6"/>
  <c r="Z329" i="6"/>
  <c r="Z330" i="6"/>
  <c r="Z331" i="6"/>
  <c r="Z332" i="6"/>
  <c r="Z333" i="6"/>
  <c r="Z334" i="6"/>
  <c r="Z335" i="6"/>
  <c r="Z336" i="6"/>
  <c r="Z337" i="6"/>
  <c r="Z338" i="6"/>
  <c r="Z339" i="6"/>
  <c r="Z340" i="6"/>
  <c r="Z341" i="6"/>
  <c r="Z342" i="6"/>
  <c r="Z343" i="6"/>
  <c r="Z344" i="6"/>
  <c r="Z345" i="6"/>
  <c r="Z346" i="6"/>
  <c r="Z347" i="6"/>
  <c r="Z348" i="6"/>
  <c r="Z349" i="6"/>
  <c r="Z350" i="6"/>
  <c r="Z351" i="6"/>
  <c r="Z352" i="6"/>
  <c r="Z353" i="6"/>
  <c r="Z354" i="6"/>
  <c r="Z355" i="6"/>
  <c r="Z356" i="6"/>
  <c r="Z357" i="6"/>
  <c r="Z358" i="6"/>
  <c r="Z359" i="6"/>
  <c r="Z360" i="6"/>
  <c r="Z361" i="6"/>
  <c r="Z362" i="6"/>
  <c r="Z363" i="6"/>
  <c r="Z364" i="6"/>
  <c r="Z365" i="6"/>
  <c r="Z366" i="6"/>
  <c r="Z367" i="6"/>
  <c r="Z368" i="6"/>
  <c r="Z369" i="6"/>
  <c r="Z370" i="6"/>
  <c r="Z371" i="6"/>
  <c r="Z372" i="6"/>
  <c r="Z373" i="6"/>
  <c r="Z374" i="6"/>
  <c r="Z375" i="6"/>
  <c r="Z376" i="6"/>
  <c r="Z377" i="6"/>
  <c r="Z378" i="6"/>
  <c r="Z379" i="6"/>
  <c r="Z380" i="6"/>
  <c r="Z381" i="6"/>
  <c r="Z382" i="6"/>
  <c r="Z383" i="6"/>
  <c r="Z384" i="6"/>
  <c r="Z385" i="6"/>
  <c r="Z386" i="6"/>
  <c r="Z387" i="6"/>
  <c r="Z388" i="6"/>
  <c r="Z389" i="6"/>
  <c r="Z390" i="6"/>
  <c r="Z391" i="6"/>
  <c r="Z392" i="6"/>
  <c r="Z393" i="6"/>
  <c r="Z394" i="6"/>
  <c r="Z395" i="6"/>
  <c r="Z396" i="6"/>
  <c r="Z397" i="6"/>
  <c r="Z398" i="6"/>
  <c r="Z399" i="6"/>
  <c r="Z400" i="6"/>
  <c r="Z401" i="6"/>
  <c r="Z402" i="6"/>
  <c r="Z403" i="6"/>
  <c r="Z404" i="6"/>
  <c r="Z405" i="6"/>
  <c r="Z406" i="6"/>
  <c r="Z407" i="6"/>
  <c r="Z408" i="6"/>
  <c r="Z409" i="6"/>
  <c r="Z410" i="6"/>
  <c r="Z411" i="6"/>
  <c r="Z412" i="6"/>
  <c r="Z413" i="6"/>
  <c r="Z414" i="6"/>
  <c r="Z415" i="6"/>
  <c r="Z416" i="6"/>
  <c r="Z417" i="6"/>
  <c r="Z418" i="6"/>
  <c r="Z419" i="6"/>
  <c r="Z420" i="6"/>
  <c r="Z421" i="6"/>
  <c r="Z422" i="6"/>
  <c r="Z423" i="6"/>
  <c r="Z424" i="6"/>
  <c r="Z425" i="6"/>
  <c r="Z426" i="6"/>
  <c r="Z427" i="6"/>
  <c r="Z428" i="6"/>
  <c r="Z429" i="6"/>
  <c r="Z430" i="6"/>
  <c r="Z431" i="6"/>
  <c r="Z432" i="6"/>
  <c r="Z433" i="6"/>
  <c r="Z434" i="6"/>
  <c r="Z435" i="6"/>
  <c r="Z436" i="6"/>
  <c r="Z437" i="6"/>
  <c r="Z438" i="6"/>
  <c r="Z439" i="6"/>
  <c r="Z440" i="6"/>
  <c r="Z441" i="6"/>
  <c r="Z442" i="6"/>
  <c r="Z443" i="6"/>
  <c r="Z444" i="6"/>
  <c r="Z445" i="6"/>
  <c r="Z446" i="6"/>
  <c r="Z447" i="6"/>
  <c r="Z448" i="6"/>
  <c r="Z449" i="6"/>
  <c r="Z450" i="6"/>
  <c r="Z451" i="6"/>
  <c r="Z452" i="6"/>
  <c r="Z453" i="6"/>
  <c r="Z454" i="6"/>
  <c r="Z455" i="6"/>
  <c r="Z456" i="6"/>
  <c r="Z457" i="6"/>
  <c r="Z458" i="6"/>
  <c r="Z459" i="6"/>
  <c r="Z460" i="6"/>
  <c r="Z461" i="6"/>
  <c r="Z462" i="6"/>
  <c r="Z463" i="6"/>
  <c r="Z464" i="6"/>
  <c r="Z465" i="6"/>
  <c r="Z466" i="6"/>
  <c r="Z467" i="6"/>
  <c r="Z468" i="6"/>
  <c r="Z469" i="6"/>
  <c r="Z470" i="6"/>
  <c r="Z471" i="6"/>
  <c r="Z472" i="6"/>
  <c r="Z473" i="6"/>
  <c r="Z474" i="6"/>
  <c r="Z475" i="6"/>
  <c r="Z476" i="6"/>
  <c r="Z477" i="6"/>
  <c r="Z478" i="6"/>
  <c r="Z479" i="6"/>
  <c r="Z480" i="6"/>
  <c r="Z481" i="6"/>
  <c r="Z482" i="6"/>
  <c r="Z483" i="6"/>
  <c r="Z484" i="6"/>
  <c r="Z485" i="6"/>
  <c r="Z486" i="6"/>
  <c r="Z487" i="6"/>
  <c r="Z488" i="6"/>
  <c r="Z489" i="6"/>
  <c r="Z490" i="6"/>
  <c r="Z491" i="6"/>
  <c r="Z492" i="6"/>
  <c r="Z493" i="6"/>
  <c r="Z494" i="6"/>
  <c r="Z495" i="6"/>
  <c r="Z496" i="6"/>
  <c r="Z497" i="6"/>
  <c r="Z498" i="6"/>
  <c r="Z499" i="6"/>
  <c r="Z500" i="6"/>
  <c r="Z501" i="6"/>
  <c r="Z502" i="6"/>
  <c r="Z503" i="6"/>
  <c r="Z504" i="6"/>
  <c r="Z2" i="6"/>
  <c r="EA11" i="1" l="1"/>
  <c r="EA12" i="1"/>
  <c r="EA13" i="1"/>
  <c r="EA14" i="1"/>
  <c r="EA15" i="1"/>
  <c r="EA16" i="1"/>
  <c r="EA17" i="1"/>
  <c r="EA18" i="1"/>
  <c r="EA19" i="1"/>
  <c r="EA20" i="1"/>
  <c r="EA21" i="1"/>
  <c r="EA22" i="1"/>
  <c r="EA23" i="1"/>
  <c r="EA24" i="1"/>
  <c r="EA25" i="1"/>
  <c r="EA26" i="1"/>
  <c r="EA27" i="1"/>
  <c r="EA28" i="1"/>
  <c r="EA29" i="1"/>
  <c r="EA30" i="1"/>
  <c r="EA31" i="1"/>
  <c r="EA32" i="1"/>
  <c r="EA33" i="1"/>
  <c r="EA34" i="1"/>
  <c r="EA35" i="1"/>
  <c r="EA36" i="1"/>
  <c r="EA37" i="1"/>
  <c r="EA38" i="1"/>
  <c r="EA39" i="1"/>
  <c r="EA40" i="1"/>
  <c r="EA41" i="1"/>
  <c r="EA42" i="1"/>
  <c r="EA43" i="1"/>
  <c r="EA44" i="1"/>
  <c r="EA45" i="1"/>
  <c r="EA46" i="1"/>
  <c r="EA47" i="1"/>
  <c r="EA48" i="1"/>
  <c r="EA49" i="1"/>
  <c r="EA50" i="1"/>
  <c r="EA51" i="1"/>
  <c r="EA52" i="1"/>
  <c r="EA53" i="1"/>
  <c r="EA54" i="1"/>
  <c r="EA55" i="1"/>
  <c r="EA56" i="1"/>
  <c r="EA57" i="1"/>
  <c r="EA58" i="1"/>
  <c r="EA59" i="1"/>
  <c r="EA60" i="1"/>
  <c r="EA61" i="1"/>
  <c r="EA62" i="1"/>
  <c r="EA63" i="1"/>
  <c r="EA64" i="1"/>
  <c r="EA65" i="1"/>
  <c r="EA66" i="1"/>
  <c r="EA67" i="1"/>
  <c r="EA68" i="1"/>
  <c r="EA69" i="1"/>
  <c r="EA70" i="1"/>
  <c r="EA71" i="1"/>
  <c r="EA72" i="1"/>
  <c r="EA73" i="1"/>
  <c r="EA74" i="1"/>
  <c r="EA75" i="1"/>
  <c r="EA76" i="1"/>
  <c r="EA77" i="1"/>
  <c r="EA78" i="1"/>
  <c r="EA79" i="1"/>
  <c r="EA80" i="1"/>
  <c r="EA81" i="1"/>
  <c r="EA82" i="1"/>
  <c r="EA83" i="1"/>
  <c r="EA84" i="1"/>
  <c r="EA85" i="1"/>
  <c r="EA86" i="1"/>
  <c r="EA87" i="1"/>
  <c r="EA88" i="1"/>
  <c r="EA89" i="1"/>
  <c r="EA90" i="1"/>
  <c r="EA91" i="1"/>
  <c r="EA92" i="1"/>
  <c r="EA93" i="1"/>
  <c r="EA205" i="1"/>
  <c r="EA206" i="1"/>
  <c r="EA207" i="1"/>
  <c r="EA208" i="1"/>
  <c r="EA209" i="1"/>
  <c r="EA210" i="1"/>
  <c r="EA211" i="1"/>
  <c r="EA212" i="1"/>
  <c r="EA213" i="1"/>
  <c r="EA214" i="1"/>
  <c r="EA215" i="1"/>
  <c r="EA216" i="1"/>
  <c r="EA217" i="1"/>
  <c r="EA218" i="1"/>
  <c r="EA219" i="1"/>
  <c r="EA220" i="1"/>
  <c r="EA221" i="1"/>
  <c r="EA222" i="1"/>
  <c r="EA223" i="1"/>
  <c r="EA224" i="1"/>
  <c r="EA225" i="1"/>
  <c r="EA226" i="1"/>
  <c r="EA227" i="1"/>
  <c r="EA228" i="1"/>
  <c r="EA229" i="1"/>
  <c r="EA230" i="1"/>
  <c r="EA231" i="1"/>
  <c r="EA232" i="1"/>
  <c r="EA233" i="1"/>
  <c r="EA234" i="1"/>
  <c r="EA235" i="1"/>
  <c r="EA236" i="1"/>
  <c r="EA237" i="1"/>
  <c r="EA238" i="1"/>
  <c r="EA239" i="1"/>
  <c r="EA240" i="1"/>
  <c r="EA241" i="1"/>
  <c r="EA242" i="1"/>
  <c r="EA243" i="1"/>
  <c r="EA244" i="1"/>
  <c r="EA245" i="1"/>
  <c r="EA246" i="1"/>
  <c r="EA247" i="1"/>
  <c r="EA248" i="1"/>
  <c r="EA249" i="1"/>
  <c r="EA250" i="1"/>
  <c r="EA251" i="1"/>
  <c r="EA252" i="1"/>
  <c r="EA253" i="1"/>
  <c r="EA254" i="1"/>
  <c r="EA255" i="1"/>
  <c r="EA256" i="1"/>
  <c r="EA257" i="1"/>
  <c r="EA258" i="1"/>
  <c r="EA259" i="1"/>
  <c r="EA260" i="1"/>
  <c r="EA261" i="1"/>
  <c r="EA262" i="1"/>
  <c r="EA263" i="1"/>
  <c r="EA264" i="1"/>
  <c r="EA265" i="1"/>
  <c r="EA266" i="1"/>
  <c r="EA267" i="1"/>
  <c r="EA268" i="1"/>
  <c r="EA269" i="1"/>
  <c r="EA270" i="1"/>
  <c r="EA271" i="1"/>
  <c r="EA272" i="1"/>
  <c r="EA273" i="1"/>
  <c r="EA274" i="1"/>
  <c r="EA275" i="1"/>
  <c r="EA276" i="1"/>
  <c r="EA277" i="1"/>
  <c r="EA278" i="1"/>
  <c r="EA279" i="1"/>
  <c r="EA280" i="1"/>
  <c r="EA281" i="1"/>
  <c r="EA282" i="1"/>
  <c r="EA283" i="1"/>
  <c r="EA284" i="1"/>
  <c r="EA285" i="1"/>
  <c r="EA286" i="1"/>
  <c r="EA287" i="1"/>
  <c r="EA288" i="1"/>
  <c r="EA289" i="1"/>
  <c r="EA290" i="1"/>
  <c r="EA291" i="1"/>
  <c r="EA292" i="1"/>
  <c r="EA293" i="1"/>
  <c r="EA294" i="1"/>
  <c r="EA295" i="1"/>
  <c r="EA296" i="1"/>
  <c r="EA297" i="1"/>
  <c r="EA298" i="1"/>
  <c r="EA299" i="1"/>
  <c r="EA300" i="1"/>
  <c r="EA301" i="1"/>
  <c r="EA415" i="1"/>
  <c r="EA416" i="1"/>
  <c r="EA417" i="1"/>
  <c r="EA418" i="1"/>
  <c r="EA419" i="1"/>
  <c r="EA420" i="1"/>
  <c r="EA421" i="1"/>
  <c r="EA422" i="1"/>
  <c r="EA423" i="1"/>
  <c r="EA424" i="1"/>
  <c r="EA425" i="1"/>
  <c r="EA426" i="1"/>
  <c r="EA427" i="1"/>
  <c r="EA428" i="1"/>
  <c r="EA429" i="1"/>
  <c r="EA430" i="1"/>
  <c r="EA10" i="1"/>
  <c r="FG509" i="6" l="1"/>
  <c r="T506" i="6"/>
  <c r="U506" i="6"/>
</calcChain>
</file>

<file path=xl/comments1.xml><?xml version="1.0" encoding="utf-8"?>
<comments xmlns="http://schemas.openxmlformats.org/spreadsheetml/2006/main">
  <authors>
    <author>Kristoffer Piil</author>
  </authors>
  <commentList>
    <comment ref="Z1" authorId="0">
      <text>
        <r>
          <rPr>
            <b/>
            <sz val="9"/>
            <color indexed="81"/>
            <rFont val="Tahoma"/>
            <family val="2"/>
          </rPr>
          <t>Kristoffer Piil:</t>
        </r>
        <r>
          <rPr>
            <sz val="9"/>
            <color indexed="81"/>
            <rFont val="Tahoma"/>
            <family val="2"/>
          </rPr>
          <t xml:space="preserve">
NB. Rettet ved at bruge list i arket Rettleser til drænsystem
</t>
        </r>
      </text>
    </comment>
  </commentList>
</comments>
</file>

<file path=xl/sharedStrings.xml><?xml version="1.0" encoding="utf-8"?>
<sst xmlns="http://schemas.openxmlformats.org/spreadsheetml/2006/main" count="86299" uniqueCount="3742">
  <si>
    <t>Data fra 2012/13</t>
  </si>
  <si>
    <t>ID_sted_2013-14</t>
  </si>
  <si>
    <t>ID_sted_2012-13</t>
  </si>
  <si>
    <t>Landmand, prøvested</t>
  </si>
  <si>
    <t>Serie</t>
  </si>
  <si>
    <t>Forening_oplysninger</t>
  </si>
  <si>
    <t>Landmand_navn</t>
  </si>
  <si>
    <t>Landmand_adr</t>
  </si>
  <si>
    <t>Landmand_postnr</t>
  </si>
  <si>
    <t>By</t>
  </si>
  <si>
    <t>Konsulent_navn</t>
  </si>
  <si>
    <t>Konsulent_center</t>
  </si>
  <si>
    <t>Konsulent_telefon</t>
  </si>
  <si>
    <t>Email</t>
  </si>
  <si>
    <t>Sted_navn</t>
  </si>
  <si>
    <t>Sted_postnr</t>
  </si>
  <si>
    <t>Sted_by</t>
  </si>
  <si>
    <t>Prøvestedstype</t>
  </si>
  <si>
    <t>X_koordinat</t>
  </si>
  <si>
    <t>Y_koordinat</t>
  </si>
  <si>
    <t>Diameter_dræn</t>
  </si>
  <si>
    <t>Drænsystem</t>
  </si>
  <si>
    <t>Sommervand</t>
  </si>
  <si>
    <t>Landskabstype</t>
  </si>
  <si>
    <t>Areal</t>
  </si>
  <si>
    <t>1_jordtype</t>
  </si>
  <si>
    <t>1_jordtype_andel</t>
  </si>
  <si>
    <t>2_jordtype</t>
  </si>
  <si>
    <t>2_jordtype_andel</t>
  </si>
  <si>
    <t>1_afgr_nr</t>
  </si>
  <si>
    <t>1_afgr_navn</t>
  </si>
  <si>
    <t>1_afgr_andel</t>
  </si>
  <si>
    <t>1_afgr_kommentar</t>
  </si>
  <si>
    <t>2_afgr_nr</t>
  </si>
  <si>
    <t>2_afgr_navn</t>
  </si>
  <si>
    <t>2_afgr_andel</t>
  </si>
  <si>
    <t>2_afgr_kommentar</t>
  </si>
  <si>
    <t>3_afgr_nr</t>
  </si>
  <si>
    <t>3_afgr_navn</t>
  </si>
  <si>
    <t>3_afgr_andel</t>
  </si>
  <si>
    <t>3_afgr_kommentar</t>
  </si>
  <si>
    <t>Husdyrgødning</t>
  </si>
  <si>
    <t>Kløvergræs</t>
  </si>
  <si>
    <t>Dyrkningsform</t>
  </si>
  <si>
    <t>Kommentar_generel</t>
  </si>
  <si>
    <t>Nedbør_norm</t>
  </si>
  <si>
    <t>Nedbør_aktuel</t>
  </si>
  <si>
    <t>Afstrømning_beregnet</t>
  </si>
  <si>
    <t>Nles_nitratN_udv</t>
  </si>
  <si>
    <t>Nles_nitratN_konc</t>
  </si>
  <si>
    <t>Nles_totalN_udv</t>
  </si>
  <si>
    <t>Nles_totalN_konc</t>
  </si>
  <si>
    <t>Nov_prøvenr</t>
  </si>
  <si>
    <t>Nov_dag</t>
  </si>
  <si>
    <t>Nov_måned</t>
  </si>
  <si>
    <t>Nov_år</t>
  </si>
  <si>
    <t>Nov_prøvetager</t>
  </si>
  <si>
    <t>Nov_vandmængde</t>
  </si>
  <si>
    <t>Nov_kommentar</t>
  </si>
  <si>
    <t>Nov_nitrat_N</t>
  </si>
  <si>
    <t>Nov_total_N</t>
  </si>
  <si>
    <t>Nov_ortho_P</t>
  </si>
  <si>
    <t>Dec_prøvenr</t>
  </si>
  <si>
    <t>Dec_dag</t>
  </si>
  <si>
    <t>Dec_måned</t>
  </si>
  <si>
    <t>Dec_år</t>
  </si>
  <si>
    <t>Dec_prøvetager</t>
  </si>
  <si>
    <t>Dec_vandmængde</t>
  </si>
  <si>
    <t>Dec_kommentar</t>
  </si>
  <si>
    <t>Dec_nitrat_N</t>
  </si>
  <si>
    <t>Dec_total_N</t>
  </si>
  <si>
    <t>Dec_ortho_P</t>
  </si>
  <si>
    <t>Jan_prøvenr</t>
  </si>
  <si>
    <t>Jan_dag</t>
  </si>
  <si>
    <t>Jan_måned</t>
  </si>
  <si>
    <t>Jan_år</t>
  </si>
  <si>
    <t>Jan_prøvetager</t>
  </si>
  <si>
    <t>Jan_vandmængde</t>
  </si>
  <si>
    <t>Jan_kommentar</t>
  </si>
  <si>
    <t>Jan_nitrat_N</t>
  </si>
  <si>
    <t>Jan_total_N</t>
  </si>
  <si>
    <t>Jan_ortho_P</t>
  </si>
  <si>
    <t>Feb_prøvenr</t>
  </si>
  <si>
    <t>Feb_dag</t>
  </si>
  <si>
    <t>Feb_måned</t>
  </si>
  <si>
    <t>Feb_år</t>
  </si>
  <si>
    <t>Feb_prøvetager</t>
  </si>
  <si>
    <t>Feb_vandmængde</t>
  </si>
  <si>
    <t>Feb_kommentar</t>
  </si>
  <si>
    <t>Feb_nitrat_N</t>
  </si>
  <si>
    <t>Feb_total_N</t>
  </si>
  <si>
    <t>Feb_ortho_P</t>
  </si>
  <si>
    <t>Mar_prøvenr</t>
  </si>
  <si>
    <t>Mar_dag</t>
  </si>
  <si>
    <t>Mar_måned</t>
  </si>
  <si>
    <t>Mar_år</t>
  </si>
  <si>
    <t>Mar_prøvetager</t>
  </si>
  <si>
    <t>Mar_vandmængde</t>
  </si>
  <si>
    <t>Mar_kommentar</t>
  </si>
  <si>
    <t>Mar_nitrat_N</t>
  </si>
  <si>
    <t>Mar_total_N</t>
  </si>
  <si>
    <t>Mar_ortho_P</t>
  </si>
  <si>
    <t>Jun_prøvenr</t>
  </si>
  <si>
    <t>Jun_dag</t>
  </si>
  <si>
    <t>Jun_måned</t>
  </si>
  <si>
    <t>Jun_år</t>
  </si>
  <si>
    <t>Jun_prøvetager</t>
  </si>
  <si>
    <t>Jun_vandmængde</t>
  </si>
  <si>
    <t>Jun_kommentar</t>
  </si>
  <si>
    <t>Jun_nitrat_N</t>
  </si>
  <si>
    <t>Jun_total_N</t>
  </si>
  <si>
    <t>Jun_ortho_P</t>
  </si>
  <si>
    <t>Antal_prøvegange</t>
  </si>
  <si>
    <t>Gns_nitrat_N</t>
  </si>
  <si>
    <t>Gns_total_N</t>
  </si>
  <si>
    <t>Gns_ortho_P</t>
  </si>
  <si>
    <t>Udv_nitratN_beregnet</t>
  </si>
  <si>
    <t>Udv_totalN_beregnet</t>
  </si>
  <si>
    <t>Udv_orthoP_beregnet</t>
  </si>
  <si>
    <t>Gns_nitrat_N_2012-13</t>
  </si>
  <si>
    <t>Gns_total_N_2012-13</t>
  </si>
  <si>
    <t>Gns_ortho_P_2012-13</t>
  </si>
  <si>
    <t>Udv_nitratN_beregnet_2012-13</t>
  </si>
  <si>
    <t>Udv_totalN_beregnet_2012-13</t>
  </si>
  <si>
    <t>Udv_orthoP_beregnet_2012-13</t>
  </si>
  <si>
    <t>Afstrømning_beregnet_2012-13</t>
  </si>
  <si>
    <t>Navn</t>
  </si>
  <si>
    <t>Adresse</t>
  </si>
  <si>
    <t>Post nr.</t>
  </si>
  <si>
    <t>Konsulent</t>
  </si>
  <si>
    <t>Landbrugscenter</t>
  </si>
  <si>
    <t>Telefon</t>
  </si>
  <si>
    <t>E-mail</t>
  </si>
  <si>
    <t>GPS koordinat</t>
  </si>
  <si>
    <t>Vand i dræn om sommeren</t>
  </si>
  <si>
    <t>1. jordtype</t>
  </si>
  <si>
    <t>Andel</t>
  </si>
  <si>
    <t>2. jordtype</t>
  </si>
  <si>
    <t>1. afgrkomb nr.</t>
  </si>
  <si>
    <t>1. afgrkomb</t>
  </si>
  <si>
    <t>Bemærkning</t>
  </si>
  <si>
    <t>2. afgrkomb nr.</t>
  </si>
  <si>
    <t>2. afgrkomb</t>
  </si>
  <si>
    <t>3. afgrkomb nr.</t>
  </si>
  <si>
    <t>3. afgrkomb</t>
  </si>
  <si>
    <t>Normal</t>
  </si>
  <si>
    <t>Aktuel</t>
  </si>
  <si>
    <t>Afstrømning korrigeret</t>
  </si>
  <si>
    <t>Nitrat udvaskning</t>
  </si>
  <si>
    <t>Nitratkoncentration</t>
  </si>
  <si>
    <t>N udvaskning</t>
  </si>
  <si>
    <t>N koncentration</t>
  </si>
  <si>
    <t>Prøve nr.</t>
  </si>
  <si>
    <t>Dato</t>
  </si>
  <si>
    <t>Prøvetager</t>
  </si>
  <si>
    <t>Vandmængde i dræn</t>
  </si>
  <si>
    <t>Kommentar</t>
  </si>
  <si>
    <t>mg/liter</t>
  </si>
  <si>
    <t>?</t>
  </si>
  <si>
    <t>kg N/ha</t>
  </si>
  <si>
    <t>kg P/ha</t>
  </si>
  <si>
    <t>ID_sted</t>
  </si>
  <si>
    <t>Projektionstype</t>
  </si>
  <si>
    <t>Vandløb_navn</t>
  </si>
  <si>
    <t>Vandløb_bredde</t>
  </si>
  <si>
    <t>Vandløb_dræn</t>
  </si>
  <si>
    <t>Vandløb_drænnavn</t>
  </si>
  <si>
    <t>HøjdeOverHavet</t>
  </si>
  <si>
    <t>EkstraEfterafgrøderPCT</t>
  </si>
  <si>
    <t>Nitratklasser</t>
  </si>
  <si>
    <t>Længdegrad</t>
  </si>
  <si>
    <t>Breddegrad</t>
  </si>
  <si>
    <t>Zone_nr</t>
  </si>
  <si>
    <t>Zone_navn</t>
  </si>
  <si>
    <t>TotalN_Nitrat-N_Gns</t>
  </si>
  <si>
    <t>Nles_målt</t>
  </si>
  <si>
    <t>GIS_risiko_lavbund</t>
  </si>
  <si>
    <t>GIS_lavbund</t>
  </si>
  <si>
    <t>Underbund</t>
  </si>
  <si>
    <t>JB_GIS</t>
  </si>
  <si>
    <t>Sommervand_juni2012</t>
  </si>
  <si>
    <t>Juni_dato_periode</t>
  </si>
  <si>
    <t>Junimængde</t>
  </si>
  <si>
    <t>Juni_kom_afstr</t>
  </si>
  <si>
    <t>SYST</t>
  </si>
  <si>
    <t>LandboNord</t>
  </si>
  <si>
    <t>Brønderslev</t>
  </si>
  <si>
    <t>Anna Birgitte Thing</t>
  </si>
  <si>
    <t>96242581 /21488802</t>
  </si>
  <si>
    <t>abt@Landbonord.dk</t>
  </si>
  <si>
    <t>hedevejen</t>
  </si>
  <si>
    <t>Drænudløb</t>
  </si>
  <si>
    <t>Ja</t>
  </si>
  <si>
    <t>Lavbundsareal_ikke ådal</t>
  </si>
  <si>
    <t>JB1_3</t>
  </si>
  <si>
    <t>Korn / Vintersæd</t>
  </si>
  <si>
    <t>Korn / Bar jord</t>
  </si>
  <si>
    <t>Nej</t>
  </si>
  <si>
    <t>Konventionel</t>
  </si>
  <si>
    <t>Mindre end kvart fyldt_men løber</t>
  </si>
  <si>
    <t>Mellem kvart og halvt fyldt</t>
  </si>
  <si>
    <t>Nitratklasse III</t>
  </si>
  <si>
    <t>NORDJYLLAND</t>
  </si>
  <si>
    <t>Ingen risiko</t>
  </si>
  <si>
    <t>Lavbund</t>
  </si>
  <si>
    <t>Ikke leret underbund</t>
  </si>
  <si>
    <t>09.07.12</t>
  </si>
  <si>
    <t>1,8 liter pr. minut</t>
  </si>
  <si>
    <t>Løkken</t>
  </si>
  <si>
    <t xml:space="preserve">Møllebækvej </t>
  </si>
  <si>
    <t>19.06.12</t>
  </si>
  <si>
    <t>3,6 liter pr. minut</t>
  </si>
  <si>
    <t>Tylstrup</t>
  </si>
  <si>
    <t>Taksvej</t>
  </si>
  <si>
    <t>Drænbrønd</t>
  </si>
  <si>
    <t>Majs m. efterafgrøde</t>
  </si>
  <si>
    <t>Mere end halvt fyldt</t>
  </si>
  <si>
    <t>Nitratklasse II</t>
  </si>
  <si>
    <t>Ikke lavbund</t>
  </si>
  <si>
    <t>Løber svagt eller drypper kun</t>
  </si>
  <si>
    <t>ikke muligt dræn i vandoverfladen</t>
  </si>
  <si>
    <t>Stenisengvej</t>
  </si>
  <si>
    <t>Majs</t>
  </si>
  <si>
    <t>Drænet er helt eller delvist dykket</t>
  </si>
  <si>
    <t>Drænbrønden fyldt, udtaget i brønden</t>
  </si>
  <si>
    <t>Taget i selve brønden</t>
  </si>
  <si>
    <t>Stor risiko</t>
  </si>
  <si>
    <t>0,9 l pr. minut</t>
  </si>
  <si>
    <t>Vildmosevej</t>
  </si>
  <si>
    <t>Kl.græs el. græs, slæt</t>
  </si>
  <si>
    <t>ikke muligt at få en spand under udløbet</t>
  </si>
  <si>
    <t>Hebbelstrupvej</t>
  </si>
  <si>
    <t>Kl.græs el. græs, afgræsning</t>
  </si>
  <si>
    <t>ja</t>
  </si>
  <si>
    <t>Økologisk</t>
  </si>
  <si>
    <t>Agrovi</t>
  </si>
  <si>
    <t>Skibby</t>
  </si>
  <si>
    <t>Camilla Beck Nielsen</t>
  </si>
  <si>
    <t>cbn@agrovi.dk</t>
  </si>
  <si>
    <t>Højbundsareal</t>
  </si>
  <si>
    <t>JB4_6</t>
  </si>
  <si>
    <t>Frøgræs / Frøgræs</t>
  </si>
  <si>
    <t>Frøgræs / Vintersæd</t>
  </si>
  <si>
    <t>Dræn Ø 160 mm</t>
  </si>
  <si>
    <t>Andreas Höll</t>
  </si>
  <si>
    <t>ST DK</t>
  </si>
  <si>
    <t>Leret underbund</t>
  </si>
  <si>
    <t>Drænet 160 mm omkring kvart fyldt</t>
  </si>
  <si>
    <t>Gørlev</t>
  </si>
  <si>
    <t>Raps / Vintersæd</t>
  </si>
  <si>
    <t>2,5 liter pr. minut</t>
  </si>
  <si>
    <t>Dianalund</t>
  </si>
  <si>
    <t>JB7_9</t>
  </si>
  <si>
    <t>Korn / Efterafgrøde el. udlæg</t>
  </si>
  <si>
    <t>Dræn Ø 110 mm</t>
  </si>
  <si>
    <t>2,8 liter pr. minut</t>
  </si>
  <si>
    <t>Dræn Ø 80 mm</t>
  </si>
  <si>
    <t>Uklassificeret lavbundsareal</t>
  </si>
  <si>
    <t>1,85 liter pr. minut</t>
  </si>
  <si>
    <t>Ringsted</t>
  </si>
  <si>
    <t>JA</t>
  </si>
  <si>
    <t>2,4 liter pr. minut</t>
  </si>
  <si>
    <t>Kolding Herreds Landbrugsforening</t>
  </si>
  <si>
    <t>Lunderskov</t>
  </si>
  <si>
    <t>Ditte Clausen</t>
  </si>
  <si>
    <t>dic@khl.dk</t>
  </si>
  <si>
    <t>Lejrskovvej</t>
  </si>
  <si>
    <t>Stort dræn</t>
  </si>
  <si>
    <t>Søren Rask-Petersen</t>
  </si>
  <si>
    <t>MIDTJYLLAND</t>
  </si>
  <si>
    <t>ikke muligt</t>
  </si>
  <si>
    <t>Kolding</t>
  </si>
  <si>
    <t>Hesselballevej</t>
  </si>
  <si>
    <t>Egtved</t>
  </si>
  <si>
    <t>Fredericia</t>
  </si>
  <si>
    <t xml:space="preserve">Tårupvej </t>
  </si>
  <si>
    <t>Vargårdevej 55</t>
  </si>
  <si>
    <t>Hejls</t>
  </si>
  <si>
    <t>Drypper kun</t>
  </si>
  <si>
    <t>Varmark</t>
  </si>
  <si>
    <t xml:space="preserve">Stenderupvej </t>
  </si>
  <si>
    <t>Ingen vand</t>
  </si>
  <si>
    <t/>
  </si>
  <si>
    <t>Gl.UDT</t>
  </si>
  <si>
    <t>Indtastet</t>
  </si>
  <si>
    <t>Bechmann Vincentzen</t>
  </si>
  <si>
    <t>Næstved</t>
  </si>
  <si>
    <t>Borupvej 38, 4700 Næstved</t>
  </si>
  <si>
    <t>vincentzen@dlgmail.dk</t>
  </si>
  <si>
    <t>Oplysning mangler</t>
  </si>
  <si>
    <t>Markbloknr: 67711986</t>
  </si>
  <si>
    <t>Periode 1</t>
  </si>
  <si>
    <t>Rødekro</t>
  </si>
  <si>
    <t>Henrik Ilsøe</t>
  </si>
  <si>
    <t>Bolderslev Skovvej 76, 6230 Rødekro</t>
  </si>
  <si>
    <t>hi@telesikring.dk</t>
  </si>
  <si>
    <t>JB11</t>
  </si>
  <si>
    <t>Vedv. Græs</t>
  </si>
  <si>
    <t>Nina Ilsø</t>
  </si>
  <si>
    <t>Periode 2</t>
  </si>
  <si>
    <t>Haderslev</t>
  </si>
  <si>
    <t>Amalie/Kaj Lund</t>
  </si>
  <si>
    <t>Vernsgårdsvej 20, 6100 Haderslev</t>
  </si>
  <si>
    <t>amaliekai@lund.mail.dk</t>
  </si>
  <si>
    <t>Korn / Vinterraps</t>
  </si>
  <si>
    <t>Kai Lund</t>
  </si>
  <si>
    <t>Nitratklasse I</t>
  </si>
  <si>
    <t>CENTER</t>
  </si>
  <si>
    <t>Græsted</t>
  </si>
  <si>
    <t>NORDSJÆLLAND</t>
  </si>
  <si>
    <t>Gilleleje</t>
  </si>
  <si>
    <t>Har fået slam i efteråret</t>
  </si>
  <si>
    <t>Drænet "dykket" i brønden</t>
  </si>
  <si>
    <t>Dykket</t>
  </si>
  <si>
    <t>Ølsted</t>
  </si>
  <si>
    <t>Anden afgrøde</t>
  </si>
  <si>
    <t>Pil</t>
  </si>
  <si>
    <t>17 liter pr. minut</t>
  </si>
  <si>
    <t>Gørløse</t>
  </si>
  <si>
    <t>Slangerup</t>
  </si>
  <si>
    <t xml:space="preserve">Drænet "dykket" </t>
  </si>
  <si>
    <t>Hillerød</t>
  </si>
  <si>
    <t>Lavbundsareal_ådal</t>
  </si>
  <si>
    <t>Ølstykke</t>
  </si>
  <si>
    <t>Udyrket areal, skov el. natur</t>
  </si>
  <si>
    <t>Gulerødder</t>
  </si>
  <si>
    <t>Stort sammelbrønd med 80 cm rørindløb, løber</t>
  </si>
  <si>
    <t>Spildevand</t>
  </si>
  <si>
    <t>Prøvestedet er ikke et dræn</t>
  </si>
  <si>
    <t>Det er et udløb fra et fra et rensningsanlæg</t>
  </si>
  <si>
    <t>Prøve fra udløb v. rensningsanlæg</t>
  </si>
  <si>
    <t>Ikke registreret</t>
  </si>
  <si>
    <t>har fået slam i 2008</t>
  </si>
  <si>
    <t>Bornholms landbrug</t>
  </si>
  <si>
    <t>Åkirkeby</t>
  </si>
  <si>
    <t>Carsten Mouritsen</t>
  </si>
  <si>
    <t>Bornholms Landbrug</t>
  </si>
  <si>
    <t>cm@bornholmslandbrug.dk</t>
  </si>
  <si>
    <t>Billegravsgård</t>
  </si>
  <si>
    <t>BORNHOLM</t>
  </si>
  <si>
    <t>LandboThy</t>
  </si>
  <si>
    <t>Jan Back-Mose</t>
  </si>
  <si>
    <t>Thyholm</t>
  </si>
  <si>
    <t>Jørgen Lyngs</t>
  </si>
  <si>
    <t>jl@landbothy.dk</t>
  </si>
  <si>
    <t>THY</t>
  </si>
  <si>
    <t>Knud E. Damsgaard</t>
  </si>
  <si>
    <t>Kristoffer Kappel</t>
  </si>
  <si>
    <t>Hurup Thy</t>
  </si>
  <si>
    <t>Kører 2,3DE</t>
  </si>
  <si>
    <t>2,3 DE</t>
  </si>
  <si>
    <t>2,3 de</t>
  </si>
  <si>
    <t>Ukendt</t>
  </si>
  <si>
    <t>Tandrup I/S</t>
  </si>
  <si>
    <t>Bedsted Thy</t>
  </si>
  <si>
    <t>Snedsted</t>
  </si>
  <si>
    <t>Kurt N. Nielsen</t>
  </si>
  <si>
    <t>Viktor Nielsen</t>
  </si>
  <si>
    <t>I/S Sejersbøl</t>
  </si>
  <si>
    <t>Thisted</t>
  </si>
  <si>
    <t>Bjarne Nielsen</t>
  </si>
  <si>
    <t>Torben O Nørgaard</t>
  </si>
  <si>
    <t>Nykøbing M</t>
  </si>
  <si>
    <t>Bertel Møller</t>
  </si>
  <si>
    <t>Vils</t>
  </si>
  <si>
    <t>Lemvigegnens Landboforening</t>
  </si>
  <si>
    <t>Bækmarksbro</t>
  </si>
  <si>
    <t>Anders Kjær</t>
  </si>
  <si>
    <t>akc@lemvig-landbo.dk</t>
  </si>
  <si>
    <t>VESTJYLLAND</t>
  </si>
  <si>
    <t>Lemvig</t>
  </si>
  <si>
    <t>Drænet er oversvømmet p g af tilstopning længere fremme</t>
  </si>
  <si>
    <t>Gefion</t>
  </si>
  <si>
    <t>Holmegaard Gods</t>
  </si>
  <si>
    <t>Holme-Olstrup</t>
  </si>
  <si>
    <t xml:space="preserve">Martin Rath Olsen </t>
  </si>
  <si>
    <t>mro@gefion.dk</t>
  </si>
  <si>
    <t>Juellinge Gods</t>
  </si>
  <si>
    <t>Karise</t>
  </si>
  <si>
    <t>Dansk Landbrug Sydhavsøerne</t>
  </si>
  <si>
    <t>Dannemare</t>
  </si>
  <si>
    <t>Elisabeth Nørby Nielsen</t>
  </si>
  <si>
    <t>enn@dlsyd.dk</t>
  </si>
  <si>
    <t>Nakskov</t>
  </si>
  <si>
    <t>halvt dykket</t>
  </si>
  <si>
    <t>halv dykket</t>
  </si>
  <si>
    <t>Vesterborg</t>
  </si>
  <si>
    <t>Roer</t>
  </si>
  <si>
    <t>Sakskøbing</t>
  </si>
  <si>
    <t>Øster Ulslev</t>
  </si>
  <si>
    <t>Væggerløse</t>
  </si>
  <si>
    <t>Horbelev</t>
  </si>
  <si>
    <t>Stubbekøbing</t>
  </si>
  <si>
    <t>Åstrupvej 7</t>
  </si>
  <si>
    <t>Askeby</t>
  </si>
  <si>
    <t>Borre</t>
  </si>
  <si>
    <t>Stege</t>
  </si>
  <si>
    <t>Præstø</t>
  </si>
  <si>
    <t>Jysk landbrugsrådgivning</t>
  </si>
  <si>
    <t>Ribe</t>
  </si>
  <si>
    <t>Erik Helbo Bjerremark</t>
  </si>
  <si>
    <t>ehb@jlbr.dk</t>
  </si>
  <si>
    <t>brønd mellem mark 9-0 og 8-0</t>
  </si>
  <si>
    <t>dræn afvander mark 9-0 blok 487129-44</t>
  </si>
  <si>
    <t>Per Ramsgaard</t>
  </si>
  <si>
    <t>marken  hvor drænvandet kommer fra er den 12. marts GPS jordprøvetaget, incl Tot N, Hvis det kan have interesse , resultater i løbet af 3-4 ugert</t>
  </si>
  <si>
    <t>Agri Nord</t>
  </si>
  <si>
    <t>Nørager</t>
  </si>
  <si>
    <t>Kathrin B. Østergaard</t>
  </si>
  <si>
    <t>kbi@agrinord.dk</t>
  </si>
  <si>
    <t>Mark 6-1</t>
  </si>
  <si>
    <t>Prøvestedet ligger i oplandet til Lerkenfeldt Ådal</t>
  </si>
  <si>
    <t>HIMMERLAND</t>
  </si>
  <si>
    <t>Gandrup</t>
  </si>
  <si>
    <t>Mark 61-0,62-0,63-0</t>
  </si>
  <si>
    <t>Kartofler</t>
  </si>
  <si>
    <t>Prøvestedet ligger i oplandet til Gerå</t>
  </si>
  <si>
    <t>Lasse Skov Rodkjær</t>
  </si>
  <si>
    <t>Karl Aage Andersen</t>
  </si>
  <si>
    <t>Brovst</t>
  </si>
  <si>
    <t>Mark5-0,3-0</t>
  </si>
  <si>
    <t>Vadum</t>
  </si>
  <si>
    <t>Prøvestedet ligger i oplandet til Lindholm Å</t>
  </si>
  <si>
    <t>Middel risiko</t>
  </si>
  <si>
    <t>Hjallerup</t>
  </si>
  <si>
    <t>Mark 5-0</t>
  </si>
  <si>
    <t>Prøvesteder ligger i oplandet til Lindholm Å</t>
  </si>
  <si>
    <t>Kjeld Hjort</t>
  </si>
  <si>
    <t>Svenstrup J</t>
  </si>
  <si>
    <t>Mark 4-0</t>
  </si>
  <si>
    <t>Prøvestedet ligger i oplandet til Øster Å</t>
  </si>
  <si>
    <t>Hans Dollerup</t>
  </si>
  <si>
    <t>Ålestrup</t>
  </si>
  <si>
    <t>Mark 9-0</t>
  </si>
  <si>
    <t>Prøvestedet ligger i oplandet til Lille åen</t>
  </si>
  <si>
    <t>Vestjysk Landboforening</t>
  </si>
  <si>
    <t>Tarm</t>
  </si>
  <si>
    <t>Tove Urup Madsen</t>
  </si>
  <si>
    <t>tum@vjl.dk</t>
  </si>
  <si>
    <t xml:space="preserve">koordinater ca 150 meter fra prøvested. </t>
  </si>
  <si>
    <t>Skjern</t>
  </si>
  <si>
    <t>Ringkøbing</t>
  </si>
  <si>
    <t>Forfrugt ærter nu hvede</t>
  </si>
  <si>
    <t>ærterne fik ikke husdyrgødning, men ellers har marken fået husdyrgødning</t>
  </si>
  <si>
    <t>Lem St</t>
  </si>
  <si>
    <t>olieræddike</t>
  </si>
  <si>
    <t>Videbæk</t>
  </si>
  <si>
    <t>frø</t>
  </si>
  <si>
    <t>Søren Søndergaard</t>
  </si>
  <si>
    <t>grøft</t>
  </si>
  <si>
    <t>koordinater ca 250 meter fra prøvested</t>
  </si>
  <si>
    <t>eng</t>
  </si>
  <si>
    <t>Vandløb</t>
  </si>
  <si>
    <t>ikke noget navn</t>
  </si>
  <si>
    <t>30-40 cm</t>
  </si>
  <si>
    <t>grøft, hos Søren S.</t>
  </si>
  <si>
    <t>Hirtshals</t>
  </si>
  <si>
    <t>Jens Lyhne</t>
  </si>
  <si>
    <t>Aså</t>
  </si>
  <si>
    <t>96242581 /21488803</t>
  </si>
  <si>
    <t>Henrik Højgaard</t>
  </si>
  <si>
    <t>Henrikg Højgaard</t>
  </si>
  <si>
    <t>Hals</t>
  </si>
  <si>
    <t>96242581 /21488804</t>
  </si>
  <si>
    <t>Afvandingskanal el grøft</t>
  </si>
  <si>
    <t>Hjørring</t>
  </si>
  <si>
    <t>96242581 /21488805</t>
  </si>
  <si>
    <t>96242581 /21488806</t>
  </si>
  <si>
    <t>96242581 /21488807</t>
  </si>
  <si>
    <t>Henrik Nørgaard</t>
  </si>
  <si>
    <t>Lav risiko</t>
  </si>
  <si>
    <t>Jerslev J</t>
  </si>
  <si>
    <t>96242581 /21488808</t>
  </si>
  <si>
    <t>Jens lyhne</t>
  </si>
  <si>
    <t>Øster-Vrå</t>
  </si>
  <si>
    <t>96242581 /21488809</t>
  </si>
  <si>
    <t>Å-naturvand</t>
  </si>
  <si>
    <t>Henrik højgaard</t>
  </si>
  <si>
    <t>96242581 /21488810</t>
  </si>
  <si>
    <t>Åbybro</t>
  </si>
  <si>
    <t>96242581 /21488811</t>
  </si>
  <si>
    <t>Jan R. Lund</t>
  </si>
  <si>
    <t>Jan Lund</t>
  </si>
  <si>
    <t>Tårs</t>
  </si>
  <si>
    <t>96242581 /21488812</t>
  </si>
  <si>
    <t xml:space="preserve">Der er en del okker </t>
  </si>
  <si>
    <t>96242581 /21488813</t>
  </si>
  <si>
    <t>96242581 /21488814</t>
  </si>
  <si>
    <t>96242581 /21488815</t>
  </si>
  <si>
    <t>96242581 /21488816</t>
  </si>
  <si>
    <t>Jens luhne</t>
  </si>
  <si>
    <t>vandoverflade i bæk i niveau med dræn, men kraftig udafgående strøm.</t>
  </si>
  <si>
    <t>96242581 /21488817</t>
  </si>
  <si>
    <t>Vrå</t>
  </si>
  <si>
    <t>96242581 /21488818</t>
  </si>
  <si>
    <t xml:space="preserve">Ja </t>
  </si>
  <si>
    <t>96242581 /21488819</t>
  </si>
  <si>
    <t>96242581 /21488820</t>
  </si>
  <si>
    <t>Bæk</t>
  </si>
  <si>
    <t>Prøve 1</t>
  </si>
  <si>
    <t>bækken</t>
  </si>
  <si>
    <t>96242581 /21488821</t>
  </si>
  <si>
    <t>Omsået i juli, første slæt august</t>
  </si>
  <si>
    <t>Niels Jørgensen</t>
  </si>
  <si>
    <t>96242581 /21488822</t>
  </si>
  <si>
    <t>Nørresundby</t>
  </si>
  <si>
    <t>96242581 /21488823</t>
  </si>
  <si>
    <t>96242581 /21488824</t>
  </si>
  <si>
    <t>96242581 /21488825</t>
  </si>
  <si>
    <t>Dybvad</t>
  </si>
  <si>
    <t>96242581 /21488826</t>
  </si>
  <si>
    <t>Henrk Højgaard</t>
  </si>
  <si>
    <t>96242581 /21488827</t>
  </si>
  <si>
    <t>96242581 /21488828</t>
  </si>
  <si>
    <t>Henrik Højgard</t>
  </si>
  <si>
    <t>Sæby</t>
  </si>
  <si>
    <t>96242581 /21488829</t>
  </si>
  <si>
    <t>96242581 /21488830</t>
  </si>
  <si>
    <t>Henrik Højggard</t>
  </si>
  <si>
    <t>96242581 /21488831</t>
  </si>
  <si>
    <t>96242581 /21488832</t>
  </si>
  <si>
    <t>96242581 /21488833</t>
  </si>
  <si>
    <t>96242581 /21488834</t>
  </si>
  <si>
    <t>96242581 /21488835</t>
  </si>
  <si>
    <t>Fjerritslev</t>
  </si>
  <si>
    <t>96242581 /21488836</t>
  </si>
  <si>
    <t>Ullerup I(S</t>
  </si>
  <si>
    <t>Vodskov</t>
  </si>
  <si>
    <t>96242581 /21488837</t>
  </si>
  <si>
    <t>96242581 /21488838</t>
  </si>
  <si>
    <t>Kartofler og Korn</t>
  </si>
  <si>
    <t>Prøve  1</t>
  </si>
  <si>
    <t>Gylle forår på frost</t>
  </si>
  <si>
    <t>Løgstør</t>
  </si>
  <si>
    <t>96242581 /21488839</t>
  </si>
  <si>
    <t>96242581 /21488840</t>
  </si>
  <si>
    <t>96242581 /21488841</t>
  </si>
  <si>
    <t>96242581 /21488842</t>
  </si>
  <si>
    <t>96242581 /21488843</t>
  </si>
  <si>
    <t>96242581 /21488844</t>
  </si>
  <si>
    <t>Pumpebrønd el station</t>
  </si>
  <si>
    <t>pumpebrønd</t>
  </si>
  <si>
    <t>Bælum</t>
  </si>
  <si>
    <t>96242581 /21488845</t>
  </si>
  <si>
    <t>Dragsgård             600</t>
  </si>
  <si>
    <t>kartofler</t>
  </si>
  <si>
    <t>Pumpebrønde</t>
  </si>
  <si>
    <t>96242581 /21488846</t>
  </si>
  <si>
    <t>96242581 /21488847</t>
  </si>
  <si>
    <t>Vand stod højt men løber</t>
  </si>
  <si>
    <t>Vesløs</t>
  </si>
  <si>
    <t>96242581 /21488848</t>
  </si>
  <si>
    <t>96242581 /21488849</t>
  </si>
  <si>
    <t>96242581 /21488850</t>
  </si>
  <si>
    <t>Jan Røge Lund</t>
  </si>
  <si>
    <t>96242581 /21488851</t>
  </si>
  <si>
    <t>96242581 /21488852</t>
  </si>
  <si>
    <t>Frøstrup</t>
  </si>
  <si>
    <t>96242581 /21488853</t>
  </si>
  <si>
    <t>Pumpebrønd m. rindende vand</t>
  </si>
  <si>
    <t>Pumpebrønd rindend vand</t>
  </si>
  <si>
    <t>96242581 /21488854</t>
  </si>
  <si>
    <t>96242581 /21488855</t>
  </si>
  <si>
    <t>Prøve nr. 2           655</t>
  </si>
  <si>
    <t>Prøve 2</t>
  </si>
  <si>
    <t>brønd</t>
  </si>
  <si>
    <t>96242581 /21488856</t>
  </si>
  <si>
    <t>Prøve nr. 2           651</t>
  </si>
  <si>
    <t>96242581 /21488857</t>
  </si>
  <si>
    <t>Prøve nr. 2           639</t>
  </si>
  <si>
    <t>96242581 /21488858</t>
  </si>
  <si>
    <t>Prøve nr. 2           768</t>
  </si>
  <si>
    <t>96242581 /21488859</t>
  </si>
  <si>
    <t>Prøve nr. 2           752</t>
  </si>
  <si>
    <t>kartofler korn</t>
  </si>
  <si>
    <t>96242581 /21488860</t>
  </si>
  <si>
    <t>Prøve nr. 2           606</t>
  </si>
  <si>
    <t>96242581 /21488861</t>
  </si>
  <si>
    <t>Prøve nr. 2           605</t>
  </si>
  <si>
    <t>96242581 /21488862</t>
  </si>
  <si>
    <t>Prøve nr. 2           612</t>
  </si>
  <si>
    <t>96242581 /21488863</t>
  </si>
  <si>
    <t>Brogårdenkær    598</t>
  </si>
  <si>
    <t>96242581 /21488864</t>
  </si>
  <si>
    <t>Haslevgård å       596</t>
  </si>
  <si>
    <t>Prøve 3</t>
  </si>
  <si>
    <t>Lykkesgård</t>
  </si>
  <si>
    <t>Jordrup</t>
  </si>
  <si>
    <t>Demo</t>
  </si>
  <si>
    <t>Kløvergræs / Vintersæd</t>
  </si>
  <si>
    <t>Hjemme</t>
  </si>
  <si>
    <t>LANDMAND</t>
  </si>
  <si>
    <t>Ole Vagn Nielsen</t>
  </si>
  <si>
    <t>Tjele</t>
  </si>
  <si>
    <t>Videncentret for Landbrug</t>
  </si>
  <si>
    <t>rosenl@post.tele.dk</t>
  </si>
  <si>
    <t>Pumpestation, Skals å dalen, vorning vej 126-128</t>
  </si>
  <si>
    <t>Drænet ligger ved en pumpestatio. Der ikke pumper om vinteren. Derfor er drænet 100% fyldt.Jordbunden er langt overvejende humus.</t>
  </si>
  <si>
    <t>Ole Vagn Jensen</t>
  </si>
  <si>
    <t>Vandet løber frit. Prøvestedet er en pumpestation.</t>
  </si>
  <si>
    <t>Jørgen Løgstrup</t>
  </si>
  <si>
    <t>Gistrup</t>
  </si>
  <si>
    <t>transform@rootzone.dk</t>
  </si>
  <si>
    <t>A</t>
  </si>
  <si>
    <t>Landbækken</t>
  </si>
  <si>
    <t xml:space="preserve">Kort. I skema jordtypeopl. </t>
  </si>
  <si>
    <t>Prøvestedet er Vandløbet Landbækken, Aalborg Kommune ved overkørsel Klarupvej.</t>
  </si>
  <si>
    <t>Prøvestedet er Landbækken, Aalborg Kommune ved Klarupvej. Prøven skal sammenholdes med drænvandsprøver 215, 224, 212, 218, 227 og 221 afløb fra Sønder Tranders by.</t>
  </si>
  <si>
    <t>B</t>
  </si>
  <si>
    <t>Kort.</t>
  </si>
  <si>
    <t>Drænet står delvis under vand, med lille åbning. Der var okkerudfældning. Prøven udtaget med slange lagt ind i drænet.</t>
  </si>
  <si>
    <t>Drænet står under vand</t>
  </si>
  <si>
    <t>C</t>
  </si>
  <si>
    <t>D</t>
  </si>
  <si>
    <t>Efterafgr=olieræddike</t>
  </si>
  <si>
    <t>CAL: på kort er indtegnet afvandet område.</t>
  </si>
  <si>
    <t>E</t>
  </si>
  <si>
    <t>Haver og overløb</t>
  </si>
  <si>
    <t>Blandet</t>
  </si>
  <si>
    <t>NB: kanal afvanger haver og overløb</t>
  </si>
  <si>
    <t>Afløb fra Sønder Tranders by, henholdsvis kloakoverløb og dræn fra haver. Prøve udtaget fra ø600mm betonafløb.</t>
  </si>
  <si>
    <t>Prøvestedet er grøft der afvander byområdet Sønder Tranders, Aalborg Kommune. Der er tilløb haver, veje og utæt kloak.</t>
  </si>
  <si>
    <t>F</t>
  </si>
  <si>
    <t>G</t>
  </si>
  <si>
    <t>Marken vinter pløjet</t>
  </si>
  <si>
    <t>Marius Andersen</t>
  </si>
  <si>
    <t>Branderup J</t>
  </si>
  <si>
    <t>ce@lhn.dk</t>
  </si>
  <si>
    <t>Myrna Bjørn Andersen</t>
  </si>
  <si>
    <t>mogens@privatpost.dk</t>
  </si>
  <si>
    <t>Ved ikke om der løber van dom sommeren.</t>
  </si>
  <si>
    <t>Mogens Kristensen</t>
  </si>
  <si>
    <t>Koordinater mangler</t>
  </si>
  <si>
    <t>Hadsund</t>
  </si>
  <si>
    <t>havnoe@tiscali.dk</t>
  </si>
  <si>
    <t>CAL fra kort: lige før pumpe til fjorden, afvandet areal indtegnet.</t>
  </si>
  <si>
    <t>Poul Sørensen</t>
  </si>
  <si>
    <t>Poul sørensen</t>
  </si>
  <si>
    <t>Prøven er taget i en åben grøft der afvander et område med kun landbrugsjord.Der løber mange dræn ud i denne grøft, ca 120-150 stk. længden på disse dræn er ca 100-150 meter lange.</t>
  </si>
  <si>
    <t xml:space="preserve">Prøven er taget i en åben grøft, der afvander et afgrænset område på 40 ha siltholdig lavbundslandbrugsjord. På disse var ha har der været dyrket hvede gennem de sidste 20 år. </t>
  </si>
  <si>
    <t>Per V Nielsen</t>
  </si>
  <si>
    <t>jua@agrinord.dk</t>
  </si>
  <si>
    <t>xx</t>
  </si>
  <si>
    <t>Storvorde</t>
  </si>
  <si>
    <t>sbirknielsen@tdcadsl.dk</t>
  </si>
  <si>
    <t>Søren Birk Nielsen</t>
  </si>
  <si>
    <t>Drænet var helt fyldt</t>
  </si>
  <si>
    <t>Niels Mark</t>
  </si>
  <si>
    <t>Hobro</t>
  </si>
  <si>
    <t>nielsmark@pc.dk</t>
  </si>
  <si>
    <t>Ved ikke</t>
  </si>
  <si>
    <t>Edvard Hanberg</t>
  </si>
  <si>
    <t>Kolind</t>
  </si>
  <si>
    <t>ch.hej.ebdrup@mail.tele.dk</t>
  </si>
  <si>
    <t>Korup Å</t>
  </si>
  <si>
    <t>Ved Ebdrup bro. Prøve taget før indløb. Der er ikke dræn i nærheden. Ren åvand.</t>
  </si>
  <si>
    <t>Natruligt vandløb ved Korup Å ved ebdrup bro</t>
  </si>
  <si>
    <t>naturlig  vandløb ,KorupÅ ved ebdrup bro</t>
  </si>
  <si>
    <t>DJURSLAND</t>
  </si>
  <si>
    <t>Søren B. Laustsen</t>
  </si>
  <si>
    <t>slagro@get2net.dk</t>
  </si>
  <si>
    <t>prøven tagen 100 m nord for adressen</t>
  </si>
  <si>
    <t>Henrik Pedersen</t>
  </si>
  <si>
    <t>staldtoftegaard@hotmail.com</t>
  </si>
  <si>
    <t>Markbloknr. 568322-97. Rent græs (dvs. ikke kløver)</t>
  </si>
  <si>
    <t>SX</t>
  </si>
  <si>
    <t>David Mogensen</t>
  </si>
  <si>
    <t>davidogberit@live.dk</t>
  </si>
  <si>
    <t xml:space="preserve">Jorden er dyrket pløjefrit de sidste 7-8 år. I 2011 blev kun tilført husdyrgødning til en lille del af arealet. </t>
  </si>
  <si>
    <t>Jorden er dyrket pløjefrit de sidste 7-8 år</t>
  </si>
  <si>
    <t>Bjørn Christensen</t>
  </si>
  <si>
    <t>taaderup@get2net.dk</t>
  </si>
  <si>
    <t>Det afdrænede areal er et let kuperet, almindeligt landbrugsareal.</t>
  </si>
  <si>
    <t>Michael Pedersen</t>
  </si>
  <si>
    <t>Sabro</t>
  </si>
  <si>
    <t>rohdegaard@live.dk</t>
  </si>
  <si>
    <t>michael</t>
  </si>
  <si>
    <t>michael pedersen</t>
  </si>
  <si>
    <t>Knud B. Overgaard</t>
  </si>
  <si>
    <t>Harlev J.</t>
  </si>
  <si>
    <t>hojbygard@gmail.com</t>
  </si>
  <si>
    <t>Harlev J</t>
  </si>
  <si>
    <t>Bjarne Larsen</t>
  </si>
  <si>
    <t>Middelfart</t>
  </si>
  <si>
    <t>klab@profibermail.dk</t>
  </si>
  <si>
    <t>Hans Maegaard Hansen</t>
  </si>
  <si>
    <t>Vejle</t>
  </si>
  <si>
    <t>hmh@pc.dk</t>
  </si>
  <si>
    <t>Hans Maegaard</t>
  </si>
  <si>
    <t>Jens Juul</t>
  </si>
  <si>
    <t>Stouby</t>
  </si>
  <si>
    <t>jens@jju.dk</t>
  </si>
  <si>
    <t>Jeg ved ikke med sikkerhed om drænet bliver tørt om sommeren!
Sidste! Jeg er kommet til at tage en forkert prøve idet drænet er tørt er jeg blevet klar over. Den udtagne prøve indeholder formentlig en del grundvand til dels fra omfangsdræn ved gyllebeholder! Jeg mener at kunne finde drænvand et andet sted eller skal vi opgive forehavendet!?</t>
  </si>
  <si>
    <t>Rødding</t>
  </si>
  <si>
    <t>ksj@fljord.dk</t>
  </si>
  <si>
    <t>Kim Skov Jensen</t>
  </si>
  <si>
    <t>kim skov jensen</t>
  </si>
  <si>
    <t>Jeg kom til at tage flaskerne til 3. prøvudtagning. Det er noteret på flaskerne.</t>
  </si>
  <si>
    <t>Svend Poulsen</t>
  </si>
  <si>
    <t>Faxe</t>
  </si>
  <si>
    <t>sp@tokkerupgaard.dk</t>
  </si>
  <si>
    <t>Fakse</t>
  </si>
  <si>
    <t>De 7 procent vedvarende græs er randzone langs vandløbet.</t>
  </si>
  <si>
    <t>Robert N.  Poulsen</t>
  </si>
  <si>
    <t>Flow 0.16 l/sek
Bemærk  dette er prøve nr.: 145</t>
  </si>
  <si>
    <t>Robert N. Poulsen</t>
  </si>
  <si>
    <t>Arealet som afvandes er i ådal, men jorden er ikke lavbund, det er JB6-7 m 2-4 % humus</t>
  </si>
  <si>
    <t>Søren Hansen</t>
  </si>
  <si>
    <t>Christiansfeld</t>
  </si>
  <si>
    <t>egholt@agropartnere.dk</t>
  </si>
  <si>
    <t>lucerne</t>
  </si>
  <si>
    <t>afgrøde er lucerne med 2% græs.
har ligget i 2 år.
har fået tilført halmaske, ved etablering( højt kali og fosfor indhold )</t>
  </si>
  <si>
    <t>Søren</t>
  </si>
  <si>
    <t>søren</t>
  </si>
  <si>
    <t>Christian Jakobsen</t>
  </si>
  <si>
    <t>chja@c.dk</t>
  </si>
  <si>
    <t>Jeg har taget prøve den 6/6/11 med 33 mg nitrat /L og 0,026 phosphor/L Marken har fået stor mængde gylle i 2011 da der er meget små fosfor tal, der skulle have været vinterbyg i marken,men blev ikke sået på grund af vejret, derfor bar mark</t>
  </si>
  <si>
    <t>Der er for ca 2 mdr. siden gravet ved et sidedræn til hoveddrænet. den dræn der er taget prøver af.</t>
  </si>
  <si>
    <t>Erik Laugesen</t>
  </si>
  <si>
    <t>Føvling</t>
  </si>
  <si>
    <t>erik.laugesen@mail.dk</t>
  </si>
  <si>
    <t>Der er ikke brugt husdyrgødning siden vi overtog gården i 1982, da jeg mener det trykker for meget på jorden med de tunge gyllevogne.
Jeg bruger flydende ammoniak og PK gødning.
Det er ca. hvert anden til tredie år drænet stopper helt med at løbe om sommeren.</t>
  </si>
  <si>
    <t>På første side står der: Gældende for prøvenummer 177.
Det er en fejl. Min første prøve i november var nummer 177.
Denne prøve har nummer 178.
Med venlig hilsen
Erik Laugesen</t>
  </si>
  <si>
    <t>Halv lavbundsarial og halv Jb 1-3 jord</t>
  </si>
  <si>
    <t>Mogens Mikkelsen</t>
  </si>
  <si>
    <t>Børkop</t>
  </si>
  <si>
    <t>nortoft320@gmail.com</t>
  </si>
  <si>
    <t>Høj jord, Jb. 7</t>
  </si>
  <si>
    <t>Rasmus Bønløkke</t>
  </si>
  <si>
    <t>Svendborg</t>
  </si>
  <si>
    <t>rb@taasingemail.dk</t>
  </si>
  <si>
    <t>rasmus bønløkke</t>
  </si>
  <si>
    <t>Jens Beck</t>
  </si>
  <si>
    <t>Vejen</t>
  </si>
  <si>
    <t>jens@beck-mail.dk</t>
  </si>
  <si>
    <t>renelha@dlgnet.dk</t>
  </si>
  <si>
    <t>René Lund Hansen</t>
  </si>
  <si>
    <t>Lars Peter Frisk</t>
  </si>
  <si>
    <t>lp@familienfrisk.eu</t>
  </si>
  <si>
    <t>Stykket der er taget prøve fra er på 2,5 ha . Som er afgrænset med grøfter hele vejen rund. Der er 5 dræn som er ca 100 mtr lange og ligger med 22 mtr afstand.</t>
  </si>
  <si>
    <t>egensekloster@mail.dk</t>
  </si>
  <si>
    <t>Jan Skytte Larsen</t>
  </si>
  <si>
    <t>Jakob Friis Jensen</t>
  </si>
  <si>
    <t>Horsens</t>
  </si>
  <si>
    <t>jakobfriisjensen@gmail.com</t>
  </si>
  <si>
    <t>CAL: afdrænet område indtegnet på kort</t>
  </si>
  <si>
    <t>Kaj Jensen</t>
  </si>
  <si>
    <t>Det er prøveglas nr. 250 jeg sender, og jeg har nr. 251 til den sidste prøve</t>
  </si>
  <si>
    <t>Aarup</t>
  </si>
  <si>
    <t>jbgaard@hotmail.com</t>
  </si>
  <si>
    <t>Jacob Brødsgaard</t>
  </si>
  <si>
    <t>Der er meget okker i vandet.</t>
  </si>
  <si>
    <t>Ivan Hansen</t>
  </si>
  <si>
    <t>Viborg</t>
  </si>
  <si>
    <t>rind_moellegaard@mail.tele.dk</t>
  </si>
  <si>
    <t>Koordinater ikke oplyst - kan evt. fremskaffes, hvis behovet er herfor.</t>
  </si>
  <si>
    <t>Koordinater for prøvetagning:
Nord 56 gr. 22.903
E009 gr. 29283
Højde 48 m</t>
  </si>
  <si>
    <t>jct@hotmail.dk</t>
  </si>
  <si>
    <t>CAL: Landmanden har også tilsendt skema, men svaret her stammer fra survey</t>
  </si>
  <si>
    <t>Boelsgaard a/s</t>
  </si>
  <si>
    <t>Boelsgaard A/S vestergade 77 9460 Brovst</t>
  </si>
  <si>
    <t>thorndal@dlgtele.dk</t>
  </si>
  <si>
    <t>palle siggaard</t>
  </si>
  <si>
    <t>Aars</t>
  </si>
  <si>
    <t>ktn@dlgtele.dk</t>
  </si>
  <si>
    <t>Kurt T Nielsen</t>
  </si>
  <si>
    <t>Hadsten</t>
  </si>
  <si>
    <t>alstrupgaard@alstrupgaard.dk</t>
  </si>
  <si>
    <t>Carl Chr. S. Kirketerp</t>
  </si>
  <si>
    <t>carl Chr. S. Kirketerp</t>
  </si>
  <si>
    <t>Ervin Vallebo</t>
  </si>
  <si>
    <t>Glumsø</t>
  </si>
  <si>
    <t>ervin@vallebo.net</t>
  </si>
  <si>
    <t>Dræn</t>
  </si>
  <si>
    <t>E.æ Vallebo</t>
  </si>
  <si>
    <t>Høm LilleÅ</t>
  </si>
  <si>
    <t>Jan Christian Damgaard</t>
  </si>
  <si>
    <t>jan@overbygaard.dk</t>
  </si>
  <si>
    <t>Åkær</t>
  </si>
  <si>
    <t>Naboens areal er økologisk kløvergræs
Overvejende JB5, resten JB4</t>
  </si>
  <si>
    <t>Jan C. Damgaard</t>
  </si>
  <si>
    <t>Prøven taget i grøft udfor, grundet vandniveau. Udløb fra dræn skønnet udfra andre dræn tæt ved.</t>
  </si>
  <si>
    <t>Prøven er taget fra dræn, men vandniveau i grøften den løber ud i er over dræn.</t>
  </si>
  <si>
    <t>lkb</t>
  </si>
  <si>
    <t>Areal er stiv lerjord, landbrugsjord. JB nr. 7.</t>
  </si>
  <si>
    <t>Tistrup</t>
  </si>
  <si>
    <t>pouls@hotmail.dk</t>
  </si>
  <si>
    <t>Mark 9</t>
  </si>
  <si>
    <t>Efterafgrøden er først sået d. 5-9, og er derfor svagt udviklet.</t>
  </si>
  <si>
    <t>Mark 15</t>
  </si>
  <si>
    <t>Efterafgrøden er først sået d. 5-9, og er derfor svagt udviklet</t>
  </si>
  <si>
    <t>Henrik Basso Sørensen</t>
  </si>
  <si>
    <t>Vestbjerg</t>
  </si>
  <si>
    <t>henrikbasso@ofir.dk</t>
  </si>
  <si>
    <t>rærup</t>
  </si>
  <si>
    <t>Denne prøve er taget fra et udløb fra, der kommer fra området omkring motorvej E-45. Drænet afvander området omkring motorvejen og udkanten af byen. Ved store regnskyld ledes overskydende vand også ud i dette dræn. Denne prøve skal ikke indgå i en samlet undersøgelser, men blot som sammenligning for min egen skyld.</t>
  </si>
  <si>
    <t>Prøven er ikke fra et dræn. Men bare en vandprøve jeg gerne vil kende resultatet af.</t>
  </si>
  <si>
    <t>henrik</t>
  </si>
  <si>
    <t>mink</t>
  </si>
  <si>
    <t>Henrik</t>
  </si>
  <si>
    <t>nygaard</t>
  </si>
  <si>
    <t>Kjellerup</t>
  </si>
  <si>
    <t>m.degn@mail.tele.dk</t>
  </si>
  <si>
    <t>Prøve1</t>
  </si>
  <si>
    <t>Eja Lund</t>
  </si>
  <si>
    <t>Eja Lund og Morten Degn</t>
  </si>
  <si>
    <t>Der var is omkring drænrøret. Jorden var bundfrosset.</t>
  </si>
  <si>
    <t>Eja Lund, Morten Degn</t>
  </si>
  <si>
    <t>Prøve2</t>
  </si>
  <si>
    <t>Prøve3</t>
  </si>
  <si>
    <t>Eja LUnd</t>
  </si>
  <si>
    <t>Prøve4</t>
  </si>
  <si>
    <t>Prøve5</t>
  </si>
  <si>
    <t>Korn / Mellemafgrøde</t>
  </si>
  <si>
    <t>morten degn</t>
  </si>
  <si>
    <t>Prøve6</t>
  </si>
  <si>
    <t>Fårup</t>
  </si>
  <si>
    <t>Egils</t>
  </si>
  <si>
    <t>Just</t>
  </si>
  <si>
    <t>Drænet er en grøft</t>
  </si>
  <si>
    <t>Just Bach Andersen</t>
  </si>
  <si>
    <t>Egen</t>
  </si>
  <si>
    <t>kraemmergaarden@post.tele.dk</t>
  </si>
  <si>
    <t>Vesterby-kanal</t>
  </si>
  <si>
    <t>Karl Johan H. Jensen</t>
  </si>
  <si>
    <t>Karl Johan Hamann Jensen</t>
  </si>
  <si>
    <t>Kræmmergården</t>
  </si>
  <si>
    <t>CAL: Spildevandsslam jf. mail 3.12. Landmanden har også tilsendt skema, men svaret her stammer fra survey</t>
  </si>
  <si>
    <t>Karl Johan H.Jensen</t>
  </si>
  <si>
    <t>Karl Johan Haman Jensen</t>
  </si>
  <si>
    <t>Mogens Mortensen</t>
  </si>
  <si>
    <t>haraldsminde@pc.dk</t>
  </si>
  <si>
    <t>Engen</t>
  </si>
  <si>
    <t>Mogens M. Mortensen</t>
  </si>
  <si>
    <t>Prøven er taget fra en grøft/vandløb.</t>
  </si>
  <si>
    <t>Prøvestedet er en afvandingskanal</t>
  </si>
  <si>
    <t>Marken</t>
  </si>
  <si>
    <t>Prøven er taget fra en grøft/vandløb</t>
  </si>
  <si>
    <t>Jeppe Ladefoged</t>
  </si>
  <si>
    <t>Odder</t>
  </si>
  <si>
    <t>jeppe.ladefoged@bestseller.com</t>
  </si>
  <si>
    <t>Lerdrup</t>
  </si>
  <si>
    <t>Det er en afvandingskanal.</t>
  </si>
  <si>
    <t>Afvandingskanal ud til en pumpe.
Arealet er både høj- og lavbunfsareal.</t>
  </si>
  <si>
    <t>Møllestykke</t>
  </si>
  <si>
    <t>Mark 8</t>
  </si>
  <si>
    <t>Aage Bæk</t>
  </si>
  <si>
    <t>Ørsted</t>
  </si>
  <si>
    <t>aagebaek@dlgtele.dk</t>
  </si>
  <si>
    <t>Niels Aage Arve</t>
  </si>
  <si>
    <t>Hjortshøj</t>
  </si>
  <si>
    <t>niels.aage@krannestrup.dk</t>
  </si>
  <si>
    <t>Grenaa</t>
  </si>
  <si>
    <t>brokkedal@mail.dk</t>
  </si>
  <si>
    <t>Jørgen Hougård</t>
  </si>
  <si>
    <t>Trustrup</t>
  </si>
  <si>
    <t>uffebilde@primanet.dk</t>
  </si>
  <si>
    <t>uffe  bilde</t>
  </si>
  <si>
    <t>Carsten Siegumfeldt</t>
  </si>
  <si>
    <t>carsten@siegumfeldt.dk</t>
  </si>
  <si>
    <t>Det var en meget svag mellemafgrøde.</t>
  </si>
  <si>
    <t>faiskaer@gmail.com</t>
  </si>
  <si>
    <t>Erik R Jensen</t>
  </si>
  <si>
    <t>Erik Jensen</t>
  </si>
  <si>
    <t>Peter Koustrup</t>
  </si>
  <si>
    <t>Balle</t>
  </si>
  <si>
    <t>peter.koustrup@mail.tele.dk</t>
  </si>
  <si>
    <t>Ebeltoft</t>
  </si>
  <si>
    <t>Det afdrænede areal ligger mellem Nøruplund Tværvej 6a og Kukkebækken</t>
  </si>
  <si>
    <t>Jens Zacho</t>
  </si>
  <si>
    <t>zacho@e-box.dk</t>
  </si>
  <si>
    <t>2. prøveudtagning = 394</t>
  </si>
  <si>
    <t>Drænet er mellem kvart og halvt fyldt</t>
  </si>
  <si>
    <t>Sted 1</t>
  </si>
  <si>
    <t>Vandstanden hæves 1,50m op i Korup Å</t>
  </si>
  <si>
    <t>Edvard Handberg</t>
  </si>
  <si>
    <t>edvard handberg</t>
  </si>
  <si>
    <t>er ikke dren</t>
  </si>
  <si>
    <t>pomper fra kanal</t>
  </si>
  <si>
    <t>Sted 2</t>
  </si>
  <si>
    <t>Vandstanden hæves 1,50m op i KorupÅ</t>
  </si>
  <si>
    <t>det er flaske nr. 400  ikke 399 som i har skrevet .er taget fra ikke dræn men grøft</t>
  </si>
  <si>
    <t>Bjarne K. Hansen</t>
  </si>
  <si>
    <t>Kirke Såby</t>
  </si>
  <si>
    <t>bjarnek@hansen.tdcadsl.dk</t>
  </si>
  <si>
    <t>I normale sommerperioder løber der kun meget lidt vand, af og til drypper det kun fra drænet.</t>
  </si>
  <si>
    <t>Bjarne K Hansen</t>
  </si>
  <si>
    <t>Peter Olesen</t>
  </si>
  <si>
    <t>abildholt@gmail.com</t>
  </si>
  <si>
    <t>Sted1</t>
  </si>
  <si>
    <t>Pumpestation</t>
  </si>
  <si>
    <t>Sted2</t>
  </si>
  <si>
    <t>Det er en pumpestation (Bredeng)</t>
  </si>
  <si>
    <t>Pumpestation Bredeng</t>
  </si>
  <si>
    <t>Peter Poulsen</t>
  </si>
  <si>
    <t>peter@baekskovgaard.dk</t>
  </si>
  <si>
    <t>Industrikartifler</t>
  </si>
  <si>
    <t>Prøvestedet er en grøft hvor der løber dræn ud i.</t>
  </si>
  <si>
    <t>Jens Gammelgaard</t>
  </si>
  <si>
    <t>jens@gammelgaard-agro.dk</t>
  </si>
  <si>
    <t>ST DK</t>
  </si>
  <si>
    <t>tbh@agrinord.dk</t>
  </si>
  <si>
    <t>Torben Bach Hansen</t>
  </si>
  <si>
    <t>Selvom vandet i grøften står lige over drænets udløb kan det ses at der langsomt løber vand ud fra drænet da det grumsede vand i grøften bliver rent ved drænudløbet efter der er rodet lidt op vandet i grøften! prøven er taget et stykke inde i drænet.</t>
  </si>
  <si>
    <t>alm god lerjord, drænet og opdyrket eng for ca. 100 år siden
Fjordbund for 1500 år siden.</t>
  </si>
  <si>
    <t>Gadstrup</t>
  </si>
  <si>
    <t>villads@lycos.com</t>
  </si>
  <si>
    <t>Højmark</t>
  </si>
  <si>
    <t>Karlslunde</t>
  </si>
  <si>
    <t>Har taget prøven i drænbrøn</t>
  </si>
  <si>
    <t>Villads</t>
  </si>
  <si>
    <t>olsen@gefiberpost.dk</t>
  </si>
  <si>
    <t>Brushøj8</t>
  </si>
  <si>
    <t>Jørn Kåe Olsen</t>
  </si>
  <si>
    <t>Verner1</t>
  </si>
  <si>
    <t>Erik Sørensen</t>
  </si>
  <si>
    <t>Fårvang</t>
  </si>
  <si>
    <t>holtlund@dlgnet.dk</t>
  </si>
  <si>
    <t>Kordinater
x:547254
y:6238355
Der er nydrænet 100m siden sidst</t>
  </si>
  <si>
    <t>Det er lidt spændende for det er op land til vandværk
Drænen var tør ved den tidliger dato</t>
  </si>
  <si>
    <t>kordinater
x:545936
y:6237373</t>
  </si>
  <si>
    <t>blach@lykkesholm.org</t>
  </si>
  <si>
    <t>Flemming Rasmussen</t>
  </si>
  <si>
    <t>Auning</t>
  </si>
  <si>
    <t>klaussanko@ofir.dk</t>
  </si>
  <si>
    <t>kartofler og gulerod</t>
  </si>
  <si>
    <t>klaus sanko</t>
  </si>
  <si>
    <t>klaus</t>
  </si>
  <si>
    <t>1.Oplysninger mangler (2/3)</t>
  </si>
  <si>
    <t>Jakob Yttesen</t>
  </si>
  <si>
    <t>jakob.yttesen@mail.tele.dk</t>
  </si>
  <si>
    <t>marken er ny drænet for 3 år siden og kun vand fra denne mark løber gennem drønden. arealet er kuperet og har fået gylle i efteråret 2011. men får ikke husdyr gødning ellers.</t>
  </si>
  <si>
    <t>Jacob Yttesen</t>
  </si>
  <si>
    <t>Særslev</t>
  </si>
  <si>
    <t>Alle mine prøver er taget i samme dræn brønd, der kun aftager vand fra dræn på denne mark, som er ca. 16 ha.</t>
  </si>
  <si>
    <t>Henning Buhl-Madsen</t>
  </si>
  <si>
    <t>Slagelse</t>
  </si>
  <si>
    <t>mfk.hj@post.tele.dk</t>
  </si>
  <si>
    <t>stub</t>
  </si>
  <si>
    <t>H.Buhl-Madsen</t>
  </si>
  <si>
    <t>Torben Simonsen</t>
  </si>
  <si>
    <t>ts.1@privat.dk</t>
  </si>
  <si>
    <t>Oplysninger mangler</t>
  </si>
  <si>
    <t>Lars Olsen</t>
  </si>
  <si>
    <t>Nibe</t>
  </si>
  <si>
    <t>olsen.louisendal@email.dk</t>
  </si>
  <si>
    <t>Jens Peter Ravn</t>
  </si>
  <si>
    <t>Kellingkaer@hotmail.com</t>
  </si>
  <si>
    <t>CAL: oplysning om vandmængde mangler</t>
  </si>
  <si>
    <t>Kvart fyldt</t>
  </si>
  <si>
    <t>David Devantier</t>
  </si>
  <si>
    <t>david.devantier@get2net.dk</t>
  </si>
  <si>
    <t>Skel 1</t>
  </si>
  <si>
    <t>Skel 2</t>
  </si>
  <si>
    <t>Grøft</t>
  </si>
  <si>
    <t>Afvandingsgrøft</t>
  </si>
  <si>
    <t>Jacob Hougaard</t>
  </si>
  <si>
    <t>Nimtofte</t>
  </si>
  <si>
    <t>j_hougaard@jubii.dk</t>
  </si>
  <si>
    <t>1. Oplysninger mangler</t>
  </si>
  <si>
    <t>Udløb til Ellebæk Vig/Gamborg Fjord</t>
  </si>
  <si>
    <t>CAL: Det er et dræn, der samler vand fra et stort areal. Sammenhæng til prøve-ID 169, der er taget længere oppe i systemet. Til drænet løber også vand fra 6 sandfilteranlæg.</t>
  </si>
  <si>
    <t>ØVRIGE</t>
  </si>
  <si>
    <t>Leif</t>
  </si>
  <si>
    <t>Leif Knudsen</t>
  </si>
  <si>
    <t>Ringe</t>
  </si>
  <si>
    <t>lek@vfl.dk</t>
  </si>
  <si>
    <t>Sallinge</t>
  </si>
  <si>
    <t>Vestjysk, Bjarne Lund</t>
  </si>
  <si>
    <t>Vemb</t>
  </si>
  <si>
    <t>Bjarne Lund</t>
  </si>
  <si>
    <t>bjl@vjl.dk</t>
  </si>
  <si>
    <t>Bjarne Lund Vestjysk</t>
  </si>
  <si>
    <t>Bjarne Lund, Vestjysk</t>
  </si>
  <si>
    <t>Lundgård Bæk</t>
  </si>
  <si>
    <t>Arden</t>
  </si>
  <si>
    <t>Hobrovej 437, 9200 Aalborg SV</t>
  </si>
  <si>
    <t>Mark 8-0</t>
  </si>
  <si>
    <t>afvander til Lundgård bæk</t>
  </si>
  <si>
    <t>Mark 2-0</t>
  </si>
  <si>
    <t xml:space="preserve">Jørlunde Å </t>
  </si>
  <si>
    <t>Jørlunde Å</t>
  </si>
  <si>
    <t>3 meter</t>
  </si>
  <si>
    <t>Søris' drænbrønd</t>
  </si>
  <si>
    <t>Kun en enkel prøve, marts 2012.</t>
  </si>
  <si>
    <t>Prøve fra Jørlunde Å</t>
  </si>
  <si>
    <t>ID_sted_2011_12</t>
  </si>
  <si>
    <t>ID_sted_2011-12</t>
  </si>
  <si>
    <t>Med begge år</t>
  </si>
  <si>
    <t>Serie2</t>
  </si>
  <si>
    <t>Spildevandspåvirket</t>
  </si>
  <si>
    <t>Prøvestedkategori</t>
  </si>
  <si>
    <t>Diameter_dræn sorteret</t>
  </si>
  <si>
    <t>Landskabstype Høj/Lav</t>
  </si>
  <si>
    <t>Dykket_til_tider</t>
  </si>
  <si>
    <t>Dykket_alle_tre_gange_ i_prøveperioden</t>
  </si>
  <si>
    <t>ID_sted_2012_13</t>
  </si>
  <si>
    <t>Landmand__prøvested</t>
  </si>
  <si>
    <t>Nyland</t>
  </si>
  <si>
    <t>Nyland_forenklet</t>
  </si>
  <si>
    <t>NylandmegetForenkletTekst</t>
  </si>
  <si>
    <t>UndergrundLer_Sand</t>
  </si>
  <si>
    <t>lavbund</t>
  </si>
  <si>
    <t>Lavbundstemaet</t>
  </si>
  <si>
    <t>Lavbundstemaet, med ikke lavbund</t>
  </si>
  <si>
    <t>Lavbundstemaet, Høj/lav</t>
  </si>
  <si>
    <t>Retention_PCT</t>
  </si>
  <si>
    <t>HYDRAULISKLEDNINGSEVNE_conve_1  0-25 cm</t>
  </si>
  <si>
    <t>GRUNDVANDSSTAND2010_converte_1</t>
  </si>
  <si>
    <t>1_jordtype_slået sammen</t>
  </si>
  <si>
    <t>1_jordtype_slået sammen JB 2 &amp; 4</t>
  </si>
  <si>
    <t>Nov_fyldningsgrad</t>
  </si>
  <si>
    <t>Nov_kommentar_std</t>
  </si>
  <si>
    <t>Nov_kommentar_Kategori</t>
  </si>
  <si>
    <t>Dec_fyldningsgrad</t>
  </si>
  <si>
    <t>Dec_kommentar_std</t>
  </si>
  <si>
    <t>Jan_fyldningsgrad</t>
  </si>
  <si>
    <t>Jan_kommentar_std</t>
  </si>
  <si>
    <t>Feb_fyldningsgrad</t>
  </si>
  <si>
    <t>Feb_kommentar_std</t>
  </si>
  <si>
    <t>Mar_fyldningsgrad</t>
  </si>
  <si>
    <t>Mar_kommentar_std</t>
  </si>
  <si>
    <t>Antal_prøvegange_Cal</t>
  </si>
  <si>
    <t>Antal_prøvegange_5</t>
  </si>
  <si>
    <t>Antal_prøvegange_3</t>
  </si>
  <si>
    <t>Gns_nitrat_N_3</t>
  </si>
  <si>
    <t>Gns_total_N_3</t>
  </si>
  <si>
    <t>Gns_ortho_P_3</t>
  </si>
  <si>
    <t>Nitrat andel (%)</t>
  </si>
  <si>
    <t>Opfylder kriterier</t>
  </si>
  <si>
    <t>Gns_nitrat_N_2011</t>
  </si>
  <si>
    <t>Gns_total_N_2011</t>
  </si>
  <si>
    <t>Gns_ortho_P_2011</t>
  </si>
  <si>
    <t>Nitrat andel (%)_2011</t>
  </si>
  <si>
    <t>Udv_nitratN_beregnet_2011</t>
  </si>
  <si>
    <t>Udv_totalN_beregnet_2011</t>
  </si>
  <si>
    <t>Udv_orthoP_beregnet_2011</t>
  </si>
  <si>
    <t>Afstrømning_beregnet_2011</t>
  </si>
  <si>
    <t>Georegion_ud_fra_postnr</t>
  </si>
  <si>
    <t>1112_nov_nitrat_N</t>
  </si>
  <si>
    <t>1112_nov_total_N</t>
  </si>
  <si>
    <t>1112_nov_ortho_P</t>
  </si>
  <si>
    <t>1112_jan_nitrat_N</t>
  </si>
  <si>
    <t>1112_jan_total_N</t>
  </si>
  <si>
    <t>1112_jan_ortho_P</t>
  </si>
  <si>
    <t>Forhold</t>
  </si>
  <si>
    <t>Jordtype</t>
  </si>
  <si>
    <t>GSN_nitrat_5 prøver</t>
  </si>
  <si>
    <t>GSN_total_5 prøver</t>
  </si>
  <si>
    <t>GSN_orthoP_5 prøver</t>
  </si>
  <si>
    <t>AGN1</t>
  </si>
  <si>
    <t>Villy Nielsen, Mark 5-0</t>
  </si>
  <si>
    <t>Regneark</t>
  </si>
  <si>
    <t>Lasse Rodkjær</t>
  </si>
  <si>
    <t>AgriNord</t>
  </si>
  <si>
    <t>lro@agrinord.dk</t>
  </si>
  <si>
    <t>Drænvand</t>
  </si>
  <si>
    <t>Systematisk drænet</t>
  </si>
  <si>
    <t>Ja, næsten altid</t>
  </si>
  <si>
    <t>Lav</t>
  </si>
  <si>
    <t>Yoldiaaflejringer</t>
  </si>
  <si>
    <t>Yoldia</t>
  </si>
  <si>
    <t>Humusjord</t>
  </si>
  <si>
    <t>Høj</t>
  </si>
  <si>
    <t>JB 4</t>
  </si>
  <si>
    <t>JB 2 &amp; JB 4</t>
  </si>
  <si>
    <t>November</t>
  </si>
  <si>
    <t>Ikke målt</t>
  </si>
  <si>
    <t>Januar</t>
  </si>
  <si>
    <t>Marts</t>
  </si>
  <si>
    <t>Mange fisk i brønden!!!</t>
  </si>
  <si>
    <t>AGN2</t>
  </si>
  <si>
    <t>Niels Peder Bak, Mark 6-1</t>
  </si>
  <si>
    <t>Yngre moræneaflejringer</t>
  </si>
  <si>
    <t>Yngre moræne</t>
  </si>
  <si>
    <t>2012</t>
  </si>
  <si>
    <t>Jens P. Hansen</t>
  </si>
  <si>
    <t>Jens Hansen</t>
  </si>
  <si>
    <t>AGN3</t>
  </si>
  <si>
    <t>Carl Chr. Pedersen, Mark 10-0</t>
  </si>
  <si>
    <t>Mark 10-0</t>
  </si>
  <si>
    <t>AGN4</t>
  </si>
  <si>
    <t>Kjeld Hjort, Mark 4-0</t>
  </si>
  <si>
    <t>Litorina og tunneldal</t>
  </si>
  <si>
    <t>Litorina</t>
  </si>
  <si>
    <t>Kjeld Hjorth</t>
  </si>
  <si>
    <t>BOR1</t>
  </si>
  <si>
    <t>Flemming Jensen, Billegravsgård</t>
  </si>
  <si>
    <t>JB 7</t>
  </si>
  <si>
    <t>JB 7 &amp; JB 8 &amp; JB 9</t>
  </si>
  <si>
    <t>2013</t>
  </si>
  <si>
    <t>BOR2</t>
  </si>
  <si>
    <t>Peter Høll, St. Frigård</t>
  </si>
  <si>
    <t>Østermarie</t>
  </si>
  <si>
    <t>St. Frigård</t>
  </si>
  <si>
    <t>JB 5</t>
  </si>
  <si>
    <t>BOR3</t>
  </si>
  <si>
    <t>Karsten Westh, Brændegård</t>
  </si>
  <si>
    <t>Brændegård</t>
  </si>
  <si>
    <t>Pumpebrønd/-station</t>
  </si>
  <si>
    <t xml:space="preserve">Ved ikke </t>
  </si>
  <si>
    <t>#N/A</t>
  </si>
  <si>
    <t>JB 5 &amp; JB 6</t>
  </si>
  <si>
    <t>DLS1</t>
  </si>
  <si>
    <t>Nej, stort set aldrig</t>
  </si>
  <si>
    <t>Niels Lassensen,</t>
  </si>
  <si>
    <t>JB 6</t>
  </si>
  <si>
    <t>helt dykket</t>
  </si>
  <si>
    <t>DLS2</t>
  </si>
  <si>
    <t>Carsten Rasmussen,</t>
  </si>
  <si>
    <t>DLS3</t>
  </si>
  <si>
    <t>Skjold Sørensen,</t>
  </si>
  <si>
    <t>DLS4</t>
  </si>
  <si>
    <t>Per Bruhn,</t>
  </si>
  <si>
    <t>DLS5</t>
  </si>
  <si>
    <t>Jens Ringsing,</t>
  </si>
  <si>
    <t>DLS6</t>
  </si>
  <si>
    <t>Claus Erik Pedersen,</t>
  </si>
  <si>
    <t>Tørlagt inddæmmet areal</t>
  </si>
  <si>
    <t>Inddæmmet areal</t>
  </si>
  <si>
    <t>JB 3</t>
  </si>
  <si>
    <t>JB 1 &amp; JB 3</t>
  </si>
  <si>
    <t>ENN</t>
  </si>
  <si>
    <t>FORKERT NUMMER 533</t>
  </si>
  <si>
    <t>Prøveombytning el. prøvetagningsfejl</t>
  </si>
  <si>
    <t>DLS7</t>
  </si>
  <si>
    <t>Tønnes Koch,</t>
  </si>
  <si>
    <t>DLS8</t>
  </si>
  <si>
    <t>Henrik Krogh, Åstrupvej 7</t>
  </si>
  <si>
    <t>DLS9</t>
  </si>
  <si>
    <t>Ole Christansen,</t>
  </si>
  <si>
    <t>Mindre markant dødislandskab</t>
  </si>
  <si>
    <t>Dødislandskab</t>
  </si>
  <si>
    <t>DLS10</t>
  </si>
  <si>
    <t>Finn Jørgensen,</t>
  </si>
  <si>
    <t>tørlagt dræn</t>
  </si>
  <si>
    <t>Tør</t>
  </si>
  <si>
    <t>DLS11</t>
  </si>
  <si>
    <t>Torben Albertsen,</t>
  </si>
  <si>
    <t>oversvømmet</t>
  </si>
  <si>
    <t>DLS12</t>
  </si>
  <si>
    <t>Thorsten Jørgensen,</t>
  </si>
  <si>
    <t>DLS13</t>
  </si>
  <si>
    <t>Torben Madsen,</t>
  </si>
  <si>
    <t>DLS14</t>
  </si>
  <si>
    <t>Lars Hvidtfeldt, Klodskovgård sommer</t>
  </si>
  <si>
    <t>Nykøbing F</t>
  </si>
  <si>
    <t>Klodskovgård sommer</t>
  </si>
  <si>
    <t>Helt dykket</t>
  </si>
  <si>
    <t>ingen vand</t>
  </si>
  <si>
    <t>DLS15</t>
  </si>
  <si>
    <t>Lars Hvidtfeldt, Pandeberg Klodskovnak</t>
  </si>
  <si>
    <t>Pandeberg Klodskovnak</t>
  </si>
  <si>
    <t>100 % dykket</t>
  </si>
  <si>
    <t>DLS16</t>
  </si>
  <si>
    <t>Lars Hvidtfeldt, Rendemose Ny Kristineberg</t>
  </si>
  <si>
    <t>Rendemose Ny Kristineberg</t>
  </si>
  <si>
    <t>DLS17</t>
  </si>
  <si>
    <t>Lars Hvidtfeldt, ved Nr. Alslev</t>
  </si>
  <si>
    <t>ved Nr. Alslev</t>
  </si>
  <si>
    <t>Nørre Alslev</t>
  </si>
  <si>
    <t>Pletdrænet</t>
  </si>
  <si>
    <t>DLS18</t>
  </si>
  <si>
    <t>Lars Hvidtfeldt, Travbanen</t>
  </si>
  <si>
    <t>Travbanen</t>
  </si>
  <si>
    <t>Løber af og til</t>
  </si>
  <si>
    <t>50% dykket</t>
  </si>
  <si>
    <t>DLS19</t>
  </si>
  <si>
    <t>Lars Hvidtfeldt, Skelby</t>
  </si>
  <si>
    <t>Skelby</t>
  </si>
  <si>
    <t>Gedser</t>
  </si>
  <si>
    <t>DLS20</t>
  </si>
  <si>
    <t>Ikke oplyst</t>
  </si>
  <si>
    <t>Andet</t>
  </si>
  <si>
    <t>HFJ1</t>
  </si>
  <si>
    <t>Anders Christiansen, 1</t>
  </si>
  <si>
    <t>Trine Villumsen</t>
  </si>
  <si>
    <t>Heden og Fjorden</t>
  </si>
  <si>
    <t>tvi@hflc.dk</t>
  </si>
  <si>
    <t>Hedeslette</t>
  </si>
  <si>
    <t>Smeltevandsslette</t>
  </si>
  <si>
    <t>JB 2</t>
  </si>
  <si>
    <t>Skønnet vand i dræn, drænrør pt fyldte</t>
  </si>
  <si>
    <t>Ikke frit udløb</t>
  </si>
  <si>
    <t>ikke frit udløb</t>
  </si>
  <si>
    <t>HFJ2</t>
  </si>
  <si>
    <t>Lone og Per N. Sognstrup, 1</t>
  </si>
  <si>
    <t>Holstebro</t>
  </si>
  <si>
    <t>Bakkeø</t>
  </si>
  <si>
    <t>HFJ3</t>
  </si>
  <si>
    <t>Erik Sangild, 1</t>
  </si>
  <si>
    <t>Haderup</t>
  </si>
  <si>
    <t>JB 1</t>
  </si>
  <si>
    <t>til husdyrgødning, arealet har fået protamylase 4 t/ha</t>
  </si>
  <si>
    <t>HFJ4</t>
  </si>
  <si>
    <t>Jørn Willumsen, 1</t>
  </si>
  <si>
    <t>Sunds</t>
  </si>
  <si>
    <t>Ikast</t>
  </si>
  <si>
    <t>Kombination</t>
  </si>
  <si>
    <t>HFJ5</t>
  </si>
  <si>
    <t>Jørgen S. Poulsen, 1</t>
  </si>
  <si>
    <t>Sørvad</t>
  </si>
  <si>
    <t>HFJ6</t>
  </si>
  <si>
    <t>Sven Agergaard, 1. Mark 48-0</t>
  </si>
  <si>
    <t>Herning</t>
  </si>
  <si>
    <t>1. Mark 48-0</t>
  </si>
  <si>
    <t>Kibæk</t>
  </si>
  <si>
    <t>JB 11</t>
  </si>
  <si>
    <t>HFJ7</t>
  </si>
  <si>
    <t>Sven Agergaard, 2. Mark 25-0</t>
  </si>
  <si>
    <t>2. Mark 25-0</t>
  </si>
  <si>
    <t>HFJ8</t>
  </si>
  <si>
    <t>Alex Hansen, 1</t>
  </si>
  <si>
    <t>HFJ9</t>
  </si>
  <si>
    <t>Anne Marie Søe, 1</t>
  </si>
  <si>
    <t>HFJ10</t>
  </si>
  <si>
    <t>Mosegård Agro APS, 1</t>
  </si>
  <si>
    <t>Vildbjerg</t>
  </si>
  <si>
    <t>HFJ11</t>
  </si>
  <si>
    <t>Søren T. Hedegaard, 1. Dam</t>
  </si>
  <si>
    <t>Skive</t>
  </si>
  <si>
    <t>1. Dam</t>
  </si>
  <si>
    <t>Ille frit udløb, vanddybde er skøn</t>
  </si>
  <si>
    <t>HFJ12</t>
  </si>
  <si>
    <t>Søren T. Hedegaard, 2. Drænbrønd</t>
  </si>
  <si>
    <t>2. Drænbrønd</t>
  </si>
  <si>
    <t>Ikke frit udløb, dybde er skøn</t>
  </si>
  <si>
    <t>HFJ13</t>
  </si>
  <si>
    <t>Jens Thomas Rasmussen, 1</t>
  </si>
  <si>
    <t>HFJ14</t>
  </si>
  <si>
    <t>Munkbro I/S, 1</t>
  </si>
  <si>
    <t>HFJ15</t>
  </si>
  <si>
    <t>Morten Bjerre Nielsen, 1</t>
  </si>
  <si>
    <t>En del fald på drænudløb</t>
  </si>
  <si>
    <t>HFJ16</t>
  </si>
  <si>
    <t>Kristian Gade, 1</t>
  </si>
  <si>
    <t>Bøvlingbjerg</t>
  </si>
  <si>
    <t>byg-ært /udlæg</t>
  </si>
  <si>
    <t>HFJ17</t>
  </si>
  <si>
    <t>Jens Hindbo Thøstesen, 1</t>
  </si>
  <si>
    <t>Dårlig etableret efterafgrøde</t>
  </si>
  <si>
    <t>Skøn. Ikke frit udløb</t>
  </si>
  <si>
    <t>HFJ18</t>
  </si>
  <si>
    <t>Lone Andersen, 1</t>
  </si>
  <si>
    <t>HFJ19</t>
  </si>
  <si>
    <t>Peder Nielsen, 1</t>
  </si>
  <si>
    <t>Skøn, drænudløb under vand</t>
  </si>
  <si>
    <t>HFJ20</t>
  </si>
  <si>
    <t>Ejnar Thomsen, 1</t>
  </si>
  <si>
    <t>Markant dødislandskab</t>
  </si>
  <si>
    <t>HFJ21</t>
  </si>
  <si>
    <t>Karsten Stubben, 1</t>
  </si>
  <si>
    <t>Der erførst indsendt en prøve 844, denne er udtaget et forkert sted (kildevæld) og kan ikke bruges, ny prøve indsendt 19. november</t>
  </si>
  <si>
    <t>HFJ22</t>
  </si>
  <si>
    <t>Michael Dissing Madsen, 1</t>
  </si>
  <si>
    <t>Bording</t>
  </si>
  <si>
    <t>Vand fra marken skyllede direkte i drænbrønden, da marken er oversvømmet</t>
  </si>
  <si>
    <t>Spildevand/regnvand</t>
  </si>
  <si>
    <t>KHL1</t>
  </si>
  <si>
    <t>Oluf Juhl, Lykkesgård</t>
  </si>
  <si>
    <t>Tunneldal</t>
  </si>
  <si>
    <t>søren Rask</t>
  </si>
  <si>
    <t>Søren Rask</t>
  </si>
  <si>
    <t>KHL2</t>
  </si>
  <si>
    <t>Asger Christensen, Demo</t>
  </si>
  <si>
    <t>KHL3</t>
  </si>
  <si>
    <t>Asger Christensen, Hjemme</t>
  </si>
  <si>
    <t>KHL4</t>
  </si>
  <si>
    <t>Vamdrup</t>
  </si>
  <si>
    <t>Per Skade,</t>
  </si>
  <si>
    <t>THY1</t>
  </si>
  <si>
    <t>Jan Back-Mose, Jan Back-Mose</t>
  </si>
  <si>
    <t>THY2</t>
  </si>
  <si>
    <t>Knud E Damsgaard, Knud E. Damsgaard</t>
  </si>
  <si>
    <t>THY3</t>
  </si>
  <si>
    <t>Kristoffer Kappel, Kristoffer Kappel</t>
  </si>
  <si>
    <t>Litorina eller yngre</t>
  </si>
  <si>
    <t>Kvægejendom der bruger 2,3DE</t>
  </si>
  <si>
    <t>THY4</t>
  </si>
  <si>
    <t>Tandrup I/S, Tandrup I/S</t>
  </si>
  <si>
    <t>THY5</t>
  </si>
  <si>
    <t>Kurt N Nielsen, Kurt N. Nielsen</t>
  </si>
  <si>
    <t>THY6</t>
  </si>
  <si>
    <t>Viktor Nielsen, Viktor Nielsen</t>
  </si>
  <si>
    <t>Intet vand i dræn</t>
  </si>
  <si>
    <t>THY7</t>
  </si>
  <si>
    <t>I/S Sejersbøl, I/S Sejersbøl</t>
  </si>
  <si>
    <t>THY8</t>
  </si>
  <si>
    <t>Bjarne Nielsen, Bjarne Nielsen</t>
  </si>
  <si>
    <t>THY9</t>
  </si>
  <si>
    <t>Torben O Nørgaard, Torben O Nørgaard</t>
  </si>
  <si>
    <t>THY10</t>
  </si>
  <si>
    <t>Bertel Møller, Bertel Møller</t>
  </si>
  <si>
    <t>jb 5</t>
  </si>
  <si>
    <t>THY11</t>
  </si>
  <si>
    <t>Carl Georg Lyngs, I/S Ny Odgård</t>
  </si>
  <si>
    <t>I/S Ny Odgård</t>
  </si>
  <si>
    <t>jb 6</t>
  </si>
  <si>
    <t>LVE1</t>
  </si>
  <si>
    <t>Lars Larsen , 1</t>
  </si>
  <si>
    <t>P  G AF skybrud meget ler i vand stopper filter, brugt 5</t>
  </si>
  <si>
    <t>stopper filter brugt 4  (ler)</t>
  </si>
  <si>
    <t>LVE2</t>
  </si>
  <si>
    <t>Claus Noe, 1</t>
  </si>
  <si>
    <t>LVE3</t>
  </si>
  <si>
    <t>I/S Dalgaard,Jørn Trillingsgaard, Plet enge    1</t>
  </si>
  <si>
    <t>Plet enge    1</t>
  </si>
  <si>
    <t>Kanal eller grøft</t>
  </si>
  <si>
    <t>Er ikke et dræn</t>
  </si>
  <si>
    <t>Jord: gl havbund sand/klæg</t>
  </si>
  <si>
    <t>Stopper filtret brugt 3</t>
  </si>
  <si>
    <t>stopper filter brugt 3 (alger?)  brønd</t>
  </si>
  <si>
    <t>lidt vand</t>
  </si>
  <si>
    <t>LVE4</t>
  </si>
  <si>
    <t>I/S Dalgaard, Jørn Trillingsgaard, Hygum bakke 2</t>
  </si>
  <si>
    <t>Hygum bakke 2</t>
  </si>
  <si>
    <t>LVE5</t>
  </si>
  <si>
    <t>I/S Lind, 1</t>
  </si>
  <si>
    <t>LVE6</t>
  </si>
  <si>
    <t>Lars Nielsen, 1</t>
  </si>
  <si>
    <t>LVE7</t>
  </si>
  <si>
    <t>John Helligsø, 1</t>
  </si>
  <si>
    <t>LVE8</t>
  </si>
  <si>
    <t>Carsten Østerby, 1</t>
  </si>
  <si>
    <t>LMO1</t>
  </si>
  <si>
    <t>Randers NØ</t>
  </si>
  <si>
    <t>LMO</t>
  </si>
  <si>
    <t>ejl@lmo.dk</t>
  </si>
  <si>
    <t>Tjæreby Vestrup Pumpelag ,</t>
  </si>
  <si>
    <t>Taget fra kanal</t>
  </si>
  <si>
    <t>Prøve taget i kanal</t>
  </si>
  <si>
    <t>LMO2</t>
  </si>
  <si>
    <t>Albæk Pumpelag,</t>
  </si>
  <si>
    <t>LMO3</t>
  </si>
  <si>
    <t>Steen Vindum,</t>
  </si>
  <si>
    <t>Drænrør fuld</t>
  </si>
  <si>
    <t>LMO4</t>
  </si>
  <si>
    <t>Frede Lundgaard Madsen, Ud</t>
  </si>
  <si>
    <t>Gjern</t>
  </si>
  <si>
    <t>Ud</t>
  </si>
  <si>
    <t>Skals</t>
  </si>
  <si>
    <t>LMO5</t>
  </si>
  <si>
    <t>Bjerringbro</t>
  </si>
  <si>
    <t>Hans de Neergaard,</t>
  </si>
  <si>
    <t>JB 8</t>
  </si>
  <si>
    <t>LMO6</t>
  </si>
  <si>
    <t>Flemming Ejlersen,</t>
  </si>
  <si>
    <t>LMO7</t>
  </si>
  <si>
    <t>Jakob Gade, Ind</t>
  </si>
  <si>
    <t>Ind</t>
  </si>
  <si>
    <t>LMO8</t>
  </si>
  <si>
    <t>Jakob Kviesgaard,</t>
  </si>
  <si>
    <t>Udløb under vand</t>
  </si>
  <si>
    <t>LMO9</t>
  </si>
  <si>
    <t>Hammel</t>
  </si>
  <si>
    <t>Michael Jensen,</t>
  </si>
  <si>
    <t>LMO10</t>
  </si>
  <si>
    <t>Silkeborg</t>
  </si>
  <si>
    <t>Kirsten Kruckow,</t>
  </si>
  <si>
    <t>brønden var helt fuld, kunne ikke tage fra selve drænet</t>
  </si>
  <si>
    <t>Reservoir</t>
  </si>
  <si>
    <t>Drænet dryppede kun</t>
  </si>
  <si>
    <t>LMO11</t>
  </si>
  <si>
    <t>Sporup</t>
  </si>
  <si>
    <t>Jens Vestergaard,</t>
  </si>
  <si>
    <t>Den filtrede prøve gik tabt</t>
  </si>
  <si>
    <t>LMO12</t>
  </si>
  <si>
    <t>Havndal</t>
  </si>
  <si>
    <t xml:space="preserve">Sted 1 </t>
  </si>
  <si>
    <t>Anders Laustsen, Sted 1</t>
  </si>
  <si>
    <t>LMO13</t>
  </si>
  <si>
    <t xml:space="preserve">Sted 2 </t>
  </si>
  <si>
    <t>Anders Laustsen, Sted 2</t>
  </si>
  <si>
    <t>Markant sammenhængende randmorænelandskab</t>
  </si>
  <si>
    <t>Randmoræne</t>
  </si>
  <si>
    <t>LMO14</t>
  </si>
  <si>
    <t>Bernt Villadsen, Sted 1</t>
  </si>
  <si>
    <t>LMO15</t>
  </si>
  <si>
    <t>Bernt Villadsen, Sted 2</t>
  </si>
  <si>
    <t>LMO16</t>
  </si>
  <si>
    <t>Theo Van Diepen, Sted 1</t>
  </si>
  <si>
    <t>Gjerlev J</t>
  </si>
  <si>
    <t>Varigt græs på 30 m</t>
  </si>
  <si>
    <t>LMO17</t>
  </si>
  <si>
    <t>Theo Van Diepen, Sted 2</t>
  </si>
  <si>
    <t>LMO18</t>
  </si>
  <si>
    <t>Anette Jensen, Værum</t>
  </si>
  <si>
    <t>Randers SV</t>
  </si>
  <si>
    <t>Værum</t>
  </si>
  <si>
    <t>Ingen vand i drænet</t>
  </si>
  <si>
    <t>LMO19</t>
  </si>
  <si>
    <t>Anette Jensen, Askildstrup</t>
  </si>
  <si>
    <t>Askildstrup</t>
  </si>
  <si>
    <t>LMO20</t>
  </si>
  <si>
    <t>Kristian Søberg, Sted 1</t>
  </si>
  <si>
    <t>########</t>
  </si>
  <si>
    <t>LMO21</t>
  </si>
  <si>
    <t>Kristian Søberg, Sted 2</t>
  </si>
  <si>
    <t>Afløb fra genbrugsplads</t>
  </si>
  <si>
    <t>Ikke modtaget på lab - Riat Hørfarter</t>
  </si>
  <si>
    <t>LMO22</t>
  </si>
  <si>
    <t>Torben Koch Jensen, Sted 1</t>
  </si>
  <si>
    <t>LMO23</t>
  </si>
  <si>
    <t>Torben Koch Jensen, Sted 2</t>
  </si>
  <si>
    <t>40 % bar jord</t>
  </si>
  <si>
    <t>LMO24</t>
  </si>
  <si>
    <t>Christian Therkildsen, Sted 1</t>
  </si>
  <si>
    <t>LMO25</t>
  </si>
  <si>
    <t>Christian Therkildsen, Sted 2</t>
  </si>
  <si>
    <t>VES1</t>
  </si>
  <si>
    <t>Nørre-Nebel</t>
  </si>
  <si>
    <t>Vestjysk</t>
  </si>
  <si>
    <t>Kristian Høj,</t>
  </si>
  <si>
    <t>Marsk</t>
  </si>
  <si>
    <t>December</t>
  </si>
  <si>
    <t>NJ1</t>
  </si>
  <si>
    <t>Per Dahl Sørensen, Hedevejen</t>
  </si>
  <si>
    <t>Hedevejen</t>
  </si>
  <si>
    <t>Februar</t>
  </si>
  <si>
    <t>NJ2</t>
  </si>
  <si>
    <t>Thomas Sørensen, Møllebækvej</t>
  </si>
  <si>
    <t>Klit og litorina</t>
  </si>
  <si>
    <t>Klit</t>
  </si>
  <si>
    <t>NJ3</t>
  </si>
  <si>
    <t>Niels Hedermann, Taksvej</t>
  </si>
  <si>
    <t>Drænudløb i brønd</t>
  </si>
  <si>
    <t>NJ4</t>
  </si>
  <si>
    <t>Niels Hedermann, Stenisengvej</t>
  </si>
  <si>
    <t>Løber næste ikke, rør i vandoverfladen</t>
  </si>
  <si>
    <t>løber svagt</t>
  </si>
  <si>
    <t>NJ5</t>
  </si>
  <si>
    <t>Niels Hedermann, Vildmosevej</t>
  </si>
  <si>
    <t>Løber næsten ikke</t>
  </si>
  <si>
    <t>Løber næste ikke , rør i vandoverfladen</t>
  </si>
  <si>
    <t>NJ6</t>
  </si>
  <si>
    <t>Mogens Larsen, Hebbelstrupvej</t>
  </si>
  <si>
    <t>Drænvand i brønd</t>
  </si>
  <si>
    <t>ØJ1</t>
  </si>
  <si>
    <t>Henning Gliemann Hjort, Lejrskovvej</t>
  </si>
  <si>
    <t>KHL</t>
  </si>
  <si>
    <t>Søren rask</t>
  </si>
  <si>
    <t>ØJ2</t>
  </si>
  <si>
    <t>Niels Karstoft, Hesselballevej</t>
  </si>
  <si>
    <t>Videre afløb midlertidig stoppet</t>
  </si>
  <si>
    <t>Fuld, videre afløb stoppet</t>
  </si>
  <si>
    <t>Videre afløb stoppet, fuld</t>
  </si>
  <si>
    <t>ØJ3</t>
  </si>
  <si>
    <t>Johannes Lund Christensen, Tårupvej</t>
  </si>
  <si>
    <t>ØJ4</t>
  </si>
  <si>
    <t>Nis J. Steffensen, Vargårdevej 55</t>
  </si>
  <si>
    <t>ØJ5</t>
  </si>
  <si>
    <t>Brian Langhoff, Stenderupvej</t>
  </si>
  <si>
    <t>frøgræs i 12, stub nu</t>
  </si>
  <si>
    <t>Ingen vand i dræn</t>
  </si>
  <si>
    <t>LRØ1</t>
  </si>
  <si>
    <t>Lars Poulsen, Hørup</t>
  </si>
  <si>
    <t>Jelling</t>
  </si>
  <si>
    <t>Simon Bjorholm</t>
  </si>
  <si>
    <t>LRØ</t>
  </si>
  <si>
    <t>srb@lro.dk</t>
  </si>
  <si>
    <t>Hørup</t>
  </si>
  <si>
    <t>Ved alle angivelser af drænbrønde er prøvet taget i indløb fra drænrør</t>
  </si>
  <si>
    <t>SRB</t>
  </si>
  <si>
    <t>LRØ2</t>
  </si>
  <si>
    <t>Per Rasmussen, Tofthøj 1</t>
  </si>
  <si>
    <t>Tofthøj 1</t>
  </si>
  <si>
    <t>LRØ3</t>
  </si>
  <si>
    <t>Hans Henrik Mols Hansen, Skovbølling</t>
  </si>
  <si>
    <t>Skovbølling</t>
  </si>
  <si>
    <t>LRØ4</t>
  </si>
  <si>
    <t>Jens Bjerre, Andkær</t>
  </si>
  <si>
    <t>Andkær</t>
  </si>
  <si>
    <t>LRØ5</t>
  </si>
  <si>
    <t>Hans Chr. Clemmensen, Børkop</t>
  </si>
  <si>
    <t>Ikke vandtilstrømning fra markdræn. Prøve taget i vand fra brønd</t>
  </si>
  <si>
    <t>LRØ6</t>
  </si>
  <si>
    <t>Henry Vestergaard Nielsen, Træden</t>
  </si>
  <si>
    <t>Brædstrup</t>
  </si>
  <si>
    <t>Træden</t>
  </si>
  <si>
    <t>LRØ7</t>
  </si>
  <si>
    <t>Peter Bech, Hyrup</t>
  </si>
  <si>
    <t>Hyrup</t>
  </si>
  <si>
    <t>LRØ8</t>
  </si>
  <si>
    <t>Carsten Munk Pedersen, Nr. Vissing</t>
  </si>
  <si>
    <t>Skanderborg</t>
  </si>
  <si>
    <t>Nr. Vissing</t>
  </si>
  <si>
    <t>Prøve taget fra grøft med meget plantemateriale, kun grovfiltreret.</t>
  </si>
  <si>
    <t xml:space="preserve">Ikke vandtilstrømning fra markdræn. </t>
  </si>
  <si>
    <t>LRØ9</t>
  </si>
  <si>
    <t>Sejer Mortensen, Hjortsvang</t>
  </si>
  <si>
    <t>Tørring</t>
  </si>
  <si>
    <t>Hjortsvang</t>
  </si>
  <si>
    <t>Ret stillestående drænvand i brønd</t>
  </si>
  <si>
    <t>LRØ10</t>
  </si>
  <si>
    <t>I/S P. &amp; Anders Svendsen, Ejstrupholm</t>
  </si>
  <si>
    <t>Ejstrupholm</t>
  </si>
  <si>
    <t>Ikke drænvand fra markdræn eller i brønd</t>
  </si>
  <si>
    <t>LRØ11</t>
  </si>
  <si>
    <t>Tornegård, Sdr. Vissing</t>
  </si>
  <si>
    <t>Sdr. Vissing</t>
  </si>
  <si>
    <t>Ringe tilstrømning fra markdræn</t>
  </si>
  <si>
    <t>LRØ12</t>
  </si>
  <si>
    <t>Hans Peter Jensen, 1</t>
  </si>
  <si>
    <t>LRØ13</t>
  </si>
  <si>
    <t>Niels Lauridsen, Balle</t>
  </si>
  <si>
    <t>LRØ14</t>
  </si>
  <si>
    <t>Knud Kjær Poulsen,</t>
  </si>
  <si>
    <t>LRØ15</t>
  </si>
  <si>
    <t>Bredsten</t>
  </si>
  <si>
    <t>Ingvardt Johansen,</t>
  </si>
  <si>
    <t>Ikke vandtilstræmning fra markdræn</t>
  </si>
  <si>
    <t>LRØ16</t>
  </si>
  <si>
    <t>Nis Hjort,</t>
  </si>
  <si>
    <t>LRØ17</t>
  </si>
  <si>
    <t>Jens Ejner Christensen,</t>
  </si>
  <si>
    <t>LRØ18</t>
  </si>
  <si>
    <t>Thyrasminde Land og Skovbrug,</t>
  </si>
  <si>
    <t>LRØ20</t>
  </si>
  <si>
    <t>Otto Rosenmaj,</t>
  </si>
  <si>
    <t>LRØ21</t>
  </si>
  <si>
    <t>Niels Østergaard, Rude Havvej 153</t>
  </si>
  <si>
    <t>Rude Havvej 153</t>
  </si>
  <si>
    <t>LRØ22</t>
  </si>
  <si>
    <t>Claus Wiese, Skanderborg</t>
  </si>
  <si>
    <t>LRØ23</t>
  </si>
  <si>
    <t>Per Rasmussen, Tofthøj 2</t>
  </si>
  <si>
    <t>Tofthøj 2</t>
  </si>
  <si>
    <t>LRØ24</t>
  </si>
  <si>
    <t>Hans Peter Jensen, 2</t>
  </si>
  <si>
    <t>Planlagt prøveglas mistet, måske angivet prøvenummer forkert.</t>
  </si>
  <si>
    <t>LRØ25</t>
  </si>
  <si>
    <t>Hans Peter Jensen, 3</t>
  </si>
  <si>
    <t>SYD1</t>
  </si>
  <si>
    <t>Erik Ladegård Jensen, Bred</t>
  </si>
  <si>
    <t>Per Lousdal</t>
  </si>
  <si>
    <t>Landbrugsrådgivning Syd</t>
  </si>
  <si>
    <t>pel@lrs.dk</t>
  </si>
  <si>
    <t>Bred</t>
  </si>
  <si>
    <t>Vissenbjerg</t>
  </si>
  <si>
    <t>Lene Jakobsen</t>
  </si>
  <si>
    <t>Udtaget ved udløb af dræn i brønd.</t>
  </si>
  <si>
    <t>LeneJakobsen</t>
  </si>
  <si>
    <t>Udtaget ved udløbet til samlebrønd</t>
  </si>
  <si>
    <t>SYD2</t>
  </si>
  <si>
    <t>Jan Hansen, tåsinge</t>
  </si>
  <si>
    <t>tåsinge</t>
  </si>
  <si>
    <t>Jim Lynge</t>
  </si>
  <si>
    <t>jim lynge</t>
  </si>
  <si>
    <t>Har glemt nr. (fandt det Rita Hørfarter)</t>
  </si>
  <si>
    <t>SYD3</t>
  </si>
  <si>
    <t>Nis Peder Knudsen, Søgård</t>
  </si>
  <si>
    <t>Aabenraa</t>
  </si>
  <si>
    <t>Søgård</t>
  </si>
  <si>
    <t>80 og 90 mm drænrør løber sammen i et 100 mm drænrør inden det løber ud i vandløbet.</t>
  </si>
  <si>
    <t>Marianne Lorenzen</t>
  </si>
  <si>
    <t>Udtaget 0,5 m oppe i drænrør</t>
  </si>
  <si>
    <t>Udtaget 1,5 m oppe i drænrøret</t>
  </si>
  <si>
    <t>SYD4</t>
  </si>
  <si>
    <t>Nordborg</t>
  </si>
  <si>
    <t>Peter Thøysen Rasmussen,</t>
  </si>
  <si>
    <t>Jens Roued</t>
  </si>
  <si>
    <t>Udtaget ca 30 cm inde i drænrøret</t>
  </si>
  <si>
    <t>SYD5</t>
  </si>
  <si>
    <t>Henning Sørensen,</t>
  </si>
  <si>
    <t>Mindre markant eller usammenhængende randmorænelan</t>
  </si>
  <si>
    <t>SYD6</t>
  </si>
  <si>
    <t>Sven-Aage Steenholdt</t>
  </si>
  <si>
    <t>Sven-Aage Steenholdt,</t>
  </si>
  <si>
    <t>Vandet i grøften stod over udløbet af drænrøret, der er dog kun et dræn der løber i grøften</t>
  </si>
  <si>
    <t>Vandet i grøften stod over udløbet af drænrøret, der er dog kun et dræn der løber i grøften, prøve taget ca 0,5 m inde i drænrør</t>
  </si>
  <si>
    <t>SYD7</t>
  </si>
  <si>
    <t>Antoni Stenger, Vest</t>
  </si>
  <si>
    <t>Vest</t>
  </si>
  <si>
    <t>Ole Hansen</t>
  </si>
  <si>
    <t>Vandfyldt brønd med strømrende</t>
  </si>
  <si>
    <t>SYD8</t>
  </si>
  <si>
    <t>Antoni Stenger, Øst</t>
  </si>
  <si>
    <t>Øst</t>
  </si>
  <si>
    <t>Vandfyldt med strømrende</t>
  </si>
  <si>
    <t>"store prøveflasker eget nummer"</t>
  </si>
  <si>
    <t>SYD9</t>
  </si>
  <si>
    <t>Glamsbjerg</t>
  </si>
  <si>
    <t>Ib W. Jensen,</t>
  </si>
  <si>
    <t>Ulla Jakobsen</t>
  </si>
  <si>
    <t>Udtaget ved udløb af drænrør</t>
  </si>
  <si>
    <t>kraftigt strømmende</t>
  </si>
  <si>
    <t>SYD10</t>
  </si>
  <si>
    <t>Kaj Leonhardt, Alslevkro</t>
  </si>
  <si>
    <t>Løgumkloster</t>
  </si>
  <si>
    <t>Alslevkro</t>
  </si>
  <si>
    <t>Udtaget 1,3 m oppe i drænrør</t>
  </si>
  <si>
    <t>Vandfyldt. Udtaget 1,3 m oppe i dræn</t>
  </si>
  <si>
    <t>SYD11</t>
  </si>
  <si>
    <t>Toftlund</t>
  </si>
  <si>
    <t>Martin Hansen,</t>
  </si>
  <si>
    <t>Klit og bakkeø</t>
  </si>
  <si>
    <t>SYD12</t>
  </si>
  <si>
    <t>Aksel Nielsen</t>
  </si>
  <si>
    <t>Vejle Øst</t>
  </si>
  <si>
    <t>Aksel Nielsen,</t>
  </si>
  <si>
    <t>Udløb delvist dækket vand i grøften</t>
  </si>
  <si>
    <t>LIM1</t>
  </si>
  <si>
    <t>Rasmus Boudigaard Nielsen, Mark 41 eller 45</t>
  </si>
  <si>
    <t>Højslev</t>
  </si>
  <si>
    <t>Søren Jepsen</t>
  </si>
  <si>
    <t>Landbo Limfjord</t>
  </si>
  <si>
    <t>96 15 30 37</t>
  </si>
  <si>
    <t>shj@landbo-limfjord.dk</t>
  </si>
  <si>
    <t>Mark 41 eller 45</t>
  </si>
  <si>
    <t>Ole Kruse</t>
  </si>
  <si>
    <t>LIM2</t>
  </si>
  <si>
    <t>Johan Jakobsen, mark 7</t>
  </si>
  <si>
    <t>Roslev</t>
  </si>
  <si>
    <t>mark 7</t>
  </si>
  <si>
    <t>LIM3</t>
  </si>
  <si>
    <t>Hans Boel Østergaard, Mark 7</t>
  </si>
  <si>
    <t>Mark 7</t>
  </si>
  <si>
    <t>prøve taget af sydvest dræn</t>
  </si>
  <si>
    <t>LIM4</t>
  </si>
  <si>
    <t>Gert Christensen, Mark 8,1</t>
  </si>
  <si>
    <t>Mark 8,1</t>
  </si>
  <si>
    <t>opstrøms drænbrønd oversvømmet af regnvand</t>
  </si>
  <si>
    <t>sø på marken løber ned i opstrøms brønde</t>
  </si>
  <si>
    <t>drænudløb i brønd oversvømmet</t>
  </si>
  <si>
    <t>LIM5</t>
  </si>
  <si>
    <t>Erik Ringgard, Hjemme ved gylletank</t>
  </si>
  <si>
    <t>Hjemme ved gylletank</t>
  </si>
  <si>
    <t>Drænudløb oversvømmet</t>
  </si>
  <si>
    <t>Dræn havde udløb under vandspejl</t>
  </si>
  <si>
    <t>udløb under vandspejl</t>
  </si>
  <si>
    <t>LIM6</t>
  </si>
  <si>
    <t>Claus Clausen, mark 7-2</t>
  </si>
  <si>
    <t>mark 7-2</t>
  </si>
  <si>
    <t>prøve udtaget fra det blå dræn</t>
  </si>
  <si>
    <t>Blå udløb - okker i dræn</t>
  </si>
  <si>
    <t>LIM7</t>
  </si>
  <si>
    <t>Poul Pedersen, Mark 41 ?</t>
  </si>
  <si>
    <t>Spøttrup</t>
  </si>
  <si>
    <t>Mark 41 ?</t>
  </si>
  <si>
    <t>Ingen vand i dræn. Prøven udtaget i samlebrønd=andet vand!</t>
  </si>
  <si>
    <t>LIM8</t>
  </si>
  <si>
    <t>Jens Laurits Overgaard, Mark 10</t>
  </si>
  <si>
    <t>Øster-Assels</t>
  </si>
  <si>
    <t>Mark 10</t>
  </si>
  <si>
    <t>svag efterafgrøde</t>
  </si>
  <si>
    <t>drænbrønds ind/udløb lige høje</t>
  </si>
  <si>
    <t>Vand i gennemløbsbrønd var stillestående</t>
  </si>
  <si>
    <t>LIM9</t>
  </si>
  <si>
    <t>Hans Kr. Larsen, Nautrup Møllevej 8</t>
  </si>
  <si>
    <t>Nautrup Møllevej 8</t>
  </si>
  <si>
    <t>LIM10</t>
  </si>
  <si>
    <t>Jens Kristian Nielsen, Østerrisvej/Hobrovej</t>
  </si>
  <si>
    <t>Østerrisvej/Hobrovej</t>
  </si>
  <si>
    <t>Vand i dræn over drænrøret</t>
  </si>
  <si>
    <t>LIM11</t>
  </si>
  <si>
    <t>Bertel Trærup, Vester Hærup Strandvej 25</t>
  </si>
  <si>
    <t>Vester Hærup Strandvej 25</t>
  </si>
  <si>
    <t>LIM12</t>
  </si>
  <si>
    <t>Jørgen Tuxen, ved Slugt</t>
  </si>
  <si>
    <t>ved Slugt</t>
  </si>
  <si>
    <t>LIM13</t>
  </si>
  <si>
    <t>Svend Erik Villadsen, I Skel ved ?</t>
  </si>
  <si>
    <t>I Skel ved ?</t>
  </si>
  <si>
    <t>Prøven er udtaget i samlebrønd PGA lille vandmængde</t>
  </si>
  <si>
    <t>LIM14</t>
  </si>
  <si>
    <t>Ib Skovgaard Rohde,  overfor gården</t>
  </si>
  <si>
    <t xml:space="preserve"> overfor gården</t>
  </si>
  <si>
    <t>Det venstre udløb/fra sydvest</t>
  </si>
  <si>
    <t>LIM15</t>
  </si>
  <si>
    <t>Henning Jespersen, Madsbjergvej syd for skov</t>
  </si>
  <si>
    <t>Karby</t>
  </si>
  <si>
    <t>Madsbjergvej syd for skov</t>
  </si>
  <si>
    <t>tilmeldt for sent(+150kr.)</t>
  </si>
  <si>
    <t>Sediment hvirvlet op i filtreret prøve</t>
  </si>
  <si>
    <t>prøve uren - okker</t>
  </si>
  <si>
    <t>Vandprøven er uklar</t>
  </si>
  <si>
    <t>LIM16</t>
  </si>
  <si>
    <t>Ole Jensen, Kardybvej 33</t>
  </si>
  <si>
    <t>Kardybvej 33</t>
  </si>
  <si>
    <t>Stoholm Jyll</t>
  </si>
  <si>
    <t>GEF1</t>
  </si>
  <si>
    <t>Holmegaard Gods, Juellinge Gods</t>
  </si>
  <si>
    <t>Martin Rath Olsen</t>
  </si>
  <si>
    <t>GEF2</t>
  </si>
  <si>
    <t>Holmegaard Gods, Holmegaard Gods</t>
  </si>
  <si>
    <t>Issølavning</t>
  </si>
  <si>
    <t xml:space="preserve">Susanne Feldthusen </t>
  </si>
  <si>
    <t>Susanne Feldthusen</t>
  </si>
  <si>
    <t>GEF3</t>
  </si>
  <si>
    <t>Bent Olsen , Mark (1)</t>
  </si>
  <si>
    <t>Mark (1)</t>
  </si>
  <si>
    <t>GEF4</t>
  </si>
  <si>
    <t>Vagn Dinesen , Mark 5-1</t>
  </si>
  <si>
    <t>Skælskør</t>
  </si>
  <si>
    <t>Mark 5-1</t>
  </si>
  <si>
    <t>Ingen vand i dræn -tages 10-11 dec</t>
  </si>
  <si>
    <t xml:space="preserve">Bjarne Hansen </t>
  </si>
  <si>
    <t xml:space="preserve">Lille vandstrøm </t>
  </si>
  <si>
    <t>GEF5</t>
  </si>
  <si>
    <t>Mogens Rasmussen ,</t>
  </si>
  <si>
    <t>Dykket dræn udløb til mose</t>
  </si>
  <si>
    <t>Dykket dræn</t>
  </si>
  <si>
    <t>GEF6</t>
  </si>
  <si>
    <t>Bjæverskov</t>
  </si>
  <si>
    <t>Tina Juul &amp; Klaus Petersen ,</t>
  </si>
  <si>
    <t xml:space="preserve">Kjeld Pedersen </t>
  </si>
  <si>
    <t>Kjeld Pedersen</t>
  </si>
  <si>
    <t>GEF7</t>
  </si>
  <si>
    <t>Leif Hyldegaard,</t>
  </si>
  <si>
    <t xml:space="preserve">Hans Christian Jacobsen </t>
  </si>
  <si>
    <t>Hans Chr. Jacobsen</t>
  </si>
  <si>
    <t>GEF8</t>
  </si>
  <si>
    <t>Claus Hunsballe ,</t>
  </si>
  <si>
    <t>GEF9</t>
  </si>
  <si>
    <t>Fuglebjerg</t>
  </si>
  <si>
    <t>Vagn H Petersen ,</t>
  </si>
  <si>
    <t>GEF10</t>
  </si>
  <si>
    <t>Jens Henrik Madsen ,</t>
  </si>
  <si>
    <t>GEF11</t>
  </si>
  <si>
    <t>Astrup Gods , Skovvangen 1</t>
  </si>
  <si>
    <t>Jyderup</t>
  </si>
  <si>
    <t>Skovvangen 1</t>
  </si>
  <si>
    <t>Fint rendende vand men med okker/jern</t>
  </si>
  <si>
    <t>GEF12</t>
  </si>
  <si>
    <t>Astrup Gods , Gadebanken 2</t>
  </si>
  <si>
    <t>Gadebanken 2</t>
  </si>
  <si>
    <t>GEF13</t>
  </si>
  <si>
    <t>Jens Gregers ,</t>
  </si>
  <si>
    <t xml:space="preserve">Dykket drænudløb, pga højt vandstand i åen. Tvivlsom hvorvidt vandet stammer fra åen eller drænudløb </t>
  </si>
  <si>
    <t>GEF14</t>
  </si>
  <si>
    <t>Henning Buhl-Madsen ,</t>
  </si>
  <si>
    <t>GEF15</t>
  </si>
  <si>
    <t>Steen Rytter , Møllestykket</t>
  </si>
  <si>
    <t>Møllestykket</t>
  </si>
  <si>
    <t>GEF16</t>
  </si>
  <si>
    <t>Steen Rytter , Enghave Bagerst</t>
  </si>
  <si>
    <t>Enghave Bagerst</t>
  </si>
  <si>
    <t>Pumpebrønd oversvømmet. Prøve taget i brønd</t>
  </si>
  <si>
    <t>meget lidt gennemstrømning</t>
  </si>
  <si>
    <t>GEF17</t>
  </si>
  <si>
    <t>Steen Rytter , Karmosegård</t>
  </si>
  <si>
    <t>Karmosegård</t>
  </si>
  <si>
    <t>GEF18</t>
  </si>
  <si>
    <t>Sorø</t>
  </si>
  <si>
    <t xml:space="preserve">Mark </t>
  </si>
  <si>
    <t>Sorø St. Ladegård , Mark</t>
  </si>
  <si>
    <t>GEF19</t>
  </si>
  <si>
    <t xml:space="preserve">Rensningsanlæg </t>
  </si>
  <si>
    <t>Sorø St. Ladegård , Rensningsanlæg</t>
  </si>
  <si>
    <t xml:space="preserve">Udløb fra kommunalt rensningsanlæg -Ikke markdræn </t>
  </si>
  <si>
    <t>GEF20</t>
  </si>
  <si>
    <t>Hasse Bergkrantz , Ulstrup</t>
  </si>
  <si>
    <t>Herlufmagle</t>
  </si>
  <si>
    <t>Ulstrup</t>
  </si>
  <si>
    <t>Måske</t>
  </si>
  <si>
    <t xml:space="preserve">Kan være der ledes spildevand i drænet </t>
  </si>
  <si>
    <t>GEF21</t>
  </si>
  <si>
    <t xml:space="preserve">Højkærgårdsvej </t>
  </si>
  <si>
    <t>Hasse Bergkrantz , Højkærgårdsvej</t>
  </si>
  <si>
    <t>GEF22</t>
  </si>
  <si>
    <t>Holbæk</t>
  </si>
  <si>
    <t>Hans Christian Høygaard Nielsen ,</t>
  </si>
  <si>
    <t>GEF23</t>
  </si>
  <si>
    <t>Viby Sjælland</t>
  </si>
  <si>
    <t>Steen Hansen ,</t>
  </si>
  <si>
    <t>Frøgræs/Vinterraps</t>
  </si>
  <si>
    <t>GEF24</t>
  </si>
  <si>
    <t>Høng</t>
  </si>
  <si>
    <t>Fanny Margerthe Hasselbalch ,</t>
  </si>
  <si>
    <t>Ingen vand i dræn tages 1. gang 8-9 jan</t>
  </si>
  <si>
    <t>GEF25</t>
  </si>
  <si>
    <t>Torsten Nielsen ,</t>
  </si>
  <si>
    <t>GEF26</t>
  </si>
  <si>
    <t>Jerslev Sj</t>
  </si>
  <si>
    <t>Henrik Skafte ,</t>
  </si>
  <si>
    <t>GEF27</t>
  </si>
  <si>
    <t>Gislinge</t>
  </si>
  <si>
    <t>Leif Nygård Jensen ,</t>
  </si>
  <si>
    <t>GEF28</t>
  </si>
  <si>
    <t>Korsør</t>
  </si>
  <si>
    <t xml:space="preserve">Højklinten </t>
  </si>
  <si>
    <t>Bjarne Hansen , Højklinten</t>
  </si>
  <si>
    <t>GEF29</t>
  </si>
  <si>
    <t xml:space="preserve">Nørremark </t>
  </si>
  <si>
    <t>Bjarne Hansen , Nørremark</t>
  </si>
  <si>
    <t>Drænudløb oversvømmet. Prøve taget midt i rør</t>
  </si>
  <si>
    <t>vand over rør, prøve taget midt i rør, der er gennemstrømning i rør</t>
  </si>
  <si>
    <t>GEF30</t>
  </si>
  <si>
    <t>Vordingborg</t>
  </si>
  <si>
    <t>Klaus Larsen ,</t>
  </si>
  <si>
    <t>GEF31</t>
  </si>
  <si>
    <t>Kalundborg</t>
  </si>
  <si>
    <t>Michael Qvade Rasmussen ,</t>
  </si>
  <si>
    <t>GEF32</t>
  </si>
  <si>
    <t>Snertinge</t>
  </si>
  <si>
    <t xml:space="preserve">Nærmest Gården </t>
  </si>
  <si>
    <t>Aage Lohmann Poulsen , Nærmest Gården</t>
  </si>
  <si>
    <t>GEF33</t>
  </si>
  <si>
    <t xml:space="preserve">Letter jord </t>
  </si>
  <si>
    <t>Aage Lohmann Poulsen , Letter jord</t>
  </si>
  <si>
    <t xml:space="preserve">Pga højt vandstand i åen, tvivlsom hvorvidt vandet stammer fra åen eller drænudløb </t>
  </si>
  <si>
    <t>GEF34</t>
  </si>
  <si>
    <t>Mern</t>
  </si>
  <si>
    <t xml:space="preserve">Østergårdsmarken </t>
  </si>
  <si>
    <t>Høvdingsgaard Godskontor , Østergårdsmarken</t>
  </si>
  <si>
    <t>GEF35</t>
  </si>
  <si>
    <t xml:space="preserve">Svinemarken </t>
  </si>
  <si>
    <t>Høvdingsgaard Godskontor , Svinemarken</t>
  </si>
  <si>
    <t>GEF36</t>
  </si>
  <si>
    <t>Haslev</t>
  </si>
  <si>
    <t>Holger Lunde ,</t>
  </si>
  <si>
    <t>Dykket dræn, taget så tæt på dræn som muligt</t>
  </si>
  <si>
    <t>GEF37</t>
  </si>
  <si>
    <t xml:space="preserve">Drænbrønd ved vej </t>
  </si>
  <si>
    <t>Villads Th. Sørensen , Drænbrønd ved vej</t>
  </si>
  <si>
    <t>GEF38</t>
  </si>
  <si>
    <t>Villads Th. Sørensen , Dræn i bæk</t>
  </si>
  <si>
    <t>Dræn i bæk</t>
  </si>
  <si>
    <t>GEF39</t>
  </si>
  <si>
    <t>Karsten Petersen , Pumpegrøft</t>
  </si>
  <si>
    <t>Pumpegrøft</t>
  </si>
  <si>
    <t xml:space="preserve">Skønnet </t>
  </si>
  <si>
    <t>Skønnet</t>
  </si>
  <si>
    <t>Ejer råder ikke over alle araler derfor er nogle af oplysninger skønnet</t>
  </si>
  <si>
    <t xml:space="preserve">prøve taget i pumpe reservoir </t>
  </si>
  <si>
    <t>GEF40</t>
  </si>
  <si>
    <t xml:space="preserve">Bjørnebækken start ved Hovedvej </t>
  </si>
  <si>
    <t>Karsten Petersen , Bjørnebækken start ved Hovedvej</t>
  </si>
  <si>
    <t>Vand fra Menstrup by ledes i vandløbet. Ejer råder ikke over alle arealer derfor er nogle af oplysningerne skønnet</t>
  </si>
  <si>
    <t>GEF41</t>
  </si>
  <si>
    <t>Kartsen Petersen , Bjørnebækken ved udløb</t>
  </si>
  <si>
    <t>Bjørnebækken ved udløb</t>
  </si>
  <si>
    <t>Isen på vandet slået hul i isen for at tag prøven</t>
  </si>
  <si>
    <t>GEF42</t>
  </si>
  <si>
    <t>Harald Palmvang ,</t>
  </si>
  <si>
    <t>GEF43</t>
  </si>
  <si>
    <t>Lars Berg Olsen , Mark 1</t>
  </si>
  <si>
    <t>Mark 1</t>
  </si>
  <si>
    <t>GEF44</t>
  </si>
  <si>
    <t>Herfølge</t>
  </si>
  <si>
    <t>Torben Hansen ,</t>
  </si>
  <si>
    <t>GEF45</t>
  </si>
  <si>
    <t>Poul Henrik Prahl ,</t>
  </si>
  <si>
    <t>GEF46</t>
  </si>
  <si>
    <t>Johnny Jørgensen , ved skel</t>
  </si>
  <si>
    <t>Klippinge</t>
  </si>
  <si>
    <t>ved skel</t>
  </si>
  <si>
    <t>Kan være spildevand i drænet</t>
  </si>
  <si>
    <t xml:space="preserve">Kan være spildevand i drænet </t>
  </si>
  <si>
    <t>GEF47</t>
  </si>
  <si>
    <t>Johnny Jørgensen , ved vej i rabat</t>
  </si>
  <si>
    <t>ved vej i rabat</t>
  </si>
  <si>
    <t>GEF48</t>
  </si>
  <si>
    <t>Povl Fritzner ,</t>
  </si>
  <si>
    <t xml:space="preserve">Prøven sendt dagen efter udtagning </t>
  </si>
  <si>
    <t>GEF49</t>
  </si>
  <si>
    <t xml:space="preserve">Slagelsevej </t>
  </si>
  <si>
    <t>Lars Christensen , Slagelsevej</t>
  </si>
  <si>
    <t xml:space="preserve">Gennemløbsbrøn - begge rør under vand </t>
  </si>
  <si>
    <t>Gennemløbsbrønd - begge rør under vand</t>
  </si>
  <si>
    <t>GEF50</t>
  </si>
  <si>
    <t xml:space="preserve">Guderupvej </t>
  </si>
  <si>
    <t>Lars Christensen , Guderupvej</t>
  </si>
  <si>
    <t>GEF51</t>
  </si>
  <si>
    <t xml:space="preserve">Gunderslevvej </t>
  </si>
  <si>
    <t>Gunderslevholm Gods , Gunderslevvej</t>
  </si>
  <si>
    <t>GEF52</t>
  </si>
  <si>
    <t>Gunderslevholm Gods , Ole Madsvej</t>
  </si>
  <si>
    <t>Ole Madsvej</t>
  </si>
  <si>
    <t>GEF53</t>
  </si>
  <si>
    <t xml:space="preserve">Holløsevej </t>
  </si>
  <si>
    <t>Gunderslevholm Gods , Holløsevej</t>
  </si>
  <si>
    <t xml:space="preserve">Åben grøft  - 20cm vand </t>
  </si>
  <si>
    <t>GEF54</t>
  </si>
  <si>
    <t>Elmer Jacobsen ,</t>
  </si>
  <si>
    <t>Hvidkløver/Vinterhvede</t>
  </si>
  <si>
    <t>Tages d 10-11 dec</t>
  </si>
  <si>
    <t>GEF55</t>
  </si>
  <si>
    <t>Henrik Svendsen , ved å mark 1</t>
  </si>
  <si>
    <t>Hvalsø</t>
  </si>
  <si>
    <t>ved å mark 1</t>
  </si>
  <si>
    <t>Udløb under vandoverflade</t>
  </si>
  <si>
    <t xml:space="preserve">Udløb under vandoverflade. Svært at erkende strømning, men prøven taget så langt ind i røret som muligt  </t>
  </si>
  <si>
    <t>vand over drænrør</t>
  </si>
  <si>
    <t>GEF56</t>
  </si>
  <si>
    <t xml:space="preserve">Tadre Møllevej </t>
  </si>
  <si>
    <t>Henrik Svendsen , Tadre Møllevej</t>
  </si>
  <si>
    <t>GEF57</t>
  </si>
  <si>
    <t>Knud Ove Hansen , Klaksvej 15a</t>
  </si>
  <si>
    <t>Sandved</t>
  </si>
  <si>
    <t>Klaksvej 15a</t>
  </si>
  <si>
    <t>GEF58</t>
  </si>
  <si>
    <t>Basnæs Gods, Vindagermark</t>
  </si>
  <si>
    <t>Vindagermark</t>
  </si>
  <si>
    <t>Fra pumpe brønd</t>
  </si>
  <si>
    <t>Andet prøvested</t>
  </si>
  <si>
    <t>GEF59</t>
  </si>
  <si>
    <t xml:space="preserve">Engen </t>
  </si>
  <si>
    <t>Basnæs Gods, Engen</t>
  </si>
  <si>
    <t>okker i vandet</t>
  </si>
  <si>
    <t>GEF60</t>
  </si>
  <si>
    <t>Basnæs Gods, Gallemarken</t>
  </si>
  <si>
    <t>Gallemarken</t>
  </si>
  <si>
    <t>GEF61</t>
  </si>
  <si>
    <t>Basnæs Gods, Fanhusmark</t>
  </si>
  <si>
    <t>Fanhusmark</t>
  </si>
  <si>
    <t>Ærter/Vinterhvede</t>
  </si>
  <si>
    <t>GEF62</t>
  </si>
  <si>
    <t xml:space="preserve">Chr. Frederiks Mark </t>
  </si>
  <si>
    <t>Basnæs Gods, Chr. Frederiks Mark</t>
  </si>
  <si>
    <t xml:space="preserve">Fra pumpebrønd efter start af pumpe </t>
  </si>
  <si>
    <t>GEF63</t>
  </si>
  <si>
    <t>Basnæs Gods, Smede marken</t>
  </si>
  <si>
    <t>Smede marken</t>
  </si>
  <si>
    <t>GEF64</t>
  </si>
  <si>
    <t>I/S Niels &amp; Lenart , ved adresse</t>
  </si>
  <si>
    <t>Lundby</t>
  </si>
  <si>
    <t>ved adresse</t>
  </si>
  <si>
    <t>Dykket drænudløb</t>
  </si>
  <si>
    <t>GEF65</t>
  </si>
  <si>
    <t>I/S Niels &amp; Lenart , Henrik (Lov)</t>
  </si>
  <si>
    <t>Henrik (Lov)</t>
  </si>
  <si>
    <t>673, Taget det forkert sted - tages om 10/11 dec</t>
  </si>
  <si>
    <t>GEF66</t>
  </si>
  <si>
    <t xml:space="preserve">Keld Petersen </t>
  </si>
  <si>
    <t>I/S Niels &amp; Lenart , Keld Petersen</t>
  </si>
  <si>
    <t>Ingen rendende vand i brønd - tages igen 10/11 dec</t>
  </si>
  <si>
    <t>Dykket udløb i drænbrønd</t>
  </si>
  <si>
    <t>GEF67</t>
  </si>
  <si>
    <t>Rasmus Pedersen , Bøstrupvej 40 (1)</t>
  </si>
  <si>
    <t>Bøstrupvej 40 (1)</t>
  </si>
  <si>
    <t xml:space="preserve">Udtaget efter pumpestart </t>
  </si>
  <si>
    <t>GEF68</t>
  </si>
  <si>
    <t>Rasmus Pedersen , Søgårdsvej 1 (2)</t>
  </si>
  <si>
    <t>Søgårdsvej 1 (2)</t>
  </si>
  <si>
    <t>GEF69</t>
  </si>
  <si>
    <t>Rasmus Pedersen , Råbæksvej 2 (3)</t>
  </si>
  <si>
    <t>Råbæksvej 2 (3)</t>
  </si>
  <si>
    <t>GEF70</t>
  </si>
  <si>
    <t>Kenneth Klausen ,</t>
  </si>
  <si>
    <t>GEF71</t>
  </si>
  <si>
    <t>Bent Olsen , Stenbunke (2)</t>
  </si>
  <si>
    <t>Stenbunke (2)</t>
  </si>
  <si>
    <t>Fremtrædende bakkeparti, der ikke tilhører de øvri</t>
  </si>
  <si>
    <t>Meget lille vandstrøm</t>
  </si>
  <si>
    <t>Stille stående vand</t>
  </si>
  <si>
    <t>GEF72</t>
  </si>
  <si>
    <t>Lars Nielsen , Mark 1</t>
  </si>
  <si>
    <t>Havdrup</t>
  </si>
  <si>
    <t>Ærter/Frøgræs</t>
  </si>
  <si>
    <t>GEF73</t>
  </si>
  <si>
    <t>Lars Nielsen , Mark 6</t>
  </si>
  <si>
    <t>Mark 6</t>
  </si>
  <si>
    <t>GEF74</t>
  </si>
  <si>
    <t>Bavnegård,</t>
  </si>
  <si>
    <t>GEF75</t>
  </si>
  <si>
    <t>Svinninge</t>
  </si>
  <si>
    <t>Povl Erik Rasmussen ,</t>
  </si>
  <si>
    <t>GEF76</t>
  </si>
  <si>
    <t xml:space="preserve">Hovedvejen </t>
  </si>
  <si>
    <t>Rosenfeldt , Hovedvejen</t>
  </si>
  <si>
    <t>GEF77</t>
  </si>
  <si>
    <t xml:space="preserve">Melbjerg </t>
  </si>
  <si>
    <t>Rosenfeldt , Melbjerg</t>
  </si>
  <si>
    <t>GEF78</t>
  </si>
  <si>
    <t>Rosenfeldt , Knudshoved</t>
  </si>
  <si>
    <t>Knudshoved</t>
  </si>
  <si>
    <t>Raps / Bar jord</t>
  </si>
  <si>
    <t>GEF79</t>
  </si>
  <si>
    <t>Frederik Christensen ,</t>
  </si>
  <si>
    <t>GEF80</t>
  </si>
  <si>
    <t>Hårlev</t>
  </si>
  <si>
    <t>Henrik Sunke Kristensen ,</t>
  </si>
  <si>
    <t>JYS1</t>
  </si>
  <si>
    <t>Bjarne Wind Olsen, brønd mellem mark 9-0 og 8-0</t>
  </si>
  <si>
    <t>Jysk Landbrugsrådgivning</t>
  </si>
  <si>
    <t>pra@jlbr.dk</t>
  </si>
  <si>
    <t>vand over rør</t>
  </si>
  <si>
    <t>JYS2</t>
  </si>
  <si>
    <t>Lars Mathiassen, okkerudfældning ind</t>
  </si>
  <si>
    <t>Brande</t>
  </si>
  <si>
    <t>okkerudfældning ind</t>
  </si>
  <si>
    <t>indløb tl okkerudfældningsbassin</t>
  </si>
  <si>
    <t xml:space="preserve">rør  </t>
  </si>
  <si>
    <t>JYS3</t>
  </si>
  <si>
    <t>Lars Mathiassen, okkerudfældning ud</t>
  </si>
  <si>
    <t>okkerudfældning ud</t>
  </si>
  <si>
    <t>udløb fra okkerudfældningsbassin</t>
  </si>
  <si>
    <t>vandløb</t>
  </si>
  <si>
    <t>JYS4</t>
  </si>
  <si>
    <t>Lars Mathiassen, dræn brønd mark 72</t>
  </si>
  <si>
    <t>dræn brønd mark 72</t>
  </si>
  <si>
    <t>JYS5</t>
  </si>
  <si>
    <t>Lis Edith Hansen, drænbrønd mark</t>
  </si>
  <si>
    <t>Glejbjerg</t>
  </si>
  <si>
    <t>drænbrønd mark</t>
  </si>
  <si>
    <t xml:space="preserve">brønd, hovedledning </t>
  </si>
  <si>
    <t>dækket</t>
  </si>
  <si>
    <t>JYS6</t>
  </si>
  <si>
    <t>Kjeld B Mogensen, ved bæk</t>
  </si>
  <si>
    <t>ved bæk</t>
  </si>
  <si>
    <t>åben grøft der går over i rør før åudløb</t>
  </si>
  <si>
    <t>JYS7</t>
  </si>
  <si>
    <t>Kjeld B Mogensen, grøft syd</t>
  </si>
  <si>
    <t>grøft syd</t>
  </si>
  <si>
    <t>åben grøft mellem afgræsset og ikke afgræsset areal</t>
  </si>
  <si>
    <t>JYS8</t>
  </si>
  <si>
    <t>Kjeld B Mogensen, enggrøft nord</t>
  </si>
  <si>
    <t>enggrøft nord</t>
  </si>
  <si>
    <t>åben grøft der går over i rør</t>
  </si>
  <si>
    <t>JYS9</t>
  </si>
  <si>
    <t>Poul Sørensen, brønd mark 9 ved slugt</t>
  </si>
  <si>
    <t>brønd mark 9 ved slugt</t>
  </si>
  <si>
    <t>ID 194 fra sidste år!</t>
  </si>
  <si>
    <t>JYS10</t>
  </si>
  <si>
    <t xml:space="preserve">udløb </t>
  </si>
  <si>
    <t>Vagn Kjær, udløb</t>
  </si>
  <si>
    <t>JYS11</t>
  </si>
  <si>
    <t>Bjarne Nørtoft, brønd i hegn</t>
  </si>
  <si>
    <t>Ølgod</t>
  </si>
  <si>
    <t>brønd i hegn</t>
  </si>
  <si>
    <t>JYS12</t>
  </si>
  <si>
    <t>Poul Nielsen, Brønd NØ</t>
  </si>
  <si>
    <t>Varde</t>
  </si>
  <si>
    <t>Brønd NØ</t>
  </si>
  <si>
    <t>JYS13</t>
  </si>
  <si>
    <t>Laust Bendix Jensen, mark 11, udløb i grøft</t>
  </si>
  <si>
    <t>Esbjerg N</t>
  </si>
  <si>
    <t>mark 11, udløb i grøft</t>
  </si>
  <si>
    <t>½</t>
  </si>
  <si>
    <t>JYS14</t>
  </si>
  <si>
    <t>Per Lassen Jepsen, mark 1</t>
  </si>
  <si>
    <t>mark 1</t>
  </si>
  <si>
    <t>JYS15</t>
  </si>
  <si>
    <t>Søndervang Agro v Henning Mouritsen, mark 136, nedgravet brønd i hegn</t>
  </si>
  <si>
    <t>mark 136, nedgravet brønd i hegn</t>
  </si>
  <si>
    <t>JYS16</t>
  </si>
  <si>
    <t>Ove Morsing, brønd i hegn</t>
  </si>
  <si>
    <t>brønd i hegn med rist i dæksel</t>
  </si>
  <si>
    <t>Prøven mærket JYS16, sendt i sprøjter</t>
  </si>
  <si>
    <t>JYS17</t>
  </si>
  <si>
    <t>Bjarne Madsen, grøft syd</t>
  </si>
  <si>
    <t>Sønder-Omme</t>
  </si>
  <si>
    <t>Klit og hedeslette</t>
  </si>
  <si>
    <t>JYS18</t>
  </si>
  <si>
    <t>Ehlers Jakobsen, brønd i hegn</t>
  </si>
  <si>
    <t>JYS19</t>
  </si>
  <si>
    <t>Laust Bendix Jensen, mark 7  ved vejkryds</t>
  </si>
  <si>
    <t>mark 7  ved vejkryds</t>
  </si>
  <si>
    <t>drænbrønd</t>
  </si>
  <si>
    <t>brønd ved markvej, rist i dæksel</t>
  </si>
  <si>
    <t>SJ1</t>
  </si>
  <si>
    <t>anh@agrovi.dk</t>
  </si>
  <si>
    <t>Morten Alfasten,</t>
  </si>
  <si>
    <t>Spinat før Vinterhvede</t>
  </si>
  <si>
    <t>Nyetabl. Frøgræs efterhvidkløver</t>
  </si>
  <si>
    <t>stærkt rindende</t>
  </si>
  <si>
    <t>SJ2</t>
  </si>
  <si>
    <t>Gregers Hellemann,</t>
  </si>
  <si>
    <t>rindende</t>
  </si>
  <si>
    <t>SJ3</t>
  </si>
  <si>
    <t>Tommy Matthiesen,</t>
  </si>
  <si>
    <t>./.</t>
  </si>
  <si>
    <t>Halvvejs dykket; nøjagtig bestemmelse ikk muligt</t>
  </si>
  <si>
    <t>dykket udløb; vandløbets vand grumset - ingen prøvetagning.</t>
  </si>
  <si>
    <t>udløb dykket - værre end i dec. 2012 - ingen prøvetagning</t>
  </si>
  <si>
    <t>opstuvet dræn, dykket 20 cm - prøvetagning meningsløs</t>
  </si>
  <si>
    <t>halvt dykket, svagt løbende</t>
  </si>
  <si>
    <t>SJ4</t>
  </si>
  <si>
    <t>Helge Sørensen,</t>
  </si>
  <si>
    <t xml:space="preserve">Dykket udløb i brønd; bevægelse i vandet; brønd har kun 1 tilløb - prøve udtaget </t>
  </si>
  <si>
    <t>Dykket i brønd med kun 1 tilledning - synligt flow</t>
  </si>
  <si>
    <t>SJ5</t>
  </si>
  <si>
    <t>Michael Mølgaard,</t>
  </si>
  <si>
    <t>Dykket udløb i vandløb, vandspejl 30 cm over udløbets topkote - ingen prøvetagning</t>
  </si>
  <si>
    <t>Ligesom i dec. 2012 - ingen prøvetagning.</t>
  </si>
  <si>
    <t>dykket udløb i å - slange skudt ind i dræn - prøvetagning foretaget</t>
  </si>
  <si>
    <t>AGR1</t>
  </si>
  <si>
    <t>4822 5249</t>
  </si>
  <si>
    <t>Carl Rasmussen,</t>
  </si>
  <si>
    <t>Annemette Torp</t>
  </si>
  <si>
    <t>Delvist dykket men god strømning</t>
  </si>
  <si>
    <t>AGR2</t>
  </si>
  <si>
    <t>Bo Saxe,</t>
  </si>
  <si>
    <t>en del mudder i bunden af røret</t>
  </si>
  <si>
    <t>Drænet løber ikke, vand frosset. Prøve taget inde i røret. Stillestående vand</t>
  </si>
  <si>
    <t>AGR3</t>
  </si>
  <si>
    <t>Henrik Larsen,</t>
  </si>
  <si>
    <t>delvis dykket</t>
  </si>
  <si>
    <t>God strømning</t>
  </si>
  <si>
    <t>AGR4</t>
  </si>
  <si>
    <t>Bjarne Hogrefe,</t>
  </si>
  <si>
    <t>Skumdannelse ved udløb - spildevand???</t>
  </si>
  <si>
    <t>AGR5</t>
  </si>
  <si>
    <t>Per Kristensen,</t>
  </si>
  <si>
    <t>AGR6</t>
  </si>
  <si>
    <t>Michael Nielsen,</t>
  </si>
  <si>
    <t xml:space="preserve">./. </t>
  </si>
  <si>
    <t>dykket</t>
  </si>
  <si>
    <t>Drænudløbet dykket - prøvetagning ikke mulig</t>
  </si>
  <si>
    <t>AGR7</t>
  </si>
  <si>
    <t>Niels Peter Ravnsborg,</t>
  </si>
  <si>
    <t>&lt; 0,5</t>
  </si>
  <si>
    <t>løb i en meget tynd stråle</t>
  </si>
  <si>
    <t>AGR8</t>
  </si>
  <si>
    <t>Axel Hansen,</t>
  </si>
  <si>
    <t>Udløb lidt dykket</t>
  </si>
  <si>
    <t>AGR9</t>
  </si>
  <si>
    <t>Jan Christensen,</t>
  </si>
  <si>
    <t>Udløb halvt dykket - ingen synlig flow - ingen prøvetagning</t>
  </si>
  <si>
    <t xml:space="preserve">Intet synligt flow, ingen prøve taget </t>
  </si>
  <si>
    <t>AGR10</t>
  </si>
  <si>
    <t>Kokkedal</t>
  </si>
  <si>
    <t>Søren Hansen,</t>
  </si>
  <si>
    <t>Drænudløb halvvejs dykket</t>
  </si>
  <si>
    <t>LBN1</t>
  </si>
  <si>
    <t>Knud Thing, 597</t>
  </si>
  <si>
    <t>abt@landbonord.dk</t>
  </si>
  <si>
    <t>LBN2</t>
  </si>
  <si>
    <t>Jens Elbæk, 758</t>
  </si>
  <si>
    <t>LBN3</t>
  </si>
  <si>
    <t>Vand over udløb</t>
  </si>
  <si>
    <t>Det var bækken der bestemte vanddybden i røret</t>
  </si>
  <si>
    <t>LBN4</t>
  </si>
  <si>
    <t>Jens Peter Lunden,</t>
  </si>
  <si>
    <t>LBN5</t>
  </si>
  <si>
    <t>Carsten Søborg Andersen, 749</t>
  </si>
  <si>
    <t>Løber godt</t>
  </si>
  <si>
    <t>LBN6</t>
  </si>
  <si>
    <t>Michel Blach, 756</t>
  </si>
  <si>
    <t>LBN7</t>
  </si>
  <si>
    <t>Hans Chr. Holst, 1</t>
  </si>
  <si>
    <t>LBN8</t>
  </si>
  <si>
    <t>Steen bertram,</t>
  </si>
  <si>
    <t>Løber meget lidt.</t>
  </si>
  <si>
    <t>LBN9</t>
  </si>
  <si>
    <t>Jens Myhren, 594</t>
  </si>
  <si>
    <t>evt. forbehold for tilbageløb fra å</t>
  </si>
  <si>
    <t>LBN10</t>
  </si>
  <si>
    <t>Bent pedersen,</t>
  </si>
  <si>
    <t>??????</t>
  </si>
  <si>
    <t>Fuldt men løber</t>
  </si>
  <si>
    <t>LBN11</t>
  </si>
  <si>
    <t>Jens Jørgen Pedersen,</t>
  </si>
  <si>
    <t xml:space="preserve"> </t>
  </si>
  <si>
    <t>LBN12</t>
  </si>
  <si>
    <t>Christian Nielsen, nr.1</t>
  </si>
  <si>
    <t>Christian Nielsen</t>
  </si>
  <si>
    <t>nr.1</t>
  </si>
  <si>
    <t>LBN13</t>
  </si>
  <si>
    <t>Jan Røge Lund, 759</t>
  </si>
  <si>
    <t>Fyldt løber synligt</t>
  </si>
  <si>
    <t>LBN14</t>
  </si>
  <si>
    <t>Harlvor Risager, 648</t>
  </si>
  <si>
    <t>LBN15</t>
  </si>
  <si>
    <t>Ulrik Lunden, 604</t>
  </si>
  <si>
    <t>LBN16</t>
  </si>
  <si>
    <t>Lars Jensen, 611</t>
  </si>
  <si>
    <t>LBN17</t>
  </si>
  <si>
    <t>Jens Holm, 645</t>
  </si>
  <si>
    <t>LBN18</t>
  </si>
  <si>
    <t>Hans Chr. Lunden, 653</t>
  </si>
  <si>
    <t>LBN19</t>
  </si>
  <si>
    <t>Niels Jørgen Lunden, 603</t>
  </si>
  <si>
    <t>mark 43</t>
  </si>
  <si>
    <t>LBN20</t>
  </si>
  <si>
    <t>Niels Andersen, 660</t>
  </si>
  <si>
    <t>LBN21</t>
  </si>
  <si>
    <t>Arend Beijering, 760</t>
  </si>
  <si>
    <t>Fuld rør ,men løber langsomt</t>
  </si>
  <si>
    <t>Rør flydt med de løber</t>
  </si>
  <si>
    <t>LBN22</t>
  </si>
  <si>
    <t>Christian Steffensen, 658</t>
  </si>
  <si>
    <t>meget svag gennemstrømning</t>
  </si>
  <si>
    <t>LBN23</t>
  </si>
  <si>
    <t>Lars H. Pedersen,</t>
  </si>
  <si>
    <t>LBN24</t>
  </si>
  <si>
    <t>Verner Nielsen, 654</t>
  </si>
  <si>
    <t>vand stod helt op til overkant men  stort flow</t>
  </si>
  <si>
    <t>næsten ingen bevægelse i vandet</t>
  </si>
  <si>
    <t>LBN25</t>
  </si>
  <si>
    <t>Verner Jensen, 610</t>
  </si>
  <si>
    <t>LBN26</t>
  </si>
  <si>
    <t>John Pølund, 650</t>
  </si>
  <si>
    <t>LBN27</t>
  </si>
  <si>
    <t>Isak Isaksen, 640</t>
  </si>
  <si>
    <t>løber overfladevand ved siden af dræn</t>
  </si>
  <si>
    <t>LBN28</t>
  </si>
  <si>
    <t>Ole Kristiansen, 652</t>
  </si>
  <si>
    <t>LBN29</t>
  </si>
  <si>
    <t>Jens P. Jensen, 656</t>
  </si>
  <si>
    <t>LBN30</t>
  </si>
  <si>
    <t>Per Pedersen, prøve 1</t>
  </si>
  <si>
    <t>prøve 1</t>
  </si>
  <si>
    <t>Vandet i bækken over udløb</t>
  </si>
  <si>
    <t>LBN31</t>
  </si>
  <si>
    <t>Per Pedersen, Prøve nr. 2           655</t>
  </si>
  <si>
    <t>Brønd</t>
  </si>
  <si>
    <t>LBN32</t>
  </si>
  <si>
    <t>Ndr. Nesgaard I/S, 751</t>
  </si>
  <si>
    <t>Rør fyldt med løber godt.</t>
  </si>
  <si>
    <t>LBN33</t>
  </si>
  <si>
    <t>Niels Jørgensen,</t>
  </si>
  <si>
    <t>LBN34</t>
  </si>
  <si>
    <t>Anders Chr. Stenild, 755</t>
  </si>
  <si>
    <t>Langsomt</t>
  </si>
  <si>
    <t>Rør fyldt, men løber langsomt</t>
  </si>
  <si>
    <t>Fyldt rør, løber langsomt</t>
  </si>
  <si>
    <t>LBN35</t>
  </si>
  <si>
    <t>Niels Kr. Jensen, 747</t>
  </si>
  <si>
    <t>Tøt dræn</t>
  </si>
  <si>
    <t>LBN36</t>
  </si>
  <si>
    <t>Stig Thøgersen, 750</t>
  </si>
  <si>
    <t>Det løber</t>
  </si>
  <si>
    <t>LBN37</t>
  </si>
  <si>
    <t>Jesper Hald, 613</t>
  </si>
  <si>
    <t>LBN38</t>
  </si>
  <si>
    <t>Flemming Gadensgaard, 593</t>
  </si>
  <si>
    <t>LBN39</t>
  </si>
  <si>
    <t>Poul Due, 607</t>
  </si>
  <si>
    <t>Kartoftler/hvede</t>
  </si>
  <si>
    <t>LBN40</t>
  </si>
  <si>
    <t>Christen Dissing, Prøve 1</t>
  </si>
  <si>
    <t>syd /øst</t>
  </si>
  <si>
    <t>LBN41</t>
  </si>
  <si>
    <t>Christen Dissing, Prøve nr. 2           651</t>
  </si>
  <si>
    <t>vand i dræn samme højde som i bæk</t>
  </si>
  <si>
    <t>LBN42</t>
  </si>
  <si>
    <t>Ken Nielsen, 753</t>
  </si>
  <si>
    <t>LBN43</t>
  </si>
  <si>
    <t xml:space="preserve"> Peter Kristiansen, 646</t>
  </si>
  <si>
    <t>LBN44</t>
  </si>
  <si>
    <t>Frank Andersen, 762</t>
  </si>
  <si>
    <t>Tør dræn</t>
  </si>
  <si>
    <t>LBN45</t>
  </si>
  <si>
    <t>Aage Christensen, 769</t>
  </si>
  <si>
    <t>tør dræn</t>
  </si>
  <si>
    <t>LBN46</t>
  </si>
  <si>
    <t>Aage Christensen, Prøve nr. 2           752</t>
  </si>
  <si>
    <t>Fuldt løber langsomt</t>
  </si>
  <si>
    <t>Prøve kunne ikke tages pga. høj vandstand</t>
  </si>
  <si>
    <t>LBN47</t>
  </si>
  <si>
    <t>Søren Arne Brun, 764</t>
  </si>
  <si>
    <t>Fyldt men løber synligt</t>
  </si>
  <si>
    <t>LBN48</t>
  </si>
  <si>
    <t>Lars Dam Jensen, 1193</t>
  </si>
  <si>
    <t>Røret fyld men løber ØST</t>
  </si>
  <si>
    <t>Rør fyldt  men det løber</t>
  </si>
  <si>
    <t>Røret fyldt men det løber</t>
  </si>
  <si>
    <t>LBN49</t>
  </si>
  <si>
    <t>Lars Dam Jensen, 1036</t>
  </si>
  <si>
    <t>Røret fyld men løber VEST</t>
  </si>
  <si>
    <t>LBN50</t>
  </si>
  <si>
    <t>Per Østergaard, 647</t>
  </si>
  <si>
    <t>Står over udløb</t>
  </si>
  <si>
    <t>LBN51</t>
  </si>
  <si>
    <t>Morten Larsen, 635</t>
  </si>
  <si>
    <t>Der løb ingen vand</t>
  </si>
  <si>
    <t>LBN52</t>
  </si>
  <si>
    <t>Erik Mosegård, 763</t>
  </si>
  <si>
    <t>Fyldt, løber langsomt</t>
  </si>
  <si>
    <t>Fyldt rør, løåber langsomt</t>
  </si>
  <si>
    <t>LBN53</t>
  </si>
  <si>
    <t>Jens Pedersen, 770</t>
  </si>
  <si>
    <t>LBN54</t>
  </si>
  <si>
    <t>Heine Sørensen , 591</t>
  </si>
  <si>
    <t>LBN55</t>
  </si>
  <si>
    <t>Niels Hjort, Dragsgård             600</t>
  </si>
  <si>
    <t>Drænbrønd pumpe Dragsgård</t>
  </si>
  <si>
    <t>Pumpe Dragsgård</t>
  </si>
  <si>
    <t>Pumpe</t>
  </si>
  <si>
    <t>LBN56</t>
  </si>
  <si>
    <t>Niels Hjort, Brogårdenkær    598</t>
  </si>
  <si>
    <t>Kartofler hvede</t>
  </si>
  <si>
    <t>Brogården kjær Drænbrønd pumpe</t>
  </si>
  <si>
    <t>Pumpe Brogården Kær</t>
  </si>
  <si>
    <t>LBN57</t>
  </si>
  <si>
    <t>Niels Hjort, Haslevgård å       596</t>
  </si>
  <si>
    <t>Haslevgård å</t>
  </si>
  <si>
    <t>LBN58</t>
  </si>
  <si>
    <t>Ole Larsen, 766</t>
  </si>
  <si>
    <t>Fuld løber langsomt</t>
  </si>
  <si>
    <t>Fyldt men løber</t>
  </si>
  <si>
    <t>Fyldt men løber langsomt</t>
  </si>
  <si>
    <t>LBN59</t>
  </si>
  <si>
    <t>Finn Pedersen, 765</t>
  </si>
  <si>
    <t>Fyldt med løber</t>
  </si>
  <si>
    <t>LBN60</t>
  </si>
  <si>
    <t>Johannes Bach, 642</t>
  </si>
  <si>
    <t>LBN61</t>
  </si>
  <si>
    <t>Niels B. Olesen, 608</t>
  </si>
  <si>
    <t>LBN62</t>
  </si>
  <si>
    <t>Kasper Hartman, 748</t>
  </si>
  <si>
    <t>Broholtvej</t>
  </si>
  <si>
    <t>LBN63</t>
  </si>
  <si>
    <t>Kasper Hartman, Prøve nr. 2           768</t>
  </si>
  <si>
    <t>Hedetoften 20</t>
  </si>
  <si>
    <t>Strømmer godt.</t>
  </si>
  <si>
    <t>LBN64</t>
  </si>
  <si>
    <t>Henrik Gregersen, 767</t>
  </si>
  <si>
    <t>fuld løber langsomt</t>
  </si>
  <si>
    <t>LBN65</t>
  </si>
  <si>
    <t>Jørgen Westergaard, 754</t>
  </si>
  <si>
    <t>LBN66</t>
  </si>
  <si>
    <t>Allan Simonsen, 1</t>
  </si>
  <si>
    <t>LBN67</t>
  </si>
  <si>
    <t>Klaus Dam, 1</t>
  </si>
  <si>
    <t>Løber svagt</t>
  </si>
  <si>
    <t>LBN68</t>
  </si>
  <si>
    <t>Erik Gade, 1</t>
  </si>
  <si>
    <t>Saltum</t>
  </si>
  <si>
    <t>Drænbrønd lukket system</t>
  </si>
  <si>
    <t>Ingen bevægelse i vandet</t>
  </si>
  <si>
    <t>LBN69</t>
  </si>
  <si>
    <t>Erik Gade, kun 1 prøve,</t>
  </si>
  <si>
    <t>Ingen prøve</t>
  </si>
  <si>
    <t>LBN70</t>
  </si>
  <si>
    <t>Nygaard I/S, 1</t>
  </si>
  <si>
    <t>Høj vandstand</t>
  </si>
  <si>
    <t>der er 10 cm vand i røret, men det løber overhovet ikke</t>
  </si>
  <si>
    <t>LBN71</t>
  </si>
  <si>
    <t>Anders Bo Pedersen, 1</t>
  </si>
  <si>
    <t>Pumpebrønd</t>
  </si>
  <si>
    <t>LBN72</t>
  </si>
  <si>
    <t>Finn plenge, 1</t>
  </si>
  <si>
    <t>Afvandingsgrøft flere 65 mm</t>
  </si>
  <si>
    <t>LBN73</t>
  </si>
  <si>
    <t>Mark Krogshave , 1153</t>
  </si>
  <si>
    <t>Mark 22 Øst</t>
  </si>
  <si>
    <t>fyldt pga høj vandstand, løber synligt</t>
  </si>
  <si>
    <t>LBN74</t>
  </si>
  <si>
    <t>Mark Krogshave , 1128</t>
  </si>
  <si>
    <t>Mark 25 vest</t>
  </si>
  <si>
    <t>LBN75</t>
  </si>
  <si>
    <t>Klaus Aa.Bengtson, 609</t>
  </si>
  <si>
    <t>LBN76</t>
  </si>
  <si>
    <t>Klaus Aa.Bengtson, Gåser Å</t>
  </si>
  <si>
    <t>Gåser Å</t>
  </si>
  <si>
    <t>Gåserå</t>
  </si>
  <si>
    <t>Gåser å</t>
  </si>
  <si>
    <t>LBN77</t>
  </si>
  <si>
    <t>Kristian Kraglund, 1</t>
  </si>
  <si>
    <t>LBN78</t>
  </si>
  <si>
    <t>Asger Møller Madsen, Nr. 1</t>
  </si>
  <si>
    <t>Nr. 1</t>
  </si>
  <si>
    <t>Slam</t>
  </si>
  <si>
    <t>LBN79</t>
  </si>
  <si>
    <t>Henrik Overby Christensen, 1</t>
  </si>
  <si>
    <t>taget i afløb</t>
  </si>
  <si>
    <t>LBN80</t>
  </si>
  <si>
    <t>Per V. Andersen, 661</t>
  </si>
  <si>
    <t>Løber lidt</t>
  </si>
  <si>
    <t>LBN81</t>
  </si>
  <si>
    <t>Bjarke Lauersen, 761</t>
  </si>
  <si>
    <t>Fuld medn løber langsomt</t>
  </si>
  <si>
    <t>Tøt Dræn</t>
  </si>
  <si>
    <t>LBN82</t>
  </si>
  <si>
    <t>Hans Toft, Ny hammelmosevej, 1</t>
  </si>
  <si>
    <t>Drænrør 100 rør</t>
  </si>
  <si>
    <t>LBN83</t>
  </si>
  <si>
    <t>LandboNord 1, Tranumvej 130 rør under vej, Naturareal, Vandløb</t>
  </si>
  <si>
    <t>Pandrup</t>
  </si>
  <si>
    <t>Naturareal, Vandløb</t>
  </si>
  <si>
    <t>Vandløb, løber langsomt</t>
  </si>
  <si>
    <t>LBN84</t>
  </si>
  <si>
    <t>LandboNord 2, Br. Rensningsanlæg før, Br. Rensningsanlæg før</t>
  </si>
  <si>
    <t>Br. Rensningsanlæg før</t>
  </si>
  <si>
    <t>rensningsanlæg før</t>
  </si>
  <si>
    <t>bæk</t>
  </si>
  <si>
    <t>LBN85</t>
  </si>
  <si>
    <t xml:space="preserve">Br. Rensningsanlæg </t>
  </si>
  <si>
    <t>LandboNord 3, Br. Rensningsanlæg , Br. Rensningsanlæg</t>
  </si>
  <si>
    <t>rensningsanlæg udløb</t>
  </si>
  <si>
    <t>Udløb rensningsanlæg</t>
  </si>
  <si>
    <t>rør</t>
  </si>
  <si>
    <t>LBN86</t>
  </si>
  <si>
    <t>LandboNord 4, Br. Rensningsanlæg efter, Br. Rensningsanlæg efter</t>
  </si>
  <si>
    <t>Br. Rensningsanlæg efter</t>
  </si>
  <si>
    <t>rensningsanlæg efter</t>
  </si>
  <si>
    <t>LBN87</t>
  </si>
  <si>
    <t>LandboNord 5, Hjallerup rens før, Hjallerup rens før</t>
  </si>
  <si>
    <t>Hjallerup rens før</t>
  </si>
  <si>
    <t>Hjallerup før</t>
  </si>
  <si>
    <t>BÆk</t>
  </si>
  <si>
    <t>LBN88</t>
  </si>
  <si>
    <t>LandboNord 6, Hjallerup rens efter, Hjallerup rens efter</t>
  </si>
  <si>
    <t>Hjallerup rens efter</t>
  </si>
  <si>
    <t>Hjallerup efter</t>
  </si>
  <si>
    <t>LBN89</t>
  </si>
  <si>
    <t>LandboNord 7, Vildmosen naturareal, Vildmosen naturareal</t>
  </si>
  <si>
    <t>Vildmosen naturareal</t>
  </si>
  <si>
    <t>Naturområde Vildmosen</t>
  </si>
  <si>
    <t>Grøft løber næsten ikke</t>
  </si>
  <si>
    <t>LBN90</t>
  </si>
  <si>
    <t>Bjarne Jensen, Fannegrøft</t>
  </si>
  <si>
    <t>Bjarne Jensen</t>
  </si>
  <si>
    <t>Fannegrøft</t>
  </si>
  <si>
    <t>LBN91</t>
  </si>
  <si>
    <t>Asger Møller Madsen, nord -vest Nr. 2       1130</t>
  </si>
  <si>
    <t>nord -vest Nr. 2       1130</t>
  </si>
  <si>
    <t>Tør vandløb løber ikke</t>
  </si>
  <si>
    <t>LBN92</t>
  </si>
  <si>
    <t>Ørnefennerne, 979</t>
  </si>
  <si>
    <t>Vedv. Græs statens jord</t>
  </si>
  <si>
    <t>IS på vandet løber næsten ikke</t>
  </si>
  <si>
    <t>LBN93</t>
  </si>
  <si>
    <t>Morten Larsen, nr, 2</t>
  </si>
  <si>
    <t>nr, 2</t>
  </si>
  <si>
    <t>næsten ingen vand, løber lidt</t>
  </si>
  <si>
    <t>LBN94</t>
  </si>
  <si>
    <t>Niels Jørgen Lunden, Våreå</t>
  </si>
  <si>
    <t>Våreå</t>
  </si>
  <si>
    <t>Vore å</t>
  </si>
  <si>
    <t>LBN95</t>
  </si>
  <si>
    <t>Lars Nielsen, Sted 2, 976</t>
  </si>
  <si>
    <t>Sted 2, 976</t>
  </si>
  <si>
    <t>LBN96</t>
  </si>
  <si>
    <t>Jesper Hald, 613, 613</t>
  </si>
  <si>
    <t>ingen prøve</t>
  </si>
  <si>
    <t>LBN97</t>
  </si>
  <si>
    <t>Carsten Søborg Andersen, Sted 2, vandløb</t>
  </si>
  <si>
    <t>Sted 2, vandløb</t>
  </si>
  <si>
    <t>Jan Røge</t>
  </si>
  <si>
    <t>LBN98</t>
  </si>
  <si>
    <t>Asger Møller Madsen, Nord øst</t>
  </si>
  <si>
    <t>Nord øst</t>
  </si>
  <si>
    <t>SX1</t>
  </si>
  <si>
    <t>Anders Andersen</t>
  </si>
  <si>
    <t>VFL</t>
  </si>
  <si>
    <t>56.501022</t>
  </si>
  <si>
    <t>10.270119</t>
  </si>
  <si>
    <t>Anders Andersen,</t>
  </si>
  <si>
    <t>SX2</t>
  </si>
  <si>
    <t>Bjarne K. Hansen,</t>
  </si>
  <si>
    <t>Bjarne k. Hansen</t>
  </si>
  <si>
    <t>Bjarne Hansen</t>
  </si>
  <si>
    <t>3</t>
  </si>
  <si>
    <t>SX3</t>
  </si>
  <si>
    <t>Bjarne Larsen,</t>
  </si>
  <si>
    <t>Bjarne</t>
  </si>
  <si>
    <t>20</t>
  </si>
  <si>
    <t>15</t>
  </si>
  <si>
    <t>SX4</t>
  </si>
  <si>
    <t>56.473396</t>
  </si>
  <si>
    <t>10.247154</t>
  </si>
  <si>
    <t>Bode-Hollandsbjerg Digelag,</t>
  </si>
  <si>
    <t>Aage Bæk -Mogens Fynboe</t>
  </si>
  <si>
    <t>Aage Bæk . Mogens Fynboe</t>
  </si>
  <si>
    <t>Prøven taget i kanal i indløb til pumpestation.</t>
  </si>
  <si>
    <t>Mogens Fynboe - Aage Bæk</t>
  </si>
  <si>
    <t>SX5</t>
  </si>
  <si>
    <t>Brita Andersen</t>
  </si>
  <si>
    <t>Brita Andersen,</t>
  </si>
  <si>
    <t>4</t>
  </si>
  <si>
    <t>SX6</t>
  </si>
  <si>
    <t>Carl Chr. S. Kirketerp,</t>
  </si>
  <si>
    <t>Kirketerp</t>
  </si>
  <si>
    <t>6</t>
  </si>
  <si>
    <t>kirketerp</t>
  </si>
  <si>
    <t>SX7</t>
  </si>
  <si>
    <t>Carsten Boserup, Alslev.1</t>
  </si>
  <si>
    <t>Alslev.1</t>
  </si>
  <si>
    <t>55 17.218</t>
  </si>
  <si>
    <t>12 10.854</t>
  </si>
  <si>
    <t>8</t>
  </si>
  <si>
    <t>SX8</t>
  </si>
  <si>
    <t>Carsten Boserup, Alslev.2</t>
  </si>
  <si>
    <t>Alslev.2</t>
  </si>
  <si>
    <t>55 16.813</t>
  </si>
  <si>
    <t>12 9.880</t>
  </si>
  <si>
    <t>5</t>
  </si>
  <si>
    <t>SX9</t>
  </si>
  <si>
    <t>Carsten Boserup, Alslev.3</t>
  </si>
  <si>
    <t>Alslev.3</t>
  </si>
  <si>
    <t>55 17.107</t>
  </si>
  <si>
    <t>12 11.544</t>
  </si>
  <si>
    <t>10</t>
  </si>
  <si>
    <t>SX10</t>
  </si>
  <si>
    <t>Carsten Siegumfeldt,</t>
  </si>
  <si>
    <t>Carste Siegumfeldt</t>
  </si>
  <si>
    <t>4,50</t>
  </si>
  <si>
    <t>SX11</t>
  </si>
  <si>
    <t>Christian Jensen, Hjemme</t>
  </si>
  <si>
    <t>Christian Jensen</t>
  </si>
  <si>
    <t>56.36386</t>
  </si>
  <si>
    <t>10.110619</t>
  </si>
  <si>
    <t>2</t>
  </si>
  <si>
    <t>SX12</t>
  </si>
  <si>
    <t>Christian Jensen, Halling</t>
  </si>
  <si>
    <t>Halling</t>
  </si>
  <si>
    <t>56.374644</t>
  </si>
  <si>
    <t>10.097444</t>
  </si>
  <si>
    <t>1,5</t>
  </si>
  <si>
    <t>SX13</t>
  </si>
  <si>
    <t>Claus Østerby Jacobsen</t>
  </si>
  <si>
    <t>Assens</t>
  </si>
  <si>
    <t>55.268912</t>
  </si>
  <si>
    <t>9.955453</t>
  </si>
  <si>
    <t>Claus Østerby Jacobsen,</t>
  </si>
  <si>
    <t>Claus Jacobsen</t>
  </si>
  <si>
    <t>SX14</t>
  </si>
  <si>
    <t>David Mogensen,</t>
  </si>
  <si>
    <t>SX15</t>
  </si>
  <si>
    <t>Ebbe Vest Hansen</t>
  </si>
  <si>
    <t>Ullerslev</t>
  </si>
  <si>
    <t>55°22'22.08"N</t>
  </si>
  <si>
    <t>10°39'36.63"Ø</t>
  </si>
  <si>
    <t>Ebbe Vest Hansen,</t>
  </si>
  <si>
    <t>SX16</t>
  </si>
  <si>
    <t>Edvard Handberg, pompe 1</t>
  </si>
  <si>
    <t>pompe 1</t>
  </si>
  <si>
    <t>pompeggøft</t>
  </si>
  <si>
    <t>SX17</t>
  </si>
  <si>
    <t>Edvard Handberg, pompe 2</t>
  </si>
  <si>
    <t>pompe 2</t>
  </si>
  <si>
    <t>pompegrøft</t>
  </si>
  <si>
    <t>SX18</t>
  </si>
  <si>
    <t>Edvard Handberg, KurupÅ</t>
  </si>
  <si>
    <t>KurupÅ</t>
  </si>
  <si>
    <t>Edvard  Handberg</t>
  </si>
  <si>
    <t>lav vanstand god strøm</t>
  </si>
  <si>
    <t>SX19</t>
  </si>
  <si>
    <t>Egense kloster,</t>
  </si>
  <si>
    <t>Vandstanden i grøften var nærmest samme højde så der er risiko for at der er kommet grøft vand med!</t>
  </si>
  <si>
    <t>SX20</t>
  </si>
  <si>
    <t>Erik Laugesen,</t>
  </si>
  <si>
    <t>3,5</t>
  </si>
  <si>
    <t>SX21</t>
  </si>
  <si>
    <t>Erik Poulsen, Ågården</t>
  </si>
  <si>
    <t>Ågården</t>
  </si>
  <si>
    <t>56.307098</t>
  </si>
  <si>
    <t>10.114385</t>
  </si>
  <si>
    <t>Jesper Knudsen</t>
  </si>
  <si>
    <t>1</t>
  </si>
  <si>
    <t>SX22</t>
  </si>
  <si>
    <t>Erik Poulsen, Amdrup</t>
  </si>
  <si>
    <t>Amdrup</t>
  </si>
  <si>
    <t>56.304206</t>
  </si>
  <si>
    <t>10.123097</t>
  </si>
  <si>
    <t>SX23</t>
  </si>
  <si>
    <t>Erik R Jensen,</t>
  </si>
  <si>
    <t>SX24</t>
  </si>
  <si>
    <t>Ervin Vallebo, Høm Lilleå1</t>
  </si>
  <si>
    <t>Høm Lilleå1</t>
  </si>
  <si>
    <t>Høm Lille å afvander et stort område øst for Ringsted, derfor giver det ikke meget mening at udfylde. Prøver er tager hhv før og efter udløb af renseanlæg, incl. overløbsrør fra renseanlæg.</t>
  </si>
  <si>
    <t>Prøve taget i vandløb</t>
  </si>
  <si>
    <t>Taget i vandløb</t>
  </si>
  <si>
    <t>SX25</t>
  </si>
  <si>
    <t>Ervin Vallebo, Høm Lilleå 2</t>
  </si>
  <si>
    <t>Høm Lilleå 2</t>
  </si>
  <si>
    <t>55.419657</t>
  </si>
  <si>
    <t>11.795827</t>
  </si>
  <si>
    <t>Høm Lille å afvander et stort område øst for Ringsted, derfor giver det ikke meget mening at udfylde. Prøver er tager hhv før og efter udløb af renseanlæg, incl. overløbsrør fra renseanlæg</t>
  </si>
  <si>
    <t>Prøven taget i vandløb</t>
  </si>
  <si>
    <t>SX26</t>
  </si>
  <si>
    <t>Søndersø</t>
  </si>
  <si>
    <t>55.547463</t>
  </si>
  <si>
    <t>10.175078</t>
  </si>
  <si>
    <t>Farsbøllegård Aps,</t>
  </si>
  <si>
    <t>birkholm</t>
  </si>
  <si>
    <t>Lau Hvid Hansen</t>
  </si>
  <si>
    <t>SX27</t>
  </si>
  <si>
    <t>Gert Elbæk</t>
  </si>
  <si>
    <t>Bogense</t>
  </si>
  <si>
    <t>10094035</t>
  </si>
  <si>
    <t>Gert Elbæk,</t>
  </si>
  <si>
    <t>gert elbæk</t>
  </si>
  <si>
    <t>SX28</t>
  </si>
  <si>
    <t>Gintberg og Hansen,</t>
  </si>
  <si>
    <t>årsag til 3 cm "dybde" i drænrør er at vandet i grøften hvori det løber ud stod 3 cm over bunden af røret på udtagningstidspunktet. Der var dog tydeligt flow af vand ud af drænet.</t>
  </si>
  <si>
    <t>vandstand i grøft 5 cm over øverste del af drænrøret hvor af prøven er udtaget.
Der var tydelig flow fra drænrøret. Prøven taget et stykke inde i drænrøret vha. slange.</t>
  </si>
  <si>
    <t>Næsten ingen afstrømning fra drænet. Udløbet fra drænet er næsten helt over vandoverfladen i grøften</t>
  </si>
  <si>
    <t>SX29</t>
  </si>
  <si>
    <t>Gyllingnæs A/S, Lerdrup</t>
  </si>
  <si>
    <t>Afvandingskanal.</t>
  </si>
  <si>
    <t>SX30</t>
  </si>
  <si>
    <t>Gyllingnæs A/S, Møllestk</t>
  </si>
  <si>
    <t>Møllestk</t>
  </si>
  <si>
    <t>Drænrøret var 3/4 fuld</t>
  </si>
  <si>
    <t>SX31</t>
  </si>
  <si>
    <t>Gyllingnæs A/S, Mark 8</t>
  </si>
  <si>
    <t>Drænrøret var halvt fuld.</t>
  </si>
  <si>
    <t>2,5</t>
  </si>
  <si>
    <t>SX32</t>
  </si>
  <si>
    <t>56323409</t>
  </si>
  <si>
    <t>10736882</t>
  </si>
  <si>
    <t>Hans Bay-Schmidt,</t>
  </si>
  <si>
    <t>Hans Bay-Smidt</t>
  </si>
  <si>
    <t>Udløb i brønd</t>
  </si>
  <si>
    <t>SX33</t>
  </si>
  <si>
    <t>Hans Maegaard Hansen,</t>
  </si>
  <si>
    <t>SX34</t>
  </si>
  <si>
    <t>Helberskov digelaug v/ Jørn Lybech,</t>
  </si>
  <si>
    <t>Jørn Lybech</t>
  </si>
  <si>
    <t>Prøven er taget for sent pga høj vandstand i grøften.</t>
  </si>
  <si>
    <t>SX35</t>
  </si>
  <si>
    <t>Helge Kjær Sørensen</t>
  </si>
  <si>
    <t>Helge Kjær Sørensen,</t>
  </si>
  <si>
    <t>Prøven er udtaget af en drænbrønd i et drænsystem, som totalt har et afvandingsopland på 112 hektar ifølge Hedeselskabets kortmateriale.
Det er et 6 " drænrør, hvor prøven er udtaget.
Det var muligt, at foretage en måling af vandføringen med en 17,5 liter spand.
I gennemsnit af 4 prøvetagninger løb der 0,62 liter vand pr. sekund.</t>
  </si>
  <si>
    <t>Vandføringen var 1,55 l/s
(gennemsnit af 3 prøvetagninger med fyldning af spand med 17,5 l).
Sidste gang var vandføringen 0,62 l/s.</t>
  </si>
  <si>
    <t>1,4</t>
  </si>
  <si>
    <t>Vandføringen var 0,31 l/s som gennemsnit af 3 prøvetagninger.</t>
  </si>
  <si>
    <t>SX36</t>
  </si>
  <si>
    <t>Henrik Hansen, Pumpebr.</t>
  </si>
  <si>
    <t>Henrik Hansen</t>
  </si>
  <si>
    <t>Rødby</t>
  </si>
  <si>
    <t>Pumpebr.</t>
  </si>
  <si>
    <t>54.6613</t>
  </si>
  <si>
    <t>11.473204</t>
  </si>
  <si>
    <t xml:space="preserve">Roer
</t>
  </si>
  <si>
    <t>SX37</t>
  </si>
  <si>
    <t>Henrik Hansen, Piletbr.</t>
  </si>
  <si>
    <t>Piletbr.</t>
  </si>
  <si>
    <t>54.660548</t>
  </si>
  <si>
    <t>11.448907</t>
  </si>
  <si>
    <t>Udløb i brøndkun delvist frit</t>
  </si>
  <si>
    <t>Prøven taget i snestorm.</t>
  </si>
  <si>
    <t>SX38</t>
  </si>
  <si>
    <t>Otterup</t>
  </si>
  <si>
    <t>55549854</t>
  </si>
  <si>
    <t>1042551</t>
  </si>
  <si>
    <t>Henrik Petersen,</t>
  </si>
  <si>
    <t>stranden</t>
  </si>
  <si>
    <t>SX39</t>
  </si>
  <si>
    <t>Henrik Wolff-Sneedorff</t>
  </si>
  <si>
    <t>55.190224,</t>
  </si>
  <si>
    <t>11.813285</t>
  </si>
  <si>
    <t>Henrik Wolff-Sneedorff,</t>
  </si>
  <si>
    <t>henrik wolff-sneedorff</t>
  </si>
  <si>
    <t>henrik Wolff-Sneedorff</t>
  </si>
  <si>
    <t>0,5</t>
  </si>
  <si>
    <t>SX40</t>
  </si>
  <si>
    <t>Henry Hansen, Lystrup.</t>
  </si>
  <si>
    <t>Henry Hansen</t>
  </si>
  <si>
    <t>Rønnede</t>
  </si>
  <si>
    <t>Lystrup.</t>
  </si>
  <si>
    <t>55,264935</t>
  </si>
  <si>
    <t>12,046852</t>
  </si>
  <si>
    <t>SX41</t>
  </si>
  <si>
    <t>Henry Hansen, Bagmark</t>
  </si>
  <si>
    <t>Bagmark</t>
  </si>
  <si>
    <t>55.264349</t>
  </si>
  <si>
    <t>12,045822</t>
  </si>
  <si>
    <t>Henry hansen</t>
  </si>
  <si>
    <t>SX42</t>
  </si>
  <si>
    <t>Gelsted</t>
  </si>
  <si>
    <t>55.36861</t>
  </si>
  <si>
    <t>9.897442</t>
  </si>
  <si>
    <t>I/S Jesper og Torben Bang,</t>
  </si>
  <si>
    <t>Torben Bang</t>
  </si>
  <si>
    <t>SX43</t>
  </si>
  <si>
    <t>I/S Solbakken,</t>
  </si>
  <si>
    <t>Mogens Kristiansen</t>
  </si>
  <si>
    <t>Mogens  Kristiansen</t>
  </si>
  <si>
    <t>vandspejlet var næsten stille stående</t>
  </si>
  <si>
    <t>SX44</t>
  </si>
  <si>
    <t>Ivan Hansen,</t>
  </si>
  <si>
    <t>SX45</t>
  </si>
  <si>
    <t>Jacob Brødsgaard,</t>
  </si>
  <si>
    <t>jacob</t>
  </si>
  <si>
    <t>Meget okker, filter ville stoppe til da jeg tog den prøve der skulle filtreres</t>
  </si>
  <si>
    <t>SX46</t>
  </si>
  <si>
    <t>Jan Christian Damgaard, LKB</t>
  </si>
  <si>
    <t>LKB</t>
  </si>
  <si>
    <t>ca. 30 l/min</t>
  </si>
  <si>
    <t>100-120 liter i minuttet</t>
  </si>
  <si>
    <t>30 l/min</t>
  </si>
  <si>
    <t>SX47</t>
  </si>
  <si>
    <t>Jan Christian Damgaard, Åkær</t>
  </si>
  <si>
    <t>Udløb 3 cm over vandstand i afvandingsgrøft. 20 cm om sommeren.</t>
  </si>
  <si>
    <t>Neddykket, svagt udløb. Under et lag is.</t>
  </si>
  <si>
    <t>SX48</t>
  </si>
  <si>
    <t>Jan Christian Damgaard, Langager</t>
  </si>
  <si>
    <t>Langager</t>
  </si>
  <si>
    <t>55,34914</t>
  </si>
  <si>
    <t>9,57280</t>
  </si>
  <si>
    <t>Dykket dræn, vejunderførring fra vejgrøft stoppet/tilslemmet.</t>
  </si>
  <si>
    <t>Svagt løb</t>
  </si>
  <si>
    <t>SX49</t>
  </si>
  <si>
    <t>Jens Gammelgaard,</t>
  </si>
  <si>
    <t>7 cm</t>
  </si>
  <si>
    <t>Drænrøret var 60% fyldt med vand</t>
  </si>
  <si>
    <t>Jems Gammelgaard</t>
  </si>
  <si>
    <t>Drænrøret var stort set tom for vand, der løb kun lidt i bunden af røret 1- 2 cm.</t>
  </si>
  <si>
    <t>SX50</t>
  </si>
  <si>
    <t>Jens Juel Nielsen</t>
  </si>
  <si>
    <t>Hornsyld</t>
  </si>
  <si>
    <t>55.46'36.94''N</t>
  </si>
  <si>
    <t>9.49'29.05''Ø</t>
  </si>
  <si>
    <t>Jens Juel Nielsen,</t>
  </si>
  <si>
    <t>jens nielsen</t>
  </si>
  <si>
    <t>SX51</t>
  </si>
  <si>
    <t>Jens Thomsen. Boelsgaard a/s,</t>
  </si>
  <si>
    <t>Boelsgaard a/s. Vestergade 77 9460Brovst</t>
  </si>
  <si>
    <t>SX52</t>
  </si>
  <si>
    <t>Jens Zacho,</t>
  </si>
  <si>
    <t>SX53</t>
  </si>
  <si>
    <t>Jørgen Blach,</t>
  </si>
  <si>
    <t>SX54</t>
  </si>
  <si>
    <t>Karl Erik Knudsen</t>
  </si>
  <si>
    <t>56229469</t>
  </si>
  <si>
    <t>9428136</t>
  </si>
  <si>
    <t>Karl Erik Knudsen,</t>
  </si>
  <si>
    <t>ved prøvetagningen manglede der et låg til et af prøvene</t>
  </si>
  <si>
    <t>SX55</t>
  </si>
  <si>
    <t>Karl Aage Andersen,</t>
  </si>
  <si>
    <t>JB 9</t>
  </si>
  <si>
    <t>Karl Åge Andersen</t>
  </si>
  <si>
    <t>Har gjordt som jeg plejer</t>
  </si>
  <si>
    <t>SX56</t>
  </si>
  <si>
    <t>Karsten Simonsen, KosigAfv</t>
  </si>
  <si>
    <t>Karsten Simonsen</t>
  </si>
  <si>
    <t>Hemmet</t>
  </si>
  <si>
    <t>KosigAfv</t>
  </si>
  <si>
    <t>55.831264,8</t>
  </si>
  <si>
    <t>278922</t>
  </si>
  <si>
    <t>Karsten Simonsen.</t>
  </si>
  <si>
    <t>SX57</t>
  </si>
  <si>
    <t>Karsten Simonsen, NNBorkMæ</t>
  </si>
  <si>
    <t>NNBorkMæ</t>
  </si>
  <si>
    <t>55.812179,8</t>
  </si>
  <si>
    <t>237557</t>
  </si>
  <si>
    <t>Jeg er i tvivl om jeg tog bøtte 447 - jeg tog bare en fra æsken - og det var den rigtige æske!</t>
  </si>
  <si>
    <t>SX58</t>
  </si>
  <si>
    <t>Karsten Simonsen, BBandEng</t>
  </si>
  <si>
    <t>BBandEng</t>
  </si>
  <si>
    <t>55.855046,8</t>
  </si>
  <si>
    <t>328817</t>
  </si>
  <si>
    <t>SX59</t>
  </si>
  <si>
    <t>Karsten Simonsen, KosigNr2</t>
  </si>
  <si>
    <t>KosigNr2</t>
  </si>
  <si>
    <t>55.843163,8</t>
  </si>
  <si>
    <t>275741</t>
  </si>
  <si>
    <t>SX60</t>
  </si>
  <si>
    <t>Kirsinesminde Landbrug v/Rene Lund Hansen, A</t>
  </si>
  <si>
    <t>0</t>
  </si>
  <si>
    <t>Drænet gav ikke noget vand. Prøven er taget i brønden</t>
  </si>
  <si>
    <t>René Lund</t>
  </si>
  <si>
    <t>SX61</t>
  </si>
  <si>
    <t>Kirsinesminde Landbrug v/Rene Lund Hansen, B</t>
  </si>
  <si>
    <t>SX62</t>
  </si>
  <si>
    <t>Knud Bælum</t>
  </si>
  <si>
    <t>56.989785</t>
  </si>
  <si>
    <t>10.010562</t>
  </si>
  <si>
    <t>Knud Bælum,</t>
  </si>
  <si>
    <t>SX63</t>
  </si>
  <si>
    <t>Knud Rabølle Knudsen</t>
  </si>
  <si>
    <t>Rudkøbing</t>
  </si>
  <si>
    <t>54.938249</t>
  </si>
  <si>
    <t>10.761306</t>
  </si>
  <si>
    <t>Knud Rabølle Knudsen,</t>
  </si>
  <si>
    <t>meget rent vand,  eneste tilløb til brønden</t>
  </si>
  <si>
    <t>godt gennemløb i brønden,   meget rent vand</t>
  </si>
  <si>
    <t>meget klart vand i brønden, kun dette ene tilløb til brønden</t>
  </si>
  <si>
    <t>SX64</t>
  </si>
  <si>
    <t>Kristian Bak Jensen</t>
  </si>
  <si>
    <t>56.572629</t>
  </si>
  <si>
    <t>10.234684</t>
  </si>
  <si>
    <t>Kristian Bak Jensen,</t>
  </si>
  <si>
    <t>Kristian Bak jensen</t>
  </si>
  <si>
    <t>Meget lille udstrømning i forhold til prøve 1 og 2.</t>
  </si>
  <si>
    <t>SX65</t>
  </si>
  <si>
    <t>Kræmmergården I/S, Vesterby</t>
  </si>
  <si>
    <t>Vesterby</t>
  </si>
  <si>
    <t>SX66</t>
  </si>
  <si>
    <t>Kræmmergården I/S, Kræmmerg</t>
  </si>
  <si>
    <t>Kræmmerg</t>
  </si>
  <si>
    <t>SX67</t>
  </si>
  <si>
    <t>Kurt Tollerup Jensen,</t>
  </si>
  <si>
    <t>SX68</t>
  </si>
  <si>
    <t>Klarup</t>
  </si>
  <si>
    <t>57,027443</t>
  </si>
  <si>
    <t>10,050666</t>
  </si>
  <si>
    <t>L.L.Thorsager Aps,</t>
  </si>
  <si>
    <t>Anders Nielsen</t>
  </si>
  <si>
    <t>SX69</t>
  </si>
  <si>
    <t>Lars Olsen,</t>
  </si>
  <si>
    <t>Lars olsen</t>
  </si>
  <si>
    <t>SX70</t>
  </si>
  <si>
    <t>Lars Peter Frisk,</t>
  </si>
  <si>
    <t>SX71</t>
  </si>
  <si>
    <t>Lars Thomsen</t>
  </si>
  <si>
    <t>Spjald</t>
  </si>
  <si>
    <t>56.148293,8</t>
  </si>
  <si>
    <t>490533</t>
  </si>
  <si>
    <t>Lars Thomsen,</t>
  </si>
  <si>
    <t>SX72</t>
  </si>
  <si>
    <t>Leif Jensen, Sted1</t>
  </si>
  <si>
    <t>56.877874</t>
  </si>
  <si>
    <t>9.32368</t>
  </si>
  <si>
    <t>Jens</t>
  </si>
  <si>
    <t>Jens Jensen</t>
  </si>
  <si>
    <t>SX73</t>
  </si>
  <si>
    <t>Leif Jensen, Sted2</t>
  </si>
  <si>
    <t>56.904831</t>
  </si>
  <si>
    <t>9.321181</t>
  </si>
  <si>
    <t>SX74</t>
  </si>
  <si>
    <t>Leif Jensen, Sted3</t>
  </si>
  <si>
    <t>Sted3</t>
  </si>
  <si>
    <t>56.904492</t>
  </si>
  <si>
    <t>9.305227</t>
  </si>
  <si>
    <t>SX75</t>
  </si>
  <si>
    <t>Leif Knudsen,</t>
  </si>
  <si>
    <t>Angivelsen omgærdet med en vis usikkerhed</t>
  </si>
  <si>
    <t>SX76</t>
  </si>
  <si>
    <t>Manon Luttichau Blou,</t>
  </si>
  <si>
    <t>prøven er taget i en åben grøft der afvander et stører lukket  areal</t>
  </si>
  <si>
    <t>Prøven er taget i en grøft der afvander et lukket mark område.</t>
  </si>
  <si>
    <t>SX77</t>
  </si>
  <si>
    <t>Mogens Høeg Hørning</t>
  </si>
  <si>
    <t>Allingåbro</t>
  </si>
  <si>
    <t>56467706</t>
  </si>
  <si>
    <t>10314617</t>
  </si>
  <si>
    <t>Mogens Høeg Hørning,</t>
  </si>
  <si>
    <t>Mogens H Hørning</t>
  </si>
  <si>
    <t>SX78</t>
  </si>
  <si>
    <t>Mogens Mortensen, Engen</t>
  </si>
  <si>
    <t>SX79</t>
  </si>
  <si>
    <t>Mogens Mortensen, Marken</t>
  </si>
  <si>
    <t>SX80</t>
  </si>
  <si>
    <t>Mourits Jensen</t>
  </si>
  <si>
    <t>55.35.7016</t>
  </si>
  <si>
    <t>11.4208</t>
  </si>
  <si>
    <t>Mourits Jensen,</t>
  </si>
  <si>
    <t>Mourits P Jensen</t>
  </si>
  <si>
    <t>Gødningstypen er afgasset biomasse og n 24 - 4 s flydende.
Har været andvent i ca 15 år.</t>
  </si>
  <si>
    <t>SX81</t>
  </si>
  <si>
    <t>Niels Bak Jensen, Brønd-1</t>
  </si>
  <si>
    <t>Niels Bak Jensen</t>
  </si>
  <si>
    <t>Skødstrup</t>
  </si>
  <si>
    <t>Brønd-1</t>
  </si>
  <si>
    <t>56.276101</t>
  </si>
  <si>
    <t>10.289876</t>
  </si>
  <si>
    <t>Vandstanden er svær, at vurdere, da tilløbet ligger i niveau med afløbet.</t>
  </si>
  <si>
    <t>Røret ligger i bagvande, så det er helt fyldt med vand</t>
  </si>
  <si>
    <t>6,5</t>
  </si>
  <si>
    <t>Røret ligger i bagvande, så den reelle vandstand er nok en anden.</t>
  </si>
  <si>
    <t>SX82</t>
  </si>
  <si>
    <t>Niels Bak Jensen, Brønd-2</t>
  </si>
  <si>
    <t>Brønd-2</t>
  </si>
  <si>
    <t>56.273772</t>
  </si>
  <si>
    <t>10.291469</t>
  </si>
  <si>
    <t>Da tilløbet er i niveau med afløbet, er det svært at vurdere.</t>
  </si>
  <si>
    <t>Røret ligger i bagvande, så det er helt fyldt med vand.</t>
  </si>
  <si>
    <t>8,5</t>
  </si>
  <si>
    <t>Røret ligger i bagvande og der er stort set ingen fald, så den reelle vanstand er nok en anden.</t>
  </si>
  <si>
    <t>SX83</t>
  </si>
  <si>
    <t>Niels Henrik Hjorth</t>
  </si>
  <si>
    <t>55,514926</t>
  </si>
  <si>
    <t>10,350918</t>
  </si>
  <si>
    <t>Niels Henrik Hjorth,</t>
  </si>
  <si>
    <t>SX84</t>
  </si>
  <si>
    <t>Niels Jørgen Clausen</t>
  </si>
  <si>
    <t>56,729281</t>
  </si>
  <si>
    <t>8697996</t>
  </si>
  <si>
    <t>Niels Jørgen Clausen,</t>
  </si>
  <si>
    <t>SX85</t>
  </si>
  <si>
    <t>Niels Rasmussen</t>
  </si>
  <si>
    <t>Stenstrup</t>
  </si>
  <si>
    <t>55.146998</t>
  </si>
  <si>
    <t>10.53194</t>
  </si>
  <si>
    <t>Niels Rasmussen,</t>
  </si>
  <si>
    <t>Udløb til åbent vandløb, og der er meget vand i øjeblikket,</t>
  </si>
  <si>
    <t>En bemærkelsesværdig tør periode årstiden taget i  betragtning. Så forholdsvis lav vandstand.</t>
  </si>
  <si>
    <t>SX86</t>
  </si>
  <si>
    <t>Niels Aage Arve,</t>
  </si>
  <si>
    <t>SX87</t>
  </si>
  <si>
    <t>Nørkær Enge Digelag v/Rene Lund Hansen,</t>
  </si>
  <si>
    <t>SX88</t>
  </si>
  <si>
    <t>Ole Klingenberg</t>
  </si>
  <si>
    <t>Faaborg</t>
  </si>
  <si>
    <t>55025956</t>
  </si>
  <si>
    <t>10261145</t>
  </si>
  <si>
    <t>Ole Klingenberg,</t>
  </si>
  <si>
    <t>ole klingenberg</t>
  </si>
  <si>
    <t>6,0</t>
  </si>
  <si>
    <t>yderste filter stoppede---isede til!!</t>
  </si>
  <si>
    <t>SX89</t>
  </si>
  <si>
    <t>Ole Møller Hansen</t>
  </si>
  <si>
    <t>56.303255</t>
  </si>
  <si>
    <t>9.905210</t>
  </si>
  <si>
    <t>Ole Møller Hansen,</t>
  </si>
  <si>
    <t>Der er overhovedet ingen vandføring!</t>
  </si>
  <si>
    <t>SX90</t>
  </si>
  <si>
    <t>Palle Siggaard,</t>
  </si>
  <si>
    <t>is ved udløb måtte slås væk.</t>
  </si>
  <si>
    <t>SX91</t>
  </si>
  <si>
    <t>Peter Amstrup, Mark 4</t>
  </si>
  <si>
    <t>Peter Amstrup</t>
  </si>
  <si>
    <t>Mark 4</t>
  </si>
  <si>
    <t>SX92</t>
  </si>
  <si>
    <t>Peter Amstrup, Mark 15</t>
  </si>
  <si>
    <t>SX93</t>
  </si>
  <si>
    <t>56.324164</t>
  </si>
  <si>
    <t>10.677981</t>
  </si>
  <si>
    <t>Peter Koustrup,</t>
  </si>
  <si>
    <t>SX94</t>
  </si>
  <si>
    <t>Peter Poulsen, Grøft</t>
  </si>
  <si>
    <t>Kunne ikke presse vandet igennem filter på grund af mange urenheder i vandet.</t>
  </si>
  <si>
    <t>SX95</t>
  </si>
  <si>
    <t>Peter Poulsen, Dræn</t>
  </si>
  <si>
    <t>56292491N</t>
  </si>
  <si>
    <t>10202669Ø</t>
  </si>
  <si>
    <t>Kunne ikke presse vandet igennem filter på grund af urenheder i vandet</t>
  </si>
  <si>
    <t>SX96</t>
  </si>
  <si>
    <t>Peter Sommer, Sted1</t>
  </si>
  <si>
    <t>56391778</t>
  </si>
  <si>
    <t>10044824</t>
  </si>
  <si>
    <t>Peter Sommer Jensen</t>
  </si>
  <si>
    <t>SX97</t>
  </si>
  <si>
    <t>Peter Sommer, Sted2</t>
  </si>
  <si>
    <t>56378384</t>
  </si>
  <si>
    <t>10098664</t>
  </si>
  <si>
    <t>SX98</t>
  </si>
  <si>
    <t>Peter V. Nielsen,</t>
  </si>
  <si>
    <t>Peter Votborg Nielsen</t>
  </si>
  <si>
    <t>per vodborg</t>
  </si>
  <si>
    <t>7</t>
  </si>
  <si>
    <t>Per Votborg   Nielsen</t>
  </si>
  <si>
    <t>SX99</t>
  </si>
  <si>
    <t>Poul Erik Kristensen</t>
  </si>
  <si>
    <t>Kongerslev</t>
  </si>
  <si>
    <t>569112212</t>
  </si>
  <si>
    <t>10062833</t>
  </si>
  <si>
    <t>Poul Erik Kristensen,</t>
  </si>
  <si>
    <t>Poul E Kristensen</t>
  </si>
  <si>
    <t>Drænrør frit udløb i grøft</t>
  </si>
  <si>
    <t>SX100</t>
  </si>
  <si>
    <t>Poul Linneberg</t>
  </si>
  <si>
    <t>57.010947</t>
  </si>
  <si>
    <t>10.133128</t>
  </si>
  <si>
    <t>Poul Linneberg,</t>
  </si>
  <si>
    <t>Prøven er taget i bred drengryft</t>
  </si>
  <si>
    <t>Prøvetagningen gik godt.</t>
  </si>
  <si>
    <t>SX101</t>
  </si>
  <si>
    <t>Ralf Larsen</t>
  </si>
  <si>
    <t>Ærøskøbing</t>
  </si>
  <si>
    <t>terræn</t>
  </si>
  <si>
    <t>45grader</t>
  </si>
  <si>
    <t>Ralf Larsen,</t>
  </si>
  <si>
    <t>Ralf  V  Larsen</t>
  </si>
  <si>
    <t>ralf larsen</t>
  </si>
  <si>
    <t>SX102</t>
  </si>
  <si>
    <t>Rasmus Bønløkke,</t>
  </si>
  <si>
    <t>SX103</t>
  </si>
  <si>
    <t>Rasmus Midtgaard</t>
  </si>
  <si>
    <t>5680211</t>
  </si>
  <si>
    <t>9458775</t>
  </si>
  <si>
    <t>Rasmus Midtgaard,</t>
  </si>
  <si>
    <t>VANDSTAND EJ MÅLT. skønnet vandstand : ca. 1/5 af rørets kapacitet - så mit gæt : 3-4 cm (jeg kan evt. lave en måling nu - giv besked hvis det har relevans (tlf 60491214)</t>
  </si>
  <si>
    <t>SX104</t>
  </si>
  <si>
    <t>Søren Ilsøe, mark 2</t>
  </si>
  <si>
    <t>Søren Ilsøe</t>
  </si>
  <si>
    <t>Fjenneslev</t>
  </si>
  <si>
    <t>mark 2</t>
  </si>
  <si>
    <t>55.417736</t>
  </si>
  <si>
    <t>11.634465</t>
  </si>
  <si>
    <t>SX105</t>
  </si>
  <si>
    <t>Søren Ilsøe, mark 8</t>
  </si>
  <si>
    <t>mark 8</t>
  </si>
  <si>
    <t>55.418715</t>
  </si>
  <si>
    <t>11.635034</t>
  </si>
  <si>
    <t>fik brugt og sendt flaske 410 i stedet for 408!</t>
  </si>
  <si>
    <t>Fyldt - under vandniveau i bækken</t>
  </si>
  <si>
    <t>SX106</t>
  </si>
  <si>
    <t>Søren Kjær</t>
  </si>
  <si>
    <t>56.474289</t>
  </si>
  <si>
    <t>10277694</t>
  </si>
  <si>
    <t>Søren Kjær,</t>
  </si>
  <si>
    <t>Søren kjær</t>
  </si>
  <si>
    <t>SX107</t>
  </si>
  <si>
    <t>Søren Krogh</t>
  </si>
  <si>
    <t>57.003663</t>
  </si>
  <si>
    <t>9.431615</t>
  </si>
  <si>
    <t>Søren Krogh,</t>
  </si>
  <si>
    <t>SX108</t>
  </si>
  <si>
    <t>Thor Gunnar Kofoed</t>
  </si>
  <si>
    <t>Neksø</t>
  </si>
  <si>
    <t>55.096592</t>
  </si>
  <si>
    <t>15.135684</t>
  </si>
  <si>
    <t>Thor Gunnar Kofoed,</t>
  </si>
  <si>
    <t>Der var ikke meget vand i dræn</t>
  </si>
  <si>
    <t>Da drænet har udløb i det fri, var det frosset mandag og tirsdag, men jeg håber solen i dag vil tø det op, så det løber igen. 
Lige nu sidder der bare en is prop i røret.</t>
  </si>
  <si>
    <t>SX109</t>
  </si>
  <si>
    <t>Tokkerupgaard I/S, Dræn</t>
  </si>
  <si>
    <t>Prøven er taget fra et andet dræn, idet det oprindelige prøvested er ca 20 cm under vandlinien</t>
  </si>
  <si>
    <t>Vandmængde 3,8 liter/ minut</t>
  </si>
  <si>
    <t>SX110</t>
  </si>
  <si>
    <t>Tokkerupgaard I/S, Vandløb</t>
  </si>
  <si>
    <t>55.289502</t>
  </si>
  <si>
    <t>12.144849</t>
  </si>
  <si>
    <t>SX111</t>
  </si>
  <si>
    <t>Torkil Ørgård Kristensen</t>
  </si>
  <si>
    <t>56.35994</t>
  </si>
  <si>
    <t>9.333221</t>
  </si>
  <si>
    <t>Torkil Ørgård Kristensen,</t>
  </si>
  <si>
    <t>Torkil Kristensen</t>
  </si>
  <si>
    <t>Prøver udtaget kl. 19.30
Lagt i Postkasse kl, 20.15</t>
  </si>
  <si>
    <t>0,3</t>
  </si>
  <si>
    <t>med så lille vandstand i røret har jeg måske fået bund aflejringer med.</t>
  </si>
  <si>
    <t>SX112</t>
  </si>
  <si>
    <t>55.487875</t>
  </si>
  <si>
    <t>10.373669</t>
  </si>
  <si>
    <t>Traun I/S,</t>
  </si>
  <si>
    <t>Mogens Ulriksen</t>
  </si>
  <si>
    <t>Niels Ulriksen</t>
  </si>
  <si>
    <t>Det har ikke været muligt at tage prøven, da der ikke er noget vand i drænet.</t>
  </si>
  <si>
    <t>SX113</t>
  </si>
  <si>
    <t>Verner Bak</t>
  </si>
  <si>
    <t>57.012533</t>
  </si>
  <si>
    <t>8.927657</t>
  </si>
  <si>
    <t>Verner Bak,</t>
  </si>
  <si>
    <t>Verner bak</t>
  </si>
  <si>
    <t>SX114</t>
  </si>
  <si>
    <t>Wedellsborg Gods, Fønsskov</t>
  </si>
  <si>
    <t>Fønsskov</t>
  </si>
  <si>
    <t>Nørre Aaby</t>
  </si>
  <si>
    <t>55.447898</t>
  </si>
  <si>
    <t>9.758703</t>
  </si>
  <si>
    <t>Ole Ibsen</t>
  </si>
  <si>
    <t>Lars Schmidt</t>
  </si>
  <si>
    <t>Samme dybde som sidst.</t>
  </si>
  <si>
    <t>Samme afstand som sidst</t>
  </si>
  <si>
    <t>SX115</t>
  </si>
  <si>
    <t>Wedellsborg Gods, Tybrind</t>
  </si>
  <si>
    <t>Tybrind</t>
  </si>
  <si>
    <t>Ejby</t>
  </si>
  <si>
    <t>55.404609</t>
  </si>
  <si>
    <t>9.854752</t>
  </si>
  <si>
    <t>SX116</t>
  </si>
  <si>
    <t>Wedellsborg Gods, WB</t>
  </si>
  <si>
    <t>WB</t>
  </si>
  <si>
    <t>55.366219</t>
  </si>
  <si>
    <t>9.813956</t>
  </si>
  <si>
    <t>Samme dybde som sidst..</t>
  </si>
  <si>
    <t>Samme afstand som sidst.</t>
  </si>
  <si>
    <t>SX117</t>
  </si>
  <si>
    <t>Aage Bæk,</t>
  </si>
  <si>
    <t>SX118</t>
  </si>
  <si>
    <t>Henrik Pedersen, Limfjord</t>
  </si>
  <si>
    <t>Limfjord</t>
  </si>
  <si>
    <t>SX119</t>
  </si>
  <si>
    <t>Henrik Pedersen, Mark</t>
  </si>
  <si>
    <t>Mark</t>
  </si>
  <si>
    <t>koppko</t>
  </si>
  <si>
    <t>åben grøft</t>
  </si>
  <si>
    <t>SX120</t>
  </si>
  <si>
    <t>Henrik Pedersen, Vhassing</t>
  </si>
  <si>
    <t>Vhassing</t>
  </si>
  <si>
    <t>Åben grøft</t>
  </si>
  <si>
    <t>SX121</t>
  </si>
  <si>
    <t>Annette &amp; Claus Aps,</t>
  </si>
  <si>
    <t>Anette og Claus pedersen</t>
  </si>
  <si>
    <t>Anette og Claus Pedersen</t>
  </si>
  <si>
    <t>SX122</t>
  </si>
  <si>
    <t>Torben Henrik Lundsgård,</t>
  </si>
  <si>
    <t>Torben Lundsgaard</t>
  </si>
  <si>
    <t>udtaget i drænbrønd</t>
  </si>
  <si>
    <t>SX123</t>
  </si>
  <si>
    <t>Peter Olesen, Sted1</t>
  </si>
  <si>
    <t>SX124</t>
  </si>
  <si>
    <t>Peter Olesen, Sted2</t>
  </si>
  <si>
    <t>Pumpestation med 3 tilløb</t>
  </si>
  <si>
    <t>SX125</t>
  </si>
  <si>
    <t>Henrik Bang,</t>
  </si>
  <si>
    <t>henrik bang</t>
  </si>
  <si>
    <t>SX126</t>
  </si>
  <si>
    <t>Hans Dollerup,</t>
  </si>
  <si>
    <t>SX127</t>
  </si>
  <si>
    <t>Jørgen Hougaard,</t>
  </si>
  <si>
    <t>GLU1</t>
  </si>
  <si>
    <t>GAMLEDVS</t>
  </si>
  <si>
    <t>Bechmann Vincentzen,</t>
  </si>
  <si>
    <t>GLU2</t>
  </si>
  <si>
    <t>Andreas Friis Møller,</t>
  </si>
  <si>
    <t>GLU3</t>
  </si>
  <si>
    <t>Peter Holm,</t>
  </si>
  <si>
    <t>2014</t>
  </si>
  <si>
    <t>&lt;0.01</t>
  </si>
  <si>
    <t>Emil Busk Andersen</t>
  </si>
  <si>
    <t>eba@dlsyd.dk</t>
  </si>
  <si>
    <t>Ikke vand i dræn</t>
  </si>
  <si>
    <t>-</t>
  </si>
  <si>
    <t>Søllested</t>
  </si>
  <si>
    <t>Stibankevej 25</t>
  </si>
  <si>
    <t>Ej mulig måling af vanddybde</t>
  </si>
  <si>
    <t>Skibevej 31</t>
  </si>
  <si>
    <t>Maribo</t>
  </si>
  <si>
    <t>Klodskovgård</t>
  </si>
  <si>
    <t>Ikke vandi dræn</t>
  </si>
  <si>
    <t>Pandeberg</t>
  </si>
  <si>
    <t>Fejl på pumpe systemet, brønd rendt over</t>
  </si>
  <si>
    <t>Fejl på pumpe</t>
  </si>
  <si>
    <t>Rendemose</t>
  </si>
  <si>
    <t>Nr. Alslev</t>
  </si>
  <si>
    <t>Mgl nr på flaske</t>
  </si>
  <si>
    <t>Skibankevej</t>
  </si>
  <si>
    <t>Ej mulig måling af dybde</t>
  </si>
  <si>
    <t xml:space="preserve">Gefion </t>
  </si>
  <si>
    <t xml:space="preserve">Ingen vand </t>
  </si>
  <si>
    <t>Fint rendende vand</t>
  </si>
  <si>
    <t xml:space="preserve">Fint rendende vand - dog meget grusset </t>
  </si>
  <si>
    <t>Ok rendende vand</t>
  </si>
  <si>
    <t xml:space="preserve">Moderat rendende vand </t>
  </si>
  <si>
    <t>Dykket udløb - dog fint rendende vand</t>
  </si>
  <si>
    <t>Dykket rør - stille stående vand</t>
  </si>
  <si>
    <t>Dykket dræn - dog fint rendene vand</t>
  </si>
  <si>
    <t>Dykket rør - dog rendende vand</t>
  </si>
  <si>
    <t xml:space="preserve">Stille stående vand </t>
  </si>
  <si>
    <t xml:space="preserve">Dykket dræn - fint rendende vand, men meget okker/grus brugte 5 filter ved udtagning </t>
  </si>
  <si>
    <t>Moderat rendende vand</t>
  </si>
  <si>
    <t>Dykket udløb - stille stående vand</t>
  </si>
  <si>
    <t xml:space="preserve">Fra mark </t>
  </si>
  <si>
    <t>Udyrket</t>
  </si>
  <si>
    <t>Fra Minkhuse</t>
  </si>
  <si>
    <t>Areal under minkhusene -bar jord</t>
  </si>
  <si>
    <t>Rendende vand</t>
  </si>
  <si>
    <t>Tine Villumsen</t>
  </si>
  <si>
    <t>Dræn under vand</t>
  </si>
  <si>
    <t>Under vand</t>
  </si>
  <si>
    <t>1 slæt, derefter afgræsning</t>
  </si>
  <si>
    <t>Ja til  kløvergræs, på en del af arealer</t>
  </si>
  <si>
    <t>Under vand, overfladevand løber til</t>
  </si>
  <si>
    <t>Ringkøbingvej 29</t>
  </si>
  <si>
    <t>Julianehedevej 1</t>
  </si>
  <si>
    <t>brønd fuld</t>
  </si>
  <si>
    <t>brønd under vand</t>
  </si>
  <si>
    <t>rør dækket</t>
  </si>
  <si>
    <t>rør under vand</t>
  </si>
  <si>
    <t>brønd mod nørtoft</t>
  </si>
  <si>
    <t>Gørding</t>
  </si>
  <si>
    <t>drænudløb adelsvej</t>
  </si>
  <si>
    <t>Tine Lund</t>
  </si>
  <si>
    <t>til@khl.dk</t>
  </si>
  <si>
    <t>Løber frit</t>
  </si>
  <si>
    <t xml:space="preserve">Stillestående </t>
  </si>
  <si>
    <t>Svag tilstrømning</t>
  </si>
  <si>
    <t>Frit tilløb</t>
  </si>
  <si>
    <t>Søren Rask Peteresen</t>
  </si>
  <si>
    <t>Området oversvømmet, ingen prøve</t>
  </si>
  <si>
    <t>Fuldt</t>
  </si>
  <si>
    <t>Ingen vand, ingen prøve</t>
  </si>
  <si>
    <t>abt</t>
  </si>
  <si>
    <t>Fyldt pga. høj vandstand løber godt</t>
  </si>
  <si>
    <t>løber godt</t>
  </si>
  <si>
    <t>Fyldt</t>
  </si>
  <si>
    <t>der var lidt overfladevand, pga hul i dræn</t>
  </si>
  <si>
    <t>Vandstand bestemt af vandspejl i grøft, hvis der var frit løb var der nok 1-2 cm.</t>
  </si>
  <si>
    <t>Jand Røge Lund</t>
  </si>
  <si>
    <t>Fyldt pga. høj vandstand løber synligt</t>
  </si>
  <si>
    <t>Fyldt pga. høj vandstand løber</t>
  </si>
  <si>
    <t>Fyldt, vand over dræn</t>
  </si>
  <si>
    <t>ny placering</t>
  </si>
  <si>
    <t>Nyt sted</t>
  </si>
  <si>
    <t>fuld, vand over dræn</t>
  </si>
  <si>
    <t>Fuld, vand over rørene</t>
  </si>
  <si>
    <t>Lidt okker i ufiltreret</t>
  </si>
  <si>
    <t>Fuld over vandspejl</t>
  </si>
  <si>
    <t>Bestemt af vandspjl i bæk</t>
  </si>
  <si>
    <t>Fyldt pga. høj vandstand løber godt.</t>
  </si>
  <si>
    <t>stoppet</t>
  </si>
  <si>
    <t>Stoppet</t>
  </si>
  <si>
    <t>STOPPET</t>
  </si>
  <si>
    <t>Fyldt løber godt</t>
  </si>
  <si>
    <t>Løber meget lidt</t>
  </si>
  <si>
    <t>Fyldt pga. høj vandstand løber synligt.</t>
  </si>
  <si>
    <t>fyldt pga høj vandstand, løber fint</t>
  </si>
  <si>
    <t>Fuld pga høj vandstand løber ok</t>
  </si>
  <si>
    <t>Bestemt af vandhøjden i bæk</t>
  </si>
  <si>
    <t>Samme vandstand i bæk og dræn, masr af vand i dræn</t>
  </si>
  <si>
    <t>Stort flou</t>
  </si>
  <si>
    <t>Fyldt løber langsomt</t>
  </si>
  <si>
    <t>Løber ok</t>
  </si>
  <si>
    <t>Løber langsomt</t>
  </si>
  <si>
    <t>Lber godt</t>
  </si>
  <si>
    <t>Fyldt pga. høj vandstand, løber synligt</t>
  </si>
  <si>
    <t>løber fint</t>
  </si>
  <si>
    <t>fyldt løber lngsomt</t>
  </si>
  <si>
    <t>Fyldt løber</t>
  </si>
  <si>
    <t>Fuld, vand over dræn</t>
  </si>
  <si>
    <t>Løber stærkt</t>
  </si>
  <si>
    <t>Halvt fyldt med vand men løbende</t>
  </si>
  <si>
    <t>Fyldt løber godt.</t>
  </si>
  <si>
    <t>Løber godt, fyldt</t>
  </si>
  <si>
    <t>Fyldt løber, forhøjet vandspl. I grøft</t>
  </si>
  <si>
    <t>ab</t>
  </si>
  <si>
    <t>Under vand løber næsten ikke</t>
  </si>
  <si>
    <t>Fyldt men løber godt.</t>
  </si>
  <si>
    <t>abt, dykket under vand, men løber</t>
  </si>
  <si>
    <t>løber stort set kke, taget ind i rør</t>
  </si>
  <si>
    <t>Ligger under vandspejl men løber</t>
  </si>
  <si>
    <t>Fuld under vandspejl</t>
  </si>
  <si>
    <t>Fuld løber under vandspejl</t>
  </si>
  <si>
    <t>Afvandings kanal</t>
  </si>
  <si>
    <t xml:space="preserve">syd </t>
  </si>
  <si>
    <t>løber</t>
  </si>
  <si>
    <t>Fyldt pga. højvandstand løber godt.</t>
  </si>
  <si>
    <t>Drængrøft</t>
  </si>
  <si>
    <t>abt, drængrøft løber</t>
  </si>
  <si>
    <t>Drængrøft løber fint.</t>
  </si>
  <si>
    <t>abt, drængrøft, løber næsten ikke</t>
  </si>
  <si>
    <t>Drængrøft løber kun svagt.</t>
  </si>
  <si>
    <t>Voreå</t>
  </si>
  <si>
    <t>midt</t>
  </si>
  <si>
    <t>Ny sted</t>
  </si>
  <si>
    <t>sammevandstand i dræn som i bæk masser af vand fra dræn</t>
  </si>
  <si>
    <t>Haslevgaard Å</t>
  </si>
  <si>
    <t>Sandelsvej 3 prøve</t>
  </si>
  <si>
    <t>Fyldt pga høj vandstand, løber synligt</t>
  </si>
  <si>
    <t>Brogården</t>
  </si>
  <si>
    <t>Pumpebrønd Niels Hjort</t>
  </si>
  <si>
    <t>Nr. 2  nord</t>
  </si>
  <si>
    <t>nord sidste år 1130 - 988 -tør</t>
  </si>
  <si>
    <t>Nr. 2</t>
  </si>
  <si>
    <t>Fanna grøft sidste år 1165 1067  1607</t>
  </si>
  <si>
    <t>Græs /Vinterhvedee</t>
  </si>
  <si>
    <t>vanandfyldtdløb</t>
  </si>
  <si>
    <t>Fyld, vand over dræn</t>
  </si>
  <si>
    <t>Fuld, Bækken stod over udløb</t>
  </si>
  <si>
    <t>Syd af mark</t>
  </si>
  <si>
    <t>Løber næsten ikke drypper</t>
  </si>
  <si>
    <t>abt, under vand</t>
  </si>
  <si>
    <t>LBN99</t>
  </si>
  <si>
    <t>LBN100</t>
  </si>
  <si>
    <t>LBN101</t>
  </si>
  <si>
    <t>LBN102</t>
  </si>
  <si>
    <t>LBN103</t>
  </si>
  <si>
    <t>LBN104</t>
  </si>
  <si>
    <t>LBN105</t>
  </si>
  <si>
    <t>LBN106</t>
  </si>
  <si>
    <t>LBN107</t>
  </si>
  <si>
    <t>LBN108</t>
  </si>
  <si>
    <t>LBN109</t>
  </si>
  <si>
    <t>LBN110</t>
  </si>
  <si>
    <t>LBN111</t>
  </si>
  <si>
    <t>Nord af mark</t>
  </si>
  <si>
    <t>Drænudløb, frit</t>
  </si>
  <si>
    <t>nej</t>
  </si>
  <si>
    <t>Løber fint</t>
  </si>
  <si>
    <t>Rør i vandkant, men løber</t>
  </si>
  <si>
    <t>Løber halvt under vand</t>
  </si>
  <si>
    <t>Løber, rør under vand</t>
  </si>
  <si>
    <t>Halv dækket med vand, men løber</t>
  </si>
  <si>
    <t>Rør under vand, men løber</t>
  </si>
  <si>
    <t>under vand løber næste ikke</t>
  </si>
  <si>
    <t>Hakvt fyldt med vand, løber næsten ikke</t>
  </si>
  <si>
    <t>Halv fyldt med vand, løber næsten ikke</t>
  </si>
  <si>
    <t>Løber næsten ikke, er under vand</t>
  </si>
  <si>
    <t>2,3 de/ha</t>
  </si>
  <si>
    <t>LMO(LMO)1</t>
  </si>
  <si>
    <t>Udløb nr 5 ved skel</t>
  </si>
  <si>
    <t xml:space="preserve">Hans </t>
  </si>
  <si>
    <t>Hans</t>
  </si>
  <si>
    <t>LMO(LMO)2</t>
  </si>
  <si>
    <t>Ved Vindumovergårdsvej</t>
  </si>
  <si>
    <t>LMO(LMO)3</t>
  </si>
  <si>
    <t>LMO(LMO)4</t>
  </si>
  <si>
    <t>meget stor vandtilførsel</t>
  </si>
  <si>
    <t>LMO(LMO)5</t>
  </si>
  <si>
    <t>LMO(LMO)6</t>
  </si>
  <si>
    <t>LMO(LMO)7</t>
  </si>
  <si>
    <t>LMO(LMO)8</t>
  </si>
  <si>
    <t>LMO(LMO)9</t>
  </si>
  <si>
    <t>LMO(LMO)10</t>
  </si>
  <si>
    <t>LMO(LMO)11</t>
  </si>
  <si>
    <t>Hele området stod under vand</t>
  </si>
  <si>
    <t>LMO(LMO)12</t>
  </si>
  <si>
    <t>LMO(LMO)13</t>
  </si>
  <si>
    <t>LMO(LMO)14</t>
  </si>
  <si>
    <t>LMO(LMO)15</t>
  </si>
  <si>
    <t>LMO(LMO)16</t>
  </si>
  <si>
    <t>LMO(LMO)17</t>
  </si>
  <si>
    <t>LMO(LMO)18</t>
  </si>
  <si>
    <t>LMO(LMO)19</t>
  </si>
  <si>
    <t>LMO(LMO)20</t>
  </si>
  <si>
    <t>LMO(LMO)21</t>
  </si>
  <si>
    <t>LMO(LMO)22</t>
  </si>
  <si>
    <t>Ingen vand i rør</t>
  </si>
  <si>
    <t>LMO(LMO)23</t>
  </si>
  <si>
    <t>LMO(LMO)24</t>
  </si>
  <si>
    <t>Ågård</t>
  </si>
  <si>
    <t>LMO(LMO)25</t>
  </si>
  <si>
    <t>Nielstrup</t>
  </si>
  <si>
    <t>LMO(LMO)26</t>
  </si>
  <si>
    <t>LMO(LMO)27</t>
  </si>
  <si>
    <t>LMO(LMO)28</t>
  </si>
  <si>
    <t>Randers</t>
  </si>
  <si>
    <t>LMO(LMO)29</t>
  </si>
  <si>
    <t>LMO(LMO)30</t>
  </si>
  <si>
    <t>LMO(LMO)31</t>
  </si>
  <si>
    <t>LMO(LMO)32</t>
  </si>
  <si>
    <t>lmo</t>
  </si>
  <si>
    <t>LMO(LMO)33</t>
  </si>
  <si>
    <t>LMO(LMO)34</t>
  </si>
  <si>
    <t>LMO(LMO)35</t>
  </si>
  <si>
    <t>Ingen vand i drænrøret</t>
  </si>
  <si>
    <t>meget kraftig vandstrøm</t>
  </si>
  <si>
    <t>LMO(LMO)36</t>
  </si>
  <si>
    <t>LMO(LMO)37</t>
  </si>
  <si>
    <t>LMO(LMO)38</t>
  </si>
  <si>
    <t>LMO(LMO)39</t>
  </si>
  <si>
    <t>LMO(LMO)40</t>
  </si>
  <si>
    <t>LMO(LMO)41</t>
  </si>
  <si>
    <t>LMO(LMO)42</t>
  </si>
  <si>
    <t>LMO(LMO)43</t>
  </si>
  <si>
    <t>LMO(LMO)44</t>
  </si>
  <si>
    <t>Overkørselsgrøft</t>
  </si>
  <si>
    <t>LMO(LMO)45</t>
  </si>
  <si>
    <t>LMO(LMO)46</t>
  </si>
  <si>
    <t>VFL1</t>
  </si>
  <si>
    <t>Meget vand</t>
  </si>
  <si>
    <t>meget vand - meget mineralsk materiale</t>
  </si>
  <si>
    <t>LMO(LMO)47</t>
  </si>
  <si>
    <t>VFL2</t>
  </si>
  <si>
    <t>LMO(LMO)48</t>
  </si>
  <si>
    <t>VFL3</t>
  </si>
  <si>
    <t>ikke noget vand</t>
  </si>
  <si>
    <t>LMO(LMO)49</t>
  </si>
  <si>
    <t>VFL4</t>
  </si>
  <si>
    <t>LMO(LMO)50</t>
  </si>
  <si>
    <t>VFL5</t>
  </si>
  <si>
    <t>LMO(LMO)51</t>
  </si>
  <si>
    <t>VFL6</t>
  </si>
  <si>
    <t>5441 m3 på display</t>
  </si>
  <si>
    <t>8471 m3 på display</t>
  </si>
  <si>
    <t>20773 m3 på display</t>
  </si>
  <si>
    <t>LMO(LMO)52</t>
  </si>
  <si>
    <t>VFL7</t>
  </si>
  <si>
    <t>LMO(LMO)53</t>
  </si>
  <si>
    <t>VFL8</t>
  </si>
  <si>
    <t>LMO(LMO)54</t>
  </si>
  <si>
    <t>VFL9</t>
  </si>
  <si>
    <t>76,1 m3 på display</t>
  </si>
  <si>
    <t>250,3 m3 på display</t>
  </si>
  <si>
    <t>1764,4 m3 på display</t>
  </si>
  <si>
    <t>LMO(LMO)55</t>
  </si>
  <si>
    <t>VFL10</t>
  </si>
  <si>
    <t>For oversvømmet dræn til prøvetagning</t>
  </si>
  <si>
    <t>VST1</t>
  </si>
  <si>
    <t>Vestjysk Lbf</t>
  </si>
  <si>
    <t>kas@vjl.dk</t>
  </si>
  <si>
    <t>vintersæd sået 10. sep</t>
  </si>
  <si>
    <t>VST2</t>
  </si>
  <si>
    <t>Bork Mærsk</t>
  </si>
  <si>
    <t>der bliver pumpet 2000 liter i sekundet.</t>
  </si>
  <si>
    <t>Ikke et dræn</t>
  </si>
  <si>
    <t>Olieræddike sået med horsch dybe tænder</t>
  </si>
  <si>
    <t>Lavt areal høj grundvandsstand</t>
  </si>
  <si>
    <t>brønd/drængrøft</t>
  </si>
  <si>
    <t>Kløvergræs udlagt i pløjet jord e. høst.</t>
  </si>
  <si>
    <t>halvt dykket kraftigt flow</t>
  </si>
  <si>
    <t>dykket, men kraftigt flow</t>
  </si>
  <si>
    <t>halvt dykket, godt flow</t>
  </si>
  <si>
    <t>halvt dykket, næsten ingen flow OBS! Muligvis blandet med vand fra Selsø</t>
  </si>
  <si>
    <t>Halvt dykket, ingen synlig flow</t>
  </si>
  <si>
    <t>dykket; røroverkante 20 cm under vandspejl</t>
  </si>
  <si>
    <t>halvt dykket, svagt flow</t>
  </si>
  <si>
    <t>Løb ikke, tørt eller stoppet</t>
  </si>
  <si>
    <t>Pilemarken</t>
  </si>
  <si>
    <t>Energipil</t>
  </si>
  <si>
    <t>Vandet meget grumset, brugt 2 filtre på 40 ml væske. Sandsynligvis vejvand iblandet.</t>
  </si>
  <si>
    <t>dræn halvt dykket, men godt flow</t>
  </si>
  <si>
    <t>halvt dykket, lidt flow</t>
  </si>
  <si>
    <t>tørt dræn</t>
  </si>
  <si>
    <t>Kun dryppende; måske blandet op med mosevand?</t>
  </si>
  <si>
    <t>Kristoffer Piil</t>
  </si>
  <si>
    <t>Sædskiftet er normalt: 
1. Vårhavre til fremavl med udlæg af hvidkløver til frø - år 2011 
2. Hvidkløver til frø - år 2012 
3. Vinterhvede, Skagen - år 2013 - proteinprocent 11,6%, udbytte cirka 58 Hkg/ha 
4. Vårhavre, Dominik til fremavl - år 2014 med efterafgrøde (sandsynligvis)</t>
  </si>
  <si>
    <t>Der løb meget lidt vand - målt med 11,0 liter spand løb der kun 0,12 liter/sekund. 
Prøven er udtaget i en drænbrønd i et drænsystem, som har et totalt afvandingsopland på 112 ha. ifølge Hedeselskabet.</t>
  </si>
  <si>
    <t>97</t>
  </si>
  <si>
    <t>Der løb cirka 10 gange så meget vand ud af drænrøret, som i november 2013, nemlig 1,15 liter/sek.</t>
  </si>
  <si>
    <t>Lars Thhomsen</t>
  </si>
  <si>
    <t>Der er ingen</t>
  </si>
  <si>
    <t>Dette er prøveflasker nr. 107, ikke 106 som beskrevet på side 1.</t>
  </si>
  <si>
    <t>Drænet er ca 5 år gammel og lagt ned med V-plov</t>
  </si>
  <si>
    <t>Samme prøvested som tidligere år</t>
  </si>
  <si>
    <t>Flaske nr. 116</t>
  </si>
  <si>
    <t>Jeg tror filtret gik i stykker</t>
  </si>
  <si>
    <t>Prøvestedet er det samme som de 2 første år.</t>
  </si>
  <si>
    <t>samme prøve sted som i 11 og 12</t>
  </si>
  <si>
    <t>Samme prøvested som tidligere.</t>
  </si>
  <si>
    <t>Jens Nielsen</t>
  </si>
  <si>
    <t>2-3</t>
  </si>
  <si>
    <t>flaskenummer er 137 og ikke 136 som nævnt i mail</t>
  </si>
  <si>
    <t>Er ikke hjemme den 6/7 januar</t>
  </si>
  <si>
    <t>Der er prøve nr. 143 og ikke som i skriver i indledningen 142</t>
  </si>
  <si>
    <t>arealet er gammel strandeng der er inddæmmet og opdyrket på kanten af Mariager Fjord</t>
  </si>
  <si>
    <t>poul  Sørensen</t>
  </si>
  <si>
    <t>prøven er taget i en grøft der afvander et drænet område</t>
  </si>
  <si>
    <t>Prøver er taget i en afvandings grøft/kanal.</t>
  </si>
  <si>
    <t>Vinterpløjet efter vårbyg. 
Dræn er tørt, prøve taget fra recipient: Voldbæk ca. 30 meter over DNN. Areal er 2-6 meter over vandløb. Vandløb tørt om sommeren. Voldbæk afvander et areal på ca. 300 Ha.</t>
  </si>
  <si>
    <t>Minimal vandføring i Vandløb. Ingen i dræn.</t>
  </si>
  <si>
    <t>Udløb til vejgrøft, god vandmængde</t>
  </si>
  <si>
    <t>Hindsted</t>
  </si>
  <si>
    <t>Hvede efter Raps, også på nabomarker.</t>
  </si>
  <si>
    <t>Svag vandstrøm, vejgrøft ej oprenset</t>
  </si>
  <si>
    <t>Tørt ved sidste måling. Udløb til grøft der kaldes Voldbæk. Løber lidt denne gang.</t>
  </si>
  <si>
    <t>Dræn er tør, prøve taget fra bæk. Kun tilløb fra de større dræn. Bæk er normalt tør fra maj/juni.</t>
  </si>
  <si>
    <t>Konservesærter i 2013, Sået vinterhvede i efteråret</t>
  </si>
  <si>
    <t>der tilføres spildevandsslam</t>
  </si>
  <si>
    <t>ca. 12 l/min</t>
  </si>
  <si>
    <t>ca. 3,3 l/min</t>
  </si>
  <si>
    <t>Mark 42</t>
  </si>
  <si>
    <t>Bygrøft</t>
  </si>
  <si>
    <t>Prøven er udtaget i et vandløb der kommer fra bymæsssig bebygelse og data skal derfor ikke med i vurderingen af udvaskning fra landbrugsjord.</t>
  </si>
  <si>
    <t>Nord</t>
  </si>
  <si>
    <t>Bredeeng</t>
  </si>
  <si>
    <t>Ligger samme sted som alslev 1 lå i sidste år</t>
  </si>
  <si>
    <t>Ligger samme sted som alslev 2 lå sidste år</t>
  </si>
  <si>
    <t>alslev 3 ligger samme sted som sidste år</t>
  </si>
  <si>
    <t>brita</t>
  </si>
  <si>
    <t>Brita</t>
  </si>
  <si>
    <t>Det er prøveflaske nr.236 og ikke 235 som i skriver i indledningen</t>
  </si>
  <si>
    <t>Dette er en prøve af vandløbet, hvor drænet løber ud med prøve nr.141. 
Det er for at se om mit drænvand bidrager positivt eller negativ til vandløbets indehold af næringsstoffer</t>
  </si>
  <si>
    <t>Hans F. Aagaard</t>
  </si>
  <si>
    <t>Ruds Vedby</t>
  </si>
  <si>
    <t>Eskemose</t>
  </si>
  <si>
    <t>Hans F. Aaagaard</t>
  </si>
  <si>
    <t>Væver</t>
  </si>
  <si>
    <t>Der bruges afgaset biomasse på hele arialet. 
Prøverne er taget en uge for tidlig er sendt den 18,11,2013</t>
  </si>
  <si>
    <t>Vandetspejlet i grøften ved drænudløb var et par cm højere end øverste kant af drænudløbet. Det var dog tydeligt at der blev presset vand ud af drænet.</t>
  </si>
  <si>
    <t>Drænudløb under vandspejl i grøften. Dog tydelig at der var flow af drænvand ud i grøften.</t>
  </si>
  <si>
    <t>vandstand i grøft under drænudløb</t>
  </si>
  <si>
    <t>Jeg synes det er vanskeligt at angive vandstand i drænudløbet, og jeg er bange for at der lægges for meget i det. Jeg har derfor målt at der løber 1 liter på 80 sek.</t>
  </si>
  <si>
    <t>Det er ET frit udløb, jeg har målt drænet til  
at give 4 l i min.</t>
  </si>
  <si>
    <t>Vandstanden i grøften var midt oppe i drænudløbet</t>
  </si>
  <si>
    <t>Ørum Djurs</t>
  </si>
  <si>
    <t>Afgrøder : Græsfrø i 2011, vårbyg i 2012, Vinterhvede i 2013 med olieræddike sået før høst med bredspreder.</t>
  </si>
  <si>
    <t>Laurits Hougaard</t>
  </si>
  <si>
    <t>Holger Lunden</t>
  </si>
  <si>
    <t>Udtagningen kan ikke gennemføres, da drænudløbet er ca 30 cm under vandoverfladen i Susåen. 
Hvad gør jeg så?</t>
  </si>
  <si>
    <t>Afvander et højbundsareal . Brønden ligger på et lavbundsareal</t>
  </si>
  <si>
    <t>Jens Gregers Nielsen</t>
  </si>
  <si>
    <t>Torben Hansen</t>
  </si>
  <si>
    <t>Lars peter frisk</t>
  </si>
  <si>
    <t>Prøven er taget i afvandings grøft lige før pumpen der pumper vandet ud i limfjorden</t>
  </si>
  <si>
    <t>Er lidt i tvivl om dat for prøvetagning.</t>
  </si>
  <si>
    <t>Nyligt oprensning af grøft. Filter prøve hurtigt tilstoppet.</t>
  </si>
  <si>
    <t>Desværre blev prøven først taget ugen efter plnlagte dato og indsendt sammedag. 
Er lidt i tvivl om dato for udtagning.</t>
  </si>
  <si>
    <t>Nylig oprensning af grøft. Prøve med hurtigt tilstoppet filter og jeg havde ikke flere nye filtre. derfor er glas ikke fyldt op.</t>
  </si>
  <si>
    <t>Henrik Kreutzfeldt</t>
  </si>
  <si>
    <t>Brønd8</t>
  </si>
  <si>
    <t>Minimalt med vand i drænet. Vanskeligt at tage en prøve.</t>
  </si>
  <si>
    <t>Udløb8</t>
  </si>
  <si>
    <t>Vandstanden i vandløbet er meget højt. Så højt at udløbet har været under vand i juledagene. Der er kun et fald på 2 cm. fra dræn til vandspejl.</t>
  </si>
  <si>
    <t>Ginnerup</t>
  </si>
  <si>
    <t>Østerg</t>
  </si>
  <si>
    <t>John Borgstrøm</t>
  </si>
  <si>
    <t>john borgstrøm</t>
  </si>
  <si>
    <t>Svinema</t>
  </si>
  <si>
    <t>JOhn Borgstrøm</t>
  </si>
  <si>
    <t>Jens Henrik Madsen</t>
  </si>
  <si>
    <t>Landboforeningen Gefion udtog sidste år drænandsprøve samme sted.</t>
  </si>
  <si>
    <t>Skovvand</t>
  </si>
  <si>
    <t>Vandprøven er taget i skoven - løvskov, hvor oplandet kun er skov og ingen påvirkning af spildevand. Prøven er taget for at se hvad et sådant natur areal påvirker med. 
Prøven skal altså ikke regnes sammen i det store gennemsnit for drænvandsannalyserne</t>
  </si>
  <si>
    <t>Type prøvested: Skovgrøft</t>
  </si>
  <si>
    <t>Prøven er taget i en skovgrøft</t>
  </si>
  <si>
    <t>Det er denne oplysning om afgrøde der er den korrekte. venlig hilsen Henry.</t>
  </si>
  <si>
    <t>Ingen vand i drænudløbet denne gang.</t>
  </si>
  <si>
    <t>Vandet stod 30cm over dren</t>
  </si>
  <si>
    <t>Mark 16</t>
  </si>
  <si>
    <t>Vandet stod 10cm over dræn</t>
  </si>
  <si>
    <t>skælvej</t>
  </si>
  <si>
    <t>Karsten Petersen</t>
  </si>
  <si>
    <t>v pumpe</t>
  </si>
  <si>
    <t>spj pumpe</t>
  </si>
  <si>
    <t>Jeg er noget usikker på disse tal, jeg har anført her. Det skal være samme tal som KOSIG 2 sidste år.</t>
  </si>
  <si>
    <t>rigtig svært at få filtret væske. Filtre stopper med det samme.</t>
  </si>
  <si>
    <t>Usikker på data i år - jeg fik tjekket bedre sidste år.  Benævnt som sidste år.</t>
  </si>
  <si>
    <t>Rigtig svært at få filtret vand - filtre stopper med det samme.</t>
  </si>
  <si>
    <t>Samme sted som sidste år. Brug mine anførte data fra sidste år.</t>
  </si>
  <si>
    <t>Jeg havde bedre styr på data sidste år - skal være som sidste år.</t>
  </si>
  <si>
    <t>ikke nogen</t>
  </si>
  <si>
    <t>Viepark/ Olemads vej Gef52</t>
  </si>
  <si>
    <t>Anders Haar Olesen</t>
  </si>
  <si>
    <t>F mel/Gunderslevvej, GEF  51</t>
  </si>
  <si>
    <t>Løjtnans/ Holløsevej/GEF53</t>
  </si>
  <si>
    <t>Castrup</t>
  </si>
  <si>
    <t>Det er et dræn fra april 2013.</t>
  </si>
  <si>
    <t>Mads Præstegård Christensen</t>
  </si>
  <si>
    <t>Det var fint vejr,høj sol,så det var nemt at tage prøven.</t>
  </si>
  <si>
    <t>Mads P.Christensen</t>
  </si>
  <si>
    <t>Prøve udtaget med slange,da vandstand i grøft er i niveau med dræn.</t>
  </si>
  <si>
    <t>Har brugt flaskenr.194,da nr.193 blev brugt i januar.</t>
  </si>
  <si>
    <t>Ishøj</t>
  </si>
  <si>
    <t>der løb ikke vand endnu . den 26/11</t>
  </si>
  <si>
    <t>henrik skou hansen</t>
  </si>
  <si>
    <t>der er ikke vand endnu</t>
  </si>
  <si>
    <t>henrik s. hansen</t>
  </si>
  <si>
    <t>Søren Wiese</t>
  </si>
  <si>
    <t>Samsø</t>
  </si>
  <si>
    <t>drænet er tørt 26/11/13 derfor er der ikke indsendt nogen prøve</t>
  </si>
  <si>
    <t>kristian egede nielsen</t>
  </si>
  <si>
    <t>kristian egde nielsen</t>
  </si>
  <si>
    <t>Otto Gasmann</t>
  </si>
  <si>
    <t>Karsten Borre</t>
  </si>
  <si>
    <t>Stokkemarke</t>
  </si>
  <si>
    <t>Jeg kom et par dage sent i tanke om opgaven.</t>
  </si>
  <si>
    <t>Mandrup Knudsen</t>
  </si>
  <si>
    <t>Køerne er solgt i 2012 , der har gået kør der til og med 2011</t>
  </si>
  <si>
    <t>Der er ikke noget vand i røret . derfor ingen prøve</t>
  </si>
  <si>
    <t>N B Mandrup Knudsen</t>
  </si>
  <si>
    <t>Der står jeg skal bruge prøveflaske nr 212 det har jeg gjort og ikke som der også står et sted nr 211</t>
  </si>
  <si>
    <t>Ole Olsen</t>
  </si>
  <si>
    <t>Tølløse</t>
  </si>
  <si>
    <t>Der har på ca. 10 procent af arealet været kløvergræs i omdrift i de seneste år. På det øvrige areal har der ikke været kløver.</t>
  </si>
  <si>
    <t>Til trods for at det har regnet en del for en uges tid siden og længere tilbage, er der kun meget lidt vand i drænrøret.</t>
  </si>
  <si>
    <t>Prøven taget kort efter væsentlige mængder nedbør. 
Vandet fra drænudløbet var helt gråt af partikler og vandet var meget vanskeligt at presse igennem filteret i modsætning til ved første prøvetagning.</t>
  </si>
  <si>
    <t>Denne gang var det i modsætning til forrige gang nemt at presse vandet igennem filteret og vandet var heller i gråt, men helt klart - det har ikke regnet væsentligt i et stykke tid.</t>
  </si>
  <si>
    <t>Mathias Thue Nielsen</t>
  </si>
  <si>
    <t>Lettere grumset vand.</t>
  </si>
  <si>
    <t>Flemming Møller</t>
  </si>
  <si>
    <t>KarlAage Andersen</t>
  </si>
  <si>
    <t>Prøvetagning Er flaske nr.227.prøvetagning nr. 1 var 225 prøvetagning nr. 2 nr. 226</t>
  </si>
  <si>
    <t>Rævehale</t>
  </si>
  <si>
    <t>Ole Kragh</t>
  </si>
  <si>
    <t>Prøveudtagningsstedet kaldes Engen</t>
  </si>
  <si>
    <t>Niels Midtgaard</t>
  </si>
  <si>
    <t>Lodskov</t>
  </si>
  <si>
    <t>Bødker</t>
  </si>
  <si>
    <t>Megetlille vandstrøm på prøvetidspunktet</t>
  </si>
  <si>
    <t>Tappernøje</t>
  </si>
  <si>
    <t>Eng 1</t>
  </si>
  <si>
    <t>Flemming Kirkegaard</t>
  </si>
  <si>
    <t>Eng 2</t>
  </si>
  <si>
    <t>Gunner Mouridsen</t>
  </si>
  <si>
    <t>Marken heller ned mod midten hvor drænet går. Markens overflade er sandjord, men drænet er meget af vejen gravet ned i blåler</t>
  </si>
  <si>
    <t>Meget okker i rørene</t>
  </si>
  <si>
    <t>Marken er meget våd</t>
  </si>
  <si>
    <t>Mark 35</t>
  </si>
  <si>
    <t>Der har været kløvergræs i 2010-11-12, som er pløjet ned i forår 2013 med dybstrøgelse. I alle 3 år med græs har det fået gylle</t>
  </si>
  <si>
    <t>Ville have taget prøven i den sidste brønd inden udløb men rørene var næsten dækket. Ved udløbet var vandstanden 10 cm under røret, så der tager jeg prøverne.</t>
  </si>
  <si>
    <t>Marken er meget våd, 1 - 2 cm vand over det hele</t>
  </si>
  <si>
    <t>Peder Andersen</t>
  </si>
  <si>
    <t>Der dyrkes pil på arealet</t>
  </si>
  <si>
    <t>Mogens Hansen</t>
  </si>
  <si>
    <t>Mark 31</t>
  </si>
  <si>
    <t>VSX1</t>
  </si>
  <si>
    <t>VSX2</t>
  </si>
  <si>
    <t>VSX3</t>
  </si>
  <si>
    <t>VSX4</t>
  </si>
  <si>
    <t>VSX5</t>
  </si>
  <si>
    <t>VSX6</t>
  </si>
  <si>
    <t>VSX7</t>
  </si>
  <si>
    <t>VSX8</t>
  </si>
  <si>
    <t>VSX9</t>
  </si>
  <si>
    <t>VSX10</t>
  </si>
  <si>
    <t>VSX11</t>
  </si>
  <si>
    <t>VSX12</t>
  </si>
  <si>
    <t>VSX13</t>
  </si>
  <si>
    <t>VSX14</t>
  </si>
  <si>
    <t>VSX15</t>
  </si>
  <si>
    <t>VSX16</t>
  </si>
  <si>
    <t>VSX17</t>
  </si>
  <si>
    <t>VSX18</t>
  </si>
  <si>
    <t>VSX19</t>
  </si>
  <si>
    <t>VSX20</t>
  </si>
  <si>
    <t>VSX21</t>
  </si>
  <si>
    <t>VSX22</t>
  </si>
  <si>
    <t>VSX23</t>
  </si>
  <si>
    <t>VSX24</t>
  </si>
  <si>
    <t>VSX25</t>
  </si>
  <si>
    <t>VSX26</t>
  </si>
  <si>
    <t>VSX27</t>
  </si>
  <si>
    <t>VSX28</t>
  </si>
  <si>
    <t>VSX29</t>
  </si>
  <si>
    <t>VSX30</t>
  </si>
  <si>
    <t>VSX31</t>
  </si>
  <si>
    <t>VSX32</t>
  </si>
  <si>
    <t>VSX33</t>
  </si>
  <si>
    <t>VSX34</t>
  </si>
  <si>
    <t>VSX35</t>
  </si>
  <si>
    <t>VSX36</t>
  </si>
  <si>
    <t>VSX37</t>
  </si>
  <si>
    <t>VSX38</t>
  </si>
  <si>
    <t>VSX39</t>
  </si>
  <si>
    <t>VSX40</t>
  </si>
  <si>
    <t>VSX41</t>
  </si>
  <si>
    <t>VSX42</t>
  </si>
  <si>
    <t>VSX43</t>
  </si>
  <si>
    <t>VSX44</t>
  </si>
  <si>
    <t>VSX45</t>
  </si>
  <si>
    <t>VSX46</t>
  </si>
  <si>
    <t>VSX47</t>
  </si>
  <si>
    <t>VSX48</t>
  </si>
  <si>
    <t>VSX49</t>
  </si>
  <si>
    <t>VSX50</t>
  </si>
  <si>
    <t>VSX51</t>
  </si>
  <si>
    <t>VSX52</t>
  </si>
  <si>
    <t>VSX53</t>
  </si>
  <si>
    <t>VSX54</t>
  </si>
  <si>
    <t>VSX55</t>
  </si>
  <si>
    <t>VSX56</t>
  </si>
  <si>
    <t>VSX57</t>
  </si>
  <si>
    <t>VSX58</t>
  </si>
  <si>
    <t>VSX59</t>
  </si>
  <si>
    <t>VSX60</t>
  </si>
  <si>
    <t>VSX61</t>
  </si>
  <si>
    <t>VSX62</t>
  </si>
  <si>
    <t>VSX63</t>
  </si>
  <si>
    <t>VSX64</t>
  </si>
  <si>
    <t>VSX65</t>
  </si>
  <si>
    <t>VSX66</t>
  </si>
  <si>
    <t>VSX67</t>
  </si>
  <si>
    <t>VSX68</t>
  </si>
  <si>
    <t>VSX69</t>
  </si>
  <si>
    <t>VSX70</t>
  </si>
  <si>
    <t>VSX71</t>
  </si>
  <si>
    <t>VSX72</t>
  </si>
  <si>
    <t>VSX73</t>
  </si>
  <si>
    <t>VSX74</t>
  </si>
  <si>
    <t>VSX75</t>
  </si>
  <si>
    <t>VSX76</t>
  </si>
  <si>
    <t>VSX77</t>
  </si>
  <si>
    <t>VSX78</t>
  </si>
  <si>
    <t>VSX79</t>
  </si>
  <si>
    <t>VSX80</t>
  </si>
  <si>
    <t>VSX81</t>
  </si>
  <si>
    <t>VSX82</t>
  </si>
  <si>
    <t>VSX83</t>
  </si>
  <si>
    <t>VSX84</t>
  </si>
  <si>
    <t>VSX85</t>
  </si>
  <si>
    <t>VSX87</t>
  </si>
  <si>
    <t>VSX88</t>
  </si>
  <si>
    <t>VSX89</t>
  </si>
  <si>
    <t>VSX90</t>
  </si>
  <si>
    <t>VSX91</t>
  </si>
  <si>
    <t>VSX92</t>
  </si>
  <si>
    <t>VSX93</t>
  </si>
  <si>
    <t>VSX94</t>
  </si>
  <si>
    <t>VSX95</t>
  </si>
  <si>
    <t>VSX96</t>
  </si>
  <si>
    <t>VSX97</t>
  </si>
  <si>
    <t>VSX98</t>
  </si>
  <si>
    <t>VSX99</t>
  </si>
  <si>
    <t>VSX100</t>
  </si>
  <si>
    <t>VSX101</t>
  </si>
  <si>
    <t>VSX102</t>
  </si>
  <si>
    <t>VSX103</t>
  </si>
  <si>
    <t>VSX104</t>
  </si>
  <si>
    <t>VSX105</t>
  </si>
  <si>
    <t>VSX106</t>
  </si>
  <si>
    <t>VSX107</t>
  </si>
  <si>
    <t>VSX108</t>
  </si>
  <si>
    <t>VSX109</t>
  </si>
  <si>
    <t>VSX110</t>
  </si>
  <si>
    <t>VSX111</t>
  </si>
  <si>
    <t>VSX112</t>
  </si>
  <si>
    <t>VSX113</t>
  </si>
  <si>
    <t>drænudløb</t>
  </si>
  <si>
    <t>Lene  Jakobsen</t>
  </si>
  <si>
    <t>lja</t>
  </si>
  <si>
    <t>jbl</t>
  </si>
  <si>
    <t>Morten Mortensen</t>
  </si>
  <si>
    <t>Dræn ligger frit</t>
  </si>
  <si>
    <t>Sven-Aage</t>
  </si>
  <si>
    <t>Brønd vandfyldt med strømrende</t>
  </si>
  <si>
    <t>obh</t>
  </si>
  <si>
    <t>Ikke udtaget. Da drænrør stod under vand.</t>
  </si>
  <si>
    <t>Ib W Jensen</t>
  </si>
  <si>
    <t>ib</t>
  </si>
  <si>
    <t>Vandfyldt. Prøve 1,5 m oppe i dræn</t>
  </si>
  <si>
    <t>Vandfyldt, Prøve ca 1.5 oppe i dræn</t>
  </si>
  <si>
    <t>Af og til</t>
  </si>
  <si>
    <t>Vandfyldt, udløb 15 cm under vand</t>
  </si>
  <si>
    <t>mal</t>
  </si>
  <si>
    <t>JDR</t>
  </si>
  <si>
    <t>SYD13</t>
  </si>
  <si>
    <t>GLUDT</t>
  </si>
  <si>
    <t>Kun svag afstrømning</t>
  </si>
  <si>
    <t>Stærk afstrømning på grund af optøet snedække og megen nedbør</t>
  </si>
  <si>
    <t>Meget Regn, brunt vand</t>
  </si>
  <si>
    <t>Vinterbyg</t>
  </si>
  <si>
    <t>Farris</t>
  </si>
  <si>
    <t>Halvdel af rør under vand</t>
  </si>
  <si>
    <t>Drænrør frit</t>
  </si>
  <si>
    <t>Assendrup</t>
  </si>
  <si>
    <t>Aksel</t>
  </si>
  <si>
    <t>Drænrør er frit</t>
  </si>
  <si>
    <t>Broballe</t>
  </si>
  <si>
    <t>Hovslund</t>
  </si>
  <si>
    <t>VSX86</t>
  </si>
  <si>
    <t>Ellesump</t>
  </si>
  <si>
    <t>Ingen</t>
  </si>
  <si>
    <t>AGR11</t>
  </si>
  <si>
    <t>LRØ19</t>
  </si>
  <si>
    <t xml:space="preserve">Rettelser til drænsystem 2012/13 </t>
  </si>
  <si>
    <t>Der var fejl i konsulent regnearkene der hentede en data for drænsystem fra landmænd 10 pladser højere i arket. Det er rettet i marts og april regnearkene for 2012/13</t>
  </si>
  <si>
    <t>Rettelser til drænsystem 2013/14</t>
  </si>
  <si>
    <t>Prøvestedstype_std</t>
  </si>
  <si>
    <t>Drænvand-pumper</t>
  </si>
  <si>
    <t>Sommervand_NA_temp</t>
  </si>
  <si>
    <t>Sommervand_NA</t>
  </si>
  <si>
    <t>Sommervand_Ja/Nej</t>
  </si>
  <si>
    <t>Landskabstype_std</t>
  </si>
  <si>
    <t>Landskabstype_Std_NA</t>
  </si>
  <si>
    <t>Landskabstype_Std_Høj_Lav</t>
  </si>
  <si>
    <t>Landskab</t>
  </si>
  <si>
    <t>Underjord_ler_Sand</t>
  </si>
  <si>
    <t>Jordtypen</t>
  </si>
  <si>
    <t>Okker_risiko</t>
  </si>
  <si>
    <t>Lavbund_GIS</t>
  </si>
  <si>
    <t>Tørv_2010DJF</t>
  </si>
  <si>
    <t>Retention_pct</t>
  </si>
  <si>
    <t>Grundvandstand</t>
  </si>
  <si>
    <t>1_jordtype_NA_temp</t>
  </si>
  <si>
    <t>1_jordtype_NA</t>
  </si>
  <si>
    <t>1_Jordtype_simpel</t>
  </si>
  <si>
    <t>Husdyrgødning_NA</t>
  </si>
  <si>
    <t>Kløvergræs_NA</t>
  </si>
  <si>
    <t>Dyrkningsform_NA</t>
  </si>
  <si>
    <t>Spildevand/Regnvand</t>
  </si>
  <si>
    <t>Kommentar_std</t>
  </si>
  <si>
    <t>nov_prøve_taget</t>
  </si>
  <si>
    <t>dec_prøve_taget</t>
  </si>
  <si>
    <t>jan_prøve_taget</t>
  </si>
  <si>
    <t>feb_prøve_taget</t>
  </si>
  <si>
    <t>mar_prøve_taget</t>
  </si>
  <si>
    <t>Jun_kommentar_std</t>
  </si>
  <si>
    <t>Antal_prøvegange3</t>
  </si>
  <si>
    <t>Antal_prøvegange5</t>
  </si>
  <si>
    <t>Nitrat andel</t>
  </si>
  <si>
    <t>Nitrat andel_100</t>
  </si>
  <si>
    <t>Georegion</t>
  </si>
  <si>
    <t>Kriterir overholdt</t>
  </si>
  <si>
    <t>Alle tre år</t>
  </si>
  <si>
    <t>Krav alle tre år</t>
  </si>
  <si>
    <t>Ændring Nov jan</t>
  </si>
  <si>
    <t>Ændring Jan - Mar</t>
  </si>
  <si>
    <t>20% af gsn</t>
  </si>
  <si>
    <t>Ændring Nov jan&gt;20% af gsn</t>
  </si>
  <si>
    <t>Ændring Jan - Mar 20% af gsn</t>
  </si>
  <si>
    <t>Kvægafgrøder</t>
  </si>
  <si>
    <t>Bedriftstype</t>
  </si>
  <si>
    <t>N-LES total konc efter retention</t>
  </si>
  <si>
    <t>N-LES Nitratkonc efter retention</t>
  </si>
  <si>
    <t>Total N</t>
  </si>
  <si>
    <t>Nitrat N</t>
  </si>
  <si>
    <t>Ikke med</t>
  </si>
  <si>
    <t>Lavbundsareal</t>
  </si>
  <si>
    <t>JB 5&amp;6</t>
  </si>
  <si>
    <t>Planteavl</t>
  </si>
  <si>
    <t>NA</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</si>
</sst>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
    <numFmt numFmtId="165" formatCode="0.000000"/>
  </numFmts>
  <fonts count="31" x14ac:knownFonts="1">
    <font>
      <sz val="11"/>
      <color theme="1"/>
      <name val="Calibri"/>
      <family val="2"/>
      <scheme val="minor"/>
    </font>
    <font>
      <b/>
      <sz val="11"/>
      <color theme="1"/>
      <name val="Calibri"/>
      <family val="2"/>
      <scheme val="minor"/>
    </font>
    <font>
      <sz val="11"/>
      <name val="Calibri"/>
      <family val="2"/>
      <scheme val="minor"/>
    </font>
    <font>
      <sz val="11"/>
      <color theme="1"/>
      <name val="Calibri"/>
      <family val="2"/>
      <scheme val="minor"/>
    </font>
    <font>
      <sz val="11"/>
      <color rgb="FF9C0006"/>
      <name val="Calibri"/>
      <family val="2"/>
      <scheme val="minor"/>
    </font>
    <font>
      <i/>
      <sz val="11"/>
      <color rgb="FF7F7F7F"/>
      <name val="Calibri"/>
      <family val="2"/>
      <scheme val="minor"/>
    </font>
    <font>
      <b/>
      <sz val="11"/>
      <name val="Calibri"/>
      <family val="2"/>
      <scheme val="minor"/>
    </font>
    <font>
      <sz val="9"/>
      <color indexed="81"/>
      <name val="Tahoma"/>
      <family val="2"/>
    </font>
    <font>
      <b/>
      <sz val="9"/>
      <color indexed="81"/>
      <name val="Tahoma"/>
      <family val="2"/>
    </font>
    <font>
      <sz val="11"/>
      <color rgb="FF006100"/>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sz val="11"/>
      <color theme="0"/>
      <name val="Calibri"/>
      <family val="2"/>
      <scheme val="minor"/>
    </font>
    <font>
      <u/>
      <sz val="11"/>
      <color theme="10"/>
      <name val="Calibri"/>
      <family val="2"/>
      <scheme val="minor"/>
    </font>
    <font>
      <sz val="10"/>
      <name val="Arial"/>
      <family val="2"/>
    </font>
    <font>
      <u/>
      <sz val="11"/>
      <color theme="10"/>
      <name val="Arial"/>
      <family val="2"/>
    </font>
    <font>
      <u/>
      <sz val="11"/>
      <color theme="10"/>
      <name val="Calibri"/>
      <family val="2"/>
    </font>
    <font>
      <sz val="11"/>
      <color theme="1"/>
      <name val="Arial"/>
      <family val="2"/>
    </font>
    <font>
      <u/>
      <sz val="11"/>
      <color indexed="12"/>
      <name val="Calibri"/>
      <family val="2"/>
    </font>
    <font>
      <sz val="10"/>
      <name val="Helv"/>
    </font>
    <font>
      <sz val="11"/>
      <color indexed="8"/>
      <name val="Calibri"/>
      <family val="2"/>
    </font>
    <font>
      <u/>
      <sz val="10"/>
      <color theme="10"/>
      <name val="Arial"/>
      <family val="2"/>
    </font>
  </fonts>
  <fills count="36">
    <fill>
      <patternFill patternType="none"/>
    </fill>
    <fill>
      <patternFill patternType="gray125"/>
    </fill>
    <fill>
      <patternFill patternType="solid">
        <fgColor rgb="FFFFC7CE"/>
      </patternFill>
    </fill>
    <fill>
      <patternFill patternType="solid">
        <fgColor rgb="FFFFFFCC"/>
      </patternFill>
    </fill>
    <fill>
      <patternFill patternType="solid">
        <fgColor rgb="FFFFFF00"/>
        <bgColor indexed="64"/>
      </patternFill>
    </fill>
    <fill>
      <patternFill patternType="solid">
        <fgColor rgb="FFFFC000"/>
        <bgColor indexed="64"/>
      </patternFill>
    </fill>
    <fill>
      <patternFill patternType="solid">
        <fgColor theme="0" tint="-0.249977111117893"/>
        <bgColor indexed="64"/>
      </patternFill>
    </fill>
    <fill>
      <patternFill patternType="solid">
        <fgColor rgb="FFC6EF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14">
    <border>
      <left/>
      <right/>
      <top/>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bottom/>
      <diagonal/>
    </border>
    <border>
      <left/>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s>
  <cellStyleXfs count="154">
    <xf numFmtId="0" fontId="0" fillId="0" borderId="0"/>
    <xf numFmtId="9" fontId="3" fillId="0" borderId="0" applyFont="0" applyFill="0" applyBorder="0" applyAlignment="0" applyProtection="0"/>
    <xf numFmtId="0" fontId="4" fillId="2" borderId="0" applyNumberFormat="0" applyBorder="0" applyAlignment="0" applyProtection="0"/>
    <xf numFmtId="0" fontId="3" fillId="3" borderId="1" applyNumberFormat="0" applyFont="0" applyAlignment="0" applyProtection="0"/>
    <xf numFmtId="0" fontId="5" fillId="0" borderId="0" applyNumberFormat="0" applyFill="0" applyBorder="0" applyAlignment="0" applyProtection="0"/>
    <xf numFmtId="0" fontId="3" fillId="3" borderId="1" applyNumberFormat="0" applyFont="0" applyAlignment="0" applyProtection="0"/>
    <xf numFmtId="0" fontId="9" fillId="7" borderId="0" applyNumberFormat="0" applyBorder="0" applyAlignment="0" applyProtection="0"/>
    <xf numFmtId="0" fontId="10" fillId="0" borderId="0" applyNumberFormat="0" applyFill="0" applyBorder="0" applyAlignment="0" applyProtection="0"/>
    <xf numFmtId="0" fontId="11" fillId="0" borderId="6" applyNumberFormat="0" applyFill="0" applyAlignment="0" applyProtection="0"/>
    <xf numFmtId="0" fontId="12" fillId="0" borderId="7" applyNumberFormat="0" applyFill="0" applyAlignment="0" applyProtection="0"/>
    <xf numFmtId="0" fontId="13" fillId="0" borderId="8" applyNumberFormat="0" applyFill="0" applyAlignment="0" applyProtection="0"/>
    <xf numFmtId="0" fontId="13" fillId="0" borderId="0" applyNumberFormat="0" applyFill="0" applyBorder="0" applyAlignment="0" applyProtection="0"/>
    <xf numFmtId="0" fontId="14" fillId="8" borderId="0" applyNumberFormat="0" applyBorder="0" applyAlignment="0" applyProtection="0"/>
    <xf numFmtId="0" fontId="15" fillId="9" borderId="9" applyNumberFormat="0" applyAlignment="0" applyProtection="0"/>
    <xf numFmtId="0" fontId="16" fillId="10" borderId="10" applyNumberFormat="0" applyAlignment="0" applyProtection="0"/>
    <xf numFmtId="0" fontId="17" fillId="10" borderId="9" applyNumberFormat="0" applyAlignment="0" applyProtection="0"/>
    <xf numFmtId="0" fontId="18" fillId="0" borderId="11" applyNumberFormat="0" applyFill="0" applyAlignment="0" applyProtection="0"/>
    <xf numFmtId="0" fontId="19" fillId="11" borderId="12" applyNumberFormat="0" applyAlignment="0" applyProtection="0"/>
    <xf numFmtId="0" fontId="20" fillId="0" borderId="0" applyNumberFormat="0" applyFill="0" applyBorder="0" applyAlignment="0" applyProtection="0"/>
    <xf numFmtId="0" fontId="1" fillId="0" borderId="13" applyNumberFormat="0" applyFill="0" applyAlignment="0" applyProtection="0"/>
    <xf numFmtId="0" fontId="21"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21" fillId="15" borderId="0" applyNumberFormat="0" applyBorder="0" applyAlignment="0" applyProtection="0"/>
    <xf numFmtId="0" fontId="21" fillId="16"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21" fillId="35" borderId="0" applyNumberFormat="0" applyBorder="0" applyAlignment="0" applyProtection="0"/>
    <xf numFmtId="0" fontId="29" fillId="3" borderId="1" applyNumberFormat="0" applyFont="0" applyAlignment="0" applyProtection="0"/>
    <xf numFmtId="0" fontId="24" fillId="0" borderId="0" applyNumberFormat="0" applyFill="0" applyBorder="0" applyAlignment="0" applyProtection="0"/>
    <xf numFmtId="0" fontId="25" fillId="0" borderId="0" applyNumberFormat="0" applyFill="0" applyBorder="0" applyAlignment="0" applyProtection="0">
      <alignment vertical="top"/>
      <protection locked="0"/>
    </xf>
    <xf numFmtId="0" fontId="25" fillId="0" borderId="0" applyNumberFormat="0" applyFill="0" applyBorder="0" applyAlignment="0" applyProtection="0">
      <alignment vertical="top"/>
      <protection locked="0"/>
    </xf>
    <xf numFmtId="0" fontId="23" fillId="0" borderId="0"/>
    <xf numFmtId="0" fontId="26" fillId="0" borderId="0"/>
    <xf numFmtId="0" fontId="23" fillId="0" borderId="0"/>
    <xf numFmtId="0" fontId="23" fillId="0" borderId="0"/>
    <xf numFmtId="0" fontId="23" fillId="0" borderId="0"/>
    <xf numFmtId="0" fontId="23" fillId="0" borderId="0"/>
    <xf numFmtId="0" fontId="23" fillId="0" borderId="0"/>
    <xf numFmtId="0" fontId="23" fillId="0" borderId="0"/>
    <xf numFmtId="0" fontId="27" fillId="0" borderId="0" applyNumberFormat="0" applyFill="0" applyBorder="0" applyAlignment="0" applyProtection="0"/>
    <xf numFmtId="0" fontId="3" fillId="22" borderId="0" applyNumberFormat="0" applyBorder="0" applyAlignment="0" applyProtection="0"/>
    <xf numFmtId="0" fontId="3" fillId="25" borderId="0" applyNumberFormat="0" applyBorder="0" applyAlignment="0" applyProtection="0"/>
    <xf numFmtId="0" fontId="3" fillId="21" borderId="0" applyNumberFormat="0" applyBorder="0" applyAlignment="0" applyProtection="0"/>
    <xf numFmtId="0" fontId="3" fillId="17" borderId="0" applyNumberFormat="0" applyBorder="0" applyAlignment="0" applyProtection="0"/>
    <xf numFmtId="0" fontId="3" fillId="13" borderId="0" applyNumberFormat="0" applyBorder="0" applyAlignment="0" applyProtection="0"/>
    <xf numFmtId="0" fontId="21" fillId="23" borderId="0" applyNumberFormat="0" applyBorder="0" applyAlignment="0" applyProtection="0"/>
    <xf numFmtId="0" fontId="21" fillId="27" borderId="0" applyNumberFormat="0" applyBorder="0" applyAlignment="0" applyProtection="0"/>
    <xf numFmtId="0" fontId="21" fillId="35" borderId="0" applyNumberFormat="0" applyBorder="0" applyAlignment="0" applyProtection="0"/>
    <xf numFmtId="0" fontId="22" fillId="0" borderId="0" applyNumberFormat="0" applyFill="0" applyBorder="0" applyAlignment="0" applyProtection="0"/>
    <xf numFmtId="0" fontId="23" fillId="0" borderId="0"/>
    <xf numFmtId="0" fontId="23" fillId="0" borderId="0"/>
    <xf numFmtId="0" fontId="28" fillId="0" borderId="0">
      <alignment vertical="top"/>
    </xf>
    <xf numFmtId="0" fontId="23" fillId="0" borderId="0"/>
    <xf numFmtId="0" fontId="3" fillId="0" borderId="0"/>
    <xf numFmtId="0" fontId="3" fillId="3" borderId="1" applyNumberFormat="0" applyFont="0" applyAlignment="0" applyProtection="0"/>
    <xf numFmtId="0" fontId="23" fillId="0" borderId="0"/>
    <xf numFmtId="0" fontId="23" fillId="0" borderId="0"/>
    <xf numFmtId="0" fontId="23" fillId="0" borderId="0"/>
    <xf numFmtId="0" fontId="3" fillId="3" borderId="1" applyNumberFormat="0" applyFont="0" applyAlignment="0" applyProtection="0"/>
    <xf numFmtId="0" fontId="23" fillId="0" borderId="0"/>
    <xf numFmtId="0" fontId="29" fillId="3" borderId="1" applyNumberFormat="0" applyFont="0" applyAlignment="0" applyProtection="0"/>
    <xf numFmtId="0" fontId="3" fillId="3" borderId="1" applyNumberFormat="0" applyFont="0" applyAlignment="0" applyProtection="0"/>
    <xf numFmtId="0" fontId="29" fillId="3" borderId="1" applyNumberFormat="0" applyFont="0" applyAlignment="0" applyProtection="0"/>
    <xf numFmtId="0" fontId="3" fillId="3" borderId="1" applyNumberFormat="0" applyFont="0" applyAlignment="0" applyProtection="0"/>
    <xf numFmtId="0" fontId="29" fillId="3" borderId="1" applyNumberFormat="0" applyFont="0" applyAlignment="0" applyProtection="0"/>
    <xf numFmtId="0" fontId="23" fillId="0" borderId="0"/>
    <xf numFmtId="0" fontId="23" fillId="0" borderId="0"/>
    <xf numFmtId="0" fontId="26" fillId="0" borderId="0"/>
    <xf numFmtId="0" fontId="23" fillId="0" borderId="0"/>
    <xf numFmtId="0" fontId="23" fillId="0" borderId="0"/>
    <xf numFmtId="0" fontId="23" fillId="0" borderId="0"/>
    <xf numFmtId="0" fontId="23" fillId="0" borderId="0"/>
    <xf numFmtId="0" fontId="23" fillId="0" borderId="0"/>
    <xf numFmtId="0" fontId="23" fillId="0" borderId="0"/>
    <xf numFmtId="0" fontId="29" fillId="3" borderId="1" applyNumberFormat="0" applyFont="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30" fillId="0" borderId="0" applyNumberFormat="0" applyFill="0" applyBorder="0" applyAlignment="0" applyProtection="0"/>
    <xf numFmtId="0" fontId="23" fillId="0" borderId="0"/>
  </cellStyleXfs>
  <cellXfs count="63">
    <xf numFmtId="0" fontId="0" fillId="0" borderId="0" xfId="0"/>
    <xf numFmtId="0" fontId="1" fillId="0" borderId="0" xfId="0" applyFont="1"/>
    <xf numFmtId="0" fontId="2" fillId="0" borderId="0" xfId="0" applyFont="1"/>
    <xf numFmtId="0" fontId="0" fillId="0" borderId="0" xfId="0" applyFont="1" applyAlignment="1"/>
    <xf numFmtId="0" fontId="2" fillId="0" borderId="0" xfId="0" applyFont="1" applyFill="1"/>
    <xf numFmtId="0" fontId="0" fillId="0" borderId="0" xfId="0" applyFill="1"/>
    <xf numFmtId="0" fontId="0" fillId="0" borderId="0" xfId="0" applyFont="1" applyFill="1"/>
    <xf numFmtId="1" fontId="0" fillId="0" borderId="0" xfId="0" applyNumberFormat="1"/>
    <xf numFmtId="3" fontId="0" fillId="0" borderId="0" xfId="0" applyNumberFormat="1"/>
    <xf numFmtId="2" fontId="0" fillId="0" borderId="0" xfId="0" applyNumberFormat="1"/>
    <xf numFmtId="4" fontId="0" fillId="0" borderId="0" xfId="0" applyNumberFormat="1"/>
    <xf numFmtId="0" fontId="4" fillId="2" borderId="0" xfId="2"/>
    <xf numFmtId="9" fontId="0" fillId="0" borderId="0" xfId="1" applyFont="1"/>
    <xf numFmtId="0" fontId="1" fillId="4" borderId="2" xfId="0" applyFont="1" applyFill="1" applyBorder="1"/>
    <xf numFmtId="0" fontId="6" fillId="4" borderId="2" xfId="0" applyFont="1" applyFill="1" applyBorder="1"/>
    <xf numFmtId="0" fontId="1" fillId="4" borderId="2" xfId="0" applyFont="1" applyFill="1" applyBorder="1" applyAlignment="1">
      <alignment horizontal="right"/>
    </xf>
    <xf numFmtId="0" fontId="1" fillId="4" borderId="3" xfId="0" applyFont="1" applyFill="1" applyBorder="1"/>
    <xf numFmtId="0" fontId="1" fillId="5" borderId="2" xfId="0" applyFont="1" applyFill="1" applyBorder="1"/>
    <xf numFmtId="0" fontId="6" fillId="4" borderId="2" xfId="0" applyFont="1" applyFill="1" applyBorder="1" applyAlignment="1">
      <alignment horizontal="right"/>
    </xf>
    <xf numFmtId="0" fontId="1" fillId="4" borderId="2" xfId="0" applyFont="1" applyFill="1" applyBorder="1" applyAlignment="1"/>
    <xf numFmtId="0" fontId="1" fillId="4" borderId="4" xfId="0" applyFont="1" applyFill="1" applyBorder="1"/>
    <xf numFmtId="0" fontId="0" fillId="0" borderId="0" xfId="0" applyBorder="1"/>
    <xf numFmtId="0" fontId="0" fillId="0" borderId="0" xfId="0" applyFill="1" applyBorder="1"/>
    <xf numFmtId="49" fontId="0" fillId="0" borderId="0" xfId="0" applyNumberFormat="1" applyBorder="1"/>
    <xf numFmtId="49" fontId="0" fillId="0" borderId="0" xfId="0" applyNumberFormat="1" applyBorder="1" applyAlignment="1">
      <alignment horizontal="right"/>
    </xf>
    <xf numFmtId="1" fontId="0" fillId="0" borderId="0" xfId="0" applyNumberFormat="1" applyBorder="1"/>
    <xf numFmtId="164" fontId="0" fillId="0" borderId="0" xfId="0" applyNumberFormat="1" applyBorder="1"/>
    <xf numFmtId="0" fontId="0" fillId="6" borderId="0" xfId="0" applyFill="1" applyBorder="1"/>
    <xf numFmtId="2" fontId="0" fillId="6" borderId="0" xfId="0" applyNumberFormat="1" applyFill="1" applyBorder="1"/>
    <xf numFmtId="2" fontId="0" fillId="0" borderId="0" xfId="0" applyNumberFormat="1" applyBorder="1"/>
    <xf numFmtId="165" fontId="0" fillId="0" borderId="0" xfId="0" applyNumberFormat="1" applyBorder="1"/>
    <xf numFmtId="0" fontId="0" fillId="3" borderId="1" xfId="3" applyFont="1"/>
    <xf numFmtId="3" fontId="0" fillId="0" borderId="0" xfId="0" applyNumberFormat="1" applyBorder="1"/>
    <xf numFmtId="49" fontId="0" fillId="0" borderId="0" xfId="0" applyNumberFormat="1"/>
    <xf numFmtId="49" fontId="0" fillId="0" borderId="0" xfId="0" applyNumberFormat="1" applyAlignment="1">
      <alignment horizontal="right"/>
    </xf>
    <xf numFmtId="0" fontId="0" fillId="6" borderId="0" xfId="0" applyFill="1"/>
    <xf numFmtId="2" fontId="0" fillId="6" borderId="0" xfId="0" applyNumberFormat="1" applyFill="1"/>
    <xf numFmtId="0" fontId="0" fillId="4" borderId="0" xfId="0" applyFill="1"/>
    <xf numFmtId="1" fontId="0" fillId="4" borderId="0" xfId="0" applyNumberFormat="1" applyFill="1"/>
    <xf numFmtId="3" fontId="0" fillId="4" borderId="0" xfId="0" applyNumberFormat="1" applyFill="1"/>
    <xf numFmtId="49" fontId="0" fillId="4" borderId="0" xfId="0" applyNumberFormat="1" applyFill="1"/>
    <xf numFmtId="49" fontId="0" fillId="4" borderId="0" xfId="0" applyNumberFormat="1" applyFill="1" applyAlignment="1">
      <alignment horizontal="right"/>
    </xf>
    <xf numFmtId="2" fontId="0" fillId="4" borderId="0" xfId="0" applyNumberFormat="1" applyFill="1"/>
    <xf numFmtId="2" fontId="0" fillId="4" borderId="0" xfId="0" applyNumberFormat="1" applyFill="1" applyBorder="1"/>
    <xf numFmtId="165" fontId="0" fillId="4" borderId="0" xfId="0" applyNumberFormat="1" applyFill="1" applyBorder="1"/>
    <xf numFmtId="0" fontId="5" fillId="0" borderId="0" xfId="4"/>
    <xf numFmtId="0" fontId="0" fillId="0" borderId="0" xfId="0" applyFill="1" applyBorder="1" applyProtection="1">
      <protection locked="0"/>
    </xf>
    <xf numFmtId="0" fontId="0" fillId="3" borderId="1" xfId="5" applyFont="1"/>
    <xf numFmtId="164" fontId="0" fillId="0" borderId="0" xfId="0" applyNumberFormat="1"/>
    <xf numFmtId="0" fontId="0" fillId="4" borderId="0" xfId="0" applyFill="1" applyBorder="1"/>
    <xf numFmtId="4" fontId="0" fillId="6" borderId="0" xfId="0" applyNumberFormat="1" applyFill="1"/>
    <xf numFmtId="1" fontId="0" fillId="6" borderId="0" xfId="0" applyNumberFormat="1" applyFill="1"/>
    <xf numFmtId="165" fontId="0" fillId="0" borderId="0" xfId="0" applyNumberFormat="1"/>
    <xf numFmtId="0" fontId="0" fillId="0" borderId="5" xfId="0" applyBorder="1"/>
    <xf numFmtId="0" fontId="4" fillId="4" borderId="0" xfId="2" applyFill="1"/>
    <xf numFmtId="0" fontId="0" fillId="0" borderId="0" xfId="0" applyAlignment="1">
      <alignment horizontal="right"/>
    </xf>
    <xf numFmtId="0" fontId="0" fillId="0" borderId="0" xfId="0"/>
    <xf numFmtId="0" fontId="0" fillId="0" borderId="0" xfId="0"/>
    <xf numFmtId="0" fontId="0" fillId="0" borderId="0" xfId="0" applyFont="1"/>
    <xf numFmtId="0" fontId="0" fillId="0" borderId="0" xfId="0" applyFont="1" applyFill="1"/>
    <xf numFmtId="0" fontId="2" fillId="0" borderId="0" xfId="89" applyFont="1" applyBorder="1" applyAlignment="1">
      <alignment horizontal="left"/>
    </xf>
    <xf numFmtId="0" fontId="2" fillId="0" borderId="0" xfId="89" applyFont="1" applyFill="1" applyBorder="1" applyAlignment="1">
      <alignment horizontal="left"/>
    </xf>
    <xf numFmtId="0" fontId="0" fillId="0" borderId="0" xfId="0"/>
  </cellXfs>
  <cellStyles count="154">
    <cellStyle name="20 % - Markeringsfarve1" xfId="21" builtinId="30" customBuiltin="1"/>
    <cellStyle name="20 % - Markeringsfarve1 2" xfId="61"/>
    <cellStyle name="20 % - Markeringsfarve2" xfId="25" builtinId="34" customBuiltin="1"/>
    <cellStyle name="20 % - Markeringsfarve2 2" xfId="60"/>
    <cellStyle name="20 % - Markeringsfarve3" xfId="29" builtinId="38" customBuiltin="1"/>
    <cellStyle name="20 % - Markeringsfarve3 2" xfId="59"/>
    <cellStyle name="20 % - Markeringsfarve4" xfId="33" builtinId="42" customBuiltin="1"/>
    <cellStyle name="20 % - Markeringsfarve4 2" xfId="58"/>
    <cellStyle name="20 % - Markeringsfarve5" xfId="37" builtinId="46" customBuiltin="1"/>
    <cellStyle name="20 % - Markeringsfarve6" xfId="41" builtinId="50" customBuiltin="1"/>
    <cellStyle name="40 % - Markeringsfarve1" xfId="22" builtinId="31" customBuiltin="1"/>
    <cellStyle name="40 % - Markeringsfarve2" xfId="26" builtinId="35" customBuiltin="1"/>
    <cellStyle name="40 % - Markeringsfarve3" xfId="30" builtinId="39" customBuiltin="1"/>
    <cellStyle name="40 % - Markeringsfarve3 2" xfId="57"/>
    <cellStyle name="40 % - Markeringsfarve4" xfId="34" builtinId="43" customBuiltin="1"/>
    <cellStyle name="40 % - Markeringsfarve5" xfId="38" builtinId="47" customBuiltin="1"/>
    <cellStyle name="40 % - Markeringsfarve6" xfId="42" builtinId="51" customBuiltin="1"/>
    <cellStyle name="60 % - Markeringsfarve1" xfId="23" builtinId="32" customBuiltin="1"/>
    <cellStyle name="60 % - Markeringsfarve2" xfId="27" builtinId="36" customBuiltin="1"/>
    <cellStyle name="60 % - Markeringsfarve3" xfId="31" builtinId="40" customBuiltin="1"/>
    <cellStyle name="60 % - Markeringsfarve3 2" xfId="62"/>
    <cellStyle name="60 % - Markeringsfarve4" xfId="35" builtinId="44" customBuiltin="1"/>
    <cellStyle name="60 % - Markeringsfarve4 2" xfId="63"/>
    <cellStyle name="60 % - Markeringsfarve5" xfId="39" builtinId="48" customBuiltin="1"/>
    <cellStyle name="60 % - Markeringsfarve6" xfId="43" builtinId="52" customBuiltin="1"/>
    <cellStyle name="60 % - Markeringsfarve6 2" xfId="64"/>
    <cellStyle name="Advarselstekst" xfId="18" builtinId="11" customBuiltin="1"/>
    <cellStyle name="Bemærk!" xfId="3" builtinId="10" customBuiltin="1"/>
    <cellStyle name="Bemærk! 2" xfId="5"/>
    <cellStyle name="Bemærk! 2 2" xfId="44"/>
    <cellStyle name="Bemærk! 3" xfId="71"/>
    <cellStyle name="Bemærk! 3 2" xfId="79"/>
    <cellStyle name="Bemærk! 4" xfId="80"/>
    <cellStyle name="Bemærk! 4 2" xfId="81"/>
    <cellStyle name="Bemærk! 4 2 2" xfId="75"/>
    <cellStyle name="Bemærk! 4 2 2 2" xfId="91"/>
    <cellStyle name="Bemærk! 4 3" xfId="78"/>
    <cellStyle name="Bemærk! 5" xfId="77"/>
    <cellStyle name="Beregning" xfId="15" builtinId="22" customBuiltin="1"/>
    <cellStyle name="Forklarende tekst" xfId="4" builtinId="53" customBuiltin="1"/>
    <cellStyle name="God" xfId="6" builtinId="26" customBuiltin="1"/>
    <cellStyle name="Hyperlink 2" xfId="45"/>
    <cellStyle name="Hyperlink 3" xfId="46"/>
    <cellStyle name="Input" xfId="13" builtinId="20" customBuiltin="1"/>
    <cellStyle name="Kontroller celle" xfId="17" builtinId="23" customBuiltin="1"/>
    <cellStyle name="Link 2" xfId="47"/>
    <cellStyle name="Link 3" xfId="56"/>
    <cellStyle name="Link 3 2" xfId="65"/>
    <cellStyle name="Link 4" xfId="152"/>
    <cellStyle name="Markeringsfarve1" xfId="20" builtinId="29" customBuiltin="1"/>
    <cellStyle name="Markeringsfarve2" xfId="24" builtinId="33" customBuiltin="1"/>
    <cellStyle name="Markeringsfarve3" xfId="28" builtinId="37" customBuiltin="1"/>
    <cellStyle name="Markeringsfarve4" xfId="32" builtinId="41" customBuiltin="1"/>
    <cellStyle name="Markeringsfarve5" xfId="36" builtinId="45" customBuiltin="1"/>
    <cellStyle name="Markeringsfarve6" xfId="40" builtinId="49" customBuiltin="1"/>
    <cellStyle name="Neutral" xfId="12" builtinId="28" customBuiltin="1"/>
    <cellStyle name="Normal" xfId="0" builtinId="0"/>
    <cellStyle name="Normal 10" xfId="153"/>
    <cellStyle name="Normal 2" xfId="48"/>
    <cellStyle name="Normal 2 2" xfId="68"/>
    <cellStyle name="Normal 2 3" xfId="83"/>
    <cellStyle name="Normal 3" xfId="49"/>
    <cellStyle name="Normal 3 2" xfId="84"/>
    <cellStyle name="Normal 3 3" xfId="82"/>
    <cellStyle name="Normal 4" xfId="50"/>
    <cellStyle name="Normal 4 2" xfId="51"/>
    <cellStyle name="Normal 4 3" xfId="52"/>
    <cellStyle name="Normal 4 3 2" xfId="53"/>
    <cellStyle name="Normal 4 3 3" xfId="54"/>
    <cellStyle name="Normal 5" xfId="55"/>
    <cellStyle name="Normal 5 2" xfId="66"/>
    <cellStyle name="Normal 6" xfId="67"/>
    <cellStyle name="Normal 7" xfId="69"/>
    <cellStyle name="Normal 7 2" xfId="72"/>
    <cellStyle name="Normal 7 2 10" xfId="94"/>
    <cellStyle name="Normal 7 2 11" xfId="93"/>
    <cellStyle name="Normal 7 2 12" xfId="99"/>
    <cellStyle name="Normal 7 2 13" xfId="100"/>
    <cellStyle name="Normal 7 2 14" xfId="101"/>
    <cellStyle name="Normal 7 2 15" xfId="102"/>
    <cellStyle name="Normal 7 2 16" xfId="103"/>
    <cellStyle name="Normal 7 2 17" xfId="104"/>
    <cellStyle name="Normal 7 2 18" xfId="105"/>
    <cellStyle name="Normal 7 2 19" xfId="106"/>
    <cellStyle name="Normal 7 2 2" xfId="74"/>
    <cellStyle name="Normal 7 2 2 2" xfId="85"/>
    <cellStyle name="Normal 7 2 2 3" xfId="89"/>
    <cellStyle name="Normal 7 2 2 3 2" xfId="92"/>
    <cellStyle name="Normal 7 2 20" xfId="107"/>
    <cellStyle name="Normal 7 2 21" xfId="108"/>
    <cellStyle name="Normal 7 2 22" xfId="109"/>
    <cellStyle name="Normal 7 2 23" xfId="110"/>
    <cellStyle name="Normal 7 2 24" xfId="111"/>
    <cellStyle name="Normal 7 2 25" xfId="112"/>
    <cellStyle name="Normal 7 2 26" xfId="113"/>
    <cellStyle name="Normal 7 2 27" xfId="114"/>
    <cellStyle name="Normal 7 2 28" xfId="115"/>
    <cellStyle name="Normal 7 2 29" xfId="116"/>
    <cellStyle name="Normal 7 2 3" xfId="76"/>
    <cellStyle name="Normal 7 2 3 2" xfId="88"/>
    <cellStyle name="Normal 7 2 30" xfId="117"/>
    <cellStyle name="Normal 7 2 31" xfId="118"/>
    <cellStyle name="Normal 7 2 32" xfId="119"/>
    <cellStyle name="Normal 7 2 33" xfId="120"/>
    <cellStyle name="Normal 7 2 34" xfId="121"/>
    <cellStyle name="Normal 7 2 35" xfId="122"/>
    <cellStyle name="Normal 7 2 36" xfId="123"/>
    <cellStyle name="Normal 7 2 37" xfId="124"/>
    <cellStyle name="Normal 7 2 38" xfId="125"/>
    <cellStyle name="Normal 7 2 39" xfId="126"/>
    <cellStyle name="Normal 7 2 4" xfId="87"/>
    <cellStyle name="Normal 7 2 40" xfId="127"/>
    <cellStyle name="Normal 7 2 41" xfId="128"/>
    <cellStyle name="Normal 7 2 42" xfId="129"/>
    <cellStyle name="Normal 7 2 43" xfId="130"/>
    <cellStyle name="Normal 7 2 44" xfId="131"/>
    <cellStyle name="Normal 7 2 45" xfId="132"/>
    <cellStyle name="Normal 7 2 46" xfId="133"/>
    <cellStyle name="Normal 7 2 47" xfId="134"/>
    <cellStyle name="Normal 7 2 48" xfId="135"/>
    <cellStyle name="Normal 7 2 49" xfId="136"/>
    <cellStyle name="Normal 7 2 5" xfId="90"/>
    <cellStyle name="Normal 7 2 50" xfId="137"/>
    <cellStyle name="Normal 7 2 51" xfId="138"/>
    <cellStyle name="Normal 7 2 52" xfId="139"/>
    <cellStyle name="Normal 7 2 53" xfId="140"/>
    <cellStyle name="Normal 7 2 54" xfId="141"/>
    <cellStyle name="Normal 7 2 55" xfId="142"/>
    <cellStyle name="Normal 7 2 56" xfId="143"/>
    <cellStyle name="Normal 7 2 57" xfId="144"/>
    <cellStyle name="Normal 7 2 58" xfId="145"/>
    <cellStyle name="Normal 7 2 59" xfId="146"/>
    <cellStyle name="Normal 7 2 6" xfId="95"/>
    <cellStyle name="Normal 7 2 60" xfId="147"/>
    <cellStyle name="Normal 7 2 61" xfId="148"/>
    <cellStyle name="Normal 7 2 62" xfId="149"/>
    <cellStyle name="Normal 7 2 63" xfId="150"/>
    <cellStyle name="Normal 7 2 7" xfId="96"/>
    <cellStyle name="Normal 7 2 8" xfId="97"/>
    <cellStyle name="Normal 7 2 9" xfId="98"/>
    <cellStyle name="Normal 7 3" xfId="73"/>
    <cellStyle name="Normal 7 4" xfId="86"/>
    <cellStyle name="Normal 8" xfId="70"/>
    <cellStyle name="Normal 9" xfId="151"/>
    <cellStyle name="Output" xfId="14" builtinId="21" customBuiltin="1"/>
    <cellStyle name="Overskrift 1" xfId="8" builtinId="16" customBuiltin="1"/>
    <cellStyle name="Overskrift 2" xfId="9" builtinId="17" customBuiltin="1"/>
    <cellStyle name="Overskrift 3" xfId="10" builtinId="18" customBuiltin="1"/>
    <cellStyle name="Overskrift 4" xfId="11" builtinId="19" customBuiltin="1"/>
    <cellStyle name="Procent" xfId="1" builtinId="5"/>
    <cellStyle name="Sammenkædet celle" xfId="16" builtinId="24" customBuiltin="1"/>
    <cellStyle name="Titel" xfId="7" builtinId="15" customBuiltin="1"/>
    <cellStyle name="Total" xfId="19" builtinId="25" customBuiltin="1"/>
    <cellStyle name="Ugyldig" xfId="2" builtinId="27"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externalLink" Target="externalLinks/externalLink2.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customXml" Target="../customXml/item4.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da-DK"/>
              <a:t>Total</a:t>
            </a:r>
            <a:r>
              <a:rPr lang="da-DK" baseline="0"/>
              <a:t>-N i dræn</a:t>
            </a:r>
            <a:endParaRPr lang="da-DK"/>
          </a:p>
        </c:rich>
      </c:tx>
      <c:layout/>
      <c:overlay val="0"/>
    </c:title>
    <c:autoTitleDeleted val="0"/>
    <c:plotArea>
      <c:layout/>
      <c:lineChart>
        <c:grouping val="standard"/>
        <c:varyColors val="0"/>
        <c:ser>
          <c:idx val="0"/>
          <c:order val="0"/>
          <c:tx>
            <c:v>Nitrat-N</c:v>
          </c:tx>
          <c:marker>
            <c:symbol val="none"/>
          </c:marker>
          <c:val>
            <c:numRef>
              <c:f>[2]Drænvandsdata!$EZ$4:$EZ$22</c:f>
              <c:numCache>
                <c:formatCode>General</c:formatCode>
                <c:ptCount val="19"/>
                <c:pt idx="0">
                  <c:v>4.1599999999999993</c:v>
                </c:pt>
                <c:pt idx="1">
                  <c:v>6.77</c:v>
                </c:pt>
                <c:pt idx="2">
                  <c:v>4.8</c:v>
                </c:pt>
                <c:pt idx="3">
                  <c:v>5.2249999999999996</c:v>
                </c:pt>
                <c:pt idx="4">
                  <c:v>3.355</c:v>
                </c:pt>
                <c:pt idx="5">
                  <c:v>4.7900000000000009</c:v>
                </c:pt>
                <c:pt idx="6">
                  <c:v>3.5425000000000004</c:v>
                </c:pt>
                <c:pt idx="7">
                  <c:v>3.4599999999999995</c:v>
                </c:pt>
                <c:pt idx="8">
                  <c:v>3.3875000000000002</c:v>
                </c:pt>
                <c:pt idx="9">
                  <c:v>2.5724999999999998</c:v>
                </c:pt>
                <c:pt idx="10">
                  <c:v>3.89</c:v>
                </c:pt>
                <c:pt idx="11">
                  <c:v>3.3175000000000003</c:v>
                </c:pt>
                <c:pt idx="12">
                  <c:v>2.42</c:v>
                </c:pt>
                <c:pt idx="13">
                  <c:v>2.2199999999999998</c:v>
                </c:pt>
                <c:pt idx="14">
                  <c:v>2.2625000000000002</c:v>
                </c:pt>
                <c:pt idx="15">
                  <c:v>2.9675000000000002</c:v>
                </c:pt>
                <c:pt idx="16">
                  <c:v>1.9925000000000002</c:v>
                </c:pt>
                <c:pt idx="17">
                  <c:v>2.9725000000000001</c:v>
                </c:pt>
                <c:pt idx="18">
                  <c:v>2.9649999999999999</c:v>
                </c:pt>
              </c:numCache>
            </c:numRef>
          </c:val>
          <c:smooth val="0"/>
        </c:ser>
        <c:ser>
          <c:idx val="1"/>
          <c:order val="1"/>
          <c:tx>
            <c:v>Total-N</c:v>
          </c:tx>
          <c:marker>
            <c:symbol val="none"/>
          </c:marker>
          <c:val>
            <c:numRef>
              <c:f>[2]Drænvandsdata!$FA$4:$FA$22</c:f>
              <c:numCache>
                <c:formatCode>General</c:formatCode>
                <c:ptCount val="19"/>
                <c:pt idx="0">
                  <c:v>5.9050000000000002</c:v>
                </c:pt>
                <c:pt idx="1">
                  <c:v>8.6474999999999991</c:v>
                </c:pt>
                <c:pt idx="2">
                  <c:v>7.6124999999999998</c:v>
                </c:pt>
                <c:pt idx="3">
                  <c:v>8.3375000000000004</c:v>
                </c:pt>
                <c:pt idx="4">
                  <c:v>6.3599999999999994</c:v>
                </c:pt>
                <c:pt idx="5">
                  <c:v>7.61</c:v>
                </c:pt>
                <c:pt idx="6">
                  <c:v>6.2299999999999995</c:v>
                </c:pt>
                <c:pt idx="7">
                  <c:v>5.4649999999999999</c:v>
                </c:pt>
                <c:pt idx="8">
                  <c:v>5.875</c:v>
                </c:pt>
                <c:pt idx="9">
                  <c:v>5.2450000000000001</c:v>
                </c:pt>
                <c:pt idx="10">
                  <c:v>6.2024999999999997</c:v>
                </c:pt>
                <c:pt idx="11">
                  <c:v>6.7200000000000006</c:v>
                </c:pt>
                <c:pt idx="12">
                  <c:v>4.3899999999999997</c:v>
                </c:pt>
                <c:pt idx="13">
                  <c:v>4.4474999999999998</c:v>
                </c:pt>
                <c:pt idx="14">
                  <c:v>4.3125</c:v>
                </c:pt>
                <c:pt idx="15">
                  <c:v>5.085</c:v>
                </c:pt>
                <c:pt idx="16">
                  <c:v>3.9024999999999999</c:v>
                </c:pt>
                <c:pt idx="17">
                  <c:v>4.9674999999999994</c:v>
                </c:pt>
                <c:pt idx="18">
                  <c:v>4.99</c:v>
                </c:pt>
              </c:numCache>
            </c:numRef>
          </c:val>
          <c:smooth val="0"/>
        </c:ser>
        <c:dLbls>
          <c:showLegendKey val="0"/>
          <c:showVal val="0"/>
          <c:showCatName val="0"/>
          <c:showSerName val="0"/>
          <c:showPercent val="0"/>
          <c:showBubbleSize val="0"/>
        </c:dLbls>
        <c:marker val="1"/>
        <c:smooth val="0"/>
        <c:axId val="152860160"/>
        <c:axId val="152862080"/>
      </c:lineChart>
      <c:catAx>
        <c:axId val="152860160"/>
        <c:scaling>
          <c:orientation val="minMax"/>
        </c:scaling>
        <c:delete val="0"/>
        <c:axPos val="b"/>
        <c:title>
          <c:tx>
            <c:rich>
              <a:bodyPr/>
              <a:lstStyle/>
              <a:p>
                <a:pPr>
                  <a:defRPr/>
                </a:pPr>
                <a:r>
                  <a:rPr lang="da-DK"/>
                  <a:t>Dræn nummer</a:t>
                </a:r>
              </a:p>
            </c:rich>
          </c:tx>
          <c:layout/>
          <c:overlay val="0"/>
        </c:title>
        <c:majorTickMark val="out"/>
        <c:minorTickMark val="none"/>
        <c:tickLblPos val="nextTo"/>
        <c:crossAx val="152862080"/>
        <c:crosses val="autoZero"/>
        <c:auto val="1"/>
        <c:lblAlgn val="ctr"/>
        <c:lblOffset val="100"/>
        <c:noMultiLvlLbl val="0"/>
      </c:catAx>
      <c:valAx>
        <c:axId val="152862080"/>
        <c:scaling>
          <c:orientation val="minMax"/>
        </c:scaling>
        <c:delete val="0"/>
        <c:axPos val="l"/>
        <c:title>
          <c:tx>
            <c:rich>
              <a:bodyPr rot="-5400000" vert="horz"/>
              <a:lstStyle/>
              <a:p>
                <a:pPr>
                  <a:defRPr/>
                </a:pPr>
                <a:r>
                  <a:rPr lang="en-US"/>
                  <a:t>Kvælstof</a:t>
                </a:r>
                <a:endParaRPr lang="en-US" baseline="0"/>
              </a:p>
              <a:p>
                <a:pPr>
                  <a:defRPr/>
                </a:pPr>
                <a:r>
                  <a:rPr lang="en-US" baseline="0"/>
                  <a:t>Mg N pr. liter</a:t>
                </a:r>
                <a:endParaRPr lang="en-US"/>
              </a:p>
            </c:rich>
          </c:tx>
          <c:layout/>
          <c:overlay val="0"/>
        </c:title>
        <c:numFmt formatCode="General" sourceLinked="1"/>
        <c:majorTickMark val="out"/>
        <c:minorTickMark val="none"/>
        <c:tickLblPos val="nextTo"/>
        <c:crossAx val="152860160"/>
        <c:crosses val="autoZero"/>
        <c:crossBetween val="between"/>
      </c:valAx>
    </c:plotArea>
    <c:legend>
      <c:legendPos val="r"/>
      <c:layout/>
      <c:overlay val="0"/>
    </c:legend>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141</xdr:col>
      <xdr:colOff>590550</xdr:colOff>
      <xdr:row>5</xdr:row>
      <xdr:rowOff>80962</xdr:rowOff>
    </xdr:from>
    <xdr:to>
      <xdr:col>149</xdr:col>
      <xdr:colOff>285750</xdr:colOff>
      <xdr:row>19</xdr:row>
      <xdr:rowOff>157162</xdr:rowOff>
    </xdr:to>
    <xdr:graphicFrame macro="">
      <xdr:nvGraphicFramePr>
        <xdr:cNvPr id="2" name="Diagra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ata2\Plante\2%20Projektarkiv\2515%20Landbrugsprod.,milj&#248;,%20natur%20og%20klima\7.%20M&#229;linger%20dr&#230;n\2013-2014\Regneark,%20indberetning\Regneark%20-%20Marts%20Pr&#248;vetagning\Dr&#230;nvand_indberetning_AgriNord_OK.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ata2\Plante\2%20Projektarkiv\2515%20Optimering%20af%20forvaltning%20af%20kv&#230;lstof%20og%20vand\7.%20M&#229;linger%20dr&#230;n\2013-2014\LandboNord,%20ekstra%20unders&#248;gelser\Fors&#248;g%20ved%20Hans%20Skole\kpi20141021%20Fors&#248;g%20ved%20Hans%20Skol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
      <sheetName val="Adresse"/>
      <sheetName val="Prøvested"/>
      <sheetName val="Prøvetagning"/>
      <sheetName val="Udskrift"/>
      <sheetName val="Analyser"/>
      <sheetName val="Lister"/>
      <sheetName val="Data"/>
      <sheetName val="Nles1"/>
      <sheetName val="Nles2"/>
      <sheetName val="Nles3"/>
      <sheetName val="Nles4"/>
      <sheetName val="Nles5"/>
      <sheetName val="Nles6"/>
      <sheetName val="NlesGns"/>
      <sheetName val="Samldata"/>
      <sheetName val="Data1112"/>
      <sheetName val="StedID 2011"/>
      <sheetName val="Ark1"/>
      <sheetName val="Ark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row r="1">
          <cell r="G1" t="str">
            <v>CENTER</v>
          </cell>
          <cell r="L1" t="str">
            <v>Regneark</v>
          </cell>
        </row>
        <row r="4">
          <cell r="B4" t="str">
            <v>AGN1</v>
          </cell>
          <cell r="C4" t="str">
            <v>CENTER</v>
          </cell>
          <cell r="D4" t="str">
            <v>Regneark</v>
          </cell>
          <cell r="E4" t="str">
            <v>Villy Nielsen</v>
          </cell>
          <cell r="F4" t="str">
            <v>Ørum Mosevej 19</v>
          </cell>
          <cell r="G4">
            <v>9320</v>
          </cell>
          <cell r="H4" t="str">
            <v>Hjallerup</v>
          </cell>
          <cell r="I4" t="str">
            <v>Lasse Rodkjær</v>
          </cell>
          <cell r="J4" t="str">
            <v>AgriNord</v>
          </cell>
          <cell r="K4">
            <v>96345127</v>
          </cell>
          <cell r="L4" t="str">
            <v>lro@agrinord.dk</v>
          </cell>
          <cell r="M4" t="str">
            <v>Mark 5-0</v>
          </cell>
          <cell r="N4">
            <v>9320</v>
          </cell>
          <cell r="O4" t="str">
            <v>Hjallerup</v>
          </cell>
          <cell r="P4">
            <v>563276.30000000005</v>
          </cell>
          <cell r="Q4">
            <v>6336614</v>
          </cell>
          <cell r="S4" t="str">
            <v>Drænbrønd</v>
          </cell>
          <cell r="T4" t="str">
            <v>Ja, næsten altid</v>
          </cell>
          <cell r="U4" t="str">
            <v>Lavbundsareal_ikke ådal</v>
          </cell>
          <cell r="V4">
            <v>6</v>
          </cell>
          <cell r="W4" t="str">
            <v>JB 4</v>
          </cell>
          <cell r="X4">
            <v>1</v>
          </cell>
          <cell r="AA4">
            <v>14</v>
          </cell>
          <cell r="AB4" t="str">
            <v>Kl.græs el. græs, slæt</v>
          </cell>
          <cell r="AC4">
            <v>1</v>
          </cell>
          <cell r="AM4" t="str">
            <v>Ja</v>
          </cell>
          <cell r="AN4" t="str">
            <v>Ja</v>
          </cell>
          <cell r="AO4" t="str">
            <v>Konventionel</v>
          </cell>
          <cell r="AU4">
            <v>564.6</v>
          </cell>
          <cell r="AV4">
            <v>446.4</v>
          </cell>
          <cell r="AW4">
            <v>241</v>
          </cell>
          <cell r="AX4">
            <v>18</v>
          </cell>
          <cell r="AY4">
            <v>7</v>
          </cell>
          <cell r="AZ4">
            <v>19</v>
          </cell>
          <cell r="BA4">
            <v>8</v>
          </cell>
          <cell r="BB4">
            <v>474</v>
          </cell>
          <cell r="BC4">
            <v>13</v>
          </cell>
          <cell r="BD4" t="str">
            <v>November</v>
          </cell>
          <cell r="BE4">
            <v>2012</v>
          </cell>
          <cell r="BF4" t="str">
            <v>Lasse Rodkjær</v>
          </cell>
          <cell r="BG4">
            <v>2</v>
          </cell>
          <cell r="BI4">
            <v>0.01</v>
          </cell>
          <cell r="BJ4">
            <v>6.62</v>
          </cell>
          <cell r="BK4">
            <v>0.42</v>
          </cell>
          <cell r="BV4">
            <v>481</v>
          </cell>
          <cell r="BW4">
            <v>8</v>
          </cell>
          <cell r="BX4" t="str">
            <v>Januar</v>
          </cell>
          <cell r="BY4">
            <v>2013</v>
          </cell>
          <cell r="BZ4" t="str">
            <v>Lasse Rodkjær</v>
          </cell>
          <cell r="CA4">
            <v>2</v>
          </cell>
          <cell r="CC4">
            <v>1.74</v>
          </cell>
          <cell r="CD4">
            <v>7.62</v>
          </cell>
          <cell r="CE4">
            <v>0.31</v>
          </cell>
          <cell r="CP4">
            <v>482</v>
          </cell>
          <cell r="CQ4">
            <v>12</v>
          </cell>
          <cell r="CR4" t="str">
            <v>Marts</v>
          </cell>
          <cell r="CS4">
            <v>2013</v>
          </cell>
          <cell r="CT4" t="str">
            <v>Lasse Skov Rodkjær</v>
          </cell>
          <cell r="CU4">
            <v>2</v>
          </cell>
          <cell r="CV4" t="str">
            <v>Mange fisk i brønden!!!</v>
          </cell>
          <cell r="CW4">
            <v>3.16</v>
          </cell>
          <cell r="CX4">
            <v>4.8499999999999996</v>
          </cell>
          <cell r="CY4">
            <v>0.16</v>
          </cell>
          <cell r="CZ4">
            <v>3</v>
          </cell>
          <cell r="DA4">
            <v>1.6366666666666667</v>
          </cell>
          <cell r="DB4">
            <v>6.3633333333333333</v>
          </cell>
          <cell r="DC4">
            <v>0.29666666666666669</v>
          </cell>
          <cell r="DD4">
            <v>4</v>
          </cell>
          <cell r="DE4">
            <v>15</v>
          </cell>
          <cell r="DF4">
            <v>1</v>
          </cell>
          <cell r="DJ4">
            <v>10.046374999999999</v>
          </cell>
          <cell r="DK4">
            <v>57.168374</v>
          </cell>
          <cell r="DQ4" t="str">
            <v>Høj</v>
          </cell>
          <cell r="DR4" t="str">
            <v>Ikke leret underbund</v>
          </cell>
        </row>
        <row r="5">
          <cell r="B5" t="str">
            <v>AGN2</v>
          </cell>
          <cell r="C5" t="str">
            <v>CENTER</v>
          </cell>
          <cell r="D5" t="str">
            <v>Regneark</v>
          </cell>
          <cell r="E5" t="str">
            <v>Niels Peder Bak</v>
          </cell>
          <cell r="F5" t="str">
            <v>Løgstørvej 195</v>
          </cell>
          <cell r="G5">
            <v>9610</v>
          </cell>
          <cell r="H5" t="str">
            <v>Nørager</v>
          </cell>
          <cell r="I5" t="str">
            <v>Lasse Rodkjær</v>
          </cell>
          <cell r="J5" t="str">
            <v>AgriNord</v>
          </cell>
          <cell r="K5">
            <v>96345127</v>
          </cell>
          <cell r="L5" t="str">
            <v>lro@agrinord.dk</v>
          </cell>
          <cell r="M5" t="str">
            <v>Mark 6-1</v>
          </cell>
          <cell r="N5">
            <v>9610</v>
          </cell>
          <cell r="O5" t="str">
            <v>Nørager</v>
          </cell>
          <cell r="P5">
            <v>535039.1</v>
          </cell>
          <cell r="Q5">
            <v>6291046</v>
          </cell>
          <cell r="S5" t="str">
            <v>Drænbrønd</v>
          </cell>
          <cell r="T5" t="str">
            <v>Ja, næsten altid</v>
          </cell>
          <cell r="U5" t="str">
            <v>Lavbundsareal_ådal</v>
          </cell>
          <cell r="V5">
            <v>4.2</v>
          </cell>
          <cell r="W5" t="str">
            <v>JB 4</v>
          </cell>
          <cell r="X5">
            <v>1</v>
          </cell>
          <cell r="AA5">
            <v>6</v>
          </cell>
          <cell r="AB5" t="str">
            <v>Korn / Vintersæd</v>
          </cell>
          <cell r="AC5">
            <v>1</v>
          </cell>
          <cell r="AM5" t="str">
            <v>Ja</v>
          </cell>
          <cell r="AN5" t="str">
            <v>Nej</v>
          </cell>
          <cell r="AO5" t="str">
            <v>Konventionel</v>
          </cell>
          <cell r="AU5">
            <v>603.1</v>
          </cell>
          <cell r="AV5">
            <v>559.9</v>
          </cell>
          <cell r="AW5">
            <v>337</v>
          </cell>
          <cell r="AX5">
            <v>59</v>
          </cell>
          <cell r="AY5">
            <v>17</v>
          </cell>
          <cell r="AZ5">
            <v>64</v>
          </cell>
          <cell r="BA5">
            <v>19</v>
          </cell>
          <cell r="BB5">
            <v>479</v>
          </cell>
          <cell r="BC5">
            <v>13</v>
          </cell>
          <cell r="BD5" t="str">
            <v>November</v>
          </cell>
          <cell r="BE5" t="str">
            <v>2012</v>
          </cell>
          <cell r="BF5" t="str">
            <v>Jens P. Hansen</v>
          </cell>
          <cell r="BG5">
            <v>3</v>
          </cell>
          <cell r="BI5">
            <v>2.3199999999999998</v>
          </cell>
          <cell r="BJ5">
            <v>3.1</v>
          </cell>
          <cell r="BK5">
            <v>0.02</v>
          </cell>
          <cell r="BV5">
            <v>480</v>
          </cell>
          <cell r="BW5">
            <v>8</v>
          </cell>
          <cell r="BX5" t="str">
            <v>Januar</v>
          </cell>
          <cell r="BY5">
            <v>2013</v>
          </cell>
          <cell r="BZ5" t="str">
            <v>Jens Hansen</v>
          </cell>
          <cell r="CA5">
            <v>5</v>
          </cell>
          <cell r="CC5">
            <v>5.55</v>
          </cell>
          <cell r="CD5">
            <v>6.41</v>
          </cell>
          <cell r="CE5">
            <v>0.02</v>
          </cell>
          <cell r="CP5">
            <v>475</v>
          </cell>
          <cell r="CQ5">
            <v>11</v>
          </cell>
          <cell r="CR5" t="str">
            <v>Marts</v>
          </cell>
          <cell r="CS5">
            <v>2013</v>
          </cell>
          <cell r="CT5" t="str">
            <v>Jens P. Hansen</v>
          </cell>
          <cell r="CU5">
            <v>3</v>
          </cell>
          <cell r="CW5">
            <v>2.15</v>
          </cell>
          <cell r="CX5">
            <v>2.85</v>
          </cell>
          <cell r="CY5">
            <v>0.02</v>
          </cell>
          <cell r="CZ5">
            <v>3</v>
          </cell>
          <cell r="DA5">
            <v>3.34</v>
          </cell>
          <cell r="DB5">
            <v>4.12</v>
          </cell>
          <cell r="DC5">
            <v>0.02</v>
          </cell>
          <cell r="DD5">
            <v>11</v>
          </cell>
          <cell r="DE5">
            <v>14</v>
          </cell>
          <cell r="DF5">
            <v>0</v>
          </cell>
          <cell r="DJ5">
            <v>9.5731470000000005</v>
          </cell>
          <cell r="DK5">
            <v>56.762051</v>
          </cell>
          <cell r="DQ5" t="str">
            <v>Lav</v>
          </cell>
          <cell r="DR5" t="str">
            <v>Ikke leret underbund</v>
          </cell>
        </row>
        <row r="6">
          <cell r="B6" t="str">
            <v>AGN3</v>
          </cell>
          <cell r="C6" t="str">
            <v>CENTER</v>
          </cell>
          <cell r="D6" t="str">
            <v>Regneark</v>
          </cell>
          <cell r="E6" t="str">
            <v>Carl Chr. Pedersen</v>
          </cell>
          <cell r="F6" t="str">
            <v>Nejsigvej 31</v>
          </cell>
          <cell r="G6">
            <v>9362</v>
          </cell>
          <cell r="H6" t="str">
            <v>Gandrup</v>
          </cell>
          <cell r="I6" t="str">
            <v>Lasse Rodkjær</v>
          </cell>
          <cell r="J6" t="str">
            <v>AgriNord</v>
          </cell>
          <cell r="K6">
            <v>96345127</v>
          </cell>
          <cell r="L6" t="str">
            <v>lro@agrinord.dk</v>
          </cell>
          <cell r="M6" t="str">
            <v>Mark 10-0</v>
          </cell>
          <cell r="N6">
            <v>9362</v>
          </cell>
          <cell r="O6" t="str">
            <v>Gandrup</v>
          </cell>
          <cell r="P6">
            <v>572794.80000000005</v>
          </cell>
          <cell r="Q6">
            <v>6327410</v>
          </cell>
          <cell r="S6" t="str">
            <v>Drænbrønd</v>
          </cell>
          <cell r="T6" t="str">
            <v>Ja, næsten altid</v>
          </cell>
          <cell r="U6" t="str">
            <v>Lavbundsareal_ikke ådal</v>
          </cell>
          <cell r="V6">
            <v>15</v>
          </cell>
          <cell r="W6" t="str">
            <v>JB 4</v>
          </cell>
          <cell r="X6">
            <v>1</v>
          </cell>
          <cell r="AA6">
            <v>6</v>
          </cell>
          <cell r="AB6" t="str">
            <v>Korn / Vintersæd</v>
          </cell>
          <cell r="AC6">
            <v>0.5</v>
          </cell>
          <cell r="AE6">
            <v>7</v>
          </cell>
          <cell r="AF6" t="str">
            <v>Frøgræs / Frøgræs</v>
          </cell>
          <cell r="AG6">
            <v>0.5</v>
          </cell>
          <cell r="AM6" t="str">
            <v>Ja</v>
          </cell>
          <cell r="AN6" t="str">
            <v>Nej</v>
          </cell>
          <cell r="AO6" t="str">
            <v>Konventionel</v>
          </cell>
          <cell r="AU6">
            <v>564.6</v>
          </cell>
          <cell r="AV6">
            <v>418</v>
          </cell>
          <cell r="AW6">
            <v>157</v>
          </cell>
          <cell r="AX6">
            <v>21</v>
          </cell>
          <cell r="AY6">
            <v>13</v>
          </cell>
          <cell r="AZ6">
            <v>23</v>
          </cell>
          <cell r="BA6">
            <v>14</v>
          </cell>
          <cell r="BB6">
            <v>476</v>
          </cell>
          <cell r="BC6">
            <v>13</v>
          </cell>
          <cell r="BD6" t="str">
            <v>November</v>
          </cell>
          <cell r="BE6">
            <v>2012</v>
          </cell>
          <cell r="BF6" t="str">
            <v>Lasse Rodkjær</v>
          </cell>
          <cell r="BG6">
            <v>10</v>
          </cell>
          <cell r="BI6">
            <v>7.05</v>
          </cell>
          <cell r="BJ6">
            <v>9.1300000000000008</v>
          </cell>
          <cell r="BK6">
            <v>0.06</v>
          </cell>
          <cell r="BV6">
            <v>477</v>
          </cell>
          <cell r="BW6">
            <v>8</v>
          </cell>
          <cell r="BX6" t="str">
            <v>Januar</v>
          </cell>
          <cell r="BY6">
            <v>2013</v>
          </cell>
          <cell r="BZ6" t="str">
            <v>Lasse Rodkjær</v>
          </cell>
          <cell r="CA6">
            <v>10</v>
          </cell>
          <cell r="CC6">
            <v>10.94</v>
          </cell>
          <cell r="CD6">
            <v>13.29</v>
          </cell>
          <cell r="CE6">
            <v>0.04</v>
          </cell>
          <cell r="CP6">
            <v>478</v>
          </cell>
          <cell r="CQ6">
            <v>12</v>
          </cell>
          <cell r="CR6" t="str">
            <v>Marts</v>
          </cell>
          <cell r="CS6">
            <v>2013</v>
          </cell>
          <cell r="CT6" t="str">
            <v>Lasse Skov Rodkjær</v>
          </cell>
          <cell r="CU6">
            <v>1</v>
          </cell>
          <cell r="CW6">
            <v>2.85</v>
          </cell>
          <cell r="CX6">
            <v>4.53</v>
          </cell>
          <cell r="CY6">
            <v>0.09</v>
          </cell>
          <cell r="CZ6">
            <v>3</v>
          </cell>
          <cell r="DA6">
            <v>6.9466666666666663</v>
          </cell>
          <cell r="DB6">
            <v>8.9833333333333343</v>
          </cell>
          <cell r="DC6">
            <v>6.3333333333333339E-2</v>
          </cell>
          <cell r="DD6">
            <v>11</v>
          </cell>
          <cell r="DE6">
            <v>14</v>
          </cell>
          <cell r="DF6">
            <v>0</v>
          </cell>
          <cell r="DJ6">
            <v>10.201063</v>
          </cell>
          <cell r="DK6">
            <v>57.084294999999997</v>
          </cell>
          <cell r="DQ6" t="str">
            <v>Høj</v>
          </cell>
          <cell r="DR6" t="str">
            <v>Ikke leret underbund</v>
          </cell>
        </row>
        <row r="7">
          <cell r="B7" t="str">
            <v>AGN4</v>
          </cell>
          <cell r="C7" t="str">
            <v>CENTER</v>
          </cell>
          <cell r="D7" t="str">
            <v>Regneark</v>
          </cell>
          <cell r="E7" t="str">
            <v>Kjeld Hjort</v>
          </cell>
          <cell r="F7" t="str">
            <v>Hobrovej 568</v>
          </cell>
          <cell r="G7">
            <v>9230</v>
          </cell>
          <cell r="H7" t="str">
            <v>Svenstrup J</v>
          </cell>
          <cell r="I7" t="str">
            <v>Lasse Rodkjær</v>
          </cell>
          <cell r="J7" t="str">
            <v>AgriNord</v>
          </cell>
          <cell r="K7">
            <v>96345127</v>
          </cell>
          <cell r="L7" t="str">
            <v>lro@agrinord.dk</v>
          </cell>
          <cell r="M7" t="str">
            <v>Mark 4-0</v>
          </cell>
          <cell r="N7">
            <v>9230</v>
          </cell>
          <cell r="O7" t="str">
            <v>Svenstrup J</v>
          </cell>
          <cell r="P7">
            <v>553170.30000000005</v>
          </cell>
          <cell r="Q7">
            <v>6317098</v>
          </cell>
          <cell r="S7" t="str">
            <v>Drænbrønd</v>
          </cell>
          <cell r="T7" t="str">
            <v>Ja, næsten altid</v>
          </cell>
          <cell r="U7" t="str">
            <v>Lavbundsareal_ådal</v>
          </cell>
          <cell r="V7">
            <v>6</v>
          </cell>
          <cell r="W7" t="str">
            <v>JB 4</v>
          </cell>
          <cell r="X7">
            <v>1</v>
          </cell>
          <cell r="AA7">
            <v>2</v>
          </cell>
          <cell r="AB7" t="str">
            <v>Korn / Bar jord</v>
          </cell>
          <cell r="AC7">
            <v>1</v>
          </cell>
          <cell r="AM7" t="str">
            <v>Nej</v>
          </cell>
          <cell r="AN7" t="str">
            <v>Nej</v>
          </cell>
          <cell r="AO7" t="str">
            <v>Konventionel</v>
          </cell>
          <cell r="AU7">
            <v>603.1</v>
          </cell>
          <cell r="AV7">
            <v>475.7</v>
          </cell>
          <cell r="AW7">
            <v>284</v>
          </cell>
          <cell r="AX7">
            <v>46</v>
          </cell>
          <cell r="AY7">
            <v>16</v>
          </cell>
          <cell r="AZ7">
            <v>50</v>
          </cell>
          <cell r="BA7">
            <v>18</v>
          </cell>
          <cell r="BB7">
            <v>471</v>
          </cell>
          <cell r="BC7">
            <v>13</v>
          </cell>
          <cell r="BD7" t="str">
            <v>November</v>
          </cell>
          <cell r="BE7" t="str">
            <v>2012</v>
          </cell>
          <cell r="BF7" t="str">
            <v>Lasse Rodkjær</v>
          </cell>
          <cell r="BG7">
            <v>3</v>
          </cell>
          <cell r="BI7">
            <v>3.51</v>
          </cell>
          <cell r="BJ7">
            <v>5</v>
          </cell>
          <cell r="BK7">
            <v>0.02</v>
          </cell>
          <cell r="BV7">
            <v>473</v>
          </cell>
          <cell r="BW7">
            <v>8</v>
          </cell>
          <cell r="BX7" t="str">
            <v>Januar</v>
          </cell>
          <cell r="BY7">
            <v>2013</v>
          </cell>
          <cell r="BZ7" t="str">
            <v>Kjeld Hjorth</v>
          </cell>
          <cell r="CA7">
            <v>5</v>
          </cell>
          <cell r="CC7">
            <v>10.95</v>
          </cell>
          <cell r="CD7">
            <v>12.42</v>
          </cell>
          <cell r="CE7">
            <v>0.02</v>
          </cell>
          <cell r="CP7">
            <v>472</v>
          </cell>
          <cell r="CQ7">
            <v>12</v>
          </cell>
          <cell r="CR7" t="str">
            <v>Marts</v>
          </cell>
          <cell r="CS7">
            <v>2013</v>
          </cell>
          <cell r="CT7" t="str">
            <v>Kjeld Hjort</v>
          </cell>
          <cell r="CU7">
            <v>3</v>
          </cell>
          <cell r="CW7">
            <v>2.2999999999999998</v>
          </cell>
          <cell r="CX7">
            <v>3.58</v>
          </cell>
          <cell r="CY7">
            <v>0.04</v>
          </cell>
          <cell r="CZ7">
            <v>3</v>
          </cell>
          <cell r="DA7">
            <v>5.586666666666666</v>
          </cell>
          <cell r="DB7">
            <v>7</v>
          </cell>
          <cell r="DC7">
            <v>2.6666666666666668E-2</v>
          </cell>
          <cell r="DD7">
            <v>16</v>
          </cell>
          <cell r="DE7">
            <v>20</v>
          </cell>
          <cell r="DF7">
            <v>0</v>
          </cell>
          <cell r="DJ7">
            <v>9.8751429999999996</v>
          </cell>
          <cell r="DK7">
            <v>56.994356000000003</v>
          </cell>
          <cell r="DQ7" t="str">
            <v>Lav</v>
          </cell>
          <cell r="DR7" t="str">
            <v>Ikke leret underbund</v>
          </cell>
        </row>
        <row r="78">
          <cell r="B78" t="str">
            <v>GEF75</v>
          </cell>
          <cell r="C78" t="str">
            <v>CENTER</v>
          </cell>
          <cell r="D78" t="str">
            <v>Regneark</v>
          </cell>
          <cell r="E78" t="str">
            <v xml:space="preserve">Povl Erik Rasmussen </v>
          </cell>
          <cell r="F78" t="str">
            <v>Kundbyvej 35</v>
          </cell>
          <cell r="G78">
            <v>4520</v>
          </cell>
          <cell r="H78" t="str">
            <v>Svinninge</v>
          </cell>
          <cell r="I78" t="str">
            <v>Martin Rath Olsen</v>
          </cell>
          <cell r="J78" t="str">
            <v>Gefion</v>
          </cell>
          <cell r="K78">
            <v>57865054</v>
          </cell>
          <cell r="L78" t="str">
            <v>mro@gefion.dk</v>
          </cell>
          <cell r="M78" t="str">
            <v/>
          </cell>
          <cell r="N78">
            <v>4520</v>
          </cell>
          <cell r="O78" t="str">
            <v>Svinninge</v>
          </cell>
          <cell r="P78">
            <v>55712625</v>
          </cell>
          <cell r="Q78">
            <v>11504545</v>
          </cell>
          <cell r="S78" t="str">
            <v>Drænbrønd</v>
          </cell>
          <cell r="T78" t="str">
            <v>Nej, stort set aldrig</v>
          </cell>
          <cell r="U78" t="str">
            <v>Højbundsareal</v>
          </cell>
          <cell r="V78">
            <v>3</v>
          </cell>
          <cell r="W78" t="str">
            <v>JB 6</v>
          </cell>
          <cell r="X78">
            <v>1</v>
          </cell>
          <cell r="Y78" t="str">
            <v/>
          </cell>
          <cell r="Z78" t="str">
            <v/>
          </cell>
          <cell r="AA78">
            <v>6</v>
          </cell>
          <cell r="AB78" t="str">
            <v>Korn / Vintersæd</v>
          </cell>
          <cell r="AC78">
            <v>1</v>
          </cell>
          <cell r="AD78" t="str">
            <v/>
          </cell>
          <cell r="AE78" t="str">
            <v/>
          </cell>
          <cell r="AF78" t="str">
            <v/>
          </cell>
          <cell r="AG78" t="str">
            <v/>
          </cell>
          <cell r="AH78" t="str">
            <v/>
          </cell>
          <cell r="AI78" t="str">
            <v/>
          </cell>
          <cell r="AJ78" t="str">
            <v/>
          </cell>
          <cell r="AK78" t="str">
            <v/>
          </cell>
          <cell r="AL78" t="str">
            <v/>
          </cell>
          <cell r="AM78" t="str">
            <v>Ja</v>
          </cell>
          <cell r="AN78" t="str">
            <v>Nej</v>
          </cell>
          <cell r="AO78" t="str">
            <v>Konventionel</v>
          </cell>
          <cell r="AT78" t="str">
            <v/>
          </cell>
          <cell r="AU78">
            <v>474.2</v>
          </cell>
          <cell r="AV78">
            <v>353.7</v>
          </cell>
          <cell r="AW78">
            <v>138.13333333333298</v>
          </cell>
          <cell r="AX78">
            <v>26.082203089539654</v>
          </cell>
          <cell r="AY78">
            <v>18.881903781037444</v>
          </cell>
          <cell r="AZ78">
            <v>28.690423398493621</v>
          </cell>
          <cell r="BA78">
            <v>20.770094159141191</v>
          </cell>
          <cell r="BB78" t="str">
            <v/>
          </cell>
          <cell r="BC78" t="str">
            <v/>
          </cell>
          <cell r="BE78" t="str">
            <v/>
          </cell>
          <cell r="BF78" t="str">
            <v/>
          </cell>
          <cell r="BG78" t="str">
            <v/>
          </cell>
          <cell r="BH78" t="str">
            <v>Ingen vand i dræn -tages 10-11 dec</v>
          </cell>
          <cell r="BL78" t="str">
            <v/>
          </cell>
          <cell r="BM78" t="str">
            <v/>
          </cell>
          <cell r="BO78" t="str">
            <v/>
          </cell>
          <cell r="BP78" t="str">
            <v/>
          </cell>
          <cell r="BQ78" t="str">
            <v/>
          </cell>
          <cell r="BR78" t="str">
            <v>Ingen vand i dræn tages 1. gang 8-9 jan</v>
          </cell>
          <cell r="BV78">
            <v>625</v>
          </cell>
          <cell r="BW78">
            <v>8</v>
          </cell>
          <cell r="BX78" t="str">
            <v>Januar</v>
          </cell>
          <cell r="BY78" t="str">
            <v>2013</v>
          </cell>
          <cell r="BZ78" t="str">
            <v xml:space="preserve">Martin Rath Olsen </v>
          </cell>
          <cell r="CA78">
            <v>1</v>
          </cell>
          <cell r="CB78" t="str">
            <v/>
          </cell>
          <cell r="CC78">
            <v>14.25</v>
          </cell>
          <cell r="CD78">
            <v>17.649999999999999</v>
          </cell>
          <cell r="CE78">
            <v>0.38</v>
          </cell>
          <cell r="CF78" t="str">
            <v/>
          </cell>
          <cell r="CG78" t="str">
            <v/>
          </cell>
          <cell r="CI78" t="str">
            <v/>
          </cell>
          <cell r="CJ78" t="str">
            <v/>
          </cell>
          <cell r="CK78" t="str">
            <v/>
          </cell>
          <cell r="CL78" t="str">
            <v/>
          </cell>
          <cell r="CP78" t="str">
            <v/>
          </cell>
          <cell r="CQ78" t="str">
            <v/>
          </cell>
          <cell r="CS78" t="str">
            <v/>
          </cell>
          <cell r="CT78" t="str">
            <v/>
          </cell>
          <cell r="CU78" t="str">
            <v/>
          </cell>
          <cell r="CV78" t="str">
            <v>Ingen vand i dræn</v>
          </cell>
          <cell r="CZ78">
            <v>1</v>
          </cell>
          <cell r="DA78">
            <v>14.25</v>
          </cell>
          <cell r="DB78">
            <v>17.649999999999999</v>
          </cell>
          <cell r="DC78">
            <v>0.38</v>
          </cell>
          <cell r="DD78">
            <v>19.683999999999951</v>
          </cell>
          <cell r="DE78">
            <v>24.380533333333268</v>
          </cell>
          <cell r="DF78">
            <v>0.5249066666666653</v>
          </cell>
          <cell r="DQ78" t="str">
            <v>Høj</v>
          </cell>
          <cell r="DR78" t="str">
            <v>Leret underbund</v>
          </cell>
        </row>
        <row r="79">
          <cell r="B79" t="str">
            <v>GEF76</v>
          </cell>
          <cell r="C79" t="str">
            <v>CENTER</v>
          </cell>
          <cell r="D79" t="str">
            <v>Regneark</v>
          </cell>
          <cell r="E79" t="str">
            <v xml:space="preserve">Rosenfeldt </v>
          </cell>
          <cell r="F79" t="str">
            <v>Postboks 105</v>
          </cell>
          <cell r="G79">
            <v>4760</v>
          </cell>
          <cell r="H79" t="str">
            <v>Vordingborg</v>
          </cell>
          <cell r="I79" t="str">
            <v>Martin Rath Olsen</v>
          </cell>
          <cell r="J79" t="str">
            <v>Gefion</v>
          </cell>
          <cell r="K79">
            <v>57865054</v>
          </cell>
          <cell r="L79" t="str">
            <v>mro@gefion.dk</v>
          </cell>
          <cell r="M79" t="str">
            <v xml:space="preserve">Hovedvejen </v>
          </cell>
          <cell r="N79">
            <v>4760</v>
          </cell>
          <cell r="O79" t="str">
            <v>Vordingborg</v>
          </cell>
          <cell r="P79">
            <v>5501130</v>
          </cell>
          <cell r="Q79">
            <v>1189451</v>
          </cell>
          <cell r="S79" t="str">
            <v>Drænbrønd</v>
          </cell>
          <cell r="T79" t="str">
            <v>Ja, næsten altid</v>
          </cell>
          <cell r="U79" t="str">
            <v>Højbundsareal</v>
          </cell>
          <cell r="V79">
            <v>37</v>
          </cell>
          <cell r="W79" t="str">
            <v>JB 5</v>
          </cell>
          <cell r="X79">
            <v>0.5</v>
          </cell>
          <cell r="Y79" t="str">
            <v>JB 4</v>
          </cell>
          <cell r="Z79">
            <v>0.5</v>
          </cell>
          <cell r="AA79">
            <v>2</v>
          </cell>
          <cell r="AB79" t="str">
            <v>Korn / Bar jord</v>
          </cell>
          <cell r="AC79">
            <v>1</v>
          </cell>
          <cell r="AD79" t="str">
            <v/>
          </cell>
          <cell r="AE79" t="str">
            <v/>
          </cell>
          <cell r="AF79" t="str">
            <v/>
          </cell>
          <cell r="AG79" t="str">
            <v/>
          </cell>
          <cell r="AH79" t="str">
            <v/>
          </cell>
          <cell r="AI79" t="str">
            <v/>
          </cell>
          <cell r="AJ79" t="str">
            <v/>
          </cell>
          <cell r="AK79" t="str">
            <v/>
          </cell>
          <cell r="AL79" t="str">
            <v/>
          </cell>
          <cell r="AM79" t="str">
            <v>Nej</v>
          </cell>
          <cell r="AN79" t="str">
            <v>Nej</v>
          </cell>
          <cell r="AO79" t="str">
            <v>Konventionel</v>
          </cell>
          <cell r="AT79" t="str">
            <v/>
          </cell>
          <cell r="AU79">
            <v>452.40000000000009</v>
          </cell>
          <cell r="AV79">
            <v>422.6</v>
          </cell>
          <cell r="AW79">
            <v>226.69333333333293</v>
          </cell>
          <cell r="AX79">
            <v>40.163788770577881</v>
          </cell>
          <cell r="AY79">
            <v>17.700817628848881</v>
          </cell>
          <cell r="AZ79">
            <v>44.18016764763567</v>
          </cell>
          <cell r="BA79">
            <v>19.47089939173377</v>
          </cell>
          <cell r="BB79">
            <v>783</v>
          </cell>
          <cell r="BC79">
            <v>12</v>
          </cell>
          <cell r="BD79" t="str">
            <v>November</v>
          </cell>
          <cell r="BE79" t="str">
            <v>2012</v>
          </cell>
          <cell r="BF79" t="str">
            <v xml:space="preserve">Susanne Feldthusen </v>
          </cell>
          <cell r="BG79">
            <v>10</v>
          </cell>
          <cell r="BH79" t="str">
            <v/>
          </cell>
          <cell r="BI79">
            <v>10.33</v>
          </cell>
          <cell r="BJ79">
            <v>12.45</v>
          </cell>
          <cell r="BK79">
            <v>0.01</v>
          </cell>
          <cell r="BL79" t="str">
            <v/>
          </cell>
          <cell r="BM79" t="str">
            <v/>
          </cell>
          <cell r="BO79" t="str">
            <v/>
          </cell>
          <cell r="BP79" t="str">
            <v/>
          </cell>
          <cell r="BQ79" t="str">
            <v/>
          </cell>
          <cell r="BR79" t="str">
            <v/>
          </cell>
          <cell r="BV79">
            <v>661</v>
          </cell>
          <cell r="BW79">
            <v>7</v>
          </cell>
          <cell r="BX79" t="str">
            <v>Januar</v>
          </cell>
          <cell r="BY79" t="str">
            <v>2013</v>
          </cell>
          <cell r="BZ79" t="str">
            <v>Susanne Feldthusen</v>
          </cell>
          <cell r="CA79">
            <v>10</v>
          </cell>
          <cell r="CB79" t="str">
            <v/>
          </cell>
          <cell r="CC79">
            <v>20.27</v>
          </cell>
          <cell r="CD79">
            <v>21.59</v>
          </cell>
          <cell r="CE79">
            <v>0.02</v>
          </cell>
          <cell r="CF79" t="str">
            <v/>
          </cell>
          <cell r="CG79" t="str">
            <v/>
          </cell>
          <cell r="CI79" t="str">
            <v/>
          </cell>
          <cell r="CJ79" t="str">
            <v/>
          </cell>
          <cell r="CK79" t="str">
            <v/>
          </cell>
          <cell r="CL79" t="str">
            <v/>
          </cell>
          <cell r="CP79">
            <v>665</v>
          </cell>
          <cell r="CQ79">
            <v>11</v>
          </cell>
          <cell r="CR79" t="str">
            <v>Marts</v>
          </cell>
          <cell r="CS79" t="str">
            <v>2013</v>
          </cell>
          <cell r="CT79" t="str">
            <v>Susanne Feldthusen</v>
          </cell>
          <cell r="CU79">
            <v>10</v>
          </cell>
          <cell r="CV79" t="str">
            <v/>
          </cell>
          <cell r="CW79">
            <v>14.59</v>
          </cell>
          <cell r="CX79">
            <v>16.100000000000001</v>
          </cell>
          <cell r="CY79">
            <v>0.02</v>
          </cell>
          <cell r="CZ79">
            <v>3</v>
          </cell>
          <cell r="DA79">
            <v>15.063333333333333</v>
          </cell>
          <cell r="DB79">
            <v>16.713333333333335</v>
          </cell>
          <cell r="DC79">
            <v>1.6666666666666666E-2</v>
          </cell>
          <cell r="DD79">
            <v>34.147572444444378</v>
          </cell>
          <cell r="DE79">
            <v>37.888012444444378</v>
          </cell>
          <cell r="DF79">
            <v>3.7782222222222155E-2</v>
          </cell>
          <cell r="DQ79" t="str">
            <v>Høj</v>
          </cell>
          <cell r="DR79" t="str">
            <v>Ikke leret underbund</v>
          </cell>
        </row>
        <row r="80">
          <cell r="B80" t="str">
            <v>GEF77</v>
          </cell>
          <cell r="C80" t="str">
            <v>CENTER</v>
          </cell>
          <cell r="D80" t="str">
            <v>Regneark</v>
          </cell>
          <cell r="E80" t="str">
            <v xml:space="preserve">Rosenfeldt </v>
          </cell>
          <cell r="F80" t="str">
            <v>Postboks 105</v>
          </cell>
          <cell r="G80">
            <v>4760</v>
          </cell>
          <cell r="H80" t="str">
            <v>Vordingborg</v>
          </cell>
          <cell r="I80" t="str">
            <v>Martin Rath Olsen</v>
          </cell>
          <cell r="J80" t="str">
            <v>Gefion</v>
          </cell>
          <cell r="K80">
            <v>57865054</v>
          </cell>
          <cell r="L80" t="str">
            <v>mro@gefion.dk</v>
          </cell>
          <cell r="M80" t="str">
            <v xml:space="preserve">Melbjerg </v>
          </cell>
          <cell r="N80">
            <v>4760</v>
          </cell>
          <cell r="O80" t="str">
            <v>Vordingborg</v>
          </cell>
          <cell r="P80">
            <v>5502592</v>
          </cell>
          <cell r="Q80">
            <v>1182879</v>
          </cell>
          <cell r="S80" t="str">
            <v>Drænudløb</v>
          </cell>
          <cell r="T80" t="str">
            <v>Ja, næsten altid</v>
          </cell>
          <cell r="U80" t="str">
            <v>Lavbundsareal_ikke ådal</v>
          </cell>
          <cell r="V80">
            <v>200</v>
          </cell>
          <cell r="W80" t="str">
            <v>JB 4</v>
          </cell>
          <cell r="X80">
            <v>0.5</v>
          </cell>
          <cell r="Y80" t="str">
            <v>JB 8</v>
          </cell>
          <cell r="Z80">
            <v>0.5</v>
          </cell>
          <cell r="AA80">
            <v>3</v>
          </cell>
          <cell r="AB80" t="str">
            <v>Korn / Efterafgrøde el. udlæg</v>
          </cell>
          <cell r="AC80">
            <v>0.5</v>
          </cell>
          <cell r="AD80" t="str">
            <v/>
          </cell>
          <cell r="AE80">
            <v>18</v>
          </cell>
          <cell r="AF80" t="str">
            <v>Udyrket areal, skov el. natur</v>
          </cell>
          <cell r="AG80">
            <v>0.5</v>
          </cell>
          <cell r="AH80" t="str">
            <v/>
          </cell>
          <cell r="AI80" t="str">
            <v/>
          </cell>
          <cell r="AJ80" t="str">
            <v/>
          </cell>
          <cell r="AK80" t="str">
            <v/>
          </cell>
          <cell r="AL80" t="str">
            <v/>
          </cell>
          <cell r="AM80" t="str">
            <v>Nej</v>
          </cell>
          <cell r="AN80" t="str">
            <v>Nej</v>
          </cell>
          <cell r="AO80" t="str">
            <v>Konventionel</v>
          </cell>
          <cell r="AT80" t="str">
            <v/>
          </cell>
          <cell r="AU80">
            <v>452.40000000000009</v>
          </cell>
          <cell r="AV80">
            <v>422.6</v>
          </cell>
          <cell r="AW80">
            <v>191.51416666666617</v>
          </cell>
          <cell r="AX80">
            <v>8.623640384350054</v>
          </cell>
          <cell r="AY80">
            <v>4.3207346967624405</v>
          </cell>
          <cell r="AZ80">
            <v>9.4860044227850597</v>
          </cell>
          <cell r="BA80">
            <v>4.752808166438685</v>
          </cell>
          <cell r="BB80">
            <v>1481</v>
          </cell>
          <cell r="BC80">
            <v>12</v>
          </cell>
          <cell r="BD80" t="str">
            <v>November</v>
          </cell>
          <cell r="BE80" t="str">
            <v>2012</v>
          </cell>
          <cell r="BF80" t="str">
            <v xml:space="preserve">Susanne Feldthusen </v>
          </cell>
          <cell r="BG80">
            <v>18</v>
          </cell>
          <cell r="BH80" t="str">
            <v/>
          </cell>
          <cell r="BI80">
            <v>0.34</v>
          </cell>
          <cell r="BJ80">
            <v>2.5</v>
          </cell>
          <cell r="BK80">
            <v>0.06</v>
          </cell>
          <cell r="BL80" t="str">
            <v/>
          </cell>
          <cell r="BM80" t="str">
            <v/>
          </cell>
          <cell r="BO80" t="str">
            <v/>
          </cell>
          <cell r="BP80" t="str">
            <v/>
          </cell>
          <cell r="BQ80" t="str">
            <v/>
          </cell>
          <cell r="BR80" t="str">
            <v/>
          </cell>
          <cell r="BV80">
            <v>728</v>
          </cell>
          <cell r="BW80">
            <v>7</v>
          </cell>
          <cell r="BX80" t="str">
            <v>Januar</v>
          </cell>
          <cell r="BY80" t="str">
            <v>2013</v>
          </cell>
          <cell r="BZ80" t="str">
            <v>Susanne Feldthusen</v>
          </cell>
          <cell r="CA80">
            <v>10</v>
          </cell>
          <cell r="CB80" t="str">
            <v/>
          </cell>
          <cell r="CC80">
            <v>12.61</v>
          </cell>
          <cell r="CD80">
            <v>14.42</v>
          </cell>
          <cell r="CE80">
            <v>0.02</v>
          </cell>
          <cell r="CF80" t="str">
            <v/>
          </cell>
          <cell r="CG80" t="str">
            <v/>
          </cell>
          <cell r="CI80" t="str">
            <v/>
          </cell>
          <cell r="CJ80" t="str">
            <v/>
          </cell>
          <cell r="CK80" t="str">
            <v/>
          </cell>
          <cell r="CL80" t="str">
            <v/>
          </cell>
          <cell r="CP80">
            <v>662</v>
          </cell>
          <cell r="CQ80">
            <v>11</v>
          </cell>
          <cell r="CR80" t="str">
            <v>Marts</v>
          </cell>
          <cell r="CS80" t="str">
            <v>2013</v>
          </cell>
          <cell r="CT80" t="str">
            <v>Susanne Feldthusen</v>
          </cell>
          <cell r="CU80">
            <v>5</v>
          </cell>
          <cell r="CV80" t="str">
            <v/>
          </cell>
          <cell r="CW80">
            <v>4.6900000000000004</v>
          </cell>
          <cell r="CX80">
            <v>6.27</v>
          </cell>
          <cell r="CY80">
            <v>0.03</v>
          </cell>
          <cell r="CZ80">
            <v>3</v>
          </cell>
          <cell r="DA80">
            <v>5.88</v>
          </cell>
          <cell r="DB80">
            <v>7.73</v>
          </cell>
          <cell r="DC80">
            <v>3.6666666666666667E-2</v>
          </cell>
          <cell r="DD80">
            <v>11.261032999999971</v>
          </cell>
          <cell r="DE80">
            <v>14.804045083333296</v>
          </cell>
          <cell r="DF80">
            <v>7.0221861111110936E-2</v>
          </cell>
          <cell r="DQ80" t="str">
            <v>Lav</v>
          </cell>
          <cell r="DR80" t="str">
            <v>Leret underbund</v>
          </cell>
        </row>
        <row r="81">
          <cell r="B81" t="str">
            <v>GEF78</v>
          </cell>
          <cell r="C81" t="str">
            <v>CENTER</v>
          </cell>
          <cell r="D81" t="str">
            <v>Regneark</v>
          </cell>
          <cell r="E81" t="str">
            <v xml:space="preserve">Rosenfeldt </v>
          </cell>
          <cell r="F81" t="str">
            <v>Postboks 105</v>
          </cell>
          <cell r="G81">
            <v>4760</v>
          </cell>
          <cell r="H81" t="str">
            <v>Vordingborg</v>
          </cell>
          <cell r="I81" t="str">
            <v>Martin Rath Olsen</v>
          </cell>
          <cell r="J81" t="str">
            <v>Gefion</v>
          </cell>
          <cell r="K81">
            <v>57865054</v>
          </cell>
          <cell r="L81" t="str">
            <v>mro@gefion.dk</v>
          </cell>
          <cell r="M81" t="str">
            <v>Knudshoved</v>
          </cell>
          <cell r="N81">
            <v>4760</v>
          </cell>
          <cell r="O81" t="str">
            <v>Vordingborg</v>
          </cell>
          <cell r="P81">
            <v>5506251</v>
          </cell>
          <cell r="Q81">
            <v>1171147</v>
          </cell>
          <cell r="S81" t="str">
            <v>Drænudløb</v>
          </cell>
          <cell r="T81" t="str">
            <v>Ja, næsten altid</v>
          </cell>
          <cell r="U81" t="str">
            <v>Lavbundsareal_ådal</v>
          </cell>
          <cell r="V81">
            <v>50</v>
          </cell>
          <cell r="W81" t="str">
            <v>JB 2</v>
          </cell>
          <cell r="X81">
            <v>0.5</v>
          </cell>
          <cell r="Y81" t="str">
            <v>JB 3</v>
          </cell>
          <cell r="Z81">
            <v>0.5</v>
          </cell>
          <cell r="AA81">
            <v>2</v>
          </cell>
          <cell r="AB81" t="str">
            <v>Korn / Bar jord</v>
          </cell>
          <cell r="AC81">
            <v>0.5</v>
          </cell>
          <cell r="AD81" t="str">
            <v/>
          </cell>
          <cell r="AE81">
            <v>9</v>
          </cell>
          <cell r="AF81" t="str">
            <v>Raps / Bar jord</v>
          </cell>
          <cell r="AG81">
            <v>0.5</v>
          </cell>
          <cell r="AH81" t="str">
            <v/>
          </cell>
          <cell r="AI81" t="str">
            <v/>
          </cell>
          <cell r="AJ81" t="str">
            <v/>
          </cell>
          <cell r="AK81" t="str">
            <v/>
          </cell>
          <cell r="AL81" t="str">
            <v/>
          </cell>
          <cell r="AM81" t="str">
            <v>Nej</v>
          </cell>
          <cell r="AN81" t="str">
            <v>Nej</v>
          </cell>
          <cell r="AO81" t="str">
            <v>Konventionel</v>
          </cell>
          <cell r="AT81" t="str">
            <v/>
          </cell>
          <cell r="AU81">
            <v>452.40000000000009</v>
          </cell>
          <cell r="AV81">
            <v>422.6</v>
          </cell>
          <cell r="AW81">
            <v>229.62833333333242</v>
          </cell>
          <cell r="AX81">
            <v>54.004644557086664</v>
          </cell>
          <cell r="AY81">
            <v>23.863308664810553</v>
          </cell>
          <cell r="AZ81">
            <v>59.405109012795336</v>
          </cell>
          <cell r="BA81">
            <v>26.24963953129161</v>
          </cell>
          <cell r="BB81">
            <v>1489</v>
          </cell>
          <cell r="BC81">
            <v>12</v>
          </cell>
          <cell r="BD81" t="str">
            <v>November</v>
          </cell>
          <cell r="BE81" t="str">
            <v>2012</v>
          </cell>
          <cell r="BF81" t="str">
            <v xml:space="preserve">Susanne Feldthusen </v>
          </cell>
          <cell r="BG81">
            <v>8</v>
          </cell>
          <cell r="BH81" t="str">
            <v/>
          </cell>
          <cell r="BI81">
            <v>8.08</v>
          </cell>
          <cell r="BJ81">
            <v>11.64</v>
          </cell>
          <cell r="BK81">
            <v>0.15</v>
          </cell>
          <cell r="BL81" t="str">
            <v/>
          </cell>
          <cell r="BM81" t="str">
            <v/>
          </cell>
          <cell r="BO81" t="str">
            <v/>
          </cell>
          <cell r="BP81" t="str">
            <v/>
          </cell>
          <cell r="BQ81" t="str">
            <v/>
          </cell>
          <cell r="BR81" t="str">
            <v/>
          </cell>
          <cell r="BV81">
            <v>1479</v>
          </cell>
          <cell r="BW81">
            <v>7</v>
          </cell>
          <cell r="BX81" t="str">
            <v>Januar</v>
          </cell>
          <cell r="BY81" t="str">
            <v>2013</v>
          </cell>
          <cell r="BZ81" t="str">
            <v>Susanne Feldthusen</v>
          </cell>
          <cell r="CA81">
            <v>5</v>
          </cell>
          <cell r="CB81" t="str">
            <v/>
          </cell>
          <cell r="CC81">
            <v>19.760000000000002</v>
          </cell>
          <cell r="CD81">
            <v>21.63</v>
          </cell>
          <cell r="CE81">
            <v>0.08</v>
          </cell>
          <cell r="CF81" t="str">
            <v/>
          </cell>
          <cell r="CG81" t="str">
            <v/>
          </cell>
          <cell r="CI81" t="str">
            <v/>
          </cell>
          <cell r="CJ81" t="str">
            <v/>
          </cell>
          <cell r="CK81" t="str">
            <v/>
          </cell>
          <cell r="CL81" t="str">
            <v/>
          </cell>
          <cell r="CP81">
            <v>604</v>
          </cell>
          <cell r="CQ81">
            <v>11</v>
          </cell>
          <cell r="CR81" t="str">
            <v>Marts</v>
          </cell>
          <cell r="CS81" t="str">
            <v>2013</v>
          </cell>
          <cell r="CT81" t="str">
            <v>Susanne Feldthusen</v>
          </cell>
          <cell r="CU81">
            <v>5</v>
          </cell>
          <cell r="CV81" t="str">
            <v/>
          </cell>
          <cell r="CW81">
            <v>12.02</v>
          </cell>
          <cell r="CX81">
            <v>14.41</v>
          </cell>
          <cell r="CY81">
            <v>0.11</v>
          </cell>
          <cell r="CZ81">
            <v>3</v>
          </cell>
          <cell r="DA81">
            <v>13.286666666666667</v>
          </cell>
          <cell r="DB81">
            <v>15.893333333333331</v>
          </cell>
          <cell r="DC81">
            <v>0.11333333333333333</v>
          </cell>
          <cell r="DD81">
            <v>30.509951222222103</v>
          </cell>
          <cell r="DE81">
            <v>36.495596444444296</v>
          </cell>
          <cell r="DF81">
            <v>0.26024544444444342</v>
          </cell>
          <cell r="DQ81" t="str">
            <v>Høj</v>
          </cell>
          <cell r="DR81" t="str">
            <v>Ikke leret underbund</v>
          </cell>
        </row>
        <row r="82">
          <cell r="B82" t="str">
            <v>GEF79</v>
          </cell>
          <cell r="C82" t="str">
            <v>CENTER</v>
          </cell>
          <cell r="D82" t="str">
            <v>Regneark</v>
          </cell>
          <cell r="E82" t="str">
            <v xml:space="preserve">Frederik Christensen </v>
          </cell>
          <cell r="F82" t="str">
            <v>Enghavegårdsvej 7</v>
          </cell>
          <cell r="G82">
            <v>4690</v>
          </cell>
          <cell r="H82" t="str">
            <v>Haslev</v>
          </cell>
          <cell r="I82" t="str">
            <v>Martin Rath Olsen</v>
          </cell>
          <cell r="J82" t="str">
            <v>Gefion</v>
          </cell>
          <cell r="K82">
            <v>57865054</v>
          </cell>
          <cell r="L82" t="str">
            <v>mro@gefion.dk</v>
          </cell>
          <cell r="M82">
            <v>0</v>
          </cell>
          <cell r="N82">
            <v>4690</v>
          </cell>
          <cell r="O82" t="str">
            <v>Haslev</v>
          </cell>
          <cell r="P82">
            <v>5538110</v>
          </cell>
          <cell r="Q82">
            <v>1200055</v>
          </cell>
          <cell r="S82" t="str">
            <v>Drænudløb</v>
          </cell>
          <cell r="T82" t="str">
            <v>Ja, næsten altid</v>
          </cell>
          <cell r="U82" t="str">
            <v>Højbundsareal</v>
          </cell>
          <cell r="V82">
            <v>20</v>
          </cell>
          <cell r="W82" t="str">
            <v>JB 6</v>
          </cell>
          <cell r="X82">
            <v>0.9</v>
          </cell>
          <cell r="Y82" t="str">
            <v>JB 11</v>
          </cell>
          <cell r="Z82">
            <v>0.1</v>
          </cell>
          <cell r="AA82">
            <v>8</v>
          </cell>
          <cell r="AB82" t="str">
            <v>Frøgræs / Vintersæd</v>
          </cell>
          <cell r="AC82">
            <v>0.5</v>
          </cell>
          <cell r="AD82" t="str">
            <v/>
          </cell>
          <cell r="AE82">
            <v>2</v>
          </cell>
          <cell r="AF82" t="str">
            <v>Korn / Bar jord</v>
          </cell>
          <cell r="AG82">
            <v>0.5</v>
          </cell>
          <cell r="AH82" t="str">
            <v/>
          </cell>
          <cell r="AI82" t="str">
            <v/>
          </cell>
          <cell r="AJ82" t="str">
            <v/>
          </cell>
          <cell r="AK82" t="str">
            <v/>
          </cell>
          <cell r="AL82" t="str">
            <v/>
          </cell>
          <cell r="AM82" t="str">
            <v>Nej</v>
          </cell>
          <cell r="AN82" t="str">
            <v>Ja</v>
          </cell>
          <cell r="AO82" t="str">
            <v>Konventionel</v>
          </cell>
          <cell r="AT82" t="str">
            <v/>
          </cell>
          <cell r="AU82">
            <v>504.90000000000009</v>
          </cell>
          <cell r="AV82">
            <v>421.4</v>
          </cell>
          <cell r="AW82">
            <v>240.41333333333245</v>
          </cell>
          <cell r="AX82">
            <v>37.990116675353391</v>
          </cell>
          <cell r="AY82">
            <v>15.626588590830222</v>
          </cell>
          <cell r="AZ82">
            <v>41.789128342888731</v>
          </cell>
          <cell r="BA82">
            <v>17.189247449913246</v>
          </cell>
          <cell r="BB82" t="str">
            <v/>
          </cell>
          <cell r="BC82" t="str">
            <v/>
          </cell>
          <cell r="BE82" t="str">
            <v/>
          </cell>
          <cell r="BF82" t="str">
            <v>Susanne Feldthusen</v>
          </cell>
          <cell r="BG82" t="str">
            <v/>
          </cell>
          <cell r="BH82" t="str">
            <v>Tages d 10-11 dec</v>
          </cell>
          <cell r="BL82">
            <v>672</v>
          </cell>
          <cell r="BM82">
            <v>11</v>
          </cell>
          <cell r="BN82" t="str">
            <v>December</v>
          </cell>
          <cell r="BO82" t="str">
            <v>2012</v>
          </cell>
          <cell r="BP82" t="str">
            <v>Susanne Feldthusen</v>
          </cell>
          <cell r="BQ82">
            <v>2</v>
          </cell>
          <cell r="BR82" t="str">
            <v/>
          </cell>
          <cell r="BS82">
            <v>14.28</v>
          </cell>
          <cell r="BT82">
            <v>14.76</v>
          </cell>
          <cell r="BU82">
            <v>0.01</v>
          </cell>
          <cell r="BV82">
            <v>614</v>
          </cell>
          <cell r="BW82">
            <v>8</v>
          </cell>
          <cell r="BX82" t="str">
            <v>Januar</v>
          </cell>
          <cell r="BY82" t="str">
            <v>2013</v>
          </cell>
          <cell r="BZ82" t="str">
            <v>Susanne Feldthusen</v>
          </cell>
          <cell r="CA82">
            <v>10</v>
          </cell>
          <cell r="CB82" t="str">
            <v/>
          </cell>
          <cell r="CC82">
            <v>18.12</v>
          </cell>
          <cell r="CD82">
            <v>19.02</v>
          </cell>
          <cell r="CE82">
            <v>0.03</v>
          </cell>
          <cell r="CF82" t="str">
            <v/>
          </cell>
          <cell r="CG82" t="str">
            <v/>
          </cell>
          <cell r="CI82" t="str">
            <v/>
          </cell>
          <cell r="CJ82" t="str">
            <v/>
          </cell>
          <cell r="CK82" t="str">
            <v/>
          </cell>
          <cell r="CL82" t="str">
            <v/>
          </cell>
          <cell r="CP82">
            <v>1499</v>
          </cell>
          <cell r="CQ82">
            <v>11</v>
          </cell>
          <cell r="CR82" t="str">
            <v>Marts</v>
          </cell>
          <cell r="CS82" t="str">
            <v>2013</v>
          </cell>
          <cell r="CT82" t="str">
            <v>Susanne Feldthusen</v>
          </cell>
          <cell r="CU82">
            <v>2</v>
          </cell>
          <cell r="CV82" t="str">
            <v/>
          </cell>
          <cell r="CW82">
            <v>18.079999999999998</v>
          </cell>
          <cell r="CX82">
            <v>19.93</v>
          </cell>
          <cell r="CY82">
            <v>0.01</v>
          </cell>
          <cell r="CZ82">
            <v>2</v>
          </cell>
          <cell r="DA82">
            <v>18.100000000000001</v>
          </cell>
          <cell r="DB82">
            <v>19.475000000000001</v>
          </cell>
          <cell r="DC82">
            <v>0.02</v>
          </cell>
          <cell r="DD82">
            <v>40.45355022222207</v>
          </cell>
          <cell r="DE82">
            <v>43.042000444444284</v>
          </cell>
          <cell r="DF82">
            <v>4.0068888888888737E-2</v>
          </cell>
          <cell r="DQ82" t="str">
            <v>Høj</v>
          </cell>
          <cell r="DR82" t="str">
            <v>Leret underbund</v>
          </cell>
        </row>
        <row r="83">
          <cell r="B83" t="str">
            <v>GEF80</v>
          </cell>
          <cell r="C83" t="str">
            <v>CENTER</v>
          </cell>
          <cell r="D83" t="str">
            <v>Regneark</v>
          </cell>
          <cell r="E83" t="str">
            <v xml:space="preserve">Henrik Sunke Kristensen </v>
          </cell>
          <cell r="F83" t="str">
            <v xml:space="preserve">Skovleddet </v>
          </cell>
          <cell r="G83">
            <v>4652</v>
          </cell>
          <cell r="H83" t="str">
            <v>Hårlev</v>
          </cell>
          <cell r="I83" t="str">
            <v>Martin Rath Olsen</v>
          </cell>
          <cell r="J83" t="str">
            <v>Gefion</v>
          </cell>
          <cell r="K83">
            <v>57865054</v>
          </cell>
          <cell r="L83" t="str">
            <v>mro@gefion.dk</v>
          </cell>
          <cell r="M83" t="str">
            <v/>
          </cell>
          <cell r="N83">
            <v>4652</v>
          </cell>
          <cell r="O83" t="str">
            <v>Hårlev</v>
          </cell>
          <cell r="P83">
            <v>5535543</v>
          </cell>
          <cell r="Q83">
            <v>1215853</v>
          </cell>
          <cell r="S83" t="str">
            <v>Pumpebrønd/-station</v>
          </cell>
          <cell r="T83" t="str">
            <v>Løber af og til</v>
          </cell>
          <cell r="U83" t="str">
            <v>Lavbundsareal_ikke ådal</v>
          </cell>
          <cell r="V83">
            <v>20</v>
          </cell>
          <cell r="W83" t="str">
            <v>JB 6</v>
          </cell>
          <cell r="X83">
            <v>0.5</v>
          </cell>
          <cell r="Y83" t="str">
            <v>JB 7</v>
          </cell>
          <cell r="Z83">
            <v>0.5</v>
          </cell>
          <cell r="AA83">
            <v>6</v>
          </cell>
          <cell r="AB83" t="str">
            <v>Korn / Vintersæd</v>
          </cell>
          <cell r="AC83">
            <v>0.75</v>
          </cell>
          <cell r="AD83" t="str">
            <v/>
          </cell>
          <cell r="AE83">
            <v>2</v>
          </cell>
          <cell r="AF83" t="str">
            <v>Korn / Bar jord</v>
          </cell>
          <cell r="AG83">
            <v>0.25</v>
          </cell>
          <cell r="AH83" t="str">
            <v/>
          </cell>
          <cell r="AI83" t="str">
            <v/>
          </cell>
          <cell r="AJ83" t="str">
            <v/>
          </cell>
          <cell r="AK83" t="str">
            <v/>
          </cell>
          <cell r="AL83" t="str">
            <v/>
          </cell>
          <cell r="AM83" t="str">
            <v>Nej</v>
          </cell>
          <cell r="AN83" t="str">
            <v>Nej</v>
          </cell>
          <cell r="AO83" t="str">
            <v>Konventionel</v>
          </cell>
          <cell r="AT83" t="str">
            <v/>
          </cell>
          <cell r="AU83">
            <v>504.90000000000009</v>
          </cell>
          <cell r="AV83">
            <v>331.7</v>
          </cell>
          <cell r="AW83">
            <v>71.152499999999378</v>
          </cell>
          <cell r="AX83">
            <v>12.143289949635093</v>
          </cell>
          <cell r="AY83">
            <v>17.065907689501685</v>
          </cell>
          <cell r="AZ83">
            <v>13.357618944598604</v>
          </cell>
          <cell r="BA83">
            <v>18.772498458451857</v>
          </cell>
          <cell r="BB83">
            <v>583</v>
          </cell>
          <cell r="BC83">
            <v>13</v>
          </cell>
          <cell r="BD83" t="str">
            <v>November</v>
          </cell>
          <cell r="BE83" t="str">
            <v>2012</v>
          </cell>
          <cell r="BF83" t="str">
            <v xml:space="preserve">Kjeld Pedersen </v>
          </cell>
          <cell r="BG83">
            <v>10</v>
          </cell>
          <cell r="BH83" t="str">
            <v/>
          </cell>
          <cell r="BI83">
            <v>4.43</v>
          </cell>
          <cell r="BJ83">
            <v>5.43</v>
          </cell>
          <cell r="BK83">
            <v>0.03</v>
          </cell>
          <cell r="BL83" t="str">
            <v/>
          </cell>
          <cell r="BM83" t="str">
            <v/>
          </cell>
          <cell r="BO83" t="str">
            <v/>
          </cell>
          <cell r="BP83" t="str">
            <v/>
          </cell>
          <cell r="BQ83" t="str">
            <v/>
          </cell>
          <cell r="BR83" t="str">
            <v/>
          </cell>
          <cell r="BV83">
            <v>646</v>
          </cell>
          <cell r="BW83">
            <v>7</v>
          </cell>
          <cell r="BX83" t="str">
            <v>Januar</v>
          </cell>
          <cell r="BY83" t="str">
            <v>2013</v>
          </cell>
          <cell r="BZ83" t="str">
            <v>Kjeld Pedersen</v>
          </cell>
          <cell r="CA83">
            <v>10</v>
          </cell>
          <cell r="CB83" t="str">
            <v/>
          </cell>
          <cell r="CC83">
            <v>5.56</v>
          </cell>
          <cell r="CD83">
            <v>6.64</v>
          </cell>
          <cell r="CE83">
            <v>0.02</v>
          </cell>
          <cell r="CF83" t="str">
            <v/>
          </cell>
          <cell r="CG83" t="str">
            <v/>
          </cell>
          <cell r="CI83" t="str">
            <v/>
          </cell>
          <cell r="CJ83" t="str">
            <v/>
          </cell>
          <cell r="CK83" t="str">
            <v/>
          </cell>
          <cell r="CL83" t="str">
            <v/>
          </cell>
          <cell r="CP83">
            <v>1492</v>
          </cell>
          <cell r="CQ83">
            <v>11</v>
          </cell>
          <cell r="CR83" t="str">
            <v>Marts</v>
          </cell>
          <cell r="CS83" t="str">
            <v>2013</v>
          </cell>
          <cell r="CT83" t="str">
            <v>Kjeld Pedersen</v>
          </cell>
          <cell r="CU83">
            <v>10</v>
          </cell>
          <cell r="CV83" t="str">
            <v/>
          </cell>
          <cell r="CW83">
            <v>3.12</v>
          </cell>
          <cell r="CX83">
            <v>3.82</v>
          </cell>
          <cell r="CY83">
            <v>0.01</v>
          </cell>
          <cell r="CZ83">
            <v>3</v>
          </cell>
          <cell r="DA83">
            <v>4.37</v>
          </cell>
          <cell r="DB83">
            <v>5.2966666666666669</v>
          </cell>
          <cell r="DC83">
            <v>0.02</v>
          </cell>
          <cell r="DD83">
            <v>3.1093642499999734</v>
          </cell>
          <cell r="DE83">
            <v>3.7687107499999675</v>
          </cell>
          <cell r="DF83">
            <v>1.4230499999999875E-2</v>
          </cell>
          <cell r="DQ83" t="str">
            <v>Høj</v>
          </cell>
          <cell r="DR83" t="str">
            <v>Ikke leret underbund</v>
          </cell>
        </row>
      </sheetData>
      <sheetData sheetId="17" refreshError="1"/>
      <sheetData sheetId="18" refreshError="1"/>
      <sheetData sheetId="1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k1"/>
      <sheetName val="Drænvandsdata"/>
      <sheetName val="lab data"/>
      <sheetName val="r"/>
    </sheetNames>
    <sheetDataSet>
      <sheetData sheetId="0"/>
      <sheetData sheetId="1">
        <row r="4">
          <cell r="EZ4">
            <v>4.1599999999999993</v>
          </cell>
          <cell r="FA4">
            <v>5.9050000000000002</v>
          </cell>
        </row>
        <row r="5">
          <cell r="EZ5">
            <v>6.77</v>
          </cell>
          <cell r="FA5">
            <v>8.6474999999999991</v>
          </cell>
        </row>
        <row r="6">
          <cell r="EZ6">
            <v>4.8</v>
          </cell>
          <cell r="FA6">
            <v>7.6124999999999998</v>
          </cell>
        </row>
        <row r="7">
          <cell r="EZ7">
            <v>5.2249999999999996</v>
          </cell>
          <cell r="FA7">
            <v>8.3375000000000004</v>
          </cell>
        </row>
        <row r="8">
          <cell r="EZ8">
            <v>3.355</v>
          </cell>
          <cell r="FA8">
            <v>6.3599999999999994</v>
          </cell>
        </row>
        <row r="9">
          <cell r="EZ9">
            <v>4.7900000000000009</v>
          </cell>
          <cell r="FA9">
            <v>7.61</v>
          </cell>
        </row>
        <row r="10">
          <cell r="EZ10">
            <v>3.5425000000000004</v>
          </cell>
          <cell r="FA10">
            <v>6.2299999999999995</v>
          </cell>
        </row>
        <row r="11">
          <cell r="EZ11">
            <v>3.4599999999999995</v>
          </cell>
          <cell r="FA11">
            <v>5.4649999999999999</v>
          </cell>
        </row>
        <row r="12">
          <cell r="EZ12">
            <v>3.3875000000000002</v>
          </cell>
          <cell r="FA12">
            <v>5.875</v>
          </cell>
        </row>
        <row r="13">
          <cell r="EZ13">
            <v>2.5724999999999998</v>
          </cell>
          <cell r="FA13">
            <v>5.2450000000000001</v>
          </cell>
        </row>
        <row r="14">
          <cell r="EZ14">
            <v>3.89</v>
          </cell>
          <cell r="FA14">
            <v>6.2024999999999997</v>
          </cell>
        </row>
        <row r="15">
          <cell r="EZ15">
            <v>3.3175000000000003</v>
          </cell>
          <cell r="FA15">
            <v>6.7200000000000006</v>
          </cell>
        </row>
        <row r="16">
          <cell r="EZ16">
            <v>2.42</v>
          </cell>
          <cell r="FA16">
            <v>4.3899999999999997</v>
          </cell>
        </row>
        <row r="17">
          <cell r="EZ17">
            <v>2.2199999999999998</v>
          </cell>
          <cell r="FA17">
            <v>4.4474999999999998</v>
          </cell>
        </row>
        <row r="18">
          <cell r="EZ18">
            <v>2.2625000000000002</v>
          </cell>
          <cell r="FA18">
            <v>4.3125</v>
          </cell>
        </row>
        <row r="19">
          <cell r="EZ19">
            <v>2.9675000000000002</v>
          </cell>
          <cell r="FA19">
            <v>5.085</v>
          </cell>
        </row>
        <row r="20">
          <cell r="EZ20">
            <v>1.9925000000000002</v>
          </cell>
          <cell r="FA20">
            <v>3.9024999999999999</v>
          </cell>
        </row>
        <row r="21">
          <cell r="EZ21">
            <v>2.9725000000000001</v>
          </cell>
          <cell r="FA21">
            <v>4.9674999999999994</v>
          </cell>
        </row>
        <row r="22">
          <cell r="EZ22">
            <v>2.9649999999999999</v>
          </cell>
          <cell r="FA22">
            <v>4.99</v>
          </cell>
        </row>
      </sheetData>
      <sheetData sheetId="2"/>
      <sheetData sheetId="3"/>
    </sheetDataSet>
  </externalBook>
</externalLink>
</file>

<file path=xl/theme/theme1.xml><?xml version="1.0" encoding="utf-8"?>
<a:theme xmlns:a="http://schemas.openxmlformats.org/drawingml/2006/main" name="Kontortema">
  <a:themeElements>
    <a:clrScheme name="Kontor">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ontor">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ontor">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
  <dimension ref="A4:DZ258"/>
  <sheetViews>
    <sheetView topLeftCell="L1" workbookViewId="0">
      <selection activeCell="O5" sqref="O5:Q1048576"/>
    </sheetView>
  </sheetViews>
  <sheetFormatPr defaultRowHeight="15" x14ac:dyDescent="0.25"/>
  <cols>
    <col min="1" max="1" width="7.7109375" bestFit="1" customWidth="1"/>
    <col min="2" max="2" width="11.5703125" bestFit="1" customWidth="1"/>
    <col min="3" max="3" width="32.85546875" bestFit="1" customWidth="1"/>
    <col min="4" max="4" width="41.85546875" bestFit="1" customWidth="1"/>
    <col min="5" max="5" width="22.7109375" bestFit="1" customWidth="1"/>
    <col min="6" max="6" width="17" bestFit="1" customWidth="1"/>
    <col min="7" max="7" width="14.28515625" bestFit="1" customWidth="1"/>
    <col min="8" max="8" width="22.7109375" bestFit="1" customWidth="1"/>
    <col min="9" max="9" width="33.85546875" bestFit="1" customWidth="1"/>
    <col min="10" max="10" width="18.5703125" bestFit="1" customWidth="1"/>
    <col min="11" max="11" width="31.42578125" bestFit="1" customWidth="1"/>
    <col min="12" max="12" width="34.140625" bestFit="1" customWidth="1"/>
    <col min="13" max="13" width="11.7109375" bestFit="1" customWidth="1"/>
    <col min="14" max="14" width="13.42578125" bestFit="1" customWidth="1"/>
    <col min="15" max="15" width="11.7109375" bestFit="1" customWidth="1"/>
    <col min="16" max="16" width="11.5703125" bestFit="1" customWidth="1"/>
    <col min="17" max="17" width="49.85546875" bestFit="1" customWidth="1"/>
    <col min="18" max="18" width="22.85546875" bestFit="1" customWidth="1"/>
    <col min="19" max="20" width="26.28515625" bestFit="1" customWidth="1"/>
    <col min="21" max="21" width="5.7109375" bestFit="1" customWidth="1"/>
    <col min="22" max="22" width="10.5703125" bestFit="1" customWidth="1"/>
    <col min="23" max="23" width="16.7109375" bestFit="1" customWidth="1"/>
    <col min="24" max="24" width="10.5703125" bestFit="1" customWidth="1"/>
    <col min="25" max="25" width="16.7109375" bestFit="1" customWidth="1"/>
    <col min="26" max="26" width="9.28515625" bestFit="1" customWidth="1"/>
    <col min="27" max="27" width="27.28515625" bestFit="1" customWidth="1"/>
    <col min="28" max="28" width="12.42578125" bestFit="1" customWidth="1"/>
    <col min="29" max="29" width="40" bestFit="1" customWidth="1"/>
    <col min="30" max="30" width="9.28515625" bestFit="1" customWidth="1"/>
    <col min="31" max="31" width="27.28515625" bestFit="1" customWidth="1"/>
    <col min="32" max="32" width="12.42578125" bestFit="1" customWidth="1"/>
    <col min="33" max="33" width="18" bestFit="1" customWidth="1"/>
    <col min="34" max="34" width="9.28515625" bestFit="1" customWidth="1"/>
    <col min="35" max="35" width="27.28515625" bestFit="1" customWidth="1"/>
    <col min="36" max="36" width="12.42578125" bestFit="1" customWidth="1"/>
    <col min="37" max="37" width="18" bestFit="1" customWidth="1"/>
    <col min="38" max="40" width="17.85546875" bestFit="1" customWidth="1"/>
    <col min="41" max="41" width="15.140625" bestFit="1" customWidth="1"/>
    <col min="42" max="42" width="16" bestFit="1" customWidth="1"/>
    <col min="43" max="43" width="14.28515625" bestFit="1" customWidth="1"/>
    <col min="44" max="44" width="18.7109375" bestFit="1" customWidth="1"/>
    <col min="45" max="45" width="27.42578125" customWidth="1"/>
    <col min="46" max="46" width="13.5703125" bestFit="1" customWidth="1"/>
    <col min="47" max="47" width="14.42578125" bestFit="1" customWidth="1"/>
    <col min="48" max="48" width="21.5703125" bestFit="1" customWidth="1"/>
    <col min="49" max="49" width="16.7109375" bestFit="1" customWidth="1"/>
    <col min="50" max="50" width="17.7109375" bestFit="1" customWidth="1"/>
    <col min="51" max="51" width="16" bestFit="1" customWidth="1"/>
    <col min="52" max="52" width="16.85546875" bestFit="1" customWidth="1"/>
    <col min="53" max="53" width="12.5703125" bestFit="1" customWidth="1"/>
    <col min="54" max="54" width="8.7109375" bestFit="1" customWidth="1"/>
    <col min="55" max="55" width="11.7109375" bestFit="1" customWidth="1"/>
    <col min="56" max="56" width="7.28515625" bestFit="1" customWidth="1"/>
    <col min="57" max="57" width="22.7109375" bestFit="1" customWidth="1"/>
    <col min="58" max="58" width="31.5703125" bestFit="1" customWidth="1"/>
    <col min="59" max="59" width="20" customWidth="1"/>
    <col min="60" max="60" width="12.85546875" bestFit="1" customWidth="1"/>
    <col min="61" max="61" width="12.140625" bestFit="1" customWidth="1"/>
    <col min="62" max="62" width="12.5703125" bestFit="1" customWidth="1"/>
    <col min="63" max="63" width="12.28515625" bestFit="1" customWidth="1"/>
    <col min="64" max="64" width="8.42578125" bestFit="1" customWidth="1"/>
    <col min="65" max="65" width="11.42578125" bestFit="1" customWidth="1"/>
    <col min="66" max="66" width="7" bestFit="1" customWidth="1"/>
    <col min="67" max="67" width="21" bestFit="1" customWidth="1"/>
    <col min="68" max="68" width="32.140625" bestFit="1" customWidth="1"/>
    <col min="69" max="69" width="82.28515625" bestFit="1" customWidth="1"/>
    <col min="70" max="70" width="12.5703125" bestFit="1" customWidth="1"/>
    <col min="71" max="71" width="11.85546875" bestFit="1" customWidth="1"/>
    <col min="72" max="72" width="12.28515625" bestFit="1" customWidth="1"/>
    <col min="73" max="73" width="11.85546875" bestFit="1" customWidth="1"/>
    <col min="74" max="74" width="8" bestFit="1" customWidth="1"/>
    <col min="75" max="75" width="11" bestFit="1" customWidth="1"/>
    <col min="76" max="76" width="6.5703125" bestFit="1" customWidth="1"/>
    <col min="77" max="77" width="24.7109375" bestFit="1" customWidth="1"/>
    <col min="78" max="78" width="32.140625" bestFit="1" customWidth="1"/>
    <col min="79" max="79" width="228" bestFit="1" customWidth="1"/>
    <col min="80" max="80" width="12.140625" bestFit="1" customWidth="1"/>
    <col min="81" max="81" width="11.42578125" bestFit="1" customWidth="1"/>
    <col min="82" max="82" width="11.85546875" bestFit="1" customWidth="1"/>
    <col min="83" max="83" width="12.28515625" bestFit="1" customWidth="1"/>
    <col min="84" max="84" width="8.42578125" bestFit="1" customWidth="1"/>
    <col min="85" max="85" width="11.42578125" bestFit="1" customWidth="1"/>
    <col min="86" max="86" width="7" bestFit="1" customWidth="1"/>
    <col min="87" max="87" width="21" bestFit="1" customWidth="1"/>
    <col min="88" max="88" width="31.5703125" bestFit="1" customWidth="1"/>
    <col min="89" max="89" width="15.7109375" bestFit="1" customWidth="1"/>
    <col min="90" max="90" width="12.5703125" bestFit="1" customWidth="1"/>
    <col min="91" max="91" width="11.85546875" bestFit="1" customWidth="1"/>
    <col min="92" max="92" width="12.28515625" bestFit="1" customWidth="1"/>
    <col min="93" max="93" width="12.42578125" bestFit="1" customWidth="1"/>
    <col min="94" max="94" width="8.5703125" bestFit="1" customWidth="1"/>
    <col min="95" max="95" width="11.5703125" bestFit="1" customWidth="1"/>
    <col min="96" max="96" width="7.140625" bestFit="1" customWidth="1"/>
    <col min="97" max="97" width="38.42578125" bestFit="1" customWidth="1"/>
    <col min="98" max="98" width="32.140625" bestFit="1" customWidth="1"/>
    <col min="99" max="99" width="161.42578125" bestFit="1" customWidth="1"/>
    <col min="100" max="100" width="12.7109375" bestFit="1" customWidth="1"/>
    <col min="101" max="101" width="12" bestFit="1" customWidth="1"/>
    <col min="102" max="102" width="12.42578125" bestFit="1" customWidth="1"/>
    <col min="103" max="103" width="17.42578125" bestFit="1" customWidth="1"/>
    <col min="104" max="104" width="12.5703125" bestFit="1" customWidth="1"/>
    <col min="105" max="105" width="12" bestFit="1" customWidth="1"/>
    <col min="106" max="106" width="12.28515625" bestFit="1" customWidth="1"/>
    <col min="107" max="107" width="21.140625" bestFit="1" customWidth="1"/>
    <col min="108" max="108" width="20.42578125" bestFit="1" customWidth="1"/>
    <col min="109" max="109" width="20.85546875" bestFit="1" customWidth="1"/>
    <col min="110" max="110" width="17.85546875" bestFit="1" customWidth="1"/>
    <col min="111" max="111" width="21.85546875" bestFit="1" customWidth="1"/>
    <col min="112" max="112" width="17.85546875" bestFit="1" customWidth="1"/>
    <col min="113" max="114" width="12" bestFit="1" customWidth="1"/>
    <col min="115" max="115" width="8.28515625" bestFit="1" customWidth="1"/>
    <col min="116" max="116" width="15.42578125" bestFit="1" customWidth="1"/>
    <col min="117" max="117" width="19.7109375" bestFit="1" customWidth="1"/>
    <col min="118" max="118" width="12" bestFit="1" customWidth="1"/>
    <col min="119" max="119" width="26.42578125" bestFit="1" customWidth="1"/>
    <col min="120" max="120" width="19.5703125" bestFit="1" customWidth="1"/>
    <col min="121" max="121" width="20" bestFit="1" customWidth="1"/>
    <col min="122" max="122" width="19.5703125" bestFit="1" customWidth="1"/>
    <col min="123" max="123" width="26.28515625" bestFit="1" customWidth="1"/>
    <col min="124" max="124" width="17.85546875" bestFit="1" customWidth="1"/>
    <col min="125" max="125" width="35" bestFit="1" customWidth="1"/>
    <col min="126" max="126" width="43.42578125" bestFit="1" customWidth="1"/>
    <col min="127" max="127" width="12" bestFit="1" customWidth="1"/>
    <col min="128" max="128" width="12.28515625" bestFit="1" customWidth="1"/>
    <col min="129" max="129" width="11.5703125" bestFit="1" customWidth="1"/>
    <col min="130" max="130" width="12" bestFit="1" customWidth="1"/>
  </cols>
  <sheetData>
    <row r="4" spans="1:130" x14ac:dyDescent="0.25">
      <c r="A4" t="s">
        <v>161</v>
      </c>
      <c r="B4" t="s">
        <v>4</v>
      </c>
      <c r="C4" t="s">
        <v>5</v>
      </c>
      <c r="D4" t="s">
        <v>6</v>
      </c>
      <c r="E4" t="s">
        <v>7</v>
      </c>
      <c r="F4" t="s">
        <v>8</v>
      </c>
      <c r="G4" t="s">
        <v>9</v>
      </c>
      <c r="H4" t="s">
        <v>10</v>
      </c>
      <c r="I4" t="s">
        <v>11</v>
      </c>
      <c r="J4" t="s">
        <v>12</v>
      </c>
      <c r="K4" t="s">
        <v>13</v>
      </c>
      <c r="L4" t="s">
        <v>14</v>
      </c>
      <c r="M4" t="s">
        <v>15</v>
      </c>
      <c r="N4" t="s">
        <v>16</v>
      </c>
      <c r="O4" t="s">
        <v>18</v>
      </c>
      <c r="P4" t="s">
        <v>19</v>
      </c>
      <c r="Q4" t="s">
        <v>162</v>
      </c>
      <c r="R4" t="s">
        <v>17</v>
      </c>
      <c r="S4" t="s">
        <v>22</v>
      </c>
      <c r="T4" t="s">
        <v>23</v>
      </c>
      <c r="U4" t="s">
        <v>24</v>
      </c>
      <c r="V4" t="s">
        <v>25</v>
      </c>
      <c r="W4" t="s">
        <v>26</v>
      </c>
      <c r="X4" t="s">
        <v>27</v>
      </c>
      <c r="Y4" t="s">
        <v>28</v>
      </c>
      <c r="Z4" t="s">
        <v>29</v>
      </c>
      <c r="AA4" t="s">
        <v>30</v>
      </c>
      <c r="AB4" t="s">
        <v>31</v>
      </c>
      <c r="AC4" t="s">
        <v>32</v>
      </c>
      <c r="AD4" t="s">
        <v>33</v>
      </c>
      <c r="AE4" t="s">
        <v>34</v>
      </c>
      <c r="AF4" t="s">
        <v>35</v>
      </c>
      <c r="AG4" t="s">
        <v>36</v>
      </c>
      <c r="AH4" t="s">
        <v>37</v>
      </c>
      <c r="AI4" t="s">
        <v>38</v>
      </c>
      <c r="AJ4" t="s">
        <v>39</v>
      </c>
      <c r="AK4" t="s">
        <v>40</v>
      </c>
      <c r="AL4" t="s">
        <v>41</v>
      </c>
      <c r="AM4" t="s">
        <v>42</v>
      </c>
      <c r="AN4" t="s">
        <v>43</v>
      </c>
      <c r="AO4" t="s">
        <v>163</v>
      </c>
      <c r="AP4" t="s">
        <v>164</v>
      </c>
      <c r="AQ4" t="s">
        <v>165</v>
      </c>
      <c r="AR4" t="s">
        <v>166</v>
      </c>
      <c r="AS4" t="s">
        <v>44</v>
      </c>
      <c r="AT4" t="s">
        <v>45</v>
      </c>
      <c r="AU4" t="s">
        <v>46</v>
      </c>
      <c r="AV4" t="s">
        <v>47</v>
      </c>
      <c r="AW4" t="s">
        <v>48</v>
      </c>
      <c r="AX4" t="s">
        <v>49</v>
      </c>
      <c r="AY4" t="s">
        <v>50</v>
      </c>
      <c r="AZ4" t="s">
        <v>51</v>
      </c>
      <c r="BA4" t="s">
        <v>52</v>
      </c>
      <c r="BB4" t="s">
        <v>53</v>
      </c>
      <c r="BC4" t="s">
        <v>54</v>
      </c>
      <c r="BD4" t="s">
        <v>55</v>
      </c>
      <c r="BE4" t="s">
        <v>56</v>
      </c>
      <c r="BF4" t="s">
        <v>57</v>
      </c>
      <c r="BG4" t="s">
        <v>58</v>
      </c>
      <c r="BH4" t="s">
        <v>59</v>
      </c>
      <c r="BI4" t="s">
        <v>60</v>
      </c>
      <c r="BJ4" t="s">
        <v>61</v>
      </c>
      <c r="BK4" t="s">
        <v>62</v>
      </c>
      <c r="BL4" t="s">
        <v>63</v>
      </c>
      <c r="BM4" t="s">
        <v>64</v>
      </c>
      <c r="BN4" t="s">
        <v>65</v>
      </c>
      <c r="BO4" t="s">
        <v>66</v>
      </c>
      <c r="BP4" t="s">
        <v>67</v>
      </c>
      <c r="BQ4" t="s">
        <v>68</v>
      </c>
      <c r="BR4" t="s">
        <v>69</v>
      </c>
      <c r="BS4" t="s">
        <v>70</v>
      </c>
      <c r="BT4" t="s">
        <v>71</v>
      </c>
      <c r="BU4" t="s">
        <v>72</v>
      </c>
      <c r="BV4" t="s">
        <v>73</v>
      </c>
      <c r="BW4" t="s">
        <v>74</v>
      </c>
      <c r="BX4" t="s">
        <v>75</v>
      </c>
      <c r="BY4" t="s">
        <v>76</v>
      </c>
      <c r="BZ4" t="s">
        <v>77</v>
      </c>
      <c r="CA4" t="s">
        <v>78</v>
      </c>
      <c r="CB4" t="s">
        <v>79</v>
      </c>
      <c r="CC4" t="s">
        <v>80</v>
      </c>
      <c r="CD4" t="s">
        <v>81</v>
      </c>
      <c r="CE4" t="s">
        <v>82</v>
      </c>
      <c r="CF4" t="s">
        <v>83</v>
      </c>
      <c r="CG4" t="s">
        <v>84</v>
      </c>
      <c r="CH4" t="s">
        <v>85</v>
      </c>
      <c r="CI4" t="s">
        <v>86</v>
      </c>
      <c r="CJ4" t="s">
        <v>87</v>
      </c>
      <c r="CK4" t="s">
        <v>88</v>
      </c>
      <c r="CL4" t="s">
        <v>89</v>
      </c>
      <c r="CM4" t="s">
        <v>90</v>
      </c>
      <c r="CN4" t="s">
        <v>91</v>
      </c>
      <c r="CO4" t="s">
        <v>92</v>
      </c>
      <c r="CP4" t="s">
        <v>93</v>
      </c>
      <c r="CQ4" t="s">
        <v>94</v>
      </c>
      <c r="CR4" t="s">
        <v>95</v>
      </c>
      <c r="CS4" t="s">
        <v>96</v>
      </c>
      <c r="CT4" t="s">
        <v>97</v>
      </c>
      <c r="CU4" t="s">
        <v>98</v>
      </c>
      <c r="CV4" t="s">
        <v>99</v>
      </c>
      <c r="CW4" t="s">
        <v>100</v>
      </c>
      <c r="CX4" t="s">
        <v>101</v>
      </c>
      <c r="CY4" t="s">
        <v>112</v>
      </c>
      <c r="CZ4" t="s">
        <v>113</v>
      </c>
      <c r="DA4" t="s">
        <v>114</v>
      </c>
      <c r="DB4" t="s">
        <v>115</v>
      </c>
      <c r="DC4" t="s">
        <v>116</v>
      </c>
      <c r="DD4" t="s">
        <v>117</v>
      </c>
      <c r="DE4" t="s">
        <v>118</v>
      </c>
      <c r="DF4" t="s">
        <v>167</v>
      </c>
      <c r="DG4" t="s">
        <v>168</v>
      </c>
      <c r="DH4" t="s">
        <v>169</v>
      </c>
      <c r="DI4" t="s">
        <v>170</v>
      </c>
      <c r="DJ4" t="s">
        <v>171</v>
      </c>
      <c r="DK4" t="s">
        <v>172</v>
      </c>
      <c r="DL4" t="s">
        <v>173</v>
      </c>
      <c r="DM4" t="s">
        <v>174</v>
      </c>
      <c r="DN4" t="s">
        <v>175</v>
      </c>
      <c r="DO4" t="s">
        <v>176</v>
      </c>
      <c r="DP4" t="s">
        <v>177</v>
      </c>
      <c r="DQ4" t="s">
        <v>178</v>
      </c>
      <c r="DR4" t="s">
        <v>179</v>
      </c>
      <c r="DS4" t="s">
        <v>180</v>
      </c>
      <c r="DT4" t="s">
        <v>181</v>
      </c>
      <c r="DU4" t="s">
        <v>182</v>
      </c>
      <c r="DV4" t="s">
        <v>183</v>
      </c>
      <c r="DW4" t="s">
        <v>102</v>
      </c>
      <c r="DX4" t="s">
        <v>109</v>
      </c>
      <c r="DY4" t="s">
        <v>110</v>
      </c>
      <c r="DZ4" t="s">
        <v>111</v>
      </c>
    </row>
    <row r="5" spans="1:130" x14ac:dyDescent="0.25">
      <c r="A5">
        <v>1</v>
      </c>
      <c r="B5" t="s">
        <v>184</v>
      </c>
      <c r="C5" t="s">
        <v>185</v>
      </c>
      <c r="F5">
        <v>9700</v>
      </c>
      <c r="G5" t="s">
        <v>186</v>
      </c>
      <c r="H5" t="s">
        <v>187</v>
      </c>
      <c r="I5" t="s">
        <v>185</v>
      </c>
      <c r="J5" t="s">
        <v>188</v>
      </c>
      <c r="K5" t="s">
        <v>189</v>
      </c>
      <c r="L5" t="s">
        <v>190</v>
      </c>
      <c r="M5">
        <v>9700</v>
      </c>
      <c r="N5" t="s">
        <v>186</v>
      </c>
      <c r="Q5" s="11"/>
      <c r="R5" t="s">
        <v>191</v>
      </c>
      <c r="S5" t="s">
        <v>192</v>
      </c>
      <c r="T5" t="s">
        <v>193</v>
      </c>
      <c r="U5">
        <v>8</v>
      </c>
      <c r="V5" t="s">
        <v>194</v>
      </c>
      <c r="W5" s="12">
        <v>1</v>
      </c>
      <c r="X5">
        <v>0</v>
      </c>
      <c r="Y5" s="12">
        <v>0</v>
      </c>
      <c r="Z5">
        <v>6</v>
      </c>
      <c r="AA5" t="s">
        <v>195</v>
      </c>
      <c r="AB5" s="12">
        <v>0.9</v>
      </c>
      <c r="AC5">
        <v>0</v>
      </c>
      <c r="AD5">
        <v>2</v>
      </c>
      <c r="AE5" t="s">
        <v>196</v>
      </c>
      <c r="AF5">
        <v>0.1</v>
      </c>
      <c r="AG5">
        <v>0</v>
      </c>
      <c r="AH5">
        <v>1</v>
      </c>
      <c r="AI5">
        <v>0</v>
      </c>
      <c r="AJ5">
        <v>0</v>
      </c>
      <c r="AK5">
        <v>0</v>
      </c>
      <c r="AL5" t="s">
        <v>197</v>
      </c>
      <c r="AM5" t="s">
        <v>197</v>
      </c>
      <c r="AN5" t="s">
        <v>198</v>
      </c>
      <c r="AO5">
        <v>0</v>
      </c>
      <c r="AP5">
        <v>0</v>
      </c>
      <c r="AQ5">
        <v>0</v>
      </c>
      <c r="AR5">
        <v>0</v>
      </c>
      <c r="AS5">
        <v>0</v>
      </c>
      <c r="AT5">
        <v>567.5</v>
      </c>
      <c r="AU5">
        <v>566.59999999999991</v>
      </c>
      <c r="AV5">
        <v>387.53566666666615</v>
      </c>
      <c r="AW5">
        <v>69.140434073387752</v>
      </c>
      <c r="AX5">
        <v>17.841424394393727</v>
      </c>
      <c r="AY5">
        <v>76.054477480726533</v>
      </c>
      <c r="AZ5">
        <v>19.625566833833101</v>
      </c>
      <c r="BA5">
        <v>1</v>
      </c>
      <c r="BB5">
        <v>14</v>
      </c>
      <c r="BC5">
        <v>11</v>
      </c>
      <c r="BD5">
        <v>2011</v>
      </c>
      <c r="BE5" t="s">
        <v>187</v>
      </c>
      <c r="BF5" t="s">
        <v>199</v>
      </c>
      <c r="BG5">
        <v>0</v>
      </c>
      <c r="BH5">
        <v>2.27</v>
      </c>
      <c r="BI5">
        <v>3.8</v>
      </c>
      <c r="BJ5">
        <v>0.253</v>
      </c>
      <c r="BK5">
        <v>2</v>
      </c>
      <c r="BL5">
        <v>13</v>
      </c>
      <c r="BM5">
        <v>12</v>
      </c>
      <c r="BN5">
        <v>2011</v>
      </c>
      <c r="BO5" t="s">
        <v>187</v>
      </c>
      <c r="BP5" t="s">
        <v>200</v>
      </c>
      <c r="BQ5">
        <v>0</v>
      </c>
      <c r="BR5">
        <v>9.35</v>
      </c>
      <c r="BS5">
        <v>10.3</v>
      </c>
      <c r="BT5">
        <v>0.157</v>
      </c>
      <c r="BU5">
        <v>3</v>
      </c>
      <c r="BV5">
        <v>16</v>
      </c>
      <c r="BW5">
        <v>1</v>
      </c>
      <c r="BX5">
        <v>2012</v>
      </c>
      <c r="BY5" t="s">
        <v>187</v>
      </c>
      <c r="BZ5" t="s">
        <v>200</v>
      </c>
      <c r="CA5">
        <v>0</v>
      </c>
      <c r="CB5">
        <v>6.85</v>
      </c>
      <c r="CC5">
        <v>7.9</v>
      </c>
      <c r="CD5">
        <v>0.16300000000000001</v>
      </c>
      <c r="CE5">
        <v>4</v>
      </c>
      <c r="CF5">
        <v>13</v>
      </c>
      <c r="CG5">
        <v>2</v>
      </c>
      <c r="CH5">
        <v>2012</v>
      </c>
      <c r="CI5" t="s">
        <v>187</v>
      </c>
      <c r="CJ5" t="s">
        <v>200</v>
      </c>
      <c r="CK5">
        <v>0</v>
      </c>
      <c r="CL5">
        <v>3.65</v>
      </c>
      <c r="CM5">
        <v>5.4</v>
      </c>
      <c r="CN5">
        <v>0.20100000000000001</v>
      </c>
      <c r="CO5">
        <v>5</v>
      </c>
      <c r="CP5">
        <v>12</v>
      </c>
      <c r="CQ5">
        <v>3</v>
      </c>
      <c r="CR5">
        <v>2012</v>
      </c>
      <c r="CS5" t="s">
        <v>187</v>
      </c>
      <c r="CT5" t="s">
        <v>200</v>
      </c>
      <c r="CU5">
        <v>0</v>
      </c>
      <c r="CV5">
        <v>4.0999999999999996</v>
      </c>
      <c r="CW5">
        <v>5.65</v>
      </c>
      <c r="CX5">
        <v>0.185</v>
      </c>
      <c r="CY5">
        <v>5</v>
      </c>
      <c r="CZ5">
        <v>5.2439999999999998</v>
      </c>
      <c r="DA5">
        <v>6.6099999999999994</v>
      </c>
      <c r="DB5">
        <v>0.19180000000000003</v>
      </c>
      <c r="DC5">
        <v>20.322370359999972</v>
      </c>
      <c r="DD5">
        <v>25.616107566666628</v>
      </c>
      <c r="DE5">
        <v>0.74329340866666571</v>
      </c>
      <c r="DF5">
        <v>0</v>
      </c>
      <c r="DG5">
        <v>16</v>
      </c>
      <c r="DH5" t="s">
        <v>201</v>
      </c>
      <c r="DI5">
        <v>547220.00052405999</v>
      </c>
      <c r="DJ5">
        <v>6350729.9972754</v>
      </c>
      <c r="DK5">
        <v>2</v>
      </c>
      <c r="DL5" t="s">
        <v>202</v>
      </c>
      <c r="DM5">
        <v>79.334341906202724</v>
      </c>
      <c r="DN5">
        <v>33.680555858416398</v>
      </c>
      <c r="DO5" t="s">
        <v>203</v>
      </c>
      <c r="DP5" t="s">
        <v>204</v>
      </c>
      <c r="DQ5" t="s">
        <v>205</v>
      </c>
      <c r="DR5">
        <v>4</v>
      </c>
      <c r="DS5" t="s">
        <v>192</v>
      </c>
      <c r="DT5" t="s">
        <v>206</v>
      </c>
      <c r="DU5" t="s">
        <v>199</v>
      </c>
      <c r="DV5" t="s">
        <v>207</v>
      </c>
      <c r="DW5">
        <v>1017</v>
      </c>
      <c r="DX5">
        <v>0.16</v>
      </c>
      <c r="DY5">
        <v>4.1500000000000004</v>
      </c>
      <c r="DZ5">
        <v>0.22</v>
      </c>
    </row>
    <row r="6" spans="1:130" x14ac:dyDescent="0.25">
      <c r="A6">
        <v>2</v>
      </c>
      <c r="B6" t="s">
        <v>184</v>
      </c>
      <c r="C6" t="s">
        <v>185</v>
      </c>
      <c r="F6">
        <v>9480</v>
      </c>
      <c r="G6" t="s">
        <v>208</v>
      </c>
      <c r="H6" t="s">
        <v>187</v>
      </c>
      <c r="I6" t="s">
        <v>185</v>
      </c>
      <c r="J6" t="s">
        <v>188</v>
      </c>
      <c r="K6" t="s">
        <v>189</v>
      </c>
      <c r="L6" t="s">
        <v>209</v>
      </c>
      <c r="M6">
        <v>9480</v>
      </c>
      <c r="N6" t="s">
        <v>208</v>
      </c>
      <c r="R6" t="s">
        <v>191</v>
      </c>
      <c r="S6" t="s">
        <v>197</v>
      </c>
      <c r="T6" t="s">
        <v>193</v>
      </c>
      <c r="U6">
        <v>7.5</v>
      </c>
      <c r="V6" t="s">
        <v>194</v>
      </c>
      <c r="W6" s="12">
        <v>1</v>
      </c>
      <c r="X6">
        <v>0</v>
      </c>
      <c r="Y6" s="12">
        <v>0</v>
      </c>
      <c r="Z6">
        <v>6</v>
      </c>
      <c r="AA6" t="s">
        <v>195</v>
      </c>
      <c r="AB6" s="12">
        <v>1</v>
      </c>
      <c r="AC6">
        <v>0</v>
      </c>
      <c r="AD6">
        <v>1</v>
      </c>
      <c r="AE6">
        <v>0</v>
      </c>
      <c r="AF6">
        <v>0</v>
      </c>
      <c r="AG6">
        <v>0</v>
      </c>
      <c r="AH6">
        <v>1</v>
      </c>
      <c r="AI6">
        <v>0</v>
      </c>
      <c r="AJ6">
        <v>0</v>
      </c>
      <c r="AK6">
        <v>0</v>
      </c>
      <c r="AL6" t="s">
        <v>192</v>
      </c>
      <c r="AM6" t="s">
        <v>197</v>
      </c>
      <c r="AN6" t="s">
        <v>198</v>
      </c>
      <c r="AO6">
        <v>0</v>
      </c>
      <c r="AP6">
        <v>0</v>
      </c>
      <c r="AQ6">
        <v>0</v>
      </c>
      <c r="AR6">
        <v>0</v>
      </c>
      <c r="AS6">
        <v>0</v>
      </c>
      <c r="AT6">
        <v>567.5</v>
      </c>
      <c r="AU6">
        <v>589.9</v>
      </c>
      <c r="AV6">
        <v>375.993333333333</v>
      </c>
      <c r="AW6">
        <v>77.79432000605496</v>
      </c>
      <c r="AX6">
        <v>20.690345575113483</v>
      </c>
      <c r="AY6">
        <v>85.573752006660456</v>
      </c>
      <c r="AZ6">
        <v>22.759380132624834</v>
      </c>
      <c r="BA6">
        <v>6</v>
      </c>
      <c r="BB6">
        <v>14</v>
      </c>
      <c r="BC6">
        <v>11</v>
      </c>
      <c r="BD6">
        <v>2011</v>
      </c>
      <c r="BE6" t="s">
        <v>187</v>
      </c>
      <c r="BF6" t="s">
        <v>199</v>
      </c>
      <c r="BG6">
        <v>0</v>
      </c>
      <c r="BH6">
        <v>0</v>
      </c>
      <c r="BI6">
        <v>5.05</v>
      </c>
      <c r="BJ6">
        <v>4.4400000000000004</v>
      </c>
      <c r="BK6">
        <v>7</v>
      </c>
      <c r="BL6">
        <v>13</v>
      </c>
      <c r="BM6">
        <v>12</v>
      </c>
      <c r="BN6">
        <v>2011</v>
      </c>
      <c r="BO6" t="s">
        <v>187</v>
      </c>
      <c r="BP6" t="s">
        <v>200</v>
      </c>
      <c r="BQ6">
        <v>0</v>
      </c>
      <c r="BR6">
        <v>0.63</v>
      </c>
      <c r="BS6">
        <v>5</v>
      </c>
      <c r="BT6">
        <v>4.3899999999999997</v>
      </c>
      <c r="BU6">
        <v>8</v>
      </c>
      <c r="BV6">
        <v>16</v>
      </c>
      <c r="BW6">
        <v>1</v>
      </c>
      <c r="BX6">
        <v>2012</v>
      </c>
      <c r="BY6" t="s">
        <v>187</v>
      </c>
      <c r="BZ6" t="s">
        <v>199</v>
      </c>
      <c r="CA6">
        <v>0</v>
      </c>
      <c r="CB6">
        <v>0.1</v>
      </c>
      <c r="CC6">
        <v>4.9000000000000004</v>
      </c>
      <c r="CD6">
        <v>5.2</v>
      </c>
      <c r="CE6">
        <v>9</v>
      </c>
      <c r="CF6">
        <v>13</v>
      </c>
      <c r="CG6">
        <v>2</v>
      </c>
      <c r="CH6">
        <v>2012</v>
      </c>
      <c r="CI6" t="s">
        <v>187</v>
      </c>
      <c r="CJ6" t="s">
        <v>200</v>
      </c>
      <c r="CK6">
        <v>0</v>
      </c>
      <c r="CL6">
        <v>0</v>
      </c>
      <c r="CM6">
        <v>4.55</v>
      </c>
      <c r="CN6">
        <v>4.84</v>
      </c>
      <c r="CO6">
        <v>10</v>
      </c>
      <c r="CP6">
        <v>12</v>
      </c>
      <c r="CQ6">
        <v>3</v>
      </c>
      <c r="CR6">
        <v>2012</v>
      </c>
      <c r="CS6" t="s">
        <v>187</v>
      </c>
      <c r="CT6" t="s">
        <v>200</v>
      </c>
      <c r="CU6">
        <v>0</v>
      </c>
      <c r="CV6">
        <v>0.12</v>
      </c>
      <c r="CW6">
        <v>4.7</v>
      </c>
      <c r="CX6">
        <v>4.55</v>
      </c>
      <c r="CY6">
        <v>5</v>
      </c>
      <c r="CZ6">
        <v>0.16999999999999998</v>
      </c>
      <c r="DA6">
        <v>4.84</v>
      </c>
      <c r="DB6">
        <v>4.6840000000000002</v>
      </c>
      <c r="DC6">
        <v>0.63918866666666607</v>
      </c>
      <c r="DD6">
        <v>18.198077333333316</v>
      </c>
      <c r="DE6">
        <v>17.611527733333318</v>
      </c>
      <c r="DF6">
        <v>5.75</v>
      </c>
      <c r="DG6">
        <v>0</v>
      </c>
      <c r="DI6">
        <v>543226.00215159997</v>
      </c>
      <c r="DJ6">
        <v>6355991.9962106999</v>
      </c>
      <c r="DK6">
        <v>2</v>
      </c>
      <c r="DL6" t="s">
        <v>202</v>
      </c>
      <c r="DM6">
        <v>3.5123966942148761</v>
      </c>
      <c r="DN6">
        <v>21.265957033082884</v>
      </c>
      <c r="DO6" t="s">
        <v>203</v>
      </c>
      <c r="DP6" t="s">
        <v>204</v>
      </c>
      <c r="DQ6" t="s">
        <v>205</v>
      </c>
      <c r="DR6">
        <v>2</v>
      </c>
      <c r="DS6" t="s">
        <v>192</v>
      </c>
      <c r="DT6" t="s">
        <v>210</v>
      </c>
      <c r="DU6" t="s">
        <v>199</v>
      </c>
      <c r="DV6" t="s">
        <v>211</v>
      </c>
      <c r="DW6">
        <v>1016</v>
      </c>
      <c r="DX6">
        <v>0</v>
      </c>
      <c r="DY6">
        <v>5.0999999999999996</v>
      </c>
      <c r="DZ6">
        <v>5.3</v>
      </c>
    </row>
    <row r="7" spans="1:130" x14ac:dyDescent="0.25">
      <c r="A7">
        <v>3</v>
      </c>
      <c r="B7" t="s">
        <v>184</v>
      </c>
      <c r="C7" t="s">
        <v>185</v>
      </c>
      <c r="F7">
        <v>9382</v>
      </c>
      <c r="G7" t="s">
        <v>212</v>
      </c>
      <c r="H7" t="s">
        <v>187</v>
      </c>
      <c r="I7" t="s">
        <v>185</v>
      </c>
      <c r="J7" t="s">
        <v>188</v>
      </c>
      <c r="K7" t="s">
        <v>189</v>
      </c>
      <c r="L7" t="s">
        <v>213</v>
      </c>
      <c r="M7">
        <v>9700</v>
      </c>
      <c r="N7" t="s">
        <v>186</v>
      </c>
      <c r="R7" t="s">
        <v>214</v>
      </c>
      <c r="S7" t="s">
        <v>197</v>
      </c>
      <c r="T7" t="s">
        <v>193</v>
      </c>
      <c r="U7">
        <v>3</v>
      </c>
      <c r="V7" t="s">
        <v>194</v>
      </c>
      <c r="W7" s="12">
        <v>1</v>
      </c>
      <c r="X7">
        <v>0</v>
      </c>
      <c r="Y7" s="12">
        <v>0</v>
      </c>
      <c r="Z7">
        <v>13</v>
      </c>
      <c r="AA7" t="s">
        <v>215</v>
      </c>
      <c r="AB7" s="12">
        <v>1</v>
      </c>
      <c r="AC7">
        <v>0</v>
      </c>
      <c r="AD7">
        <v>1</v>
      </c>
      <c r="AE7">
        <v>0</v>
      </c>
      <c r="AF7">
        <v>0</v>
      </c>
      <c r="AG7">
        <v>0</v>
      </c>
      <c r="AH7">
        <v>1</v>
      </c>
      <c r="AI7">
        <v>0</v>
      </c>
      <c r="AJ7">
        <v>0</v>
      </c>
      <c r="AK7">
        <v>0</v>
      </c>
      <c r="AL7" t="s">
        <v>192</v>
      </c>
      <c r="AM7" t="s">
        <v>197</v>
      </c>
      <c r="AN7" t="s">
        <v>198</v>
      </c>
      <c r="AO7">
        <v>0</v>
      </c>
      <c r="AP7">
        <v>0</v>
      </c>
      <c r="AQ7">
        <v>0</v>
      </c>
      <c r="AR7">
        <v>0</v>
      </c>
      <c r="AS7">
        <v>0</v>
      </c>
      <c r="AT7">
        <v>567.5</v>
      </c>
      <c r="AU7">
        <v>566.59999999999991</v>
      </c>
      <c r="AV7">
        <v>406.75666666666586</v>
      </c>
      <c r="AW7">
        <v>37.289493575675316</v>
      </c>
      <c r="AX7">
        <v>9.1675187234813755</v>
      </c>
      <c r="AY7">
        <v>41.018442933242852</v>
      </c>
      <c r="AZ7">
        <v>10.084270595829514</v>
      </c>
      <c r="BA7">
        <v>11</v>
      </c>
      <c r="BB7">
        <v>14</v>
      </c>
      <c r="BC7">
        <v>11</v>
      </c>
      <c r="BD7">
        <v>2011</v>
      </c>
      <c r="BE7" t="s">
        <v>187</v>
      </c>
      <c r="BF7" t="s">
        <v>216</v>
      </c>
      <c r="BG7">
        <v>0</v>
      </c>
      <c r="BH7">
        <v>5.31</v>
      </c>
      <c r="BI7">
        <v>6.35</v>
      </c>
      <c r="BJ7">
        <v>0.05</v>
      </c>
      <c r="BK7">
        <v>12</v>
      </c>
      <c r="BL7">
        <v>13</v>
      </c>
      <c r="BM7">
        <v>12</v>
      </c>
      <c r="BN7">
        <v>2011</v>
      </c>
      <c r="BO7" t="s">
        <v>187</v>
      </c>
      <c r="BP7" t="s">
        <v>199</v>
      </c>
      <c r="BQ7">
        <v>0</v>
      </c>
      <c r="BR7">
        <v>1.93</v>
      </c>
      <c r="BS7">
        <v>4.6500000000000004</v>
      </c>
      <c r="BT7">
        <v>3.5999999999999997E-2</v>
      </c>
      <c r="BU7">
        <v>13</v>
      </c>
      <c r="BV7">
        <v>16</v>
      </c>
      <c r="BW7">
        <v>1</v>
      </c>
      <c r="BX7">
        <v>2012</v>
      </c>
      <c r="BY7" t="s">
        <v>187</v>
      </c>
      <c r="BZ7" t="s">
        <v>200</v>
      </c>
      <c r="CA7">
        <v>0</v>
      </c>
      <c r="CB7">
        <v>5.22</v>
      </c>
      <c r="CC7">
        <v>10.4</v>
      </c>
      <c r="CD7">
        <v>0.254</v>
      </c>
      <c r="CE7">
        <v>14</v>
      </c>
      <c r="CF7">
        <v>13</v>
      </c>
      <c r="CG7">
        <v>2</v>
      </c>
      <c r="CH7">
        <v>2012</v>
      </c>
      <c r="CI7" t="s">
        <v>187</v>
      </c>
      <c r="CJ7" t="s">
        <v>199</v>
      </c>
      <c r="CK7">
        <v>0</v>
      </c>
      <c r="CL7">
        <v>4.33</v>
      </c>
      <c r="CM7">
        <v>5.05</v>
      </c>
      <c r="CN7">
        <v>8.7999999999999995E-2</v>
      </c>
      <c r="CO7">
        <v>15</v>
      </c>
      <c r="CP7">
        <v>12</v>
      </c>
      <c r="CQ7">
        <v>3</v>
      </c>
      <c r="CR7">
        <v>2012</v>
      </c>
      <c r="CS7" t="s">
        <v>187</v>
      </c>
      <c r="CT7" t="s">
        <v>216</v>
      </c>
      <c r="CU7">
        <v>0</v>
      </c>
      <c r="CV7">
        <v>5.29</v>
      </c>
      <c r="CW7">
        <v>6.2</v>
      </c>
      <c r="CX7">
        <v>0.05</v>
      </c>
      <c r="CY7">
        <v>5</v>
      </c>
      <c r="CZ7">
        <v>4.4159999999999995</v>
      </c>
      <c r="DA7">
        <v>6.5299999999999994</v>
      </c>
      <c r="DB7">
        <v>9.5599999999999991E-2</v>
      </c>
      <c r="DC7">
        <v>17.962374399999963</v>
      </c>
      <c r="DD7">
        <v>26.561210333333278</v>
      </c>
      <c r="DE7">
        <v>0.38885937333333254</v>
      </c>
      <c r="DF7">
        <v>15.75</v>
      </c>
      <c r="DG7">
        <v>16</v>
      </c>
      <c r="DH7" t="s">
        <v>217</v>
      </c>
      <c r="DI7">
        <v>559184.00320916995</v>
      </c>
      <c r="DJ7">
        <v>6345254.0018983996</v>
      </c>
      <c r="DK7">
        <v>2</v>
      </c>
      <c r="DL7" t="s">
        <v>202</v>
      </c>
      <c r="DM7">
        <v>67.626339969372125</v>
      </c>
      <c r="DN7">
        <v>64.754311558245661</v>
      </c>
      <c r="DO7" t="s">
        <v>218</v>
      </c>
      <c r="DP7" t="s">
        <v>218</v>
      </c>
      <c r="DQ7" t="s">
        <v>205</v>
      </c>
      <c r="DR7">
        <v>2</v>
      </c>
      <c r="DS7" t="s">
        <v>192</v>
      </c>
      <c r="DT7" t="s">
        <v>210</v>
      </c>
      <c r="DU7" t="s">
        <v>219</v>
      </c>
      <c r="DV7" t="s">
        <v>220</v>
      </c>
      <c r="DW7">
        <v>1018</v>
      </c>
      <c r="DX7">
        <v>3.42</v>
      </c>
      <c r="DY7">
        <v>4.1500000000000004</v>
      </c>
      <c r="DZ7">
        <v>7.2999999999999995E-2</v>
      </c>
    </row>
    <row r="8" spans="1:130" x14ac:dyDescent="0.25">
      <c r="A8">
        <v>4</v>
      </c>
      <c r="B8" t="s">
        <v>184</v>
      </c>
      <c r="C8" t="s">
        <v>185</v>
      </c>
      <c r="F8">
        <v>9382</v>
      </c>
      <c r="G8" t="s">
        <v>212</v>
      </c>
      <c r="H8" t="s">
        <v>187</v>
      </c>
      <c r="I8" t="s">
        <v>185</v>
      </c>
      <c r="J8" t="s">
        <v>188</v>
      </c>
      <c r="K8" t="s">
        <v>189</v>
      </c>
      <c r="L8" t="s">
        <v>221</v>
      </c>
      <c r="M8">
        <v>9382</v>
      </c>
      <c r="N8" t="s">
        <v>212</v>
      </c>
      <c r="R8" t="s">
        <v>214</v>
      </c>
      <c r="S8" t="s">
        <v>197</v>
      </c>
      <c r="T8" t="s">
        <v>193</v>
      </c>
      <c r="U8">
        <v>2</v>
      </c>
      <c r="V8" t="s">
        <v>194</v>
      </c>
      <c r="W8" s="12">
        <v>1</v>
      </c>
      <c r="X8">
        <v>0</v>
      </c>
      <c r="Y8" s="12">
        <v>0</v>
      </c>
      <c r="Z8">
        <v>12</v>
      </c>
      <c r="AA8" t="s">
        <v>222</v>
      </c>
      <c r="AB8" s="12">
        <v>1</v>
      </c>
      <c r="AC8">
        <v>0</v>
      </c>
      <c r="AD8">
        <v>1</v>
      </c>
      <c r="AE8">
        <v>0</v>
      </c>
      <c r="AF8">
        <v>0</v>
      </c>
      <c r="AG8">
        <v>0</v>
      </c>
      <c r="AH8">
        <v>1</v>
      </c>
      <c r="AI8">
        <v>0</v>
      </c>
      <c r="AJ8">
        <v>0</v>
      </c>
      <c r="AK8">
        <v>0</v>
      </c>
      <c r="AL8" t="s">
        <v>192</v>
      </c>
      <c r="AM8" t="s">
        <v>197</v>
      </c>
      <c r="AN8" t="s">
        <v>198</v>
      </c>
      <c r="AO8">
        <v>0</v>
      </c>
      <c r="AP8">
        <v>0</v>
      </c>
      <c r="AQ8">
        <v>0</v>
      </c>
      <c r="AR8">
        <v>0</v>
      </c>
      <c r="AS8">
        <v>0</v>
      </c>
      <c r="AT8">
        <v>567.5</v>
      </c>
      <c r="AU8">
        <v>556.4</v>
      </c>
      <c r="AV8">
        <v>360.76666666666597</v>
      </c>
      <c r="AW8">
        <v>110.31140605337789</v>
      </c>
      <c r="AX8">
        <v>30.576939680322862</v>
      </c>
      <c r="AY8">
        <v>121.34254665871569</v>
      </c>
      <c r="AZ8">
        <v>33.634633648355148</v>
      </c>
      <c r="BA8">
        <v>16</v>
      </c>
      <c r="BB8">
        <v>14</v>
      </c>
      <c r="BC8">
        <v>11</v>
      </c>
      <c r="BD8">
        <v>2011</v>
      </c>
      <c r="BE8" t="s">
        <v>187</v>
      </c>
      <c r="BF8" t="s">
        <v>199</v>
      </c>
      <c r="BG8">
        <v>0</v>
      </c>
      <c r="BH8">
        <v>13.4</v>
      </c>
      <c r="BI8">
        <v>16.2</v>
      </c>
      <c r="BJ8">
        <v>0.161</v>
      </c>
      <c r="BK8">
        <v>17</v>
      </c>
      <c r="BL8">
        <v>13</v>
      </c>
      <c r="BM8">
        <v>12</v>
      </c>
      <c r="BN8">
        <v>2011</v>
      </c>
      <c r="BO8" t="s">
        <v>187</v>
      </c>
      <c r="BP8" t="s">
        <v>223</v>
      </c>
      <c r="BQ8" t="s">
        <v>224</v>
      </c>
      <c r="BR8">
        <v>14.75</v>
      </c>
      <c r="BS8">
        <v>18.100000000000001</v>
      </c>
      <c r="BT8">
        <v>0.68100000000000005</v>
      </c>
      <c r="BU8">
        <v>18</v>
      </c>
      <c r="BV8">
        <v>16</v>
      </c>
      <c r="BW8">
        <v>1</v>
      </c>
      <c r="BX8">
        <v>2012</v>
      </c>
      <c r="BY8" t="s">
        <v>187</v>
      </c>
      <c r="BZ8" t="s">
        <v>199</v>
      </c>
      <c r="CA8">
        <v>0</v>
      </c>
      <c r="CB8">
        <v>16.7</v>
      </c>
      <c r="CC8">
        <v>17.25</v>
      </c>
      <c r="CD8">
        <v>2.3E-2</v>
      </c>
      <c r="CE8">
        <v>19</v>
      </c>
      <c r="CF8">
        <v>13</v>
      </c>
      <c r="CG8">
        <v>2</v>
      </c>
      <c r="CH8">
        <v>2012</v>
      </c>
      <c r="CI8" t="s">
        <v>187</v>
      </c>
      <c r="CJ8" t="s">
        <v>199</v>
      </c>
      <c r="CK8">
        <v>0</v>
      </c>
      <c r="CL8">
        <v>13.7</v>
      </c>
      <c r="CM8">
        <v>15.2</v>
      </c>
      <c r="CN8">
        <v>0.02</v>
      </c>
      <c r="CO8">
        <v>20</v>
      </c>
      <c r="CP8">
        <v>12</v>
      </c>
      <c r="CQ8">
        <v>3</v>
      </c>
      <c r="CR8">
        <v>2012</v>
      </c>
      <c r="CS8" t="s">
        <v>187</v>
      </c>
      <c r="CT8" t="s">
        <v>223</v>
      </c>
      <c r="CU8" t="s">
        <v>225</v>
      </c>
      <c r="CV8">
        <v>9.6</v>
      </c>
      <c r="CW8">
        <v>12.8</v>
      </c>
      <c r="CX8">
        <v>0.186</v>
      </c>
      <c r="CY8">
        <v>5</v>
      </c>
      <c r="CZ8">
        <v>13.629999999999999</v>
      </c>
      <c r="DA8">
        <v>15.91</v>
      </c>
      <c r="DB8">
        <v>0.21420000000000003</v>
      </c>
      <c r="DC8">
        <v>49.172496666666568</v>
      </c>
      <c r="DD8">
        <v>57.397976666666558</v>
      </c>
      <c r="DE8">
        <v>0.77276219999999873</v>
      </c>
      <c r="DF8">
        <v>7.5</v>
      </c>
      <c r="DG8">
        <v>16</v>
      </c>
      <c r="DI8">
        <v>555217.00173093996</v>
      </c>
      <c r="DJ8">
        <v>6342372.9983184002</v>
      </c>
      <c r="DK8">
        <v>2</v>
      </c>
      <c r="DL8" t="s">
        <v>202</v>
      </c>
      <c r="DM8">
        <v>85.669390320553106</v>
      </c>
      <c r="DN8">
        <v>47.302432862318554</v>
      </c>
      <c r="DO8" t="s">
        <v>226</v>
      </c>
      <c r="DP8" t="s">
        <v>204</v>
      </c>
      <c r="DQ8" t="s">
        <v>205</v>
      </c>
      <c r="DR8">
        <v>11</v>
      </c>
      <c r="DS8" t="s">
        <v>192</v>
      </c>
      <c r="DT8" t="s">
        <v>210</v>
      </c>
      <c r="DU8" t="s">
        <v>219</v>
      </c>
      <c r="DV8" t="s">
        <v>227</v>
      </c>
      <c r="DW8">
        <v>1019</v>
      </c>
      <c r="DX8">
        <v>8.35</v>
      </c>
      <c r="DY8">
        <v>10.199999999999999</v>
      </c>
      <c r="DZ8">
        <v>3.1E-2</v>
      </c>
    </row>
    <row r="9" spans="1:130" x14ac:dyDescent="0.25">
      <c r="A9">
        <v>5</v>
      </c>
      <c r="B9" t="s">
        <v>184</v>
      </c>
      <c r="C9" t="s">
        <v>185</v>
      </c>
      <c r="F9">
        <v>9382</v>
      </c>
      <c r="G9" t="s">
        <v>212</v>
      </c>
      <c r="H9" t="s">
        <v>187</v>
      </c>
      <c r="I9" t="s">
        <v>185</v>
      </c>
      <c r="J9" t="s">
        <v>188</v>
      </c>
      <c r="K9" t="s">
        <v>189</v>
      </c>
      <c r="L9" t="s">
        <v>228</v>
      </c>
      <c r="M9">
        <v>9700</v>
      </c>
      <c r="N9" t="s">
        <v>186</v>
      </c>
      <c r="R9" t="s">
        <v>214</v>
      </c>
      <c r="S9" t="s">
        <v>197</v>
      </c>
      <c r="T9" t="s">
        <v>193</v>
      </c>
      <c r="U9">
        <v>2.5</v>
      </c>
      <c r="V9" t="s">
        <v>194</v>
      </c>
      <c r="W9" s="12">
        <v>1</v>
      </c>
      <c r="X9">
        <v>0</v>
      </c>
      <c r="Y9" s="12">
        <v>0</v>
      </c>
      <c r="Z9">
        <v>14</v>
      </c>
      <c r="AA9" t="s">
        <v>229</v>
      </c>
      <c r="AB9" s="12">
        <v>1</v>
      </c>
      <c r="AC9">
        <v>0</v>
      </c>
      <c r="AD9">
        <v>1</v>
      </c>
      <c r="AE9">
        <v>0</v>
      </c>
      <c r="AF9">
        <v>0</v>
      </c>
      <c r="AG9">
        <v>0</v>
      </c>
      <c r="AH9">
        <v>1</v>
      </c>
      <c r="AI9">
        <v>0</v>
      </c>
      <c r="AJ9">
        <v>0</v>
      </c>
      <c r="AK9">
        <v>0</v>
      </c>
      <c r="AL9" t="s">
        <v>192</v>
      </c>
      <c r="AM9" t="s">
        <v>197</v>
      </c>
      <c r="AN9" t="s">
        <v>198</v>
      </c>
      <c r="AO9">
        <v>0</v>
      </c>
      <c r="AP9">
        <v>0</v>
      </c>
      <c r="AQ9">
        <v>0</v>
      </c>
      <c r="AR9">
        <v>0</v>
      </c>
      <c r="AS9">
        <v>0</v>
      </c>
      <c r="AT9">
        <v>567.5</v>
      </c>
      <c r="AU9">
        <v>566.59999999999991</v>
      </c>
      <c r="AV9">
        <v>384.27333333333286</v>
      </c>
      <c r="AW9">
        <v>31.347441059451317</v>
      </c>
      <c r="AX9">
        <v>8.1575894917119829</v>
      </c>
      <c r="AY9">
        <v>34.482185165396452</v>
      </c>
      <c r="AZ9">
        <v>8.9733484408831821</v>
      </c>
      <c r="BA9">
        <v>21</v>
      </c>
      <c r="BB9">
        <v>14</v>
      </c>
      <c r="BC9">
        <v>11</v>
      </c>
      <c r="BD9">
        <v>2011</v>
      </c>
      <c r="BE9" t="s">
        <v>187</v>
      </c>
      <c r="BF9" t="s">
        <v>199</v>
      </c>
      <c r="BG9">
        <v>0</v>
      </c>
      <c r="BH9">
        <v>0</v>
      </c>
      <c r="BI9">
        <v>0.95</v>
      </c>
      <c r="BJ9">
        <v>4.9000000000000002E-2</v>
      </c>
      <c r="BK9">
        <v>22</v>
      </c>
      <c r="BL9">
        <v>13</v>
      </c>
      <c r="BM9">
        <v>12</v>
      </c>
      <c r="BN9">
        <v>2011</v>
      </c>
      <c r="BO9" t="s">
        <v>187</v>
      </c>
      <c r="BP9" t="s">
        <v>216</v>
      </c>
      <c r="BQ9">
        <v>0</v>
      </c>
      <c r="BR9">
        <v>1.46</v>
      </c>
      <c r="BS9">
        <v>2.5499999999999998</v>
      </c>
      <c r="BT9">
        <v>6.6000000000000003E-2</v>
      </c>
      <c r="BU9">
        <v>23</v>
      </c>
      <c r="BV9">
        <v>16</v>
      </c>
      <c r="BW9">
        <v>1</v>
      </c>
      <c r="BX9">
        <v>2012</v>
      </c>
      <c r="BY9" t="s">
        <v>187</v>
      </c>
      <c r="BZ9" t="s">
        <v>199</v>
      </c>
      <c r="CA9">
        <v>0</v>
      </c>
      <c r="CB9">
        <v>0</v>
      </c>
      <c r="CC9">
        <v>1.2</v>
      </c>
      <c r="CD9">
        <v>0.10299999999999999</v>
      </c>
      <c r="CE9">
        <v>24</v>
      </c>
      <c r="CF9">
        <v>13</v>
      </c>
      <c r="CG9">
        <v>2</v>
      </c>
      <c r="CH9">
        <v>2012</v>
      </c>
      <c r="CI9" t="s">
        <v>187</v>
      </c>
      <c r="CJ9" t="s">
        <v>199</v>
      </c>
      <c r="CK9">
        <v>0</v>
      </c>
      <c r="CL9">
        <v>1.85</v>
      </c>
      <c r="CM9">
        <v>3.05</v>
      </c>
      <c r="CN9">
        <v>5.3999999999999999E-2</v>
      </c>
      <c r="CO9">
        <v>25</v>
      </c>
      <c r="CP9">
        <v>12</v>
      </c>
      <c r="CQ9">
        <v>3</v>
      </c>
      <c r="CR9">
        <v>2012</v>
      </c>
      <c r="CS9" t="s">
        <v>187</v>
      </c>
      <c r="CT9" t="s">
        <v>223</v>
      </c>
      <c r="CU9" t="s">
        <v>225</v>
      </c>
      <c r="CV9">
        <v>0.11</v>
      </c>
      <c r="CW9">
        <v>0.8</v>
      </c>
      <c r="CX9">
        <v>0.11</v>
      </c>
      <c r="CY9">
        <v>5</v>
      </c>
      <c r="CZ9">
        <v>0.68399999999999994</v>
      </c>
      <c r="DA9">
        <v>1.7100000000000002</v>
      </c>
      <c r="DB9">
        <v>7.6399999999999996E-2</v>
      </c>
      <c r="DC9">
        <v>2.6284295999999965</v>
      </c>
      <c r="DD9">
        <v>6.5710739999999932</v>
      </c>
      <c r="DE9">
        <v>0.2935848266666663</v>
      </c>
      <c r="DF9">
        <v>6.5</v>
      </c>
      <c r="DG9">
        <v>16</v>
      </c>
      <c r="DI9">
        <v>554250.00332450005</v>
      </c>
      <c r="DJ9">
        <v>6342108.0022576004</v>
      </c>
      <c r="DK9">
        <v>2</v>
      </c>
      <c r="DL9" t="s">
        <v>202</v>
      </c>
      <c r="DM9">
        <v>39.999999999999993</v>
      </c>
      <c r="DN9">
        <v>19.056431512334065</v>
      </c>
      <c r="DO9" t="s">
        <v>226</v>
      </c>
      <c r="DP9" t="s">
        <v>204</v>
      </c>
      <c r="DQ9" t="s">
        <v>205</v>
      </c>
      <c r="DR9">
        <v>11</v>
      </c>
      <c r="DS9" t="s">
        <v>192</v>
      </c>
      <c r="DT9" t="s">
        <v>210</v>
      </c>
      <c r="DU9" t="s">
        <v>219</v>
      </c>
      <c r="DV9" t="s">
        <v>230</v>
      </c>
      <c r="DW9">
        <v>1020</v>
      </c>
      <c r="DX9">
        <v>0</v>
      </c>
      <c r="DY9">
        <v>0.8</v>
      </c>
      <c r="DZ9">
        <v>0.223</v>
      </c>
    </row>
    <row r="10" spans="1:130" x14ac:dyDescent="0.25">
      <c r="A10">
        <v>6</v>
      </c>
      <c r="B10" t="s">
        <v>184</v>
      </c>
      <c r="C10" t="s">
        <v>185</v>
      </c>
      <c r="F10">
        <v>9700</v>
      </c>
      <c r="G10" t="s">
        <v>186</v>
      </c>
      <c r="H10" t="s">
        <v>187</v>
      </c>
      <c r="I10" t="s">
        <v>185</v>
      </c>
      <c r="J10" t="s">
        <v>188</v>
      </c>
      <c r="K10" t="s">
        <v>189</v>
      </c>
      <c r="L10" t="s">
        <v>231</v>
      </c>
      <c r="M10">
        <v>9700</v>
      </c>
      <c r="N10" t="s">
        <v>186</v>
      </c>
      <c r="R10" t="s">
        <v>214</v>
      </c>
      <c r="S10" t="s">
        <v>192</v>
      </c>
      <c r="T10" t="s">
        <v>193</v>
      </c>
      <c r="U10">
        <v>7.5</v>
      </c>
      <c r="V10" t="s">
        <v>194</v>
      </c>
      <c r="W10" s="12">
        <v>1</v>
      </c>
      <c r="X10">
        <v>0</v>
      </c>
      <c r="Y10" s="12">
        <v>0</v>
      </c>
      <c r="Z10">
        <v>15</v>
      </c>
      <c r="AA10" t="s">
        <v>232</v>
      </c>
      <c r="AB10" s="12">
        <v>1</v>
      </c>
      <c r="AC10">
        <v>0</v>
      </c>
      <c r="AD10">
        <v>1</v>
      </c>
      <c r="AE10">
        <v>0</v>
      </c>
      <c r="AF10">
        <v>0</v>
      </c>
      <c r="AG10">
        <v>0</v>
      </c>
      <c r="AH10">
        <v>1</v>
      </c>
      <c r="AI10">
        <v>0</v>
      </c>
      <c r="AJ10">
        <v>0</v>
      </c>
      <c r="AK10">
        <v>0</v>
      </c>
      <c r="AL10" t="s">
        <v>233</v>
      </c>
      <c r="AM10" t="s">
        <v>192</v>
      </c>
      <c r="AN10" t="s">
        <v>234</v>
      </c>
      <c r="AO10">
        <v>0</v>
      </c>
      <c r="AP10">
        <v>0</v>
      </c>
      <c r="AQ10">
        <v>0</v>
      </c>
      <c r="AR10">
        <v>0</v>
      </c>
      <c r="AS10">
        <v>0</v>
      </c>
      <c r="AT10">
        <v>567.5</v>
      </c>
      <c r="AU10">
        <v>566.59999999999991</v>
      </c>
      <c r="AV10">
        <v>384.27333333333286</v>
      </c>
      <c r="AW10">
        <v>42.113614626069335</v>
      </c>
      <c r="AX10">
        <v>10.959286261359811</v>
      </c>
      <c r="AY10">
        <v>46.324976088676273</v>
      </c>
      <c r="AZ10">
        <v>12.055214887495794</v>
      </c>
      <c r="BA10">
        <v>26</v>
      </c>
      <c r="BB10">
        <v>14</v>
      </c>
      <c r="BC10">
        <v>11</v>
      </c>
      <c r="BD10">
        <v>2011</v>
      </c>
      <c r="BE10" t="s">
        <v>187</v>
      </c>
      <c r="BF10" t="s">
        <v>199</v>
      </c>
      <c r="BG10">
        <v>0</v>
      </c>
      <c r="BH10">
        <v>6.9</v>
      </c>
      <c r="BI10">
        <v>7.4</v>
      </c>
      <c r="BJ10">
        <v>2.5999999999999999E-2</v>
      </c>
      <c r="BK10">
        <v>27</v>
      </c>
      <c r="BL10">
        <v>13</v>
      </c>
      <c r="BM10">
        <v>12</v>
      </c>
      <c r="BN10">
        <v>2011</v>
      </c>
      <c r="BO10" t="s">
        <v>187</v>
      </c>
      <c r="BP10" t="s">
        <v>199</v>
      </c>
      <c r="BQ10">
        <v>0</v>
      </c>
      <c r="BR10">
        <v>7.35</v>
      </c>
      <c r="BS10">
        <v>9.8000000000000007</v>
      </c>
      <c r="BT10">
        <v>2.8000000000000001E-2</v>
      </c>
      <c r="BU10">
        <v>28</v>
      </c>
      <c r="BV10">
        <v>16</v>
      </c>
      <c r="BW10">
        <v>1</v>
      </c>
      <c r="BX10">
        <v>2012</v>
      </c>
      <c r="BY10" t="s">
        <v>187</v>
      </c>
      <c r="BZ10" t="s">
        <v>199</v>
      </c>
      <c r="CA10">
        <v>0</v>
      </c>
      <c r="CB10">
        <v>7.5</v>
      </c>
      <c r="CC10">
        <v>7.8</v>
      </c>
      <c r="CD10">
        <v>2.5000000000000001E-2</v>
      </c>
      <c r="CE10">
        <v>29</v>
      </c>
      <c r="CF10">
        <v>13</v>
      </c>
      <c r="CG10">
        <v>2</v>
      </c>
      <c r="CH10">
        <v>2012</v>
      </c>
      <c r="CI10" t="s">
        <v>187</v>
      </c>
      <c r="CJ10" t="s">
        <v>200</v>
      </c>
      <c r="CK10">
        <v>0</v>
      </c>
      <c r="CL10">
        <v>8.9</v>
      </c>
      <c r="CM10">
        <v>9.6</v>
      </c>
      <c r="CN10">
        <v>7.1999999999999995E-2</v>
      </c>
      <c r="CO10">
        <v>30</v>
      </c>
      <c r="CP10">
        <v>12</v>
      </c>
      <c r="CQ10">
        <v>3</v>
      </c>
      <c r="CR10">
        <v>2012</v>
      </c>
      <c r="CS10" t="s">
        <v>187</v>
      </c>
      <c r="CT10" t="s">
        <v>200</v>
      </c>
      <c r="CU10">
        <v>0</v>
      </c>
      <c r="CV10">
        <v>6.35</v>
      </c>
      <c r="CW10">
        <v>7</v>
      </c>
      <c r="CX10">
        <v>2.1000000000000001E-2</v>
      </c>
      <c r="CY10">
        <v>5</v>
      </c>
      <c r="CZ10">
        <v>7.4</v>
      </c>
      <c r="DA10">
        <v>8.32</v>
      </c>
      <c r="DB10">
        <v>3.44E-2</v>
      </c>
      <c r="DC10">
        <v>28.436226666666634</v>
      </c>
      <c r="DD10">
        <v>31.971541333333295</v>
      </c>
      <c r="DE10">
        <v>0.13219002666666652</v>
      </c>
      <c r="DF10">
        <v>39.25</v>
      </c>
      <c r="DG10">
        <v>16</v>
      </c>
      <c r="DH10" t="s">
        <v>217</v>
      </c>
      <c r="DI10">
        <v>564557.00359832996</v>
      </c>
      <c r="DJ10">
        <v>6344945.0047939001</v>
      </c>
      <c r="DK10">
        <v>2</v>
      </c>
      <c r="DL10" t="s">
        <v>202</v>
      </c>
      <c r="DM10">
        <v>88.942307692307693</v>
      </c>
      <c r="DN10">
        <v>69.015775144994521</v>
      </c>
      <c r="DO10" t="s">
        <v>218</v>
      </c>
      <c r="DP10" t="s">
        <v>218</v>
      </c>
      <c r="DQ10" t="s">
        <v>205</v>
      </c>
      <c r="DR10">
        <v>2</v>
      </c>
      <c r="DS10" t="s">
        <v>192</v>
      </c>
      <c r="DT10" t="s">
        <v>210</v>
      </c>
      <c r="DU10" t="s">
        <v>219</v>
      </c>
      <c r="DV10" t="s">
        <v>230</v>
      </c>
      <c r="DW10">
        <v>1021</v>
      </c>
      <c r="DX10">
        <v>7.55</v>
      </c>
      <c r="DY10">
        <v>7.95</v>
      </c>
      <c r="DZ10">
        <v>1.9E-2</v>
      </c>
    </row>
    <row r="11" spans="1:130" x14ac:dyDescent="0.25">
      <c r="A11">
        <v>7</v>
      </c>
      <c r="B11" t="s">
        <v>184</v>
      </c>
      <c r="C11" t="s">
        <v>235</v>
      </c>
      <c r="F11">
        <v>4050</v>
      </c>
      <c r="G11" t="s">
        <v>236</v>
      </c>
      <c r="H11" t="s">
        <v>237</v>
      </c>
      <c r="I11" t="s">
        <v>235</v>
      </c>
      <c r="J11">
        <v>48225247</v>
      </c>
      <c r="K11" t="s">
        <v>238</v>
      </c>
      <c r="L11">
        <v>0</v>
      </c>
      <c r="M11">
        <v>4050</v>
      </c>
      <c r="N11" t="s">
        <v>236</v>
      </c>
      <c r="R11" t="s">
        <v>214</v>
      </c>
      <c r="S11" t="s">
        <v>192</v>
      </c>
      <c r="T11" t="s">
        <v>239</v>
      </c>
      <c r="U11">
        <v>25</v>
      </c>
      <c r="V11" t="s">
        <v>240</v>
      </c>
      <c r="W11" s="12">
        <v>1</v>
      </c>
      <c r="X11">
        <v>0</v>
      </c>
      <c r="Y11" s="12">
        <v>0</v>
      </c>
      <c r="Z11">
        <v>7</v>
      </c>
      <c r="AA11" t="s">
        <v>241</v>
      </c>
      <c r="AB11" s="12">
        <v>0.7</v>
      </c>
      <c r="AC11">
        <v>0</v>
      </c>
      <c r="AD11">
        <v>8</v>
      </c>
      <c r="AE11" t="s">
        <v>242</v>
      </c>
      <c r="AF11">
        <v>0.3</v>
      </c>
      <c r="AG11">
        <v>0</v>
      </c>
      <c r="AH11">
        <v>1</v>
      </c>
      <c r="AI11">
        <v>0</v>
      </c>
      <c r="AJ11">
        <v>0</v>
      </c>
      <c r="AK11">
        <v>0</v>
      </c>
      <c r="AL11" t="s">
        <v>192</v>
      </c>
      <c r="AM11" t="s">
        <v>192</v>
      </c>
      <c r="AN11" t="s">
        <v>198</v>
      </c>
      <c r="AO11">
        <v>0</v>
      </c>
      <c r="AP11">
        <v>0</v>
      </c>
      <c r="AQ11">
        <v>0</v>
      </c>
      <c r="AR11">
        <v>0</v>
      </c>
      <c r="AS11" t="s">
        <v>243</v>
      </c>
      <c r="AT11">
        <v>486.30000000000007</v>
      </c>
      <c r="AU11">
        <v>509.4</v>
      </c>
      <c r="AV11">
        <v>252.07666666666591</v>
      </c>
      <c r="AW11">
        <v>21.591197522371459</v>
      </c>
      <c r="AX11">
        <v>8.5653296704857738</v>
      </c>
      <c r="AY11">
        <v>23.750317274608609</v>
      </c>
      <c r="AZ11">
        <v>9.4218626375343515</v>
      </c>
      <c r="BA11">
        <v>31</v>
      </c>
      <c r="BB11">
        <v>14</v>
      </c>
      <c r="BC11">
        <v>11</v>
      </c>
      <c r="BD11">
        <v>2011</v>
      </c>
      <c r="BE11" t="s">
        <v>244</v>
      </c>
      <c r="BF11" t="s">
        <v>200</v>
      </c>
      <c r="BG11">
        <v>0</v>
      </c>
      <c r="BH11">
        <v>9.35</v>
      </c>
      <c r="BI11">
        <v>9.65</v>
      </c>
      <c r="BJ11">
        <v>0.02</v>
      </c>
      <c r="BK11">
        <v>32</v>
      </c>
      <c r="BL11">
        <v>13</v>
      </c>
      <c r="BM11">
        <v>12</v>
      </c>
      <c r="BN11">
        <v>2011</v>
      </c>
      <c r="BO11" t="s">
        <v>244</v>
      </c>
      <c r="BP11" t="s">
        <v>200</v>
      </c>
      <c r="BQ11">
        <v>0</v>
      </c>
      <c r="BR11">
        <v>9.35</v>
      </c>
      <c r="BS11">
        <v>9.9</v>
      </c>
      <c r="BT11">
        <v>0.02</v>
      </c>
      <c r="BU11">
        <v>33</v>
      </c>
      <c r="BV11">
        <v>17</v>
      </c>
      <c r="BW11">
        <v>1</v>
      </c>
      <c r="BX11">
        <v>2012</v>
      </c>
      <c r="BY11" t="s">
        <v>244</v>
      </c>
      <c r="BZ11" t="s">
        <v>200</v>
      </c>
      <c r="CA11">
        <v>0</v>
      </c>
      <c r="CB11">
        <v>17.95</v>
      </c>
      <c r="CC11">
        <v>18.850000000000001</v>
      </c>
      <c r="CD11">
        <v>0.02</v>
      </c>
      <c r="CE11">
        <v>34</v>
      </c>
      <c r="CF11">
        <v>14</v>
      </c>
      <c r="CG11">
        <v>2</v>
      </c>
      <c r="CH11">
        <v>2012</v>
      </c>
      <c r="CI11" t="s">
        <v>244</v>
      </c>
      <c r="CJ11" t="s">
        <v>200</v>
      </c>
      <c r="CK11">
        <v>0</v>
      </c>
      <c r="CL11">
        <v>15.8</v>
      </c>
      <c r="CM11">
        <v>17</v>
      </c>
      <c r="CN11">
        <v>2.3E-2</v>
      </c>
      <c r="CO11">
        <v>35</v>
      </c>
      <c r="CP11">
        <v>12</v>
      </c>
      <c r="CQ11">
        <v>3</v>
      </c>
      <c r="CR11">
        <v>2012</v>
      </c>
      <c r="CS11" t="s">
        <v>244</v>
      </c>
      <c r="CT11" t="s">
        <v>200</v>
      </c>
      <c r="CU11">
        <v>0</v>
      </c>
      <c r="CV11">
        <v>16.899999999999999</v>
      </c>
      <c r="CW11">
        <v>17.3</v>
      </c>
      <c r="CX11">
        <v>0.02</v>
      </c>
      <c r="CY11">
        <v>5</v>
      </c>
      <c r="CZ11">
        <v>13.87</v>
      </c>
      <c r="DA11">
        <v>14.540000000000001</v>
      </c>
      <c r="DB11">
        <v>2.06E-2</v>
      </c>
      <c r="DC11">
        <v>34.963033666666561</v>
      </c>
      <c r="DD11">
        <v>36.651947333333226</v>
      </c>
      <c r="DE11">
        <v>5.192779333333318E-2</v>
      </c>
      <c r="DF11">
        <v>8.5</v>
      </c>
      <c r="DG11">
        <v>14</v>
      </c>
      <c r="DH11" t="s">
        <v>201</v>
      </c>
      <c r="DI11">
        <v>687025.00047170999</v>
      </c>
      <c r="DJ11">
        <v>6181685.9956930997</v>
      </c>
      <c r="DK11">
        <v>7</v>
      </c>
      <c r="DL11" t="s">
        <v>245</v>
      </c>
      <c r="DM11">
        <v>95.392022008253079</v>
      </c>
      <c r="DN11">
        <v>154.32192719596935</v>
      </c>
      <c r="DO11" t="s">
        <v>218</v>
      </c>
      <c r="DP11" t="s">
        <v>218</v>
      </c>
      <c r="DQ11" t="s">
        <v>246</v>
      </c>
      <c r="DR11">
        <v>6</v>
      </c>
      <c r="DS11" t="s">
        <v>192</v>
      </c>
      <c r="DT11">
        <v>41086</v>
      </c>
      <c r="DU11" t="s">
        <v>199</v>
      </c>
      <c r="DV11" t="s">
        <v>247</v>
      </c>
      <c r="DW11">
        <v>1022</v>
      </c>
      <c r="DX11">
        <v>10.1</v>
      </c>
      <c r="DY11">
        <v>11.4</v>
      </c>
      <c r="DZ11">
        <v>2.9000000000000001E-2</v>
      </c>
    </row>
    <row r="12" spans="1:130" x14ac:dyDescent="0.25">
      <c r="A12">
        <v>8</v>
      </c>
      <c r="B12" t="s">
        <v>184</v>
      </c>
      <c r="C12" t="s">
        <v>235</v>
      </c>
      <c r="F12">
        <v>4281</v>
      </c>
      <c r="G12" t="s">
        <v>248</v>
      </c>
      <c r="H12" t="s">
        <v>237</v>
      </c>
      <c r="I12" t="s">
        <v>235</v>
      </c>
      <c r="J12">
        <v>48225247</v>
      </c>
      <c r="K12" t="s">
        <v>238</v>
      </c>
      <c r="L12">
        <v>0</v>
      </c>
      <c r="M12">
        <v>4281</v>
      </c>
      <c r="N12" t="s">
        <v>248</v>
      </c>
      <c r="R12" t="s">
        <v>214</v>
      </c>
      <c r="S12" t="s">
        <v>192</v>
      </c>
      <c r="T12" t="s">
        <v>239</v>
      </c>
      <c r="U12">
        <v>25</v>
      </c>
      <c r="V12" t="s">
        <v>240</v>
      </c>
      <c r="W12" s="12">
        <v>1</v>
      </c>
      <c r="X12">
        <v>0</v>
      </c>
      <c r="Y12" s="12">
        <v>0</v>
      </c>
      <c r="Z12">
        <v>10</v>
      </c>
      <c r="AA12" t="s">
        <v>249</v>
      </c>
      <c r="AB12" s="12">
        <v>1</v>
      </c>
      <c r="AC12">
        <v>0</v>
      </c>
      <c r="AD12">
        <v>1</v>
      </c>
      <c r="AE12">
        <v>0</v>
      </c>
      <c r="AF12">
        <v>0</v>
      </c>
      <c r="AG12">
        <v>0</v>
      </c>
      <c r="AH12">
        <v>1</v>
      </c>
      <c r="AI12">
        <v>0</v>
      </c>
      <c r="AJ12">
        <v>0</v>
      </c>
      <c r="AK12">
        <v>0</v>
      </c>
      <c r="AL12" t="s">
        <v>197</v>
      </c>
      <c r="AM12" t="s">
        <v>197</v>
      </c>
      <c r="AN12" t="s">
        <v>198</v>
      </c>
      <c r="AO12">
        <v>0</v>
      </c>
      <c r="AP12">
        <v>0</v>
      </c>
      <c r="AQ12">
        <v>0</v>
      </c>
      <c r="AR12">
        <v>0</v>
      </c>
      <c r="AS12" t="s">
        <v>243</v>
      </c>
      <c r="AT12">
        <v>495.6</v>
      </c>
      <c r="AU12">
        <v>485.09999999999991</v>
      </c>
      <c r="AV12">
        <v>165.34999999999889</v>
      </c>
      <c r="AW12">
        <v>35.67291442165007</v>
      </c>
      <c r="AX12">
        <v>21.574184712216702</v>
      </c>
      <c r="AY12">
        <v>39.240205863815078</v>
      </c>
      <c r="AZ12">
        <v>23.731603183438374</v>
      </c>
      <c r="BA12">
        <v>36</v>
      </c>
      <c r="BB12">
        <v>15</v>
      </c>
      <c r="BC12">
        <v>11</v>
      </c>
      <c r="BD12">
        <v>2011</v>
      </c>
      <c r="BE12" t="s">
        <v>244</v>
      </c>
      <c r="BF12" t="s">
        <v>199</v>
      </c>
      <c r="BG12">
        <v>0</v>
      </c>
      <c r="BH12">
        <v>9.0500000000000007</v>
      </c>
      <c r="BI12">
        <v>10.1</v>
      </c>
      <c r="BJ12">
        <v>7.4999999999999997E-2</v>
      </c>
      <c r="BK12">
        <v>37</v>
      </c>
      <c r="BL12">
        <v>13</v>
      </c>
      <c r="BM12">
        <v>12</v>
      </c>
      <c r="BN12">
        <v>2011</v>
      </c>
      <c r="BO12" t="s">
        <v>244</v>
      </c>
      <c r="BP12" t="s">
        <v>200</v>
      </c>
      <c r="BQ12">
        <v>0</v>
      </c>
      <c r="BR12">
        <v>15.45</v>
      </c>
      <c r="BS12">
        <v>15.25</v>
      </c>
      <c r="BT12">
        <v>8.0000000000000002E-3</v>
      </c>
      <c r="BU12">
        <v>38</v>
      </c>
      <c r="BV12">
        <v>17</v>
      </c>
      <c r="BW12">
        <v>1</v>
      </c>
      <c r="BX12">
        <v>2012</v>
      </c>
      <c r="BY12" t="s">
        <v>244</v>
      </c>
      <c r="BZ12" t="s">
        <v>199</v>
      </c>
      <c r="CA12">
        <v>0</v>
      </c>
      <c r="CB12">
        <v>17.649999999999999</v>
      </c>
      <c r="CC12">
        <v>19.3</v>
      </c>
      <c r="CD12">
        <v>8.0000000000000002E-3</v>
      </c>
      <c r="CE12">
        <v>39</v>
      </c>
      <c r="CF12">
        <v>14</v>
      </c>
      <c r="CG12">
        <v>2</v>
      </c>
      <c r="CH12">
        <v>2012</v>
      </c>
      <c r="CI12" t="s">
        <v>244</v>
      </c>
      <c r="CJ12" t="s">
        <v>199</v>
      </c>
      <c r="CK12">
        <v>0</v>
      </c>
      <c r="CL12">
        <v>12.1</v>
      </c>
      <c r="CM12">
        <v>12.95</v>
      </c>
      <c r="CN12">
        <v>2E-3</v>
      </c>
      <c r="CO12">
        <v>40</v>
      </c>
      <c r="CP12">
        <v>12</v>
      </c>
      <c r="CQ12">
        <v>3</v>
      </c>
      <c r="CR12">
        <v>2012</v>
      </c>
      <c r="CS12" t="s">
        <v>244</v>
      </c>
      <c r="CT12" t="s">
        <v>199</v>
      </c>
      <c r="CU12">
        <v>0</v>
      </c>
      <c r="CV12">
        <v>16.149999999999999</v>
      </c>
      <c r="CW12">
        <v>16.75</v>
      </c>
      <c r="CX12">
        <v>1.2999999999999999E-2</v>
      </c>
      <c r="CY12">
        <v>5</v>
      </c>
      <c r="CZ12">
        <v>14.080000000000002</v>
      </c>
      <c r="DA12">
        <v>14.870000000000001</v>
      </c>
      <c r="DB12">
        <v>2.12E-2</v>
      </c>
      <c r="DC12">
        <v>23.281279999999846</v>
      </c>
      <c r="DD12">
        <v>24.587544999999835</v>
      </c>
      <c r="DE12">
        <v>3.5054199999999765E-2</v>
      </c>
      <c r="DF12">
        <v>4.25</v>
      </c>
      <c r="DG12">
        <v>0</v>
      </c>
      <c r="DH12" t="s">
        <v>201</v>
      </c>
      <c r="DI12">
        <v>639661.00276871002</v>
      </c>
      <c r="DJ12">
        <v>6159089.9950436</v>
      </c>
      <c r="DK12">
        <v>7</v>
      </c>
      <c r="DL12" t="s">
        <v>245</v>
      </c>
      <c r="DM12">
        <v>94.687289845326163</v>
      </c>
      <c r="DN12">
        <v>62.659062200978319</v>
      </c>
      <c r="DO12" t="s">
        <v>218</v>
      </c>
      <c r="DP12" t="s">
        <v>218</v>
      </c>
      <c r="DQ12" t="s">
        <v>246</v>
      </c>
      <c r="DR12">
        <v>6</v>
      </c>
      <c r="DS12" t="s">
        <v>192</v>
      </c>
      <c r="DT12">
        <v>41086</v>
      </c>
      <c r="DU12" t="s">
        <v>199</v>
      </c>
      <c r="DV12" t="s">
        <v>250</v>
      </c>
      <c r="DW12">
        <v>1023</v>
      </c>
      <c r="DX12">
        <v>10.25</v>
      </c>
      <c r="DY12">
        <v>10.75</v>
      </c>
      <c r="DZ12">
        <v>9.6000000000000002E-2</v>
      </c>
    </row>
    <row r="13" spans="1:130" x14ac:dyDescent="0.25">
      <c r="A13">
        <v>9</v>
      </c>
      <c r="B13" t="s">
        <v>184</v>
      </c>
      <c r="C13" t="s">
        <v>235</v>
      </c>
      <c r="F13">
        <v>4293</v>
      </c>
      <c r="G13" t="s">
        <v>251</v>
      </c>
      <c r="H13" t="s">
        <v>237</v>
      </c>
      <c r="I13" t="s">
        <v>235</v>
      </c>
      <c r="J13">
        <v>48225247</v>
      </c>
      <c r="K13" t="s">
        <v>238</v>
      </c>
      <c r="L13">
        <v>0</v>
      </c>
      <c r="M13">
        <v>4293</v>
      </c>
      <c r="N13" t="s">
        <v>251</v>
      </c>
      <c r="R13" t="s">
        <v>191</v>
      </c>
      <c r="S13" t="s">
        <v>192</v>
      </c>
      <c r="T13" t="s">
        <v>239</v>
      </c>
      <c r="U13">
        <v>11</v>
      </c>
      <c r="V13" t="s">
        <v>252</v>
      </c>
      <c r="W13" s="12">
        <v>0.7</v>
      </c>
      <c r="X13" t="s">
        <v>240</v>
      </c>
      <c r="Y13" s="12">
        <v>0.3</v>
      </c>
      <c r="Z13">
        <v>3</v>
      </c>
      <c r="AA13" t="s">
        <v>253</v>
      </c>
      <c r="AB13" s="12">
        <v>0.8</v>
      </c>
      <c r="AC13">
        <v>0</v>
      </c>
      <c r="AD13">
        <v>6</v>
      </c>
      <c r="AE13" t="s">
        <v>195</v>
      </c>
      <c r="AF13">
        <v>0.2</v>
      </c>
      <c r="AG13">
        <v>0</v>
      </c>
      <c r="AH13">
        <v>1</v>
      </c>
      <c r="AI13">
        <v>0</v>
      </c>
      <c r="AJ13">
        <v>0</v>
      </c>
      <c r="AK13">
        <v>0</v>
      </c>
      <c r="AL13" t="s">
        <v>192</v>
      </c>
      <c r="AM13" t="s">
        <v>197</v>
      </c>
      <c r="AN13" t="s">
        <v>198</v>
      </c>
      <c r="AO13">
        <v>0</v>
      </c>
      <c r="AP13">
        <v>0</v>
      </c>
      <c r="AQ13">
        <v>0</v>
      </c>
      <c r="AR13">
        <v>0</v>
      </c>
      <c r="AS13" t="s">
        <v>254</v>
      </c>
      <c r="AT13">
        <v>489.90000000000009</v>
      </c>
      <c r="AU13">
        <v>513.9</v>
      </c>
      <c r="AV13">
        <v>304.73799999999983</v>
      </c>
      <c r="AW13">
        <v>24.841935088378008</v>
      </c>
      <c r="AX13">
        <v>8.2326835675475127</v>
      </c>
      <c r="AY13">
        <v>27.32612859721581</v>
      </c>
      <c r="AZ13">
        <v>9.0559519243022653</v>
      </c>
      <c r="BA13">
        <v>41</v>
      </c>
      <c r="BB13">
        <v>15</v>
      </c>
      <c r="BC13">
        <v>11</v>
      </c>
      <c r="BD13">
        <v>2011</v>
      </c>
      <c r="BE13" t="s">
        <v>244</v>
      </c>
      <c r="BF13" t="s">
        <v>199</v>
      </c>
      <c r="BG13">
        <v>0</v>
      </c>
      <c r="BH13">
        <v>2.5299999999999998</v>
      </c>
      <c r="BI13">
        <v>3.75</v>
      </c>
      <c r="BJ13">
        <v>0.06</v>
      </c>
      <c r="BK13">
        <v>42</v>
      </c>
      <c r="BL13">
        <v>13</v>
      </c>
      <c r="BM13">
        <v>12</v>
      </c>
      <c r="BN13">
        <v>2011</v>
      </c>
      <c r="BO13" t="s">
        <v>244</v>
      </c>
      <c r="BP13" t="s">
        <v>216</v>
      </c>
      <c r="BQ13">
        <v>0</v>
      </c>
      <c r="BR13">
        <v>5.36</v>
      </c>
      <c r="BS13">
        <v>6.75</v>
      </c>
      <c r="BT13">
        <v>6.2E-2</v>
      </c>
      <c r="BU13">
        <v>43</v>
      </c>
      <c r="BV13">
        <v>17</v>
      </c>
      <c r="BW13">
        <v>1</v>
      </c>
      <c r="BX13">
        <v>2012</v>
      </c>
      <c r="BY13" t="s">
        <v>244</v>
      </c>
      <c r="BZ13" t="s">
        <v>216</v>
      </c>
      <c r="CA13">
        <v>0</v>
      </c>
      <c r="CB13">
        <v>5.85</v>
      </c>
      <c r="CC13">
        <v>7.3</v>
      </c>
      <c r="CD13">
        <v>2.9000000000000001E-2</v>
      </c>
      <c r="CE13">
        <v>44</v>
      </c>
      <c r="CF13">
        <v>14</v>
      </c>
      <c r="CG13">
        <v>2</v>
      </c>
      <c r="CH13">
        <v>2012</v>
      </c>
      <c r="CI13" t="s">
        <v>244</v>
      </c>
      <c r="CJ13" t="s">
        <v>199</v>
      </c>
      <c r="CK13">
        <v>0</v>
      </c>
      <c r="CL13">
        <v>6.75</v>
      </c>
      <c r="CM13">
        <v>7.55</v>
      </c>
      <c r="CN13">
        <v>4.3999999999999997E-2</v>
      </c>
      <c r="CO13">
        <v>45</v>
      </c>
      <c r="CP13">
        <v>12</v>
      </c>
      <c r="CQ13">
        <v>3</v>
      </c>
      <c r="CR13">
        <v>2012</v>
      </c>
      <c r="CS13" t="s">
        <v>244</v>
      </c>
      <c r="CT13" t="s">
        <v>199</v>
      </c>
      <c r="CU13">
        <v>0</v>
      </c>
      <c r="CV13">
        <v>5.32</v>
      </c>
      <c r="CW13">
        <v>6.75</v>
      </c>
      <c r="CX13">
        <v>4.2999999999999997E-2</v>
      </c>
      <c r="CY13">
        <v>5</v>
      </c>
      <c r="CZ13">
        <v>5.1620000000000008</v>
      </c>
      <c r="DA13">
        <v>6.42</v>
      </c>
      <c r="DB13">
        <v>4.7599999999999996E-2</v>
      </c>
      <c r="DC13">
        <v>15.730575559999993</v>
      </c>
      <c r="DD13">
        <v>19.564179599999989</v>
      </c>
      <c r="DE13">
        <v>0.14505528799999992</v>
      </c>
      <c r="DF13">
        <v>30.75</v>
      </c>
      <c r="DG13">
        <v>0</v>
      </c>
      <c r="DI13">
        <v>656686.99733366002</v>
      </c>
      <c r="DJ13">
        <v>6159731.0045680003</v>
      </c>
      <c r="DK13">
        <v>7</v>
      </c>
      <c r="DL13" t="s">
        <v>245</v>
      </c>
      <c r="DM13">
        <v>80.404984423676026</v>
      </c>
      <c r="DN13">
        <v>70.892602496834058</v>
      </c>
      <c r="DO13" t="s">
        <v>218</v>
      </c>
      <c r="DP13" t="s">
        <v>218</v>
      </c>
      <c r="DQ13" t="s">
        <v>246</v>
      </c>
      <c r="DR13">
        <v>5</v>
      </c>
      <c r="DS13" t="s">
        <v>192</v>
      </c>
      <c r="DT13">
        <v>41086</v>
      </c>
      <c r="DU13" t="s">
        <v>199</v>
      </c>
      <c r="DV13" t="s">
        <v>255</v>
      </c>
      <c r="DW13">
        <v>1024</v>
      </c>
      <c r="DX13">
        <v>1.1599999999999999</v>
      </c>
      <c r="DY13">
        <v>2.9</v>
      </c>
      <c r="DZ13">
        <v>0.14399999999999999</v>
      </c>
    </row>
    <row r="14" spans="1:130" x14ac:dyDescent="0.25">
      <c r="A14">
        <v>10</v>
      </c>
      <c r="B14" t="s">
        <v>184</v>
      </c>
      <c r="C14" t="s">
        <v>235</v>
      </c>
      <c r="F14">
        <v>4050</v>
      </c>
      <c r="G14" t="s">
        <v>236</v>
      </c>
      <c r="H14" t="s">
        <v>237</v>
      </c>
      <c r="I14" t="s">
        <v>235</v>
      </c>
      <c r="J14">
        <v>48225247</v>
      </c>
      <c r="K14" t="s">
        <v>238</v>
      </c>
      <c r="L14">
        <v>0</v>
      </c>
      <c r="M14">
        <v>4050</v>
      </c>
      <c r="N14" t="s">
        <v>236</v>
      </c>
      <c r="R14" t="s">
        <v>214</v>
      </c>
      <c r="S14" t="s">
        <v>197</v>
      </c>
      <c r="T14" t="s">
        <v>239</v>
      </c>
      <c r="U14">
        <v>2</v>
      </c>
      <c r="V14" t="s">
        <v>240</v>
      </c>
      <c r="W14" s="12">
        <v>0.5</v>
      </c>
      <c r="X14" t="s">
        <v>252</v>
      </c>
      <c r="Y14" s="12">
        <v>0.5</v>
      </c>
      <c r="Z14">
        <v>3</v>
      </c>
      <c r="AA14" t="s">
        <v>253</v>
      </c>
      <c r="AB14" s="12">
        <v>1</v>
      </c>
      <c r="AC14">
        <v>0</v>
      </c>
      <c r="AD14">
        <v>1</v>
      </c>
      <c r="AE14">
        <v>0</v>
      </c>
      <c r="AF14">
        <v>0</v>
      </c>
      <c r="AG14">
        <v>0</v>
      </c>
      <c r="AH14">
        <v>1</v>
      </c>
      <c r="AI14">
        <v>0</v>
      </c>
      <c r="AJ14">
        <v>0</v>
      </c>
      <c r="AK14">
        <v>0</v>
      </c>
      <c r="AL14" t="s">
        <v>197</v>
      </c>
      <c r="AM14" t="s">
        <v>197</v>
      </c>
      <c r="AN14" t="s">
        <v>198</v>
      </c>
      <c r="AO14">
        <v>0</v>
      </c>
      <c r="AP14">
        <v>0</v>
      </c>
      <c r="AQ14">
        <v>0</v>
      </c>
      <c r="AR14">
        <v>0</v>
      </c>
      <c r="AS14" t="s">
        <v>256</v>
      </c>
      <c r="AT14">
        <v>486.30000000000007</v>
      </c>
      <c r="AU14">
        <v>509.4</v>
      </c>
      <c r="AV14">
        <v>273.06999999999994</v>
      </c>
      <c r="AW14">
        <v>17.627058089477423</v>
      </c>
      <c r="AX14">
        <v>6.4551426701861896</v>
      </c>
      <c r="AY14">
        <v>19.389763898425166</v>
      </c>
      <c r="AZ14">
        <v>7.1006569372048087</v>
      </c>
      <c r="BA14">
        <v>46</v>
      </c>
      <c r="BB14">
        <v>14</v>
      </c>
      <c r="BC14">
        <v>11</v>
      </c>
      <c r="BD14">
        <v>2011</v>
      </c>
      <c r="BE14" t="s">
        <v>244</v>
      </c>
      <c r="BF14" t="s">
        <v>199</v>
      </c>
      <c r="BG14">
        <v>0</v>
      </c>
      <c r="BH14">
        <v>6.1</v>
      </c>
      <c r="BI14">
        <v>6.6</v>
      </c>
      <c r="BJ14">
        <v>1.9E-2</v>
      </c>
      <c r="BK14">
        <v>47</v>
      </c>
      <c r="BL14">
        <v>13</v>
      </c>
      <c r="BM14">
        <v>12</v>
      </c>
      <c r="BN14">
        <v>2011</v>
      </c>
      <c r="BO14" t="s">
        <v>244</v>
      </c>
      <c r="BP14" t="s">
        <v>199</v>
      </c>
      <c r="BQ14">
        <v>0</v>
      </c>
      <c r="BR14">
        <v>15.65</v>
      </c>
      <c r="BS14">
        <v>16.55</v>
      </c>
      <c r="BT14">
        <v>4.2000000000000003E-2</v>
      </c>
      <c r="BU14">
        <v>48</v>
      </c>
      <c r="BV14">
        <v>17</v>
      </c>
      <c r="BW14">
        <v>1</v>
      </c>
      <c r="BX14">
        <v>2012</v>
      </c>
      <c r="BY14" t="s">
        <v>244</v>
      </c>
      <c r="BZ14" t="s">
        <v>199</v>
      </c>
      <c r="CA14">
        <v>0</v>
      </c>
      <c r="CB14">
        <v>15.85</v>
      </c>
      <c r="CC14">
        <v>16.45</v>
      </c>
      <c r="CD14">
        <v>6.3E-2</v>
      </c>
      <c r="CE14">
        <v>49</v>
      </c>
      <c r="CF14">
        <v>14</v>
      </c>
      <c r="CG14">
        <v>2</v>
      </c>
      <c r="CH14">
        <v>2012</v>
      </c>
      <c r="CI14" t="s">
        <v>244</v>
      </c>
      <c r="CJ14" t="s">
        <v>199</v>
      </c>
      <c r="CK14">
        <v>0</v>
      </c>
      <c r="CL14">
        <v>9.8000000000000007</v>
      </c>
      <c r="CM14">
        <v>10.4</v>
      </c>
      <c r="CN14">
        <v>1.0999999999999999E-2</v>
      </c>
      <c r="CO14">
        <v>50</v>
      </c>
      <c r="CP14">
        <v>12</v>
      </c>
      <c r="CQ14">
        <v>3</v>
      </c>
      <c r="CR14">
        <v>2012</v>
      </c>
      <c r="CS14" t="s">
        <v>244</v>
      </c>
      <c r="CT14" t="s">
        <v>199</v>
      </c>
      <c r="CU14">
        <v>0</v>
      </c>
      <c r="CV14">
        <v>14.15</v>
      </c>
      <c r="CW14">
        <v>14.45</v>
      </c>
      <c r="CX14">
        <v>0.04</v>
      </c>
      <c r="CY14">
        <v>5</v>
      </c>
      <c r="CZ14">
        <v>12.31</v>
      </c>
      <c r="DA14">
        <v>12.889999999999997</v>
      </c>
      <c r="DB14">
        <v>3.5000000000000003E-2</v>
      </c>
      <c r="DC14">
        <v>33.614916999999991</v>
      </c>
      <c r="DD14">
        <v>35.19872299999998</v>
      </c>
      <c r="DE14">
        <v>9.5574499999999993E-2</v>
      </c>
      <c r="DF14">
        <v>0.25</v>
      </c>
      <c r="DG14">
        <v>0</v>
      </c>
      <c r="DH14" t="s">
        <v>201</v>
      </c>
      <c r="DI14">
        <v>688468.99623315001</v>
      </c>
      <c r="DJ14">
        <v>6182513.9971556999</v>
      </c>
      <c r="DK14">
        <v>7</v>
      </c>
      <c r="DL14" t="s">
        <v>245</v>
      </c>
      <c r="DM14">
        <v>95.500387897595061</v>
      </c>
      <c r="DN14">
        <v>181.53249923202426</v>
      </c>
      <c r="DO14" t="s">
        <v>257</v>
      </c>
      <c r="DP14" t="s">
        <v>204</v>
      </c>
      <c r="DQ14" t="s">
        <v>205</v>
      </c>
      <c r="DR14">
        <v>6</v>
      </c>
      <c r="DS14" t="s">
        <v>192</v>
      </c>
      <c r="DT14">
        <v>41086</v>
      </c>
      <c r="DU14" t="s">
        <v>199</v>
      </c>
      <c r="DV14" t="s">
        <v>258</v>
      </c>
      <c r="DW14">
        <v>1025</v>
      </c>
      <c r="DX14">
        <v>4.1900000000000004</v>
      </c>
      <c r="DY14">
        <v>5.2</v>
      </c>
      <c r="DZ14">
        <v>4.2000000000000003E-2</v>
      </c>
    </row>
    <row r="15" spans="1:130" x14ac:dyDescent="0.25">
      <c r="A15">
        <v>11</v>
      </c>
      <c r="B15" t="s">
        <v>184</v>
      </c>
      <c r="C15" t="s">
        <v>235</v>
      </c>
      <c r="F15">
        <v>4100</v>
      </c>
      <c r="G15" t="s">
        <v>259</v>
      </c>
      <c r="H15" t="s">
        <v>237</v>
      </c>
      <c r="I15" t="s">
        <v>235</v>
      </c>
      <c r="J15">
        <v>48225247</v>
      </c>
      <c r="K15" t="s">
        <v>238</v>
      </c>
      <c r="L15">
        <v>0</v>
      </c>
      <c r="M15">
        <v>4100</v>
      </c>
      <c r="N15" t="s">
        <v>259</v>
      </c>
      <c r="R15" t="s">
        <v>191</v>
      </c>
      <c r="S15" t="s">
        <v>192</v>
      </c>
      <c r="T15" t="s">
        <v>239</v>
      </c>
      <c r="U15">
        <v>8</v>
      </c>
      <c r="V15" t="s">
        <v>240</v>
      </c>
      <c r="W15" s="12">
        <v>1</v>
      </c>
      <c r="X15">
        <v>0</v>
      </c>
      <c r="Y15" s="12">
        <v>0</v>
      </c>
      <c r="Z15">
        <v>7</v>
      </c>
      <c r="AA15" t="s">
        <v>241</v>
      </c>
      <c r="AB15" s="12">
        <v>1</v>
      </c>
      <c r="AC15">
        <v>0</v>
      </c>
      <c r="AD15">
        <v>1</v>
      </c>
      <c r="AE15">
        <v>0</v>
      </c>
      <c r="AF15">
        <v>0</v>
      </c>
      <c r="AG15">
        <v>0</v>
      </c>
      <c r="AH15">
        <v>1</v>
      </c>
      <c r="AI15">
        <v>0</v>
      </c>
      <c r="AJ15">
        <v>0</v>
      </c>
      <c r="AK15">
        <v>0</v>
      </c>
      <c r="AL15" t="s">
        <v>197</v>
      </c>
      <c r="AM15" t="s">
        <v>260</v>
      </c>
      <c r="AN15" t="s">
        <v>198</v>
      </c>
      <c r="AO15">
        <v>0</v>
      </c>
      <c r="AP15">
        <v>0</v>
      </c>
      <c r="AQ15">
        <v>0</v>
      </c>
      <c r="AR15">
        <v>0</v>
      </c>
      <c r="AS15" t="s">
        <v>256</v>
      </c>
      <c r="AT15">
        <v>489.90000000000009</v>
      </c>
      <c r="AU15">
        <v>541.79999999999984</v>
      </c>
      <c r="AV15">
        <v>350.54666666666577</v>
      </c>
      <c r="AW15">
        <v>16.165872444039309</v>
      </c>
      <c r="AX15">
        <v>4.6116177905098752</v>
      </c>
      <c r="AY15">
        <v>17.78245968844324</v>
      </c>
      <c r="AZ15">
        <v>5.0727795695608631</v>
      </c>
      <c r="BA15">
        <v>51</v>
      </c>
      <c r="BB15">
        <v>15</v>
      </c>
      <c r="BC15">
        <v>11</v>
      </c>
      <c r="BD15">
        <v>2011</v>
      </c>
      <c r="BE15" t="s">
        <v>244</v>
      </c>
      <c r="BF15" t="s">
        <v>199</v>
      </c>
      <c r="BG15">
        <v>0</v>
      </c>
      <c r="BH15">
        <v>3.55</v>
      </c>
      <c r="BI15">
        <v>3.85</v>
      </c>
      <c r="BJ15">
        <v>3.5000000000000003E-2</v>
      </c>
      <c r="BK15">
        <v>52</v>
      </c>
      <c r="BL15">
        <v>13</v>
      </c>
      <c r="BM15">
        <v>12</v>
      </c>
      <c r="BN15">
        <v>2011</v>
      </c>
      <c r="BO15" t="s">
        <v>244</v>
      </c>
      <c r="BP15" t="s">
        <v>216</v>
      </c>
      <c r="BQ15">
        <v>0</v>
      </c>
      <c r="BR15">
        <v>5.31</v>
      </c>
      <c r="BS15">
        <v>5.85</v>
      </c>
      <c r="BT15">
        <v>3.4000000000000002E-2</v>
      </c>
      <c r="BU15">
        <v>53</v>
      </c>
      <c r="BV15">
        <v>17</v>
      </c>
      <c r="BW15">
        <v>1</v>
      </c>
      <c r="BX15">
        <v>2012</v>
      </c>
      <c r="BY15" t="s">
        <v>244</v>
      </c>
      <c r="BZ15" t="s">
        <v>216</v>
      </c>
      <c r="CA15">
        <v>0</v>
      </c>
      <c r="CB15">
        <v>4.93</v>
      </c>
      <c r="CC15">
        <v>5.55</v>
      </c>
      <c r="CD15">
        <v>6.8000000000000005E-2</v>
      </c>
      <c r="CE15">
        <v>54</v>
      </c>
      <c r="CF15">
        <v>14</v>
      </c>
      <c r="CG15">
        <v>2</v>
      </c>
      <c r="CH15">
        <v>2012</v>
      </c>
      <c r="CI15" t="s">
        <v>244</v>
      </c>
      <c r="CJ15" t="s">
        <v>199</v>
      </c>
      <c r="CK15">
        <v>0</v>
      </c>
      <c r="CL15">
        <v>3.35</v>
      </c>
      <c r="CM15">
        <v>3.6</v>
      </c>
      <c r="CN15">
        <v>2.5000000000000001E-2</v>
      </c>
      <c r="CO15">
        <v>55</v>
      </c>
      <c r="CP15">
        <v>12</v>
      </c>
      <c r="CQ15">
        <v>3</v>
      </c>
      <c r="CR15">
        <v>2012</v>
      </c>
      <c r="CS15" t="s">
        <v>244</v>
      </c>
      <c r="CT15" t="s">
        <v>199</v>
      </c>
      <c r="CU15">
        <v>0</v>
      </c>
      <c r="CV15">
        <v>4</v>
      </c>
      <c r="CW15">
        <v>4.4000000000000004</v>
      </c>
      <c r="CX15">
        <v>0.03</v>
      </c>
      <c r="CY15">
        <v>5</v>
      </c>
      <c r="CZ15">
        <v>4.2279999999999998</v>
      </c>
      <c r="DA15">
        <v>4.6500000000000004</v>
      </c>
      <c r="DB15">
        <v>3.8400000000000004E-2</v>
      </c>
      <c r="DC15">
        <v>14.821113066666628</v>
      </c>
      <c r="DD15">
        <v>16.30041999999996</v>
      </c>
      <c r="DE15">
        <v>0.13460991999999969</v>
      </c>
      <c r="DF15">
        <v>28.75</v>
      </c>
      <c r="DG15">
        <v>0</v>
      </c>
      <c r="DH15" t="s">
        <v>217</v>
      </c>
      <c r="DI15">
        <v>678699.99607042002</v>
      </c>
      <c r="DJ15">
        <v>6145378.9958779002</v>
      </c>
      <c r="DK15">
        <v>7</v>
      </c>
      <c r="DL15" t="s">
        <v>245</v>
      </c>
      <c r="DM15">
        <v>90.924731182795682</v>
      </c>
      <c r="DN15">
        <v>91.665721647008965</v>
      </c>
      <c r="DO15" t="s">
        <v>218</v>
      </c>
      <c r="DP15" t="s">
        <v>218</v>
      </c>
      <c r="DQ15" t="s">
        <v>246</v>
      </c>
      <c r="DR15">
        <v>6</v>
      </c>
      <c r="DS15" t="s">
        <v>192</v>
      </c>
      <c r="DT15">
        <v>41086</v>
      </c>
      <c r="DU15" t="s">
        <v>199</v>
      </c>
      <c r="DV15" t="s">
        <v>261</v>
      </c>
      <c r="DW15">
        <v>1026</v>
      </c>
      <c r="DX15">
        <v>1.53</v>
      </c>
      <c r="DY15">
        <v>1.65</v>
      </c>
      <c r="DZ15">
        <v>5.6000000000000001E-2</v>
      </c>
    </row>
    <row r="16" spans="1:130" x14ac:dyDescent="0.25">
      <c r="A16">
        <v>12</v>
      </c>
      <c r="B16" t="s">
        <v>184</v>
      </c>
      <c r="C16" t="s">
        <v>262</v>
      </c>
      <c r="F16">
        <v>6640</v>
      </c>
      <c r="G16" t="s">
        <v>263</v>
      </c>
      <c r="H16" t="s">
        <v>264</v>
      </c>
      <c r="I16" t="s">
        <v>262</v>
      </c>
      <c r="J16">
        <v>76341792</v>
      </c>
      <c r="K16" t="s">
        <v>265</v>
      </c>
      <c r="L16" t="s">
        <v>266</v>
      </c>
      <c r="M16">
        <v>6640</v>
      </c>
      <c r="N16" t="s">
        <v>263</v>
      </c>
      <c r="R16" t="s">
        <v>214</v>
      </c>
      <c r="S16" t="s">
        <v>197</v>
      </c>
      <c r="T16" t="s">
        <v>239</v>
      </c>
      <c r="U16">
        <v>10</v>
      </c>
      <c r="V16" t="s">
        <v>240</v>
      </c>
      <c r="W16" s="12">
        <v>1</v>
      </c>
      <c r="X16">
        <v>0</v>
      </c>
      <c r="Y16" s="12">
        <v>0</v>
      </c>
      <c r="Z16">
        <v>2</v>
      </c>
      <c r="AA16" t="s">
        <v>196</v>
      </c>
      <c r="AB16" s="12">
        <v>1</v>
      </c>
      <c r="AC16">
        <v>0</v>
      </c>
      <c r="AD16">
        <v>1</v>
      </c>
      <c r="AE16">
        <v>0</v>
      </c>
      <c r="AF16">
        <v>0</v>
      </c>
      <c r="AG16">
        <v>0</v>
      </c>
      <c r="AH16">
        <v>1</v>
      </c>
      <c r="AI16">
        <v>0</v>
      </c>
      <c r="AJ16">
        <v>0</v>
      </c>
      <c r="AK16">
        <v>0</v>
      </c>
      <c r="AL16" t="s">
        <v>197</v>
      </c>
      <c r="AM16" t="s">
        <v>197</v>
      </c>
      <c r="AN16" t="s">
        <v>198</v>
      </c>
      <c r="AO16">
        <v>0</v>
      </c>
      <c r="AP16">
        <v>0</v>
      </c>
      <c r="AQ16">
        <v>0</v>
      </c>
      <c r="AR16">
        <v>0</v>
      </c>
      <c r="AS16" t="s">
        <v>267</v>
      </c>
      <c r="AT16">
        <v>747.30000000000018</v>
      </c>
      <c r="AU16">
        <v>766.90000000000009</v>
      </c>
      <c r="AV16">
        <v>539.64666666666596</v>
      </c>
      <c r="AW16">
        <v>62.431850058448624</v>
      </c>
      <c r="AX16">
        <v>11.569023569455702</v>
      </c>
      <c r="AY16">
        <v>68.675035064293496</v>
      </c>
      <c r="AZ16">
        <v>12.725925926401272</v>
      </c>
      <c r="BA16">
        <v>56</v>
      </c>
      <c r="BB16">
        <v>14</v>
      </c>
      <c r="BC16">
        <v>11</v>
      </c>
      <c r="BD16">
        <v>2011</v>
      </c>
      <c r="BE16" t="s">
        <v>268</v>
      </c>
      <c r="BF16" t="s">
        <v>199</v>
      </c>
      <c r="BG16" t="s">
        <v>267</v>
      </c>
      <c r="BH16">
        <v>4.21</v>
      </c>
      <c r="BI16">
        <v>4.4000000000000004</v>
      </c>
      <c r="BJ16">
        <v>0.02</v>
      </c>
      <c r="BK16">
        <v>57</v>
      </c>
      <c r="BL16">
        <v>12</v>
      </c>
      <c r="BM16">
        <v>12</v>
      </c>
      <c r="BN16">
        <v>2011</v>
      </c>
      <c r="BO16" t="s">
        <v>268</v>
      </c>
      <c r="BP16" t="s">
        <v>200</v>
      </c>
      <c r="BQ16">
        <v>0</v>
      </c>
      <c r="BR16">
        <v>4.6399999999999997</v>
      </c>
      <c r="BS16">
        <v>5.15</v>
      </c>
      <c r="BT16">
        <v>1.9E-2</v>
      </c>
      <c r="BU16">
        <v>58</v>
      </c>
      <c r="BV16">
        <v>16</v>
      </c>
      <c r="BW16">
        <v>1</v>
      </c>
      <c r="BX16">
        <v>2012</v>
      </c>
      <c r="BY16" t="s">
        <v>268</v>
      </c>
      <c r="BZ16" t="s">
        <v>200</v>
      </c>
      <c r="CA16">
        <v>0</v>
      </c>
      <c r="CB16">
        <v>4.6500000000000004</v>
      </c>
      <c r="CC16">
        <v>4.8499999999999996</v>
      </c>
      <c r="CD16">
        <v>1.9E-2</v>
      </c>
      <c r="CE16">
        <v>59</v>
      </c>
      <c r="CF16">
        <v>13</v>
      </c>
      <c r="CG16">
        <v>2</v>
      </c>
      <c r="CH16">
        <v>2012</v>
      </c>
      <c r="CI16" t="s">
        <v>268</v>
      </c>
      <c r="CJ16" t="s">
        <v>200</v>
      </c>
      <c r="CK16">
        <v>0</v>
      </c>
      <c r="CL16">
        <v>4.2699999999999996</v>
      </c>
      <c r="CM16">
        <v>4.4000000000000004</v>
      </c>
      <c r="CN16">
        <v>1.7000000000000001E-2</v>
      </c>
      <c r="CO16">
        <v>60</v>
      </c>
      <c r="CP16">
        <v>12</v>
      </c>
      <c r="CQ16">
        <v>3</v>
      </c>
      <c r="CR16">
        <v>2012</v>
      </c>
      <c r="CS16" t="s">
        <v>268</v>
      </c>
      <c r="CT16" t="s">
        <v>200</v>
      </c>
      <c r="CU16">
        <v>0</v>
      </c>
      <c r="CV16">
        <v>4.3099999999999996</v>
      </c>
      <c r="CW16">
        <v>4.75</v>
      </c>
      <c r="CX16">
        <v>1.9E-2</v>
      </c>
      <c r="CY16">
        <v>5</v>
      </c>
      <c r="CZ16">
        <v>4.4159999999999995</v>
      </c>
      <c r="DA16">
        <v>4.71</v>
      </c>
      <c r="DB16">
        <v>1.8800000000000001E-2</v>
      </c>
      <c r="DC16">
        <v>23.830796799999966</v>
      </c>
      <c r="DD16">
        <v>25.417357999999968</v>
      </c>
      <c r="DE16">
        <v>0.10145357333333321</v>
      </c>
      <c r="DF16">
        <v>60</v>
      </c>
      <c r="DG16">
        <v>20</v>
      </c>
      <c r="DI16">
        <v>520210.00365221</v>
      </c>
      <c r="DJ16">
        <v>6152649.9958867999</v>
      </c>
      <c r="DK16">
        <v>6</v>
      </c>
      <c r="DL16" t="s">
        <v>269</v>
      </c>
      <c r="DM16">
        <v>93.757961783439484</v>
      </c>
      <c r="DN16">
        <v>37.011059369979584</v>
      </c>
      <c r="DO16" t="s">
        <v>218</v>
      </c>
      <c r="DP16" t="s">
        <v>218</v>
      </c>
      <c r="DQ16" t="s">
        <v>246</v>
      </c>
      <c r="DR16">
        <v>3</v>
      </c>
      <c r="DS16" t="s">
        <v>192</v>
      </c>
      <c r="DT16">
        <v>41078</v>
      </c>
      <c r="DU16" t="s">
        <v>219</v>
      </c>
      <c r="DV16" t="s">
        <v>270</v>
      </c>
      <c r="DW16">
        <v>1028</v>
      </c>
      <c r="DX16">
        <v>4.08</v>
      </c>
      <c r="DY16">
        <v>4.6500000000000004</v>
      </c>
      <c r="DZ16">
        <v>1.6E-2</v>
      </c>
    </row>
    <row r="17" spans="1:130" x14ac:dyDescent="0.25">
      <c r="A17">
        <v>13</v>
      </c>
      <c r="B17" t="s">
        <v>184</v>
      </c>
      <c r="C17" t="s">
        <v>262</v>
      </c>
      <c r="F17">
        <v>6000</v>
      </c>
      <c r="G17" t="s">
        <v>271</v>
      </c>
      <c r="H17" t="s">
        <v>264</v>
      </c>
      <c r="I17" t="s">
        <v>262</v>
      </c>
      <c r="J17">
        <v>76341792</v>
      </c>
      <c r="K17" t="s">
        <v>265</v>
      </c>
      <c r="L17" t="s">
        <v>272</v>
      </c>
      <c r="M17">
        <v>6040</v>
      </c>
      <c r="N17" t="s">
        <v>273</v>
      </c>
      <c r="R17" t="s">
        <v>191</v>
      </c>
      <c r="S17" t="s">
        <v>197</v>
      </c>
      <c r="T17" t="s">
        <v>239</v>
      </c>
      <c r="U17">
        <v>4</v>
      </c>
      <c r="V17" t="s">
        <v>240</v>
      </c>
      <c r="W17" s="12">
        <v>1</v>
      </c>
      <c r="X17">
        <v>0</v>
      </c>
      <c r="Y17" s="12">
        <v>0</v>
      </c>
      <c r="Z17">
        <v>6</v>
      </c>
      <c r="AA17" t="s">
        <v>195</v>
      </c>
      <c r="AB17" s="12">
        <v>1</v>
      </c>
      <c r="AC17">
        <v>0</v>
      </c>
      <c r="AD17">
        <v>1</v>
      </c>
      <c r="AE17">
        <v>0</v>
      </c>
      <c r="AF17">
        <v>0</v>
      </c>
      <c r="AG17">
        <v>0</v>
      </c>
      <c r="AH17">
        <v>1</v>
      </c>
      <c r="AI17">
        <v>0</v>
      </c>
      <c r="AJ17">
        <v>0</v>
      </c>
      <c r="AK17">
        <v>0</v>
      </c>
      <c r="AL17" t="s">
        <v>192</v>
      </c>
      <c r="AM17" t="s">
        <v>197</v>
      </c>
      <c r="AN17" t="s">
        <v>198</v>
      </c>
      <c r="AO17">
        <v>0</v>
      </c>
      <c r="AP17">
        <v>0</v>
      </c>
      <c r="AQ17">
        <v>0</v>
      </c>
      <c r="AR17">
        <v>0</v>
      </c>
      <c r="AS17">
        <v>0</v>
      </c>
      <c r="AT17">
        <v>636.79999999999995</v>
      </c>
      <c r="AU17">
        <v>825.09999999999991</v>
      </c>
      <c r="AV17">
        <v>690.74666666666599</v>
      </c>
      <c r="AW17">
        <v>79.877253300181891</v>
      </c>
      <c r="AX17">
        <v>11.563899929571186</v>
      </c>
      <c r="AY17">
        <v>87.864978630200085</v>
      </c>
      <c r="AZ17">
        <v>12.720289922528305</v>
      </c>
      <c r="BA17">
        <v>61</v>
      </c>
      <c r="BB17">
        <v>14</v>
      </c>
      <c r="BC17">
        <v>11</v>
      </c>
      <c r="BD17">
        <v>2011</v>
      </c>
      <c r="BE17" t="s">
        <v>268</v>
      </c>
      <c r="BF17" t="s">
        <v>199</v>
      </c>
      <c r="BG17">
        <v>0</v>
      </c>
      <c r="BH17">
        <v>5.28</v>
      </c>
      <c r="BI17">
        <v>6.55</v>
      </c>
      <c r="BJ17">
        <v>2.5000000000000001E-2</v>
      </c>
      <c r="BK17">
        <v>62</v>
      </c>
      <c r="BL17">
        <v>12</v>
      </c>
      <c r="BM17">
        <v>12</v>
      </c>
      <c r="BN17">
        <v>2011</v>
      </c>
      <c r="BO17" t="s">
        <v>268</v>
      </c>
      <c r="BP17" t="s">
        <v>200</v>
      </c>
      <c r="BQ17">
        <v>0</v>
      </c>
      <c r="BR17">
        <v>6.45</v>
      </c>
      <c r="BS17">
        <v>6.7</v>
      </c>
      <c r="BT17">
        <v>1.7999999999999999E-2</v>
      </c>
      <c r="BU17">
        <v>63</v>
      </c>
      <c r="BV17">
        <v>16</v>
      </c>
      <c r="BW17">
        <v>1</v>
      </c>
      <c r="BX17">
        <v>2012</v>
      </c>
      <c r="BY17" t="s">
        <v>268</v>
      </c>
      <c r="BZ17" t="s">
        <v>200</v>
      </c>
      <c r="CA17">
        <v>0</v>
      </c>
      <c r="CB17">
        <v>5.9</v>
      </c>
      <c r="CC17">
        <v>5.8</v>
      </c>
      <c r="CD17">
        <v>1.7000000000000001E-2</v>
      </c>
      <c r="CE17">
        <v>64</v>
      </c>
      <c r="CF17">
        <v>13</v>
      </c>
      <c r="CG17">
        <v>2</v>
      </c>
      <c r="CH17">
        <v>2012</v>
      </c>
      <c r="CI17" t="s">
        <v>268</v>
      </c>
      <c r="CJ17" t="s">
        <v>200</v>
      </c>
      <c r="CK17">
        <v>0</v>
      </c>
      <c r="CL17">
        <v>5.23</v>
      </c>
      <c r="CM17">
        <v>5.25</v>
      </c>
      <c r="CN17">
        <v>1.2E-2</v>
      </c>
      <c r="CO17">
        <v>65</v>
      </c>
      <c r="CP17">
        <v>12</v>
      </c>
      <c r="CQ17">
        <v>3</v>
      </c>
      <c r="CR17">
        <v>2012</v>
      </c>
      <c r="CS17" t="s">
        <v>268</v>
      </c>
      <c r="CT17" t="s">
        <v>200</v>
      </c>
      <c r="CU17">
        <v>0</v>
      </c>
      <c r="CV17">
        <v>5</v>
      </c>
      <c r="CW17">
        <v>5.35</v>
      </c>
      <c r="CX17">
        <v>1.6E-2</v>
      </c>
      <c r="CY17">
        <v>5</v>
      </c>
      <c r="CZ17">
        <v>5.572000000000001</v>
      </c>
      <c r="DA17">
        <v>5.93</v>
      </c>
      <c r="DB17">
        <v>1.7599999999999998E-2</v>
      </c>
      <c r="DC17">
        <v>38.488404266666635</v>
      </c>
      <c r="DD17">
        <v>40.961277333333292</v>
      </c>
      <c r="DE17">
        <v>0.1215714133333332</v>
      </c>
      <c r="DF17">
        <v>75.25</v>
      </c>
      <c r="DG17">
        <v>0</v>
      </c>
      <c r="DI17">
        <v>526631.00137632003</v>
      </c>
      <c r="DJ17">
        <v>6162980.0032436997</v>
      </c>
      <c r="DK17">
        <v>6</v>
      </c>
      <c r="DL17" t="s">
        <v>269</v>
      </c>
      <c r="DM17">
        <v>93.962900505902212</v>
      </c>
      <c r="DN17">
        <v>46.618434297614996</v>
      </c>
      <c r="DO17" t="s">
        <v>218</v>
      </c>
      <c r="DP17" t="s">
        <v>218</v>
      </c>
      <c r="DQ17" t="s">
        <v>246</v>
      </c>
      <c r="DR17">
        <v>5</v>
      </c>
      <c r="DS17" t="s">
        <v>192</v>
      </c>
      <c r="DT17">
        <v>41078</v>
      </c>
      <c r="DU17" t="s">
        <v>219</v>
      </c>
      <c r="DV17" t="s">
        <v>270</v>
      </c>
      <c r="DW17">
        <v>1029</v>
      </c>
      <c r="DX17">
        <v>1.65</v>
      </c>
      <c r="DY17">
        <v>5.2</v>
      </c>
      <c r="DZ17">
        <v>0.66500000000000004</v>
      </c>
    </row>
    <row r="18" spans="1:130" x14ac:dyDescent="0.25">
      <c r="A18">
        <v>14</v>
      </c>
      <c r="B18" t="s">
        <v>184</v>
      </c>
      <c r="C18" t="s">
        <v>262</v>
      </c>
      <c r="F18">
        <v>7000</v>
      </c>
      <c r="G18" t="s">
        <v>274</v>
      </c>
      <c r="H18" t="s">
        <v>264</v>
      </c>
      <c r="I18" t="s">
        <v>262</v>
      </c>
      <c r="J18">
        <v>76341792</v>
      </c>
      <c r="K18" t="s">
        <v>265</v>
      </c>
      <c r="L18" t="s">
        <v>275</v>
      </c>
      <c r="M18">
        <v>7000</v>
      </c>
      <c r="N18" t="s">
        <v>274</v>
      </c>
      <c r="R18" t="s">
        <v>214</v>
      </c>
      <c r="S18" t="s">
        <v>197</v>
      </c>
      <c r="T18" t="s">
        <v>239</v>
      </c>
      <c r="U18">
        <v>4</v>
      </c>
      <c r="V18" t="s">
        <v>252</v>
      </c>
      <c r="W18" s="12">
        <v>1</v>
      </c>
      <c r="X18">
        <v>0</v>
      </c>
      <c r="Y18" s="12">
        <v>0</v>
      </c>
      <c r="Z18">
        <v>3</v>
      </c>
      <c r="AA18" t="s">
        <v>253</v>
      </c>
      <c r="AB18" s="12">
        <v>1</v>
      </c>
      <c r="AC18">
        <v>0</v>
      </c>
      <c r="AD18">
        <v>1</v>
      </c>
      <c r="AE18">
        <v>0</v>
      </c>
      <c r="AF18">
        <v>0</v>
      </c>
      <c r="AG18">
        <v>0</v>
      </c>
      <c r="AH18">
        <v>1</v>
      </c>
      <c r="AI18">
        <v>0</v>
      </c>
      <c r="AJ18">
        <v>0</v>
      </c>
      <c r="AK18">
        <v>0</v>
      </c>
      <c r="AL18" t="s">
        <v>197</v>
      </c>
      <c r="AM18" t="s">
        <v>197</v>
      </c>
      <c r="AN18" t="s">
        <v>198</v>
      </c>
      <c r="AO18">
        <v>0</v>
      </c>
      <c r="AP18">
        <v>0</v>
      </c>
      <c r="AQ18">
        <v>0</v>
      </c>
      <c r="AR18">
        <v>0</v>
      </c>
      <c r="AS18" t="s">
        <v>267</v>
      </c>
      <c r="AT18">
        <v>621.1</v>
      </c>
      <c r="AU18">
        <v>673.7</v>
      </c>
      <c r="AV18">
        <v>391.796666666666</v>
      </c>
      <c r="AW18">
        <v>20.819811293364424</v>
      </c>
      <c r="AX18">
        <v>5.3139327270177033</v>
      </c>
      <c r="AY18">
        <v>22.901792422700868</v>
      </c>
      <c r="AZ18">
        <v>5.8453259997194742</v>
      </c>
      <c r="BA18">
        <v>66</v>
      </c>
      <c r="BB18">
        <v>14</v>
      </c>
      <c r="BC18">
        <v>11</v>
      </c>
      <c r="BD18">
        <v>2011</v>
      </c>
      <c r="BE18" t="s">
        <v>268</v>
      </c>
      <c r="BF18" t="s">
        <v>199</v>
      </c>
      <c r="BG18">
        <v>0</v>
      </c>
      <c r="BH18">
        <v>0.2</v>
      </c>
      <c r="BI18">
        <v>0.25</v>
      </c>
      <c r="BJ18">
        <v>3.9E-2</v>
      </c>
      <c r="BK18">
        <v>67</v>
      </c>
      <c r="BL18">
        <v>12</v>
      </c>
      <c r="BM18">
        <v>12</v>
      </c>
      <c r="BN18">
        <v>2011</v>
      </c>
      <c r="BO18" t="s">
        <v>268</v>
      </c>
      <c r="BP18" t="s">
        <v>200</v>
      </c>
      <c r="BQ18">
        <v>0</v>
      </c>
      <c r="BR18">
        <v>1.42</v>
      </c>
      <c r="BS18">
        <v>1.6</v>
      </c>
      <c r="BT18">
        <v>4.8000000000000001E-2</v>
      </c>
      <c r="BU18">
        <v>68</v>
      </c>
      <c r="BV18">
        <v>16</v>
      </c>
      <c r="BW18">
        <v>1</v>
      </c>
      <c r="BX18">
        <v>2012</v>
      </c>
      <c r="BY18" t="s">
        <v>268</v>
      </c>
      <c r="BZ18" t="s">
        <v>199</v>
      </c>
      <c r="CA18" t="s">
        <v>267</v>
      </c>
      <c r="CB18">
        <v>1.17</v>
      </c>
      <c r="CC18">
        <v>1.35</v>
      </c>
      <c r="CD18">
        <v>3.5999999999999997E-2</v>
      </c>
      <c r="CE18">
        <v>69</v>
      </c>
      <c r="CF18">
        <v>13</v>
      </c>
      <c r="CG18">
        <v>2</v>
      </c>
      <c r="CH18">
        <v>2012</v>
      </c>
      <c r="CI18" t="s">
        <v>268</v>
      </c>
      <c r="CJ18" t="s">
        <v>199</v>
      </c>
      <c r="CK18" t="s">
        <v>267</v>
      </c>
      <c r="CL18">
        <v>0.5</v>
      </c>
      <c r="CM18">
        <v>0.6</v>
      </c>
      <c r="CN18">
        <v>2.5000000000000001E-2</v>
      </c>
      <c r="CO18">
        <v>70</v>
      </c>
      <c r="CP18">
        <v>12</v>
      </c>
      <c r="CQ18">
        <v>3</v>
      </c>
      <c r="CR18">
        <v>2012</v>
      </c>
      <c r="CS18" t="s">
        <v>268</v>
      </c>
      <c r="CT18" t="s">
        <v>199</v>
      </c>
      <c r="CU18" t="s">
        <v>267</v>
      </c>
      <c r="CV18">
        <v>0.77</v>
      </c>
      <c r="CW18">
        <v>0.9</v>
      </c>
      <c r="CX18">
        <v>2.9000000000000001E-2</v>
      </c>
      <c r="CY18">
        <v>5</v>
      </c>
      <c r="CZ18">
        <v>0.81200000000000006</v>
      </c>
      <c r="DA18">
        <v>0.94000000000000006</v>
      </c>
      <c r="DB18">
        <v>3.5400000000000001E-2</v>
      </c>
      <c r="DC18">
        <v>3.1813889333333281</v>
      </c>
      <c r="DD18">
        <v>3.6828886666666607</v>
      </c>
      <c r="DE18">
        <v>0.13869601999999978</v>
      </c>
      <c r="DF18">
        <v>17.5</v>
      </c>
      <c r="DG18">
        <v>0</v>
      </c>
      <c r="DI18">
        <v>543300.00035831996</v>
      </c>
      <c r="DJ18">
        <v>6156450.0024065003</v>
      </c>
      <c r="DK18">
        <v>7</v>
      </c>
      <c r="DL18" t="s">
        <v>245</v>
      </c>
      <c r="DM18">
        <v>86.382978723404264</v>
      </c>
      <c r="DN18">
        <v>16.081224555227749</v>
      </c>
      <c r="DO18" t="s">
        <v>218</v>
      </c>
      <c r="DP18" t="s">
        <v>218</v>
      </c>
      <c r="DQ18" t="s">
        <v>246</v>
      </c>
      <c r="DR18">
        <v>6</v>
      </c>
      <c r="DS18" t="s">
        <v>192</v>
      </c>
      <c r="DT18">
        <v>41078</v>
      </c>
      <c r="DU18" t="s">
        <v>219</v>
      </c>
      <c r="DV18" t="s">
        <v>270</v>
      </c>
      <c r="DW18">
        <v>1030</v>
      </c>
      <c r="DX18">
        <v>0</v>
      </c>
      <c r="DY18">
        <v>2.15</v>
      </c>
      <c r="DZ18">
        <v>0.17899999999999999</v>
      </c>
    </row>
    <row r="19" spans="1:130" x14ac:dyDescent="0.25">
      <c r="A19">
        <v>15</v>
      </c>
      <c r="B19" t="s">
        <v>184</v>
      </c>
      <c r="C19" t="s">
        <v>262</v>
      </c>
      <c r="F19">
        <v>6094</v>
      </c>
      <c r="G19" t="s">
        <v>277</v>
      </c>
      <c r="H19" t="s">
        <v>264</v>
      </c>
      <c r="I19" t="s">
        <v>262</v>
      </c>
      <c r="J19">
        <v>76341792</v>
      </c>
      <c r="K19" t="s">
        <v>265</v>
      </c>
      <c r="L19" t="s">
        <v>276</v>
      </c>
      <c r="M19">
        <v>6094</v>
      </c>
      <c r="N19" t="s">
        <v>277</v>
      </c>
      <c r="R19" t="s">
        <v>214</v>
      </c>
      <c r="S19" t="s">
        <v>197</v>
      </c>
      <c r="T19" t="s">
        <v>239</v>
      </c>
      <c r="U19">
        <v>2</v>
      </c>
      <c r="V19" t="s">
        <v>252</v>
      </c>
      <c r="W19" s="12">
        <v>1</v>
      </c>
      <c r="X19">
        <v>0</v>
      </c>
      <c r="Y19" s="12">
        <v>0</v>
      </c>
      <c r="Z19">
        <v>3</v>
      </c>
      <c r="AA19" t="s">
        <v>253</v>
      </c>
      <c r="AB19" s="12">
        <v>1</v>
      </c>
      <c r="AC19">
        <v>0</v>
      </c>
      <c r="AD19">
        <v>1</v>
      </c>
      <c r="AE19">
        <v>0</v>
      </c>
      <c r="AF19">
        <v>0</v>
      </c>
      <c r="AG19">
        <v>0</v>
      </c>
      <c r="AH19">
        <v>1</v>
      </c>
      <c r="AI19">
        <v>0</v>
      </c>
      <c r="AJ19">
        <v>0</v>
      </c>
      <c r="AK19">
        <v>0</v>
      </c>
      <c r="AL19" t="s">
        <v>192</v>
      </c>
      <c r="AM19" t="s">
        <v>197</v>
      </c>
      <c r="AN19" t="s">
        <v>198</v>
      </c>
      <c r="AO19">
        <v>0</v>
      </c>
      <c r="AP19">
        <v>0</v>
      </c>
      <c r="AQ19">
        <v>0</v>
      </c>
      <c r="AR19">
        <v>0</v>
      </c>
      <c r="AS19">
        <v>0</v>
      </c>
      <c r="AT19">
        <v>621.1</v>
      </c>
      <c r="AU19">
        <v>796.89999999999986</v>
      </c>
      <c r="AV19">
        <v>668.4666666666659</v>
      </c>
      <c r="AW19">
        <v>28.724810136199444</v>
      </c>
      <c r="AX19">
        <v>4.2971192983244455</v>
      </c>
      <c r="AY19">
        <v>31.597291149819391</v>
      </c>
      <c r="AZ19">
        <v>4.7268312281568905</v>
      </c>
      <c r="BA19">
        <v>71</v>
      </c>
      <c r="BB19">
        <v>14</v>
      </c>
      <c r="BC19">
        <v>11</v>
      </c>
      <c r="BD19">
        <v>2011</v>
      </c>
      <c r="BE19" t="s">
        <v>268</v>
      </c>
      <c r="BF19" t="s">
        <v>278</v>
      </c>
      <c r="BG19">
        <v>0</v>
      </c>
      <c r="BH19">
        <v>5.0199999999999996</v>
      </c>
      <c r="BI19">
        <v>5.7</v>
      </c>
      <c r="BJ19">
        <v>2.9000000000000001E-2</v>
      </c>
      <c r="BK19">
        <v>72</v>
      </c>
      <c r="BL19">
        <v>12</v>
      </c>
      <c r="BM19">
        <v>12</v>
      </c>
      <c r="BN19">
        <v>2011</v>
      </c>
      <c r="BO19" t="s">
        <v>268</v>
      </c>
      <c r="BP19" t="s">
        <v>199</v>
      </c>
      <c r="BQ19">
        <v>0</v>
      </c>
      <c r="BR19">
        <v>6.5</v>
      </c>
      <c r="BS19">
        <v>6.8</v>
      </c>
      <c r="BT19">
        <v>0.02</v>
      </c>
      <c r="BU19">
        <v>73</v>
      </c>
      <c r="BV19">
        <v>16</v>
      </c>
      <c r="BW19">
        <v>1</v>
      </c>
      <c r="BX19">
        <v>2012</v>
      </c>
      <c r="BY19" t="s">
        <v>268</v>
      </c>
      <c r="BZ19" t="s">
        <v>200</v>
      </c>
      <c r="CA19">
        <v>0</v>
      </c>
      <c r="CB19">
        <v>5.95</v>
      </c>
      <c r="CC19">
        <v>6</v>
      </c>
      <c r="CD19">
        <v>2.4E-2</v>
      </c>
      <c r="CE19">
        <v>74</v>
      </c>
      <c r="CF19">
        <v>13</v>
      </c>
      <c r="CG19">
        <v>2</v>
      </c>
      <c r="CH19">
        <v>2012</v>
      </c>
      <c r="CI19" t="s">
        <v>268</v>
      </c>
      <c r="CJ19" t="s">
        <v>200</v>
      </c>
      <c r="CK19">
        <v>0</v>
      </c>
      <c r="CL19">
        <v>5.9</v>
      </c>
      <c r="CM19">
        <v>6.65</v>
      </c>
      <c r="CN19">
        <v>1.7999999999999999E-2</v>
      </c>
      <c r="CO19">
        <v>75</v>
      </c>
      <c r="CP19">
        <v>12</v>
      </c>
      <c r="CQ19">
        <v>3</v>
      </c>
      <c r="CR19">
        <v>2012</v>
      </c>
      <c r="CS19" t="s">
        <v>268</v>
      </c>
      <c r="CT19" t="s">
        <v>200</v>
      </c>
      <c r="CU19">
        <v>0</v>
      </c>
      <c r="CV19">
        <v>5.0999999999999996</v>
      </c>
      <c r="CW19">
        <v>5.75</v>
      </c>
      <c r="CX19">
        <v>2.5000000000000001E-2</v>
      </c>
      <c r="CY19">
        <v>5</v>
      </c>
      <c r="CZ19">
        <v>5.694</v>
      </c>
      <c r="DA19">
        <v>6.18</v>
      </c>
      <c r="DB19">
        <v>2.3200000000000005E-2</v>
      </c>
      <c r="DC19">
        <v>38.062491999999956</v>
      </c>
      <c r="DD19">
        <v>41.311239999999955</v>
      </c>
      <c r="DE19">
        <v>0.15508426666666653</v>
      </c>
      <c r="DF19">
        <v>15</v>
      </c>
      <c r="DG19">
        <v>0</v>
      </c>
      <c r="DH19" t="s">
        <v>201</v>
      </c>
      <c r="DI19">
        <v>538429.99647123006</v>
      </c>
      <c r="DJ19">
        <v>6138339.9986453997</v>
      </c>
      <c r="DK19">
        <v>7</v>
      </c>
      <c r="DL19" t="s">
        <v>245</v>
      </c>
      <c r="DM19">
        <v>92.135922330097088</v>
      </c>
      <c r="DN19">
        <v>130.742979846347</v>
      </c>
      <c r="DO19" t="s">
        <v>218</v>
      </c>
      <c r="DP19" t="s">
        <v>218</v>
      </c>
      <c r="DQ19" t="s">
        <v>205</v>
      </c>
      <c r="DR19">
        <v>6</v>
      </c>
      <c r="DS19" t="s">
        <v>192</v>
      </c>
      <c r="DT19">
        <v>41078</v>
      </c>
      <c r="DU19" t="s">
        <v>219</v>
      </c>
      <c r="DV19" t="s">
        <v>270</v>
      </c>
      <c r="DW19">
        <v>1027</v>
      </c>
      <c r="DX19">
        <v>4.1399999999999997</v>
      </c>
      <c r="DY19">
        <v>4.25</v>
      </c>
      <c r="DZ19">
        <v>2.5000000000000001E-2</v>
      </c>
    </row>
    <row r="20" spans="1:130" x14ac:dyDescent="0.25">
      <c r="A20">
        <v>16</v>
      </c>
      <c r="B20" t="s">
        <v>184</v>
      </c>
      <c r="C20" t="s">
        <v>262</v>
      </c>
      <c r="F20">
        <v>6092</v>
      </c>
      <c r="G20" t="s">
        <v>279</v>
      </c>
      <c r="H20" t="s">
        <v>264</v>
      </c>
      <c r="I20" t="s">
        <v>262</v>
      </c>
      <c r="J20">
        <v>76341792</v>
      </c>
      <c r="K20" t="s">
        <v>265</v>
      </c>
      <c r="L20" t="s">
        <v>280</v>
      </c>
      <c r="M20">
        <v>6092</v>
      </c>
      <c r="N20" t="s">
        <v>279</v>
      </c>
      <c r="R20" t="s">
        <v>214</v>
      </c>
      <c r="S20" t="s">
        <v>197</v>
      </c>
      <c r="T20" t="s">
        <v>239</v>
      </c>
      <c r="U20">
        <v>7</v>
      </c>
      <c r="V20" t="s">
        <v>252</v>
      </c>
      <c r="W20" s="12">
        <v>1</v>
      </c>
      <c r="X20">
        <v>0</v>
      </c>
      <c r="Y20" s="12">
        <v>0</v>
      </c>
      <c r="Z20">
        <v>7</v>
      </c>
      <c r="AA20" t="s">
        <v>241</v>
      </c>
      <c r="AB20" s="12">
        <v>1</v>
      </c>
      <c r="AC20">
        <v>0</v>
      </c>
      <c r="AD20">
        <v>1</v>
      </c>
      <c r="AE20">
        <v>0</v>
      </c>
      <c r="AF20">
        <v>0</v>
      </c>
      <c r="AG20">
        <v>0</v>
      </c>
      <c r="AH20">
        <v>1</v>
      </c>
      <c r="AI20">
        <v>0</v>
      </c>
      <c r="AJ20">
        <v>0</v>
      </c>
      <c r="AK20">
        <v>0</v>
      </c>
      <c r="AL20" t="s">
        <v>197</v>
      </c>
      <c r="AM20" t="s">
        <v>197</v>
      </c>
      <c r="AN20" t="s">
        <v>198</v>
      </c>
      <c r="AO20">
        <v>0</v>
      </c>
      <c r="AP20">
        <v>0</v>
      </c>
      <c r="AQ20">
        <v>0</v>
      </c>
      <c r="AR20">
        <v>0</v>
      </c>
      <c r="AS20">
        <v>0</v>
      </c>
      <c r="AT20">
        <v>621.1</v>
      </c>
      <c r="AU20">
        <v>725.9</v>
      </c>
      <c r="AV20">
        <v>429.71</v>
      </c>
      <c r="AW20">
        <v>14.900752310191553</v>
      </c>
      <c r="AX20">
        <v>3.4676298690259832</v>
      </c>
      <c r="AY20">
        <v>16.390827541210708</v>
      </c>
      <c r="AZ20">
        <v>3.814392855928582</v>
      </c>
      <c r="BA20">
        <v>76</v>
      </c>
      <c r="BB20">
        <v>14</v>
      </c>
      <c r="BC20">
        <v>11</v>
      </c>
      <c r="BD20">
        <v>2011</v>
      </c>
      <c r="BE20" t="s">
        <v>268</v>
      </c>
      <c r="BF20" t="s">
        <v>199</v>
      </c>
      <c r="BG20">
        <v>0</v>
      </c>
      <c r="BH20">
        <v>1.91</v>
      </c>
      <c r="BI20">
        <v>2.5</v>
      </c>
      <c r="BJ20">
        <v>5.5E-2</v>
      </c>
      <c r="BK20">
        <v>77</v>
      </c>
      <c r="BL20">
        <v>12</v>
      </c>
      <c r="BM20">
        <v>12</v>
      </c>
      <c r="BN20">
        <v>2011</v>
      </c>
      <c r="BO20" t="s">
        <v>268</v>
      </c>
      <c r="BP20" t="s">
        <v>200</v>
      </c>
      <c r="BQ20">
        <v>0</v>
      </c>
      <c r="BR20">
        <v>0.8</v>
      </c>
      <c r="BS20">
        <v>1.25</v>
      </c>
      <c r="BT20">
        <v>8.1000000000000003E-2</v>
      </c>
      <c r="BU20">
        <v>78</v>
      </c>
      <c r="BV20">
        <v>16</v>
      </c>
      <c r="BW20">
        <v>1</v>
      </c>
      <c r="BX20">
        <v>2012</v>
      </c>
      <c r="BY20" t="s">
        <v>268</v>
      </c>
      <c r="BZ20" t="s">
        <v>200</v>
      </c>
      <c r="CA20">
        <v>0</v>
      </c>
      <c r="CB20">
        <v>0.84</v>
      </c>
      <c r="CC20">
        <v>1.1000000000000001</v>
      </c>
      <c r="CD20">
        <v>0.06</v>
      </c>
      <c r="CE20">
        <v>79</v>
      </c>
      <c r="CF20">
        <v>13</v>
      </c>
      <c r="CG20">
        <v>2</v>
      </c>
      <c r="CH20">
        <v>2012</v>
      </c>
      <c r="CI20" t="s">
        <v>268</v>
      </c>
      <c r="CJ20" t="s">
        <v>200</v>
      </c>
      <c r="CK20">
        <v>0</v>
      </c>
      <c r="CL20">
        <v>2.31</v>
      </c>
      <c r="CM20">
        <v>4.3499999999999996</v>
      </c>
      <c r="CN20">
        <v>6.6000000000000003E-2</v>
      </c>
      <c r="CO20">
        <v>80</v>
      </c>
      <c r="CP20">
        <v>12</v>
      </c>
      <c r="CQ20">
        <v>3</v>
      </c>
      <c r="CR20">
        <v>2012</v>
      </c>
      <c r="CS20" t="s">
        <v>268</v>
      </c>
      <c r="CT20" t="s">
        <v>200</v>
      </c>
      <c r="CU20">
        <v>0</v>
      </c>
      <c r="CV20">
        <v>1.31</v>
      </c>
      <c r="CW20">
        <v>1.5</v>
      </c>
      <c r="CX20">
        <v>3.3000000000000002E-2</v>
      </c>
      <c r="CY20">
        <v>5</v>
      </c>
      <c r="CZ20">
        <v>1.4339999999999999</v>
      </c>
      <c r="DA20">
        <v>2.1399999999999997</v>
      </c>
      <c r="DB20">
        <v>5.9000000000000011E-2</v>
      </c>
      <c r="DC20">
        <v>6.1620413999999997</v>
      </c>
      <c r="DD20">
        <v>9.1957939999999994</v>
      </c>
      <c r="DE20">
        <v>0.2535289</v>
      </c>
      <c r="DF20">
        <v>30</v>
      </c>
      <c r="DG20">
        <v>0</v>
      </c>
      <c r="DH20" t="s">
        <v>217</v>
      </c>
      <c r="DI20">
        <v>536330.00256682001</v>
      </c>
      <c r="DJ20">
        <v>6146749.9968146002</v>
      </c>
      <c r="DK20">
        <v>7</v>
      </c>
      <c r="DL20" t="s">
        <v>245</v>
      </c>
      <c r="DM20">
        <v>67.00934579439253</v>
      </c>
      <c r="DN20">
        <v>56.103292996521581</v>
      </c>
      <c r="DO20" t="s">
        <v>218</v>
      </c>
      <c r="DP20" t="s">
        <v>218</v>
      </c>
      <c r="DQ20" t="s">
        <v>246</v>
      </c>
      <c r="DR20">
        <v>6</v>
      </c>
      <c r="DS20" t="s">
        <v>197</v>
      </c>
      <c r="DT20">
        <v>41078</v>
      </c>
      <c r="DU20" t="s">
        <v>281</v>
      </c>
      <c r="DX20" t="s">
        <v>282</v>
      </c>
      <c r="DY20" t="s">
        <v>282</v>
      </c>
      <c r="DZ20" t="s">
        <v>282</v>
      </c>
    </row>
    <row r="21" spans="1:130" x14ac:dyDescent="0.25">
      <c r="A21">
        <v>17</v>
      </c>
      <c r="B21" t="s">
        <v>283</v>
      </c>
      <c r="C21" t="s">
        <v>284</v>
      </c>
      <c r="F21">
        <v>4700</v>
      </c>
      <c r="G21" t="s">
        <v>286</v>
      </c>
      <c r="H21" t="s">
        <v>285</v>
      </c>
      <c r="I21" t="s">
        <v>287</v>
      </c>
      <c r="J21">
        <v>55700025</v>
      </c>
      <c r="K21" t="s">
        <v>288</v>
      </c>
      <c r="L21">
        <v>0</v>
      </c>
      <c r="M21">
        <v>4700</v>
      </c>
      <c r="N21" t="s">
        <v>286</v>
      </c>
      <c r="R21" t="s">
        <v>214</v>
      </c>
      <c r="S21" t="s">
        <v>197</v>
      </c>
      <c r="T21" t="s">
        <v>289</v>
      </c>
      <c r="U21">
        <v>4</v>
      </c>
      <c r="V21" t="s">
        <v>240</v>
      </c>
      <c r="W21" s="12">
        <v>0.85</v>
      </c>
      <c r="X21" t="s">
        <v>194</v>
      </c>
      <c r="Y21" s="12">
        <v>0.15</v>
      </c>
      <c r="Z21">
        <v>10</v>
      </c>
      <c r="AA21" t="s">
        <v>249</v>
      </c>
      <c r="AB21" s="12">
        <v>1</v>
      </c>
      <c r="AC21">
        <v>0</v>
      </c>
      <c r="AD21">
        <v>1</v>
      </c>
      <c r="AE21">
        <v>0</v>
      </c>
      <c r="AF21">
        <v>0</v>
      </c>
      <c r="AG21">
        <v>0</v>
      </c>
      <c r="AH21">
        <v>1</v>
      </c>
      <c r="AI21">
        <v>0</v>
      </c>
      <c r="AJ21">
        <v>0</v>
      </c>
      <c r="AK21">
        <v>0</v>
      </c>
      <c r="AL21" t="s">
        <v>197</v>
      </c>
      <c r="AM21" t="s">
        <v>197</v>
      </c>
      <c r="AN21" t="s">
        <v>198</v>
      </c>
      <c r="AO21">
        <v>0</v>
      </c>
      <c r="AP21">
        <v>0</v>
      </c>
      <c r="AQ21">
        <v>0</v>
      </c>
      <c r="AR21">
        <v>0</v>
      </c>
      <c r="AS21" t="s">
        <v>290</v>
      </c>
      <c r="AT21">
        <v>489.90000000000009</v>
      </c>
      <c r="AU21">
        <v>548.4</v>
      </c>
      <c r="AV21">
        <v>311.6909999999998</v>
      </c>
      <c r="AW21">
        <v>61.36096100455331</v>
      </c>
      <c r="AX21">
        <v>19.63991151652403</v>
      </c>
      <c r="AY21">
        <v>67.497057105008651</v>
      </c>
      <c r="AZ21">
        <v>21.603902668176435</v>
      </c>
      <c r="BB21" t="s">
        <v>282</v>
      </c>
      <c r="BC21" t="s">
        <v>282</v>
      </c>
      <c r="BD21" t="s">
        <v>282</v>
      </c>
      <c r="BH21" t="s">
        <v>282</v>
      </c>
      <c r="BI21" t="s">
        <v>282</v>
      </c>
      <c r="BJ21" t="s">
        <v>282</v>
      </c>
      <c r="BK21">
        <v>81</v>
      </c>
      <c r="BL21">
        <v>12</v>
      </c>
      <c r="BM21">
        <v>12</v>
      </c>
      <c r="BN21">
        <v>2011</v>
      </c>
      <c r="BO21" t="s">
        <v>285</v>
      </c>
      <c r="BP21" t="s">
        <v>200</v>
      </c>
      <c r="BQ21">
        <v>0</v>
      </c>
      <c r="BR21">
        <v>9.4</v>
      </c>
      <c r="BS21">
        <v>9.6</v>
      </c>
      <c r="BT21">
        <v>1.2E-2</v>
      </c>
      <c r="BU21">
        <v>82</v>
      </c>
      <c r="BV21">
        <v>16</v>
      </c>
      <c r="BW21">
        <v>1</v>
      </c>
      <c r="BX21">
        <v>2012</v>
      </c>
      <c r="BY21" t="s">
        <v>285</v>
      </c>
      <c r="BZ21" t="s">
        <v>200</v>
      </c>
      <c r="CA21">
        <v>0</v>
      </c>
      <c r="CB21">
        <v>10.5</v>
      </c>
      <c r="CC21">
        <v>10.4</v>
      </c>
      <c r="CD21">
        <v>1.0999999999999999E-2</v>
      </c>
      <c r="CE21">
        <v>83</v>
      </c>
      <c r="CF21">
        <v>13</v>
      </c>
      <c r="CG21">
        <v>2</v>
      </c>
      <c r="CH21">
        <v>2012</v>
      </c>
      <c r="CI21" t="s">
        <v>285</v>
      </c>
      <c r="CJ21" t="s">
        <v>199</v>
      </c>
      <c r="CK21">
        <v>0</v>
      </c>
      <c r="CL21">
        <v>11.55</v>
      </c>
      <c r="CM21">
        <v>12.3</v>
      </c>
      <c r="CN21">
        <v>0.01</v>
      </c>
      <c r="CO21">
        <v>84</v>
      </c>
      <c r="CP21">
        <v>13</v>
      </c>
      <c r="CQ21">
        <v>3</v>
      </c>
      <c r="CR21">
        <v>2012</v>
      </c>
      <c r="CS21" t="s">
        <v>285</v>
      </c>
      <c r="CT21" t="s">
        <v>199</v>
      </c>
      <c r="CU21">
        <v>0</v>
      </c>
      <c r="CV21">
        <v>10.55</v>
      </c>
      <c r="CW21">
        <v>10.35</v>
      </c>
      <c r="CX21">
        <v>1.0999999999999999E-2</v>
      </c>
      <c r="CY21">
        <v>4</v>
      </c>
      <c r="CZ21">
        <v>10.5</v>
      </c>
      <c r="DA21">
        <v>10.6625</v>
      </c>
      <c r="DB21">
        <v>1.0999999999999999E-2</v>
      </c>
      <c r="DC21">
        <v>32.727554999999981</v>
      </c>
      <c r="DD21">
        <v>33.234052874999982</v>
      </c>
      <c r="DE21">
        <v>3.4286009999999978E-2</v>
      </c>
      <c r="DF21">
        <v>10.5</v>
      </c>
      <c r="DG21">
        <v>17</v>
      </c>
      <c r="DH21" t="s">
        <v>201</v>
      </c>
      <c r="DI21">
        <v>677586.20514382003</v>
      </c>
      <c r="DJ21">
        <v>6119239.7064546002</v>
      </c>
      <c r="DK21">
        <v>7</v>
      </c>
      <c r="DL21" t="s">
        <v>245</v>
      </c>
      <c r="DM21">
        <v>98.475967174677621</v>
      </c>
      <c r="DN21">
        <v>49.354508598607808</v>
      </c>
      <c r="DO21" t="s">
        <v>218</v>
      </c>
      <c r="DP21" t="s">
        <v>218</v>
      </c>
      <c r="DQ21" t="s">
        <v>246</v>
      </c>
      <c r="DR21">
        <v>6</v>
      </c>
      <c r="DS21" t="s">
        <v>197</v>
      </c>
      <c r="DT21" t="s">
        <v>291</v>
      </c>
      <c r="DU21" t="s">
        <v>281</v>
      </c>
      <c r="DX21" t="s">
        <v>282</v>
      </c>
      <c r="DY21" t="s">
        <v>282</v>
      </c>
      <c r="DZ21" t="s">
        <v>282</v>
      </c>
    </row>
    <row r="22" spans="1:130" x14ac:dyDescent="0.25">
      <c r="A22">
        <v>18</v>
      </c>
      <c r="B22" t="s">
        <v>283</v>
      </c>
      <c r="C22" t="s">
        <v>284</v>
      </c>
      <c r="F22">
        <v>6230</v>
      </c>
      <c r="G22" t="s">
        <v>292</v>
      </c>
      <c r="H22" t="s">
        <v>293</v>
      </c>
      <c r="I22" t="s">
        <v>294</v>
      </c>
      <c r="J22">
        <v>74666661</v>
      </c>
      <c r="K22" t="s">
        <v>295</v>
      </c>
      <c r="L22">
        <v>0</v>
      </c>
      <c r="M22">
        <v>6230</v>
      </c>
      <c r="N22" t="s">
        <v>292</v>
      </c>
      <c r="R22" t="s">
        <v>214</v>
      </c>
      <c r="S22" t="s">
        <v>192</v>
      </c>
      <c r="T22" t="s">
        <v>289</v>
      </c>
      <c r="U22">
        <v>5</v>
      </c>
      <c r="V22" t="s">
        <v>252</v>
      </c>
      <c r="W22" s="12">
        <v>0.8</v>
      </c>
      <c r="X22" t="s">
        <v>296</v>
      </c>
      <c r="Y22" s="12">
        <v>0.2</v>
      </c>
      <c r="Z22">
        <v>16</v>
      </c>
      <c r="AA22" t="s">
        <v>297</v>
      </c>
      <c r="AB22" s="12">
        <v>1</v>
      </c>
      <c r="AC22">
        <v>0</v>
      </c>
      <c r="AD22">
        <v>1</v>
      </c>
      <c r="AE22">
        <v>0</v>
      </c>
      <c r="AF22">
        <v>0</v>
      </c>
      <c r="AG22">
        <v>0</v>
      </c>
      <c r="AH22">
        <v>1</v>
      </c>
      <c r="AI22">
        <v>0</v>
      </c>
      <c r="AJ22">
        <v>0</v>
      </c>
      <c r="AK22">
        <v>0</v>
      </c>
      <c r="AL22" t="s">
        <v>192</v>
      </c>
      <c r="AM22" t="s">
        <v>192</v>
      </c>
      <c r="AN22" t="s">
        <v>198</v>
      </c>
      <c r="AO22">
        <v>0</v>
      </c>
      <c r="AP22">
        <v>0</v>
      </c>
      <c r="AQ22">
        <v>0</v>
      </c>
      <c r="AR22">
        <v>0</v>
      </c>
      <c r="AS22">
        <v>0</v>
      </c>
      <c r="AT22">
        <v>738.49999999999989</v>
      </c>
      <c r="AU22">
        <v>836.09999999999991</v>
      </c>
      <c r="AV22">
        <v>675.50333333333299</v>
      </c>
      <c r="AW22">
        <v>20.807567705613028</v>
      </c>
      <c r="AX22">
        <v>3.0803057037388961</v>
      </c>
      <c r="AY22">
        <v>22.888324476174333</v>
      </c>
      <c r="AZ22">
        <v>3.388336274112786</v>
      </c>
      <c r="BA22">
        <v>86</v>
      </c>
      <c r="BB22">
        <v>14</v>
      </c>
      <c r="BC22">
        <v>11</v>
      </c>
      <c r="BD22">
        <v>2011</v>
      </c>
      <c r="BE22" t="s">
        <v>298</v>
      </c>
      <c r="BF22" t="s">
        <v>199</v>
      </c>
      <c r="BG22">
        <v>0</v>
      </c>
      <c r="BH22">
        <v>0.44</v>
      </c>
      <c r="BI22">
        <v>1.2</v>
      </c>
      <c r="BJ22">
        <v>4.5999999999999999E-2</v>
      </c>
      <c r="BK22">
        <v>87</v>
      </c>
      <c r="BL22">
        <v>12</v>
      </c>
      <c r="BM22">
        <v>12</v>
      </c>
      <c r="BN22">
        <v>2011</v>
      </c>
      <c r="BO22" t="s">
        <v>298</v>
      </c>
      <c r="BP22" t="s">
        <v>199</v>
      </c>
      <c r="BQ22">
        <v>0</v>
      </c>
      <c r="BR22">
        <v>0.63</v>
      </c>
      <c r="BS22">
        <v>1</v>
      </c>
      <c r="BT22">
        <v>4.1000000000000002E-2</v>
      </c>
      <c r="BU22">
        <v>88</v>
      </c>
      <c r="BV22">
        <v>16</v>
      </c>
      <c r="BW22">
        <v>1</v>
      </c>
      <c r="BX22">
        <v>2012</v>
      </c>
      <c r="BY22" t="s">
        <v>298</v>
      </c>
      <c r="BZ22" t="s">
        <v>199</v>
      </c>
      <c r="CA22">
        <v>0</v>
      </c>
      <c r="CB22">
        <v>0.33</v>
      </c>
      <c r="CC22">
        <v>0.5</v>
      </c>
      <c r="CD22">
        <v>2.5999999999999999E-2</v>
      </c>
      <c r="CE22">
        <v>89</v>
      </c>
      <c r="CF22">
        <v>14</v>
      </c>
      <c r="CG22">
        <v>2</v>
      </c>
      <c r="CH22">
        <v>2012</v>
      </c>
      <c r="CI22" t="s">
        <v>298</v>
      </c>
      <c r="CJ22" t="s">
        <v>199</v>
      </c>
      <c r="CK22">
        <v>0</v>
      </c>
      <c r="CL22">
        <v>0.31</v>
      </c>
      <c r="CM22">
        <v>0.3</v>
      </c>
      <c r="CN22">
        <v>2.5000000000000001E-2</v>
      </c>
      <c r="CO22">
        <v>90</v>
      </c>
      <c r="CP22">
        <v>12</v>
      </c>
      <c r="CQ22">
        <v>3</v>
      </c>
      <c r="CR22">
        <v>2012</v>
      </c>
      <c r="CS22" t="s">
        <v>298</v>
      </c>
      <c r="CT22" t="s">
        <v>199</v>
      </c>
      <c r="CU22">
        <v>0</v>
      </c>
      <c r="CV22">
        <v>0.46</v>
      </c>
      <c r="CW22">
        <v>0.4</v>
      </c>
      <c r="CX22">
        <v>0.02</v>
      </c>
      <c r="CY22">
        <v>5</v>
      </c>
      <c r="CZ22">
        <v>0.43400000000000005</v>
      </c>
      <c r="DA22">
        <v>0.67999999999999994</v>
      </c>
      <c r="DB22">
        <v>3.1599999999999996E-2</v>
      </c>
      <c r="DC22">
        <v>2.9316844666666659</v>
      </c>
      <c r="DD22">
        <v>4.5934226666666635</v>
      </c>
      <c r="DE22">
        <v>0.2134590533333332</v>
      </c>
      <c r="DF22">
        <v>57.75</v>
      </c>
      <c r="DG22">
        <v>0</v>
      </c>
      <c r="DI22">
        <v>522594.45444728999</v>
      </c>
      <c r="DJ22">
        <v>6097003.9924699003</v>
      </c>
      <c r="DK22">
        <v>7</v>
      </c>
      <c r="DL22" t="s">
        <v>245</v>
      </c>
      <c r="DM22">
        <v>63.823529411764724</v>
      </c>
      <c r="DN22">
        <v>20.06884633013745</v>
      </c>
      <c r="DO22" t="s">
        <v>218</v>
      </c>
      <c r="DP22" t="s">
        <v>218</v>
      </c>
      <c r="DQ22" t="s">
        <v>246</v>
      </c>
      <c r="DR22">
        <v>7</v>
      </c>
      <c r="DS22" t="s">
        <v>192</v>
      </c>
      <c r="DT22" t="s">
        <v>299</v>
      </c>
      <c r="DU22" t="s">
        <v>199</v>
      </c>
      <c r="DW22">
        <v>1015</v>
      </c>
      <c r="DX22">
        <v>0.22</v>
      </c>
      <c r="DY22">
        <v>0.4</v>
      </c>
      <c r="DZ22">
        <v>3.1E-2</v>
      </c>
    </row>
    <row r="23" spans="1:130" x14ac:dyDescent="0.25">
      <c r="A23">
        <v>19</v>
      </c>
      <c r="B23" t="s">
        <v>283</v>
      </c>
      <c r="C23" t="s">
        <v>284</v>
      </c>
      <c r="F23">
        <v>6100</v>
      </c>
      <c r="G23" t="s">
        <v>300</v>
      </c>
      <c r="H23" t="s">
        <v>301</v>
      </c>
      <c r="I23" t="s">
        <v>302</v>
      </c>
      <c r="J23">
        <v>74526547</v>
      </c>
      <c r="K23" t="s">
        <v>303</v>
      </c>
      <c r="L23">
        <v>0</v>
      </c>
      <c r="M23">
        <v>6100</v>
      </c>
      <c r="N23" t="s">
        <v>300</v>
      </c>
      <c r="R23" t="s">
        <v>214</v>
      </c>
      <c r="S23" t="s">
        <v>197</v>
      </c>
      <c r="T23" t="s">
        <v>289</v>
      </c>
      <c r="U23">
        <v>15</v>
      </c>
      <c r="V23" t="s">
        <v>240</v>
      </c>
      <c r="W23" s="12">
        <v>1</v>
      </c>
      <c r="X23">
        <v>0</v>
      </c>
      <c r="Y23" s="12">
        <v>0</v>
      </c>
      <c r="Z23">
        <v>5</v>
      </c>
      <c r="AA23" t="s">
        <v>304</v>
      </c>
      <c r="AB23" s="12">
        <v>0.9</v>
      </c>
      <c r="AC23">
        <v>0</v>
      </c>
      <c r="AD23">
        <v>6</v>
      </c>
      <c r="AE23" t="s">
        <v>195</v>
      </c>
      <c r="AF23">
        <v>0.1</v>
      </c>
      <c r="AG23">
        <v>0</v>
      </c>
      <c r="AH23">
        <v>1</v>
      </c>
      <c r="AI23">
        <v>0</v>
      </c>
      <c r="AJ23">
        <v>0</v>
      </c>
      <c r="AK23">
        <v>0</v>
      </c>
      <c r="AL23" t="s">
        <v>192</v>
      </c>
      <c r="AM23" t="s">
        <v>197</v>
      </c>
      <c r="AN23" t="s">
        <v>198</v>
      </c>
      <c r="AO23">
        <v>0</v>
      </c>
      <c r="AP23">
        <v>0</v>
      </c>
      <c r="AQ23">
        <v>0</v>
      </c>
      <c r="AR23">
        <v>0</v>
      </c>
      <c r="AS23">
        <v>0</v>
      </c>
      <c r="AT23">
        <v>621.1</v>
      </c>
      <c r="AU23">
        <v>736.19999999999993</v>
      </c>
      <c r="AV23">
        <v>567.39666666666596</v>
      </c>
      <c r="AW23">
        <v>33.880958147247831</v>
      </c>
      <c r="AX23">
        <v>5.9713001745835417</v>
      </c>
      <c r="AY23">
        <v>37.269053961972617</v>
      </c>
      <c r="AZ23">
        <v>6.5684301920418964</v>
      </c>
      <c r="BB23" t="s">
        <v>282</v>
      </c>
      <c r="BC23" t="s">
        <v>282</v>
      </c>
      <c r="BD23" t="s">
        <v>282</v>
      </c>
      <c r="BH23" t="s">
        <v>282</v>
      </c>
      <c r="BI23" t="s">
        <v>282</v>
      </c>
      <c r="BJ23" t="s">
        <v>282</v>
      </c>
      <c r="BK23">
        <v>92</v>
      </c>
      <c r="BL23">
        <v>12</v>
      </c>
      <c r="BM23">
        <v>12</v>
      </c>
      <c r="BN23">
        <v>2011</v>
      </c>
      <c r="BO23" t="s">
        <v>305</v>
      </c>
      <c r="BP23" t="s">
        <v>200</v>
      </c>
      <c r="BQ23">
        <v>0</v>
      </c>
      <c r="BR23">
        <v>15.15</v>
      </c>
      <c r="BS23">
        <v>15.15</v>
      </c>
      <c r="BT23">
        <v>3.1E-2</v>
      </c>
      <c r="BU23">
        <v>93</v>
      </c>
      <c r="BV23">
        <v>16</v>
      </c>
      <c r="BW23">
        <v>1</v>
      </c>
      <c r="BX23">
        <v>2012</v>
      </c>
      <c r="BY23" t="s">
        <v>305</v>
      </c>
      <c r="BZ23" t="s">
        <v>200</v>
      </c>
      <c r="CA23">
        <v>0</v>
      </c>
      <c r="CB23">
        <v>14.3</v>
      </c>
      <c r="CC23">
        <v>14.7</v>
      </c>
      <c r="CD23">
        <v>4.4999999999999998E-2</v>
      </c>
      <c r="CE23">
        <v>94</v>
      </c>
      <c r="CF23">
        <v>27</v>
      </c>
      <c r="CG23">
        <v>2</v>
      </c>
      <c r="CH23">
        <v>2012</v>
      </c>
      <c r="CI23" t="s">
        <v>305</v>
      </c>
      <c r="CJ23" t="s">
        <v>199</v>
      </c>
      <c r="CK23">
        <v>0</v>
      </c>
      <c r="CL23">
        <v>13.12</v>
      </c>
      <c r="CM23">
        <v>13.4</v>
      </c>
      <c r="CN23">
        <v>3.2000000000000001E-2</v>
      </c>
      <c r="CO23">
        <v>95</v>
      </c>
      <c r="CP23">
        <v>12</v>
      </c>
      <c r="CQ23">
        <v>3</v>
      </c>
      <c r="CR23">
        <v>2012</v>
      </c>
      <c r="CS23" t="s">
        <v>305</v>
      </c>
      <c r="CT23" t="s">
        <v>278</v>
      </c>
      <c r="CU23">
        <v>0</v>
      </c>
      <c r="CV23">
        <v>13.95</v>
      </c>
      <c r="CW23">
        <v>14.75</v>
      </c>
      <c r="CX23">
        <v>2.5999999999999999E-2</v>
      </c>
      <c r="CY23">
        <v>4</v>
      </c>
      <c r="CZ23">
        <v>14.129999999999999</v>
      </c>
      <c r="DA23">
        <v>14.5</v>
      </c>
      <c r="DB23">
        <v>3.3500000000000002E-2</v>
      </c>
      <c r="DC23">
        <v>80.173148999999896</v>
      </c>
      <c r="DD23">
        <v>82.272516666666561</v>
      </c>
      <c r="DE23">
        <v>0.19007788333333314</v>
      </c>
      <c r="DF23">
        <v>33</v>
      </c>
      <c r="DG23">
        <v>11</v>
      </c>
      <c r="DH23" t="s">
        <v>306</v>
      </c>
      <c r="DI23">
        <v>535524.68867533002</v>
      </c>
      <c r="DJ23">
        <v>6120076.0462200996</v>
      </c>
      <c r="DK23">
        <v>7</v>
      </c>
      <c r="DL23" t="s">
        <v>245</v>
      </c>
      <c r="DM23">
        <v>97.448275862068954</v>
      </c>
      <c r="DN23">
        <v>220.75289796895069</v>
      </c>
      <c r="DO23" t="s">
        <v>218</v>
      </c>
      <c r="DP23" t="s">
        <v>218</v>
      </c>
      <c r="DQ23" t="s">
        <v>246</v>
      </c>
      <c r="DR23">
        <v>5</v>
      </c>
      <c r="DS23" t="s">
        <v>197</v>
      </c>
      <c r="DT23" t="s">
        <v>291</v>
      </c>
      <c r="DU23" t="s">
        <v>281</v>
      </c>
      <c r="DX23" t="s">
        <v>282</v>
      </c>
      <c r="DY23" t="s">
        <v>282</v>
      </c>
      <c r="DZ23" t="s">
        <v>282</v>
      </c>
    </row>
    <row r="24" spans="1:130" x14ac:dyDescent="0.25">
      <c r="A24">
        <v>20</v>
      </c>
      <c r="B24" t="s">
        <v>307</v>
      </c>
      <c r="C24" t="s">
        <v>235</v>
      </c>
      <c r="F24">
        <v>3230</v>
      </c>
      <c r="G24" t="s">
        <v>308</v>
      </c>
      <c r="H24" t="s">
        <v>237</v>
      </c>
      <c r="I24" t="s">
        <v>235</v>
      </c>
      <c r="J24">
        <v>48225247</v>
      </c>
      <c r="K24" t="s">
        <v>238</v>
      </c>
      <c r="L24">
        <v>0</v>
      </c>
      <c r="M24">
        <v>3230</v>
      </c>
      <c r="N24" t="s">
        <v>308</v>
      </c>
      <c r="R24" t="s">
        <v>191</v>
      </c>
      <c r="S24" t="s">
        <v>192</v>
      </c>
      <c r="T24" t="s">
        <v>193</v>
      </c>
      <c r="U24">
        <v>2</v>
      </c>
      <c r="V24" t="s">
        <v>194</v>
      </c>
      <c r="W24" s="12">
        <v>1</v>
      </c>
      <c r="X24">
        <v>0</v>
      </c>
      <c r="Y24" s="12">
        <v>0</v>
      </c>
      <c r="Z24">
        <v>3</v>
      </c>
      <c r="AA24" t="s">
        <v>253</v>
      </c>
      <c r="AB24" s="12">
        <v>1</v>
      </c>
      <c r="AC24">
        <v>0</v>
      </c>
      <c r="AD24">
        <v>1</v>
      </c>
      <c r="AE24">
        <v>0</v>
      </c>
      <c r="AF24">
        <v>0</v>
      </c>
      <c r="AG24">
        <v>0</v>
      </c>
      <c r="AH24">
        <v>1</v>
      </c>
      <c r="AI24">
        <v>0</v>
      </c>
      <c r="AJ24">
        <v>0</v>
      </c>
      <c r="AK24">
        <v>0</v>
      </c>
      <c r="AL24" t="s">
        <v>192</v>
      </c>
      <c r="AM24" t="s">
        <v>197</v>
      </c>
      <c r="AN24" t="s">
        <v>198</v>
      </c>
      <c r="AO24">
        <v>0</v>
      </c>
      <c r="AP24">
        <v>0</v>
      </c>
      <c r="AQ24">
        <v>0</v>
      </c>
      <c r="AR24">
        <v>0</v>
      </c>
      <c r="AS24">
        <v>0</v>
      </c>
      <c r="AT24">
        <v>498.99999999999994</v>
      </c>
      <c r="AU24">
        <v>535.60000000000014</v>
      </c>
      <c r="AV24">
        <v>387.92666666666622</v>
      </c>
      <c r="AW24">
        <v>32.80320457835365</v>
      </c>
      <c r="AX24">
        <v>8.4560323888588105</v>
      </c>
      <c r="AY24">
        <v>36.083525036189016</v>
      </c>
      <c r="AZ24">
        <v>9.3016356277446928</v>
      </c>
      <c r="BA24">
        <v>453</v>
      </c>
      <c r="BB24">
        <v>14</v>
      </c>
      <c r="BC24">
        <v>11</v>
      </c>
      <c r="BD24">
        <v>2011</v>
      </c>
      <c r="BE24" t="s">
        <v>237</v>
      </c>
      <c r="BF24" t="s">
        <v>199</v>
      </c>
      <c r="BG24">
        <v>0</v>
      </c>
      <c r="BH24">
        <v>0</v>
      </c>
      <c r="BI24">
        <v>0.75</v>
      </c>
      <c r="BJ24">
        <v>0.14599999999999999</v>
      </c>
      <c r="BU24">
        <v>426</v>
      </c>
      <c r="BV24">
        <v>16</v>
      </c>
      <c r="BW24">
        <v>1</v>
      </c>
      <c r="BX24">
        <v>2012</v>
      </c>
      <c r="BY24" t="s">
        <v>237</v>
      </c>
      <c r="BZ24" t="s">
        <v>200</v>
      </c>
      <c r="CA24">
        <v>0</v>
      </c>
      <c r="CB24">
        <v>0.14000000000000001</v>
      </c>
      <c r="CC24">
        <v>0.85</v>
      </c>
      <c r="CD24">
        <v>0.112</v>
      </c>
      <c r="CF24" t="s">
        <v>282</v>
      </c>
      <c r="CG24" t="s">
        <v>282</v>
      </c>
      <c r="CH24" t="s">
        <v>282</v>
      </c>
      <c r="CL24" t="s">
        <v>282</v>
      </c>
      <c r="CM24" t="s">
        <v>282</v>
      </c>
      <c r="CN24" t="s">
        <v>282</v>
      </c>
      <c r="CO24">
        <v>436</v>
      </c>
      <c r="CP24">
        <v>12</v>
      </c>
      <c r="CQ24">
        <v>3</v>
      </c>
      <c r="CR24">
        <v>2012</v>
      </c>
      <c r="CS24" t="s">
        <v>237</v>
      </c>
      <c r="CT24" t="s">
        <v>199</v>
      </c>
      <c r="CU24">
        <v>0</v>
      </c>
      <c r="CV24">
        <v>0.1</v>
      </c>
      <c r="CW24">
        <v>0.85</v>
      </c>
      <c r="CX24">
        <v>0.14000000000000001</v>
      </c>
      <c r="CY24">
        <v>3</v>
      </c>
      <c r="CZ24">
        <v>0.08</v>
      </c>
      <c r="DA24">
        <v>0.81666666666666676</v>
      </c>
      <c r="DB24">
        <v>0.13266666666666668</v>
      </c>
      <c r="DC24">
        <v>0.31034133333333297</v>
      </c>
      <c r="DD24">
        <v>3.1680677777777744</v>
      </c>
      <c r="DE24">
        <v>0.51464937777777731</v>
      </c>
      <c r="DF24">
        <v>7.25</v>
      </c>
      <c r="DG24">
        <v>0</v>
      </c>
      <c r="DI24">
        <v>702589.99634428998</v>
      </c>
      <c r="DJ24">
        <v>6222640.9994205004</v>
      </c>
      <c r="DK24">
        <v>8</v>
      </c>
      <c r="DL24" t="s">
        <v>309</v>
      </c>
      <c r="DM24">
        <v>9.795918367346939</v>
      </c>
      <c r="DN24">
        <v>8.7798178659109514</v>
      </c>
      <c r="DO24" t="s">
        <v>218</v>
      </c>
      <c r="DP24" t="s">
        <v>218</v>
      </c>
      <c r="DQ24" t="s">
        <v>205</v>
      </c>
      <c r="DR24">
        <v>4</v>
      </c>
      <c r="DS24" t="s">
        <v>192</v>
      </c>
      <c r="DT24">
        <v>41086</v>
      </c>
      <c r="DU24" t="s">
        <v>289</v>
      </c>
      <c r="DW24">
        <v>964</v>
      </c>
      <c r="DX24">
        <v>2.02</v>
      </c>
      <c r="DY24">
        <v>4.9000000000000004</v>
      </c>
      <c r="DZ24">
        <v>0.04</v>
      </c>
    </row>
    <row r="25" spans="1:130" x14ac:dyDescent="0.25">
      <c r="A25">
        <v>21</v>
      </c>
      <c r="B25" t="s">
        <v>307</v>
      </c>
      <c r="C25" t="s">
        <v>235</v>
      </c>
      <c r="F25">
        <v>3250</v>
      </c>
      <c r="G25" t="s">
        <v>310</v>
      </c>
      <c r="H25" t="s">
        <v>237</v>
      </c>
      <c r="I25" t="s">
        <v>235</v>
      </c>
      <c r="J25">
        <v>48225247</v>
      </c>
      <c r="K25" t="s">
        <v>238</v>
      </c>
      <c r="L25">
        <v>0</v>
      </c>
      <c r="M25">
        <v>3250</v>
      </c>
      <c r="N25" t="s">
        <v>310</v>
      </c>
      <c r="R25" t="s">
        <v>214</v>
      </c>
      <c r="S25" t="s">
        <v>197</v>
      </c>
      <c r="T25" t="s">
        <v>239</v>
      </c>
      <c r="U25">
        <v>7</v>
      </c>
      <c r="V25" t="s">
        <v>194</v>
      </c>
      <c r="W25" s="12">
        <v>1</v>
      </c>
      <c r="X25">
        <v>0</v>
      </c>
      <c r="Y25" s="12">
        <v>0</v>
      </c>
      <c r="Z25">
        <v>12</v>
      </c>
      <c r="AA25" t="s">
        <v>222</v>
      </c>
      <c r="AB25" s="12">
        <v>1</v>
      </c>
      <c r="AC25">
        <v>0</v>
      </c>
      <c r="AD25">
        <v>1</v>
      </c>
      <c r="AE25">
        <v>0</v>
      </c>
      <c r="AF25">
        <v>0</v>
      </c>
      <c r="AG25">
        <v>0</v>
      </c>
      <c r="AH25">
        <v>1</v>
      </c>
      <c r="AI25">
        <v>0</v>
      </c>
      <c r="AJ25">
        <v>0</v>
      </c>
      <c r="AK25">
        <v>0</v>
      </c>
      <c r="AL25" t="s">
        <v>192</v>
      </c>
      <c r="AM25" t="s">
        <v>197</v>
      </c>
      <c r="AN25" t="s">
        <v>198</v>
      </c>
      <c r="AO25">
        <v>0</v>
      </c>
      <c r="AP25">
        <v>0</v>
      </c>
      <c r="AQ25">
        <v>0</v>
      </c>
      <c r="AR25">
        <v>0</v>
      </c>
      <c r="AS25">
        <v>0</v>
      </c>
      <c r="AT25">
        <v>498.99999999999994</v>
      </c>
      <c r="AU25">
        <v>535.89999999999986</v>
      </c>
      <c r="AV25">
        <v>403.84999999999894</v>
      </c>
      <c r="AW25">
        <v>120.56952329775784</v>
      </c>
      <c r="AX25">
        <v>29.855026197290616</v>
      </c>
      <c r="AY25">
        <v>132.62647562753364</v>
      </c>
      <c r="AZ25">
        <v>32.840528817019681</v>
      </c>
      <c r="BA25">
        <v>428</v>
      </c>
      <c r="BB25">
        <v>14</v>
      </c>
      <c r="BC25">
        <v>11</v>
      </c>
      <c r="BD25">
        <v>2011</v>
      </c>
      <c r="BE25" t="s">
        <v>237</v>
      </c>
      <c r="BF25" t="s">
        <v>199</v>
      </c>
      <c r="BG25">
        <v>0</v>
      </c>
      <c r="BH25">
        <v>12.15</v>
      </c>
      <c r="BI25">
        <v>13.2</v>
      </c>
      <c r="BJ25">
        <v>0.11700000000000001</v>
      </c>
      <c r="BU25">
        <v>414</v>
      </c>
      <c r="BV25">
        <v>16</v>
      </c>
      <c r="BW25">
        <v>1</v>
      </c>
      <c r="BX25">
        <v>2012</v>
      </c>
      <c r="BY25" t="s">
        <v>237</v>
      </c>
      <c r="BZ25" t="s">
        <v>199</v>
      </c>
      <c r="CA25">
        <v>0</v>
      </c>
      <c r="CB25">
        <v>12.05</v>
      </c>
      <c r="CC25">
        <v>11.9</v>
      </c>
      <c r="CD25">
        <v>0.11</v>
      </c>
      <c r="CF25" t="s">
        <v>282</v>
      </c>
      <c r="CG25" t="s">
        <v>282</v>
      </c>
      <c r="CH25" t="s">
        <v>282</v>
      </c>
      <c r="CL25" t="s">
        <v>282</v>
      </c>
      <c r="CM25" t="s">
        <v>282</v>
      </c>
      <c r="CN25" t="s">
        <v>282</v>
      </c>
      <c r="CO25">
        <v>415</v>
      </c>
      <c r="CP25">
        <v>12</v>
      </c>
      <c r="CQ25">
        <v>3</v>
      </c>
      <c r="CR25">
        <v>2012</v>
      </c>
      <c r="CS25" t="s">
        <v>237</v>
      </c>
      <c r="CT25" t="s">
        <v>199</v>
      </c>
      <c r="CU25">
        <v>0</v>
      </c>
      <c r="CV25">
        <v>12.2</v>
      </c>
      <c r="CW25">
        <v>12.3</v>
      </c>
      <c r="CX25">
        <v>0.107</v>
      </c>
      <c r="CY25">
        <v>3</v>
      </c>
      <c r="CZ25">
        <v>12.133333333333335</v>
      </c>
      <c r="DA25">
        <v>12.466666666666669</v>
      </c>
      <c r="DB25">
        <v>0.11133333333333334</v>
      </c>
      <c r="DC25">
        <v>49.000466666666547</v>
      </c>
      <c r="DD25">
        <v>50.346633333333216</v>
      </c>
      <c r="DE25">
        <v>0.44961966666666547</v>
      </c>
      <c r="DF25">
        <v>6.5</v>
      </c>
      <c r="DG25">
        <v>0</v>
      </c>
      <c r="DI25">
        <v>703712.00013180997</v>
      </c>
      <c r="DJ25">
        <v>6223791.9951385995</v>
      </c>
      <c r="DK25">
        <v>8</v>
      </c>
      <c r="DL25" t="s">
        <v>309</v>
      </c>
      <c r="DM25">
        <v>97.326203208556151</v>
      </c>
      <c r="DN25">
        <v>37.96122387714351</v>
      </c>
      <c r="DO25" t="s">
        <v>218</v>
      </c>
      <c r="DP25" t="s">
        <v>218</v>
      </c>
      <c r="DQ25" t="s">
        <v>205</v>
      </c>
      <c r="DR25">
        <v>3</v>
      </c>
      <c r="DS25" t="s">
        <v>192</v>
      </c>
      <c r="DT25">
        <v>41086</v>
      </c>
      <c r="DU25" t="s">
        <v>289</v>
      </c>
      <c r="DW25">
        <v>961</v>
      </c>
      <c r="DX25">
        <v>16.25</v>
      </c>
      <c r="DY25">
        <v>17.600000000000001</v>
      </c>
      <c r="DZ25">
        <v>0.108</v>
      </c>
    </row>
    <row r="26" spans="1:130" x14ac:dyDescent="0.25">
      <c r="A26">
        <v>22</v>
      </c>
      <c r="B26" t="s">
        <v>307</v>
      </c>
      <c r="C26" t="s">
        <v>235</v>
      </c>
      <c r="F26">
        <v>3230</v>
      </c>
      <c r="G26" t="s">
        <v>308</v>
      </c>
      <c r="H26" t="s">
        <v>237</v>
      </c>
      <c r="I26" t="s">
        <v>235</v>
      </c>
      <c r="J26">
        <v>48225247</v>
      </c>
      <c r="K26" t="s">
        <v>238</v>
      </c>
      <c r="L26">
        <v>0</v>
      </c>
      <c r="M26">
        <v>3230</v>
      </c>
      <c r="N26" t="s">
        <v>308</v>
      </c>
      <c r="R26" t="s">
        <v>214</v>
      </c>
      <c r="S26" t="s">
        <v>197</v>
      </c>
      <c r="T26" t="s">
        <v>239</v>
      </c>
      <c r="U26">
        <v>4</v>
      </c>
      <c r="V26" t="s">
        <v>194</v>
      </c>
      <c r="W26" s="12">
        <v>1</v>
      </c>
      <c r="X26">
        <v>0</v>
      </c>
      <c r="Y26" s="12">
        <v>0</v>
      </c>
      <c r="Z26">
        <v>6</v>
      </c>
      <c r="AA26" t="s">
        <v>195</v>
      </c>
      <c r="AB26" s="12">
        <v>1</v>
      </c>
      <c r="AC26" t="s">
        <v>311</v>
      </c>
      <c r="AD26">
        <v>1</v>
      </c>
      <c r="AE26">
        <v>0</v>
      </c>
      <c r="AF26">
        <v>0</v>
      </c>
      <c r="AG26">
        <v>0</v>
      </c>
      <c r="AH26">
        <v>1</v>
      </c>
      <c r="AI26">
        <v>0</v>
      </c>
      <c r="AJ26">
        <v>0</v>
      </c>
      <c r="AK26">
        <v>0</v>
      </c>
      <c r="AL26" t="s">
        <v>197</v>
      </c>
      <c r="AM26" t="s">
        <v>197</v>
      </c>
      <c r="AN26" t="s">
        <v>198</v>
      </c>
      <c r="AO26">
        <v>0</v>
      </c>
      <c r="AP26">
        <v>0</v>
      </c>
      <c r="AQ26">
        <v>0</v>
      </c>
      <c r="AR26">
        <v>0</v>
      </c>
      <c r="AS26">
        <v>0</v>
      </c>
      <c r="AT26">
        <v>498.99999999999994</v>
      </c>
      <c r="AU26">
        <v>535.60000000000014</v>
      </c>
      <c r="AV26">
        <v>381.10999999999922</v>
      </c>
      <c r="AW26">
        <v>69.89378436911997</v>
      </c>
      <c r="AX26">
        <v>18.339530416184335</v>
      </c>
      <c r="AY26">
        <v>76.883162806031976</v>
      </c>
      <c r="AZ26">
        <v>20.173483457802771</v>
      </c>
      <c r="BA26">
        <v>464</v>
      </c>
      <c r="BB26">
        <v>14</v>
      </c>
      <c r="BC26">
        <v>11</v>
      </c>
      <c r="BD26">
        <v>2011</v>
      </c>
      <c r="BE26" t="s">
        <v>237</v>
      </c>
      <c r="BF26" t="s">
        <v>199</v>
      </c>
      <c r="BG26">
        <v>0</v>
      </c>
      <c r="BH26">
        <v>6.2</v>
      </c>
      <c r="BI26">
        <v>6.9</v>
      </c>
      <c r="BJ26">
        <v>1.7999999999999999E-2</v>
      </c>
      <c r="BV26" t="s">
        <v>282</v>
      </c>
      <c r="BW26" t="s">
        <v>282</v>
      </c>
      <c r="BX26" t="s">
        <v>282</v>
      </c>
      <c r="CA26" t="s">
        <v>312</v>
      </c>
      <c r="CB26" t="s">
        <v>282</v>
      </c>
      <c r="CC26" t="s">
        <v>282</v>
      </c>
      <c r="CD26" t="s">
        <v>282</v>
      </c>
      <c r="CF26" t="s">
        <v>282</v>
      </c>
      <c r="CG26" t="s">
        <v>282</v>
      </c>
      <c r="CH26" t="s">
        <v>282</v>
      </c>
      <c r="CL26" t="s">
        <v>282</v>
      </c>
      <c r="CM26" t="s">
        <v>282</v>
      </c>
      <c r="CN26" t="s">
        <v>282</v>
      </c>
      <c r="CP26" t="s">
        <v>282</v>
      </c>
      <c r="CQ26" t="s">
        <v>282</v>
      </c>
      <c r="CR26" t="s">
        <v>282</v>
      </c>
      <c r="CU26" t="s">
        <v>312</v>
      </c>
      <c r="CV26" t="s">
        <v>282</v>
      </c>
      <c r="CW26" t="s">
        <v>282</v>
      </c>
      <c r="CX26" t="s">
        <v>282</v>
      </c>
      <c r="CY26">
        <v>1</v>
      </c>
      <c r="CZ26">
        <v>6.2</v>
      </c>
      <c r="DA26">
        <v>6.9</v>
      </c>
      <c r="DB26">
        <v>1.7999999999999999E-2</v>
      </c>
      <c r="DC26">
        <v>23.628819999999951</v>
      </c>
      <c r="DD26">
        <v>26.296589999999949</v>
      </c>
      <c r="DE26">
        <v>6.859979999999985E-2</v>
      </c>
      <c r="DF26">
        <v>10.75</v>
      </c>
      <c r="DG26">
        <v>0</v>
      </c>
      <c r="DI26">
        <v>703365.99625930004</v>
      </c>
      <c r="DJ26">
        <v>6221337.0048447996</v>
      </c>
      <c r="DK26">
        <v>8</v>
      </c>
      <c r="DL26" t="s">
        <v>309</v>
      </c>
      <c r="DM26">
        <v>89.85507246376811</v>
      </c>
      <c r="DN26">
        <v>34.203314536296382</v>
      </c>
      <c r="DO26" t="s">
        <v>218</v>
      </c>
      <c r="DP26" t="s">
        <v>218</v>
      </c>
      <c r="DQ26" t="s">
        <v>246</v>
      </c>
      <c r="DR26">
        <v>6</v>
      </c>
      <c r="DS26" t="s">
        <v>192</v>
      </c>
      <c r="DT26">
        <v>41086</v>
      </c>
      <c r="DU26" t="s">
        <v>289</v>
      </c>
      <c r="DW26">
        <v>953</v>
      </c>
      <c r="DX26">
        <v>4.45</v>
      </c>
      <c r="DY26">
        <v>5.45</v>
      </c>
      <c r="DZ26">
        <v>2.1000000000000001E-2</v>
      </c>
    </row>
    <row r="27" spans="1:130" x14ac:dyDescent="0.25">
      <c r="A27">
        <v>23</v>
      </c>
      <c r="B27" t="s">
        <v>307</v>
      </c>
      <c r="C27" t="s">
        <v>235</v>
      </c>
      <c r="F27">
        <v>3230</v>
      </c>
      <c r="G27" t="s">
        <v>308</v>
      </c>
      <c r="H27" t="s">
        <v>237</v>
      </c>
      <c r="I27" t="s">
        <v>235</v>
      </c>
      <c r="J27">
        <v>48225247</v>
      </c>
      <c r="K27" t="s">
        <v>238</v>
      </c>
      <c r="L27">
        <v>0</v>
      </c>
      <c r="M27">
        <v>3230</v>
      </c>
      <c r="N27" t="s">
        <v>308</v>
      </c>
      <c r="R27" t="s">
        <v>191</v>
      </c>
      <c r="S27" t="s">
        <v>192</v>
      </c>
      <c r="T27" t="s">
        <v>193</v>
      </c>
      <c r="U27">
        <v>3</v>
      </c>
      <c r="V27" t="s">
        <v>194</v>
      </c>
      <c r="W27" s="12">
        <v>0.5</v>
      </c>
      <c r="X27" t="s">
        <v>296</v>
      </c>
      <c r="Y27" s="12">
        <v>0.5</v>
      </c>
      <c r="Z27">
        <v>2</v>
      </c>
      <c r="AA27" t="s">
        <v>196</v>
      </c>
      <c r="AB27" s="12">
        <v>1</v>
      </c>
      <c r="AC27">
        <v>0</v>
      </c>
      <c r="AD27">
        <v>1</v>
      </c>
      <c r="AE27">
        <v>0</v>
      </c>
      <c r="AF27">
        <v>0</v>
      </c>
      <c r="AG27">
        <v>0</v>
      </c>
      <c r="AH27">
        <v>1</v>
      </c>
      <c r="AI27">
        <v>0</v>
      </c>
      <c r="AJ27">
        <v>0</v>
      </c>
      <c r="AK27">
        <v>0</v>
      </c>
      <c r="AL27" t="s">
        <v>192</v>
      </c>
      <c r="AM27" t="s">
        <v>197</v>
      </c>
      <c r="AN27" t="s">
        <v>198</v>
      </c>
      <c r="AO27">
        <v>0</v>
      </c>
      <c r="AP27">
        <v>0</v>
      </c>
      <c r="AQ27">
        <v>0</v>
      </c>
      <c r="AR27">
        <v>0</v>
      </c>
      <c r="AS27">
        <v>0</v>
      </c>
      <c r="AT27">
        <v>498.99999999999994</v>
      </c>
      <c r="AU27">
        <v>535.60000000000014</v>
      </c>
      <c r="AV27">
        <v>403.68833333333271</v>
      </c>
      <c r="AW27">
        <v>74.581563013997027</v>
      </c>
      <c r="AX27">
        <v>18.451727367566537</v>
      </c>
      <c r="AY27">
        <v>82.039719315396738</v>
      </c>
      <c r="AZ27">
        <v>20.296900104323193</v>
      </c>
      <c r="BA27">
        <v>462</v>
      </c>
      <c r="BB27">
        <v>14</v>
      </c>
      <c r="BC27">
        <v>11</v>
      </c>
      <c r="BD27">
        <v>2011</v>
      </c>
      <c r="BE27" t="s">
        <v>237</v>
      </c>
      <c r="BF27" t="s">
        <v>278</v>
      </c>
      <c r="BG27">
        <v>0</v>
      </c>
      <c r="BH27">
        <v>0.15</v>
      </c>
      <c r="BI27">
        <v>0.65</v>
      </c>
      <c r="BJ27">
        <v>5.6000000000000001E-2</v>
      </c>
      <c r="BU27">
        <v>423</v>
      </c>
      <c r="BV27">
        <v>16</v>
      </c>
      <c r="BW27">
        <v>1</v>
      </c>
      <c r="BX27">
        <v>2012</v>
      </c>
      <c r="BY27" t="s">
        <v>237</v>
      </c>
      <c r="BZ27" t="s">
        <v>199</v>
      </c>
      <c r="CA27">
        <v>0</v>
      </c>
      <c r="CB27">
        <v>10.050000000000001</v>
      </c>
      <c r="CC27">
        <v>10.1</v>
      </c>
      <c r="CD27">
        <v>3.1E-2</v>
      </c>
      <c r="CF27" t="s">
        <v>282</v>
      </c>
      <c r="CG27" t="s">
        <v>282</v>
      </c>
      <c r="CH27" t="s">
        <v>282</v>
      </c>
      <c r="CL27" t="s">
        <v>282</v>
      </c>
      <c r="CM27" t="s">
        <v>282</v>
      </c>
      <c r="CN27" t="s">
        <v>282</v>
      </c>
      <c r="CO27">
        <v>422</v>
      </c>
      <c r="CP27">
        <v>12</v>
      </c>
      <c r="CQ27">
        <v>3</v>
      </c>
      <c r="CR27">
        <v>2012</v>
      </c>
      <c r="CS27" t="s">
        <v>237</v>
      </c>
      <c r="CT27" t="s">
        <v>199</v>
      </c>
      <c r="CU27">
        <v>0</v>
      </c>
      <c r="CV27">
        <v>8.3000000000000007</v>
      </c>
      <c r="CW27">
        <v>14.95</v>
      </c>
      <c r="CX27">
        <v>3.4000000000000002E-2</v>
      </c>
      <c r="CY27">
        <v>3</v>
      </c>
      <c r="CZ27">
        <v>6.166666666666667</v>
      </c>
      <c r="DA27">
        <v>8.5666666666666664</v>
      </c>
      <c r="DB27">
        <v>4.0333333333333332E-2</v>
      </c>
      <c r="DC27">
        <v>24.894113888888853</v>
      </c>
      <c r="DD27">
        <v>34.582633888888836</v>
      </c>
      <c r="DE27">
        <v>0.16282096111111086</v>
      </c>
      <c r="DF27">
        <v>9</v>
      </c>
      <c r="DG27">
        <v>0</v>
      </c>
      <c r="DI27">
        <v>703832.99965101003</v>
      </c>
      <c r="DJ27">
        <v>6219558.9967532</v>
      </c>
      <c r="DK27">
        <v>8</v>
      </c>
      <c r="DL27" t="s">
        <v>309</v>
      </c>
      <c r="DM27">
        <v>71.984435797665384</v>
      </c>
      <c r="DN27">
        <v>42.206773559682574</v>
      </c>
      <c r="DO27" t="s">
        <v>218</v>
      </c>
      <c r="DP27" t="s">
        <v>218</v>
      </c>
      <c r="DQ27" t="s">
        <v>246</v>
      </c>
      <c r="DR27">
        <v>4</v>
      </c>
      <c r="DS27" t="s">
        <v>197</v>
      </c>
      <c r="DT27">
        <v>41086</v>
      </c>
      <c r="DU27" t="s">
        <v>281</v>
      </c>
      <c r="DX27" t="s">
        <v>282</v>
      </c>
      <c r="DY27" t="s">
        <v>282</v>
      </c>
      <c r="DZ27" t="s">
        <v>282</v>
      </c>
    </row>
    <row r="28" spans="1:130" x14ac:dyDescent="0.25">
      <c r="A28">
        <v>24</v>
      </c>
      <c r="B28" t="s">
        <v>307</v>
      </c>
      <c r="C28" t="s">
        <v>235</v>
      </c>
      <c r="F28">
        <v>3250</v>
      </c>
      <c r="G28" t="s">
        <v>310</v>
      </c>
      <c r="H28" t="s">
        <v>237</v>
      </c>
      <c r="I28" t="s">
        <v>235</v>
      </c>
      <c r="J28">
        <v>48225247</v>
      </c>
      <c r="K28" t="s">
        <v>238</v>
      </c>
      <c r="L28">
        <v>0</v>
      </c>
      <c r="M28">
        <v>3250</v>
      </c>
      <c r="N28" t="s">
        <v>310</v>
      </c>
      <c r="R28" t="s">
        <v>191</v>
      </c>
      <c r="S28" t="s">
        <v>192</v>
      </c>
      <c r="T28" t="s">
        <v>239</v>
      </c>
      <c r="U28">
        <v>10</v>
      </c>
      <c r="V28" t="s">
        <v>194</v>
      </c>
      <c r="W28" s="12">
        <v>1</v>
      </c>
      <c r="X28">
        <v>0</v>
      </c>
      <c r="Y28" s="12">
        <v>0</v>
      </c>
      <c r="Z28">
        <v>10</v>
      </c>
      <c r="AA28" t="s">
        <v>249</v>
      </c>
      <c r="AB28" s="12">
        <v>1</v>
      </c>
      <c r="AC28">
        <v>0</v>
      </c>
      <c r="AD28">
        <v>1</v>
      </c>
      <c r="AE28">
        <v>0</v>
      </c>
      <c r="AF28">
        <v>0</v>
      </c>
      <c r="AG28">
        <v>0</v>
      </c>
      <c r="AH28">
        <v>1</v>
      </c>
      <c r="AI28">
        <v>0</v>
      </c>
      <c r="AJ28">
        <v>0</v>
      </c>
      <c r="AK28">
        <v>0</v>
      </c>
      <c r="AL28" t="s">
        <v>192</v>
      </c>
      <c r="AM28" t="s">
        <v>197</v>
      </c>
      <c r="AN28" t="s">
        <v>198</v>
      </c>
      <c r="AO28">
        <v>0</v>
      </c>
      <c r="AP28">
        <v>0</v>
      </c>
      <c r="AQ28">
        <v>0</v>
      </c>
      <c r="AR28">
        <v>0</v>
      </c>
      <c r="AS28">
        <v>0</v>
      </c>
      <c r="AT28">
        <v>498.99999999999994</v>
      </c>
      <c r="AU28">
        <v>535.89999999999986</v>
      </c>
      <c r="AV28">
        <v>381.43999999999892</v>
      </c>
      <c r="AW28">
        <v>96.144322211347585</v>
      </c>
      <c r="AX28">
        <v>25.205621385105875</v>
      </c>
      <c r="AY28">
        <v>105.75875443248235</v>
      </c>
      <c r="AZ28">
        <v>27.726183523616466</v>
      </c>
      <c r="BA28">
        <v>431</v>
      </c>
      <c r="BB28">
        <v>14</v>
      </c>
      <c r="BC28">
        <v>11</v>
      </c>
      <c r="BD28">
        <v>2011</v>
      </c>
      <c r="BE28" t="s">
        <v>237</v>
      </c>
      <c r="BF28" t="s">
        <v>199</v>
      </c>
      <c r="BG28">
        <v>0</v>
      </c>
      <c r="BH28">
        <v>2.86</v>
      </c>
      <c r="BI28">
        <v>3.85</v>
      </c>
      <c r="BJ28">
        <v>7.0000000000000007E-2</v>
      </c>
      <c r="BU28">
        <v>420</v>
      </c>
      <c r="BV28">
        <v>16</v>
      </c>
      <c r="BW28">
        <v>1</v>
      </c>
      <c r="BX28">
        <v>2012</v>
      </c>
      <c r="BY28" t="s">
        <v>237</v>
      </c>
      <c r="BZ28" t="s">
        <v>200</v>
      </c>
      <c r="CA28">
        <v>0</v>
      </c>
      <c r="CB28">
        <v>9.3000000000000007</v>
      </c>
      <c r="CC28">
        <v>9.5</v>
      </c>
      <c r="CD28">
        <v>4.8000000000000001E-2</v>
      </c>
      <c r="CF28" t="s">
        <v>282</v>
      </c>
      <c r="CG28" t="s">
        <v>282</v>
      </c>
      <c r="CH28" t="s">
        <v>282</v>
      </c>
      <c r="CL28" t="s">
        <v>282</v>
      </c>
      <c r="CM28" t="s">
        <v>282</v>
      </c>
      <c r="CN28" t="s">
        <v>282</v>
      </c>
      <c r="CO28">
        <v>447</v>
      </c>
      <c r="CP28">
        <v>12</v>
      </c>
      <c r="CQ28">
        <v>3</v>
      </c>
      <c r="CR28">
        <v>2012</v>
      </c>
      <c r="CS28" t="s">
        <v>237</v>
      </c>
      <c r="CT28" t="s">
        <v>199</v>
      </c>
      <c r="CU28">
        <v>0</v>
      </c>
      <c r="CV28">
        <v>7.45</v>
      </c>
      <c r="CW28">
        <v>8.15</v>
      </c>
      <c r="CX28">
        <v>4.2000000000000003E-2</v>
      </c>
      <c r="CY28">
        <v>3</v>
      </c>
      <c r="CZ28">
        <v>6.5366666666666662</v>
      </c>
      <c r="DA28">
        <v>7.166666666666667</v>
      </c>
      <c r="DB28">
        <v>5.3333333333333337E-2</v>
      </c>
      <c r="DC28">
        <v>24.933461333333263</v>
      </c>
      <c r="DD28">
        <v>27.336533333333254</v>
      </c>
      <c r="DE28">
        <v>0.20343466666666613</v>
      </c>
      <c r="DF28">
        <v>7.25</v>
      </c>
      <c r="DG28">
        <v>0</v>
      </c>
      <c r="DI28">
        <v>707595.99894136004</v>
      </c>
      <c r="DJ28">
        <v>6222114.9964869004</v>
      </c>
      <c r="DK28">
        <v>8</v>
      </c>
      <c r="DL28" t="s">
        <v>309</v>
      </c>
      <c r="DM28">
        <v>91.20930232558139</v>
      </c>
      <c r="DN28">
        <v>25.84800991655516</v>
      </c>
      <c r="DO28" t="s">
        <v>218</v>
      </c>
      <c r="DP28" t="s">
        <v>218</v>
      </c>
      <c r="DQ28" t="s">
        <v>246</v>
      </c>
      <c r="DR28">
        <v>4</v>
      </c>
      <c r="DS28" t="s">
        <v>192</v>
      </c>
      <c r="DT28">
        <v>41086</v>
      </c>
      <c r="DU28" t="s">
        <v>289</v>
      </c>
      <c r="DW28">
        <v>965</v>
      </c>
      <c r="DX28">
        <v>7.5</v>
      </c>
      <c r="DY28">
        <v>9.65</v>
      </c>
      <c r="DZ28">
        <v>8.7999999999999995E-2</v>
      </c>
    </row>
    <row r="29" spans="1:130" x14ac:dyDescent="0.25">
      <c r="A29">
        <v>25</v>
      </c>
      <c r="B29" t="s">
        <v>307</v>
      </c>
      <c r="C29" t="s">
        <v>235</v>
      </c>
      <c r="F29">
        <v>3250</v>
      </c>
      <c r="G29" t="s">
        <v>310</v>
      </c>
      <c r="H29" t="s">
        <v>237</v>
      </c>
      <c r="I29" t="s">
        <v>235</v>
      </c>
      <c r="J29">
        <v>48225247</v>
      </c>
      <c r="K29" t="s">
        <v>238</v>
      </c>
      <c r="L29">
        <v>0</v>
      </c>
      <c r="M29">
        <v>3250</v>
      </c>
      <c r="N29" t="s">
        <v>310</v>
      </c>
      <c r="R29" t="s">
        <v>214</v>
      </c>
      <c r="S29" t="s">
        <v>197</v>
      </c>
      <c r="T29" t="s">
        <v>239</v>
      </c>
      <c r="U29">
        <v>10</v>
      </c>
      <c r="V29" t="s">
        <v>252</v>
      </c>
      <c r="W29" s="12">
        <v>0.75</v>
      </c>
      <c r="X29" t="s">
        <v>194</v>
      </c>
      <c r="Y29" s="12">
        <v>0.25</v>
      </c>
      <c r="Z29">
        <v>12</v>
      </c>
      <c r="AA29" t="s">
        <v>222</v>
      </c>
      <c r="AB29" s="12">
        <v>1</v>
      </c>
      <c r="AC29">
        <v>0</v>
      </c>
      <c r="AD29">
        <v>1</v>
      </c>
      <c r="AE29">
        <v>0</v>
      </c>
      <c r="AF29">
        <v>0</v>
      </c>
      <c r="AG29">
        <v>0</v>
      </c>
      <c r="AH29">
        <v>1</v>
      </c>
      <c r="AI29">
        <v>0</v>
      </c>
      <c r="AJ29">
        <v>0</v>
      </c>
      <c r="AK29">
        <v>0</v>
      </c>
      <c r="AL29" t="s">
        <v>233</v>
      </c>
      <c r="AM29" t="s">
        <v>197</v>
      </c>
      <c r="AN29" t="s">
        <v>198</v>
      </c>
      <c r="AO29">
        <v>0</v>
      </c>
      <c r="AP29">
        <v>0</v>
      </c>
      <c r="AQ29">
        <v>0</v>
      </c>
      <c r="AR29">
        <v>0</v>
      </c>
      <c r="AS29">
        <v>0</v>
      </c>
      <c r="AT29">
        <v>498.99999999999994</v>
      </c>
      <c r="AU29">
        <v>535.89999999999986</v>
      </c>
      <c r="AV29">
        <v>398.24249999999944</v>
      </c>
      <c r="AW29">
        <v>89.492200562439066</v>
      </c>
      <c r="AX29">
        <v>22.436968606474078</v>
      </c>
      <c r="AY29">
        <v>98.441420618682983</v>
      </c>
      <c r="AZ29">
        <v>24.680665467121489</v>
      </c>
      <c r="BA29">
        <v>430</v>
      </c>
      <c r="BB29">
        <v>14</v>
      </c>
      <c r="BC29">
        <v>11</v>
      </c>
      <c r="BD29">
        <v>2011</v>
      </c>
      <c r="BE29" t="s">
        <v>237</v>
      </c>
      <c r="BF29" t="s">
        <v>199</v>
      </c>
      <c r="BG29">
        <v>0</v>
      </c>
      <c r="BH29">
        <v>11.55</v>
      </c>
      <c r="BI29">
        <v>13.7</v>
      </c>
      <c r="BJ29">
        <v>2.5999999999999999E-2</v>
      </c>
      <c r="BU29">
        <v>413</v>
      </c>
      <c r="BV29">
        <v>16</v>
      </c>
      <c r="BW29">
        <v>1</v>
      </c>
      <c r="BX29">
        <v>2012</v>
      </c>
      <c r="BY29" t="s">
        <v>237</v>
      </c>
      <c r="BZ29" t="s">
        <v>199</v>
      </c>
      <c r="CA29">
        <v>0</v>
      </c>
      <c r="CB29">
        <v>12.6</v>
      </c>
      <c r="CC29">
        <v>13.1</v>
      </c>
      <c r="CD29">
        <v>2.7E-2</v>
      </c>
      <c r="CF29" t="s">
        <v>282</v>
      </c>
      <c r="CG29" t="s">
        <v>282</v>
      </c>
      <c r="CH29" t="s">
        <v>282</v>
      </c>
      <c r="CL29" t="s">
        <v>282</v>
      </c>
      <c r="CM29" t="s">
        <v>282</v>
      </c>
      <c r="CN29" t="s">
        <v>282</v>
      </c>
      <c r="CO29">
        <v>439</v>
      </c>
      <c r="CP29">
        <v>12</v>
      </c>
      <c r="CQ29">
        <v>3</v>
      </c>
      <c r="CR29">
        <v>2012</v>
      </c>
      <c r="CS29" t="s">
        <v>237</v>
      </c>
      <c r="CT29" t="s">
        <v>199</v>
      </c>
      <c r="CU29">
        <v>0</v>
      </c>
      <c r="CV29">
        <v>11.8</v>
      </c>
      <c r="CW29">
        <v>13.6</v>
      </c>
      <c r="CX29">
        <v>3.3000000000000002E-2</v>
      </c>
      <c r="CY29">
        <v>3</v>
      </c>
      <c r="CZ29">
        <v>11.983333333333334</v>
      </c>
      <c r="DA29">
        <v>13.466666666666667</v>
      </c>
      <c r="DB29">
        <v>2.8666666666666663E-2</v>
      </c>
      <c r="DC29">
        <v>47.722726249999937</v>
      </c>
      <c r="DD29">
        <v>53.629989999999928</v>
      </c>
      <c r="DE29">
        <v>0.11416284999999983</v>
      </c>
      <c r="DF29">
        <v>6.25</v>
      </c>
      <c r="DG29">
        <v>0</v>
      </c>
      <c r="DI29">
        <v>708154.00347071001</v>
      </c>
      <c r="DJ29">
        <v>6219408.9972852003</v>
      </c>
      <c r="DK29">
        <v>8</v>
      </c>
      <c r="DL29" t="s">
        <v>309</v>
      </c>
      <c r="DM29">
        <v>88.985148514851488</v>
      </c>
      <c r="DN29">
        <v>54.563628702015244</v>
      </c>
      <c r="DO29" t="s">
        <v>218</v>
      </c>
      <c r="DP29" t="s">
        <v>218</v>
      </c>
      <c r="DQ29" t="s">
        <v>246</v>
      </c>
      <c r="DR29">
        <v>4</v>
      </c>
      <c r="DS29" t="s">
        <v>289</v>
      </c>
      <c r="DT29">
        <v>41086</v>
      </c>
      <c r="DU29" t="s">
        <v>223</v>
      </c>
      <c r="DV29" t="s">
        <v>313</v>
      </c>
      <c r="DX29" t="s">
        <v>282</v>
      </c>
      <c r="DY29" t="s">
        <v>282</v>
      </c>
      <c r="DZ29" t="s">
        <v>282</v>
      </c>
    </row>
    <row r="30" spans="1:130" x14ac:dyDescent="0.25">
      <c r="A30">
        <v>26</v>
      </c>
      <c r="B30" t="s">
        <v>307</v>
      </c>
      <c r="C30" t="s">
        <v>235</v>
      </c>
      <c r="F30">
        <v>3310</v>
      </c>
      <c r="G30" t="s">
        <v>314</v>
      </c>
      <c r="H30" t="s">
        <v>237</v>
      </c>
      <c r="I30" t="s">
        <v>235</v>
      </c>
      <c r="J30">
        <v>48225247</v>
      </c>
      <c r="K30" t="s">
        <v>238</v>
      </c>
      <c r="L30">
        <v>0</v>
      </c>
      <c r="M30">
        <v>3310</v>
      </c>
      <c r="N30" t="s">
        <v>314</v>
      </c>
      <c r="R30" t="s">
        <v>191</v>
      </c>
      <c r="S30" t="s">
        <v>192</v>
      </c>
      <c r="T30" t="s">
        <v>239</v>
      </c>
      <c r="U30">
        <v>2.5</v>
      </c>
      <c r="V30" t="s">
        <v>194</v>
      </c>
      <c r="W30" s="12">
        <v>1</v>
      </c>
      <c r="X30">
        <v>0</v>
      </c>
      <c r="Y30" s="12">
        <v>0</v>
      </c>
      <c r="Z30">
        <v>17</v>
      </c>
      <c r="AA30" t="s">
        <v>315</v>
      </c>
      <c r="AB30" s="12">
        <v>1</v>
      </c>
      <c r="AC30" t="s">
        <v>316</v>
      </c>
      <c r="AD30">
        <v>1</v>
      </c>
      <c r="AE30">
        <v>0</v>
      </c>
      <c r="AF30">
        <v>0</v>
      </c>
      <c r="AG30">
        <v>0</v>
      </c>
      <c r="AH30">
        <v>1</v>
      </c>
      <c r="AI30">
        <v>0</v>
      </c>
      <c r="AJ30">
        <v>0</v>
      </c>
      <c r="AK30">
        <v>0</v>
      </c>
      <c r="AL30" t="s">
        <v>197</v>
      </c>
      <c r="AM30" t="s">
        <v>197</v>
      </c>
      <c r="AN30" t="s">
        <v>198</v>
      </c>
      <c r="AO30">
        <v>0</v>
      </c>
      <c r="AP30">
        <v>0</v>
      </c>
      <c r="AQ30">
        <v>0</v>
      </c>
      <c r="AR30">
        <v>0</v>
      </c>
      <c r="AS30">
        <v>0</v>
      </c>
      <c r="AT30">
        <v>498.99999999999994</v>
      </c>
      <c r="AU30">
        <v>510.80000000000007</v>
      </c>
      <c r="AV30">
        <v>295.08666666666613</v>
      </c>
      <c r="AW30">
        <v>61.263935462689503</v>
      </c>
      <c r="AX30">
        <v>20.761336374406255</v>
      </c>
      <c r="AY30">
        <v>67.39032900895846</v>
      </c>
      <c r="AZ30">
        <v>22.837470011846882</v>
      </c>
      <c r="BA30">
        <v>429</v>
      </c>
      <c r="BB30">
        <v>14</v>
      </c>
      <c r="BC30">
        <v>11</v>
      </c>
      <c r="BD30">
        <v>2011</v>
      </c>
      <c r="BE30" t="s">
        <v>237</v>
      </c>
      <c r="BF30" t="s">
        <v>199</v>
      </c>
      <c r="BG30">
        <v>0</v>
      </c>
      <c r="BH30">
        <v>0</v>
      </c>
      <c r="BI30">
        <v>1.6</v>
      </c>
      <c r="BJ30">
        <v>1.4E-2</v>
      </c>
      <c r="BU30">
        <v>419</v>
      </c>
      <c r="BV30">
        <v>16</v>
      </c>
      <c r="BW30">
        <v>1</v>
      </c>
      <c r="BX30">
        <v>2012</v>
      </c>
      <c r="BY30" t="s">
        <v>237</v>
      </c>
      <c r="BZ30" t="s">
        <v>200</v>
      </c>
      <c r="CA30">
        <v>0</v>
      </c>
      <c r="CB30">
        <v>6.7</v>
      </c>
      <c r="CC30">
        <v>6.95</v>
      </c>
      <c r="CD30">
        <v>0.33700000000000002</v>
      </c>
      <c r="CF30" t="s">
        <v>282</v>
      </c>
      <c r="CG30" t="s">
        <v>282</v>
      </c>
      <c r="CH30" t="s">
        <v>282</v>
      </c>
      <c r="CL30" t="s">
        <v>282</v>
      </c>
      <c r="CM30" t="s">
        <v>282</v>
      </c>
      <c r="CN30" t="s">
        <v>282</v>
      </c>
      <c r="CO30">
        <v>432</v>
      </c>
      <c r="CP30">
        <v>12</v>
      </c>
      <c r="CQ30">
        <v>3</v>
      </c>
      <c r="CR30">
        <v>2012</v>
      </c>
      <c r="CS30" t="s">
        <v>244</v>
      </c>
      <c r="CT30" t="s">
        <v>199</v>
      </c>
      <c r="CU30">
        <v>0</v>
      </c>
      <c r="CV30">
        <v>7.3</v>
      </c>
      <c r="CW30">
        <v>7.55</v>
      </c>
      <c r="CX30">
        <v>0.28299999999999997</v>
      </c>
      <c r="CY30">
        <v>3</v>
      </c>
      <c r="CZ30">
        <v>4.666666666666667</v>
      </c>
      <c r="DA30">
        <v>5.3666666666666671</v>
      </c>
      <c r="DB30">
        <v>0.21133333333333335</v>
      </c>
      <c r="DC30">
        <v>13.770711111111087</v>
      </c>
      <c r="DD30">
        <v>15.836317777777753</v>
      </c>
      <c r="DE30">
        <v>0.62361648888888777</v>
      </c>
      <c r="DF30">
        <v>4.5</v>
      </c>
      <c r="DG30">
        <v>0</v>
      </c>
      <c r="DI30">
        <v>691385.99663625006</v>
      </c>
      <c r="DJ30">
        <v>6202222.9954460999</v>
      </c>
      <c r="DK30">
        <v>7</v>
      </c>
      <c r="DL30" t="s">
        <v>245</v>
      </c>
      <c r="DM30">
        <v>86.956521739130437</v>
      </c>
      <c r="DN30">
        <v>23.499392287686515</v>
      </c>
      <c r="DO30" t="s">
        <v>257</v>
      </c>
      <c r="DP30" t="s">
        <v>204</v>
      </c>
      <c r="DQ30" t="s">
        <v>205</v>
      </c>
      <c r="DR30">
        <v>4</v>
      </c>
      <c r="DS30" t="s">
        <v>192</v>
      </c>
      <c r="DT30">
        <v>41086</v>
      </c>
      <c r="DU30" t="s">
        <v>289</v>
      </c>
      <c r="DV30" t="s">
        <v>317</v>
      </c>
      <c r="DW30">
        <v>963</v>
      </c>
      <c r="DX30">
        <v>6.35</v>
      </c>
      <c r="DY30">
        <v>7</v>
      </c>
      <c r="DZ30">
        <v>0.45600000000000002</v>
      </c>
    </row>
    <row r="31" spans="1:130" x14ac:dyDescent="0.25">
      <c r="A31">
        <v>27</v>
      </c>
      <c r="B31" t="s">
        <v>307</v>
      </c>
      <c r="C31" t="s">
        <v>235</v>
      </c>
      <c r="F31">
        <v>3330</v>
      </c>
      <c r="G31" t="s">
        <v>318</v>
      </c>
      <c r="H31" t="s">
        <v>237</v>
      </c>
      <c r="I31" t="s">
        <v>235</v>
      </c>
      <c r="J31">
        <v>48225247</v>
      </c>
      <c r="K31" t="s">
        <v>238</v>
      </c>
      <c r="L31">
        <v>0</v>
      </c>
      <c r="M31">
        <v>3330</v>
      </c>
      <c r="N31" t="s">
        <v>318</v>
      </c>
      <c r="R31" t="s">
        <v>191</v>
      </c>
      <c r="S31" t="s">
        <v>197</v>
      </c>
      <c r="T31" t="s">
        <v>239</v>
      </c>
      <c r="U31">
        <v>10</v>
      </c>
      <c r="V31" t="s">
        <v>194</v>
      </c>
      <c r="W31" s="12">
        <v>0.5</v>
      </c>
      <c r="X31" t="s">
        <v>240</v>
      </c>
      <c r="Y31" s="12">
        <v>0.5</v>
      </c>
      <c r="Z31">
        <v>2</v>
      </c>
      <c r="AA31" t="s">
        <v>196</v>
      </c>
      <c r="AB31" s="12">
        <v>1</v>
      </c>
      <c r="AC31">
        <v>0</v>
      </c>
      <c r="AD31">
        <v>1</v>
      </c>
      <c r="AE31">
        <v>0</v>
      </c>
      <c r="AF31">
        <v>0</v>
      </c>
      <c r="AG31">
        <v>0</v>
      </c>
      <c r="AH31">
        <v>1</v>
      </c>
      <c r="AI31">
        <v>0</v>
      </c>
      <c r="AJ31">
        <v>0</v>
      </c>
      <c r="AK31">
        <v>0</v>
      </c>
      <c r="AL31" t="s">
        <v>197</v>
      </c>
      <c r="AM31" t="s">
        <v>233</v>
      </c>
      <c r="AN31" t="s">
        <v>198</v>
      </c>
      <c r="AO31">
        <v>0</v>
      </c>
      <c r="AP31">
        <v>0</v>
      </c>
      <c r="AQ31">
        <v>0</v>
      </c>
      <c r="AR31">
        <v>0</v>
      </c>
      <c r="AS31">
        <v>0</v>
      </c>
      <c r="AT31">
        <v>486.30000000000007</v>
      </c>
      <c r="AU31">
        <v>522.1</v>
      </c>
      <c r="AV31">
        <v>352.39833333333291</v>
      </c>
      <c r="AW31">
        <v>69.340266992099529</v>
      </c>
      <c r="AX31">
        <v>19.643819611085924</v>
      </c>
      <c r="AY31">
        <v>76.274293691309495</v>
      </c>
      <c r="AZ31">
        <v>21.608201572194517</v>
      </c>
      <c r="BA31">
        <v>463</v>
      </c>
      <c r="BB31">
        <v>15</v>
      </c>
      <c r="BC31">
        <v>11</v>
      </c>
      <c r="BD31">
        <v>2011</v>
      </c>
      <c r="BE31" t="s">
        <v>237</v>
      </c>
      <c r="BF31" t="s">
        <v>199</v>
      </c>
      <c r="BG31">
        <v>0</v>
      </c>
      <c r="BH31">
        <v>10.75</v>
      </c>
      <c r="BI31">
        <v>10.5</v>
      </c>
      <c r="BJ31">
        <v>0.03</v>
      </c>
      <c r="BU31">
        <v>417</v>
      </c>
      <c r="BV31">
        <v>17</v>
      </c>
      <c r="BW31">
        <v>1</v>
      </c>
      <c r="BX31">
        <v>2012</v>
      </c>
      <c r="BY31" t="s">
        <v>237</v>
      </c>
      <c r="BZ31" t="s">
        <v>200</v>
      </c>
      <c r="CA31">
        <v>0</v>
      </c>
      <c r="CB31">
        <v>10.9</v>
      </c>
      <c r="CC31">
        <v>11.3</v>
      </c>
      <c r="CD31">
        <v>1.7000000000000001E-2</v>
      </c>
      <c r="CF31" t="s">
        <v>282</v>
      </c>
      <c r="CG31" t="s">
        <v>282</v>
      </c>
      <c r="CH31" t="s">
        <v>282</v>
      </c>
      <c r="CL31" t="s">
        <v>282</v>
      </c>
      <c r="CM31" t="s">
        <v>282</v>
      </c>
      <c r="CN31" t="s">
        <v>282</v>
      </c>
      <c r="CO31">
        <v>437</v>
      </c>
      <c r="CP31">
        <v>12</v>
      </c>
      <c r="CQ31">
        <v>3</v>
      </c>
      <c r="CR31">
        <v>2012</v>
      </c>
      <c r="CS31" t="s">
        <v>237</v>
      </c>
      <c r="CT31" t="s">
        <v>199</v>
      </c>
      <c r="CU31">
        <v>0</v>
      </c>
      <c r="CV31">
        <v>9.75</v>
      </c>
      <c r="CW31">
        <v>9.75</v>
      </c>
      <c r="CX31">
        <v>1.7000000000000001E-2</v>
      </c>
      <c r="CY31">
        <v>3</v>
      </c>
      <c r="CZ31">
        <v>10.466666666666667</v>
      </c>
      <c r="DA31">
        <v>10.516666666666667</v>
      </c>
      <c r="DB31">
        <v>2.1333333333333333E-2</v>
      </c>
      <c r="DC31">
        <v>36.884358888888848</v>
      </c>
      <c r="DD31">
        <v>37.060558055555518</v>
      </c>
      <c r="DE31">
        <v>7.5178311111111021E-2</v>
      </c>
      <c r="DF31">
        <v>10.25</v>
      </c>
      <c r="DG31">
        <v>14</v>
      </c>
      <c r="DI31">
        <v>698601.00319932005</v>
      </c>
      <c r="DJ31">
        <v>6198759.0005323002</v>
      </c>
      <c r="DK31">
        <v>8</v>
      </c>
      <c r="DL31" t="s">
        <v>309</v>
      </c>
      <c r="DM31">
        <v>99.524564183835167</v>
      </c>
      <c r="DN31">
        <v>48.669791567473794</v>
      </c>
      <c r="DO31" t="s">
        <v>218</v>
      </c>
      <c r="DP31" t="s">
        <v>218</v>
      </c>
      <c r="DQ31" t="s">
        <v>205</v>
      </c>
      <c r="DR31">
        <v>4</v>
      </c>
      <c r="DS31" t="s">
        <v>197</v>
      </c>
      <c r="DT31">
        <v>41086</v>
      </c>
      <c r="DU31" t="s">
        <v>281</v>
      </c>
      <c r="DX31" t="s">
        <v>282</v>
      </c>
      <c r="DY31" t="s">
        <v>282</v>
      </c>
      <c r="DZ31" t="s">
        <v>282</v>
      </c>
    </row>
    <row r="32" spans="1:130" x14ac:dyDescent="0.25">
      <c r="A32">
        <v>28</v>
      </c>
      <c r="B32" t="s">
        <v>307</v>
      </c>
      <c r="C32" t="s">
        <v>235</v>
      </c>
      <c r="F32">
        <v>3550</v>
      </c>
      <c r="G32" t="s">
        <v>319</v>
      </c>
      <c r="H32" t="s">
        <v>237</v>
      </c>
      <c r="I32" t="s">
        <v>235</v>
      </c>
      <c r="J32">
        <v>48225247</v>
      </c>
      <c r="K32" t="s">
        <v>238</v>
      </c>
      <c r="L32">
        <v>0</v>
      </c>
      <c r="M32">
        <v>3550</v>
      </c>
      <c r="N32" t="s">
        <v>319</v>
      </c>
      <c r="R32" t="s">
        <v>191</v>
      </c>
      <c r="S32" t="s">
        <v>192</v>
      </c>
      <c r="T32" t="s">
        <v>239</v>
      </c>
      <c r="U32">
        <v>5</v>
      </c>
      <c r="V32" t="s">
        <v>240</v>
      </c>
      <c r="W32" s="12">
        <v>1</v>
      </c>
      <c r="X32">
        <v>0</v>
      </c>
      <c r="Y32" s="12">
        <v>0</v>
      </c>
      <c r="Z32">
        <v>5</v>
      </c>
      <c r="AA32" t="s">
        <v>304</v>
      </c>
      <c r="AB32" s="12">
        <v>1</v>
      </c>
      <c r="AC32">
        <v>0</v>
      </c>
      <c r="AD32">
        <v>1</v>
      </c>
      <c r="AE32">
        <v>0</v>
      </c>
      <c r="AF32">
        <v>0</v>
      </c>
      <c r="AG32">
        <v>0</v>
      </c>
      <c r="AH32">
        <v>1</v>
      </c>
      <c r="AI32">
        <v>0</v>
      </c>
      <c r="AJ32">
        <v>0</v>
      </c>
      <c r="AK32">
        <v>0</v>
      </c>
      <c r="AL32" t="s">
        <v>192</v>
      </c>
      <c r="AM32" t="s">
        <v>197</v>
      </c>
      <c r="AN32" t="s">
        <v>198</v>
      </c>
      <c r="AO32">
        <v>0</v>
      </c>
      <c r="AP32">
        <v>0</v>
      </c>
      <c r="AQ32">
        <v>0</v>
      </c>
      <c r="AR32">
        <v>0</v>
      </c>
      <c r="AS32">
        <v>0</v>
      </c>
      <c r="AT32">
        <v>486.30000000000007</v>
      </c>
      <c r="AU32">
        <v>498.90000000000009</v>
      </c>
      <c r="AV32">
        <v>286.32333333333304</v>
      </c>
      <c r="AW32">
        <v>19.783612741252153</v>
      </c>
      <c r="AX32">
        <v>6.9095356326479997</v>
      </c>
      <c r="AY32">
        <v>21.761974015377369</v>
      </c>
      <c r="AZ32">
        <v>7.6004891959128003</v>
      </c>
      <c r="BA32">
        <v>425</v>
      </c>
      <c r="BB32">
        <v>15</v>
      </c>
      <c r="BC32">
        <v>11</v>
      </c>
      <c r="BD32">
        <v>2011</v>
      </c>
      <c r="BE32" t="s">
        <v>237</v>
      </c>
      <c r="BF32" t="s">
        <v>199</v>
      </c>
      <c r="BG32">
        <v>0</v>
      </c>
      <c r="BH32">
        <v>1</v>
      </c>
      <c r="BI32">
        <v>1.05</v>
      </c>
      <c r="BJ32">
        <v>7.0000000000000001E-3</v>
      </c>
      <c r="BV32" t="s">
        <v>282</v>
      </c>
      <c r="BW32" t="s">
        <v>282</v>
      </c>
      <c r="BX32" t="s">
        <v>282</v>
      </c>
      <c r="CA32" t="s">
        <v>320</v>
      </c>
      <c r="CB32" t="s">
        <v>282</v>
      </c>
      <c r="CC32" t="s">
        <v>282</v>
      </c>
      <c r="CD32" t="s">
        <v>282</v>
      </c>
      <c r="CF32" t="s">
        <v>282</v>
      </c>
      <c r="CG32" t="s">
        <v>282</v>
      </c>
      <c r="CH32" t="s">
        <v>282</v>
      </c>
      <c r="CL32" t="s">
        <v>282</v>
      </c>
      <c r="CM32" t="s">
        <v>282</v>
      </c>
      <c r="CN32" t="s">
        <v>282</v>
      </c>
      <c r="CP32" t="s">
        <v>282</v>
      </c>
      <c r="CQ32" t="s">
        <v>282</v>
      </c>
      <c r="CR32" t="s">
        <v>282</v>
      </c>
      <c r="CU32" t="s">
        <v>312</v>
      </c>
      <c r="CV32" t="s">
        <v>282</v>
      </c>
      <c r="CW32" t="s">
        <v>282</v>
      </c>
      <c r="CX32" t="s">
        <v>282</v>
      </c>
      <c r="CY32">
        <v>1</v>
      </c>
      <c r="CZ32">
        <v>1</v>
      </c>
      <c r="DA32">
        <v>1.05</v>
      </c>
      <c r="DB32">
        <v>7.0000000000000001E-3</v>
      </c>
      <c r="DC32">
        <v>2.8632333333333304</v>
      </c>
      <c r="DD32">
        <v>3.0063949999999973</v>
      </c>
      <c r="DE32">
        <v>2.0042633333333316E-2</v>
      </c>
      <c r="DF32">
        <v>27.25</v>
      </c>
      <c r="DG32">
        <v>14</v>
      </c>
      <c r="DI32">
        <v>703965.99687366001</v>
      </c>
      <c r="DJ32">
        <v>6197712.0036455002</v>
      </c>
      <c r="DK32">
        <v>8</v>
      </c>
      <c r="DL32" t="s">
        <v>309</v>
      </c>
      <c r="DM32">
        <v>95.238095238095227</v>
      </c>
      <c r="DN32">
        <v>13.814900237798412</v>
      </c>
      <c r="DO32" t="s">
        <v>218</v>
      </c>
      <c r="DP32" t="s">
        <v>218</v>
      </c>
      <c r="DQ32" t="s">
        <v>246</v>
      </c>
      <c r="DR32">
        <v>4</v>
      </c>
      <c r="DS32" t="s">
        <v>289</v>
      </c>
      <c r="DT32">
        <v>41086</v>
      </c>
      <c r="DU32" t="s">
        <v>223</v>
      </c>
      <c r="DV32" t="s">
        <v>313</v>
      </c>
      <c r="DX32" t="s">
        <v>282</v>
      </c>
      <c r="DY32" t="s">
        <v>282</v>
      </c>
      <c r="DZ32" t="s">
        <v>282</v>
      </c>
    </row>
    <row r="33" spans="1:130" x14ac:dyDescent="0.25">
      <c r="A33">
        <v>29</v>
      </c>
      <c r="B33" t="s">
        <v>307</v>
      </c>
      <c r="C33" t="s">
        <v>235</v>
      </c>
      <c r="F33">
        <v>3400</v>
      </c>
      <c r="G33" t="s">
        <v>321</v>
      </c>
      <c r="H33" t="s">
        <v>237</v>
      </c>
      <c r="I33" t="s">
        <v>235</v>
      </c>
      <c r="J33">
        <v>48225247</v>
      </c>
      <c r="K33" t="s">
        <v>238</v>
      </c>
      <c r="L33">
        <v>0</v>
      </c>
      <c r="M33">
        <v>3400</v>
      </c>
      <c r="N33" t="s">
        <v>321</v>
      </c>
      <c r="R33" t="s">
        <v>191</v>
      </c>
      <c r="S33" t="s">
        <v>197</v>
      </c>
      <c r="T33" t="s">
        <v>322</v>
      </c>
      <c r="U33">
        <v>2</v>
      </c>
      <c r="V33" t="s">
        <v>194</v>
      </c>
      <c r="W33" s="12">
        <v>0.5</v>
      </c>
      <c r="X33" t="s">
        <v>240</v>
      </c>
      <c r="Y33" s="12">
        <v>0.5</v>
      </c>
      <c r="Z33">
        <v>6</v>
      </c>
      <c r="AA33" t="s">
        <v>195</v>
      </c>
      <c r="AB33" s="12">
        <v>1</v>
      </c>
      <c r="AC33">
        <v>0</v>
      </c>
      <c r="AD33">
        <v>1</v>
      </c>
      <c r="AE33">
        <v>0</v>
      </c>
      <c r="AF33">
        <v>0</v>
      </c>
      <c r="AG33">
        <v>0</v>
      </c>
      <c r="AH33">
        <v>1</v>
      </c>
      <c r="AI33">
        <v>0</v>
      </c>
      <c r="AJ33">
        <v>0</v>
      </c>
      <c r="AK33">
        <v>0</v>
      </c>
      <c r="AL33" t="s">
        <v>197</v>
      </c>
      <c r="AM33" t="s">
        <v>197</v>
      </c>
      <c r="AN33" t="s">
        <v>198</v>
      </c>
      <c r="AO33">
        <v>0</v>
      </c>
      <c r="AP33">
        <v>0</v>
      </c>
      <c r="AQ33">
        <v>0</v>
      </c>
      <c r="AR33">
        <v>0</v>
      </c>
      <c r="AS33">
        <v>0</v>
      </c>
      <c r="AT33">
        <v>498.99999999999994</v>
      </c>
      <c r="AU33">
        <v>541.00000000000011</v>
      </c>
      <c r="AV33">
        <v>359.24166666666673</v>
      </c>
      <c r="AW33">
        <v>59.132576563347129</v>
      </c>
      <c r="AX33">
        <v>16.403044066854594</v>
      </c>
      <c r="AY33">
        <v>65.045834219681851</v>
      </c>
      <c r="AZ33">
        <v>18.043348473540057</v>
      </c>
      <c r="BA33">
        <v>460</v>
      </c>
      <c r="BB33">
        <v>15</v>
      </c>
      <c r="BC33">
        <v>11</v>
      </c>
      <c r="BD33">
        <v>2011</v>
      </c>
      <c r="BE33" t="s">
        <v>237</v>
      </c>
      <c r="BF33" t="s">
        <v>278</v>
      </c>
      <c r="BG33">
        <v>0</v>
      </c>
      <c r="BH33">
        <v>12.25</v>
      </c>
      <c r="BI33">
        <v>12.35</v>
      </c>
      <c r="BJ33">
        <v>1.7999999999999999E-2</v>
      </c>
      <c r="BU33">
        <v>421</v>
      </c>
      <c r="BV33">
        <v>17</v>
      </c>
      <c r="BW33">
        <v>1</v>
      </c>
      <c r="BX33">
        <v>2012</v>
      </c>
      <c r="BY33" t="s">
        <v>237</v>
      </c>
      <c r="BZ33" t="s">
        <v>199</v>
      </c>
      <c r="CA33">
        <v>0</v>
      </c>
      <c r="CB33">
        <v>13.75</v>
      </c>
      <c r="CC33">
        <v>14.35</v>
      </c>
      <c r="CD33">
        <v>1.4E-2</v>
      </c>
      <c r="CF33" t="s">
        <v>282</v>
      </c>
      <c r="CG33" t="s">
        <v>282</v>
      </c>
      <c r="CH33" t="s">
        <v>282</v>
      </c>
      <c r="CL33" t="s">
        <v>282</v>
      </c>
      <c r="CM33" t="s">
        <v>282</v>
      </c>
      <c r="CN33" t="s">
        <v>282</v>
      </c>
      <c r="CO33">
        <v>412</v>
      </c>
      <c r="CP33">
        <v>12</v>
      </c>
      <c r="CQ33">
        <v>3</v>
      </c>
      <c r="CR33">
        <v>2012</v>
      </c>
      <c r="CS33" t="s">
        <v>237</v>
      </c>
      <c r="CT33" t="s">
        <v>278</v>
      </c>
      <c r="CU33">
        <v>0</v>
      </c>
      <c r="CV33">
        <v>14.25</v>
      </c>
      <c r="CW33">
        <v>14.2</v>
      </c>
      <c r="CX33">
        <v>1.7000000000000001E-2</v>
      </c>
      <c r="CY33">
        <v>3</v>
      </c>
      <c r="CZ33">
        <v>13.416666666666666</v>
      </c>
      <c r="DA33">
        <v>13.633333333333333</v>
      </c>
      <c r="DB33">
        <v>1.6333333333333335E-2</v>
      </c>
      <c r="DC33">
        <v>48.198256944444445</v>
      </c>
      <c r="DD33">
        <v>48.976613888888899</v>
      </c>
      <c r="DE33">
        <v>5.867613888888891E-2</v>
      </c>
      <c r="DF33">
        <v>16.5</v>
      </c>
      <c r="DG33">
        <v>14</v>
      </c>
      <c r="DI33">
        <v>703246.00273310998</v>
      </c>
      <c r="DJ33">
        <v>6198778.9964621998</v>
      </c>
      <c r="DK33">
        <v>8</v>
      </c>
      <c r="DL33" t="s">
        <v>309</v>
      </c>
      <c r="DM33">
        <v>98.410757946210268</v>
      </c>
      <c r="DN33">
        <v>75.558776428478012</v>
      </c>
      <c r="DO33" t="s">
        <v>218</v>
      </c>
      <c r="DP33" t="s">
        <v>218</v>
      </c>
      <c r="DQ33" t="s">
        <v>205</v>
      </c>
      <c r="DR33">
        <v>6</v>
      </c>
      <c r="DS33" t="s">
        <v>197</v>
      </c>
      <c r="DT33">
        <v>41086</v>
      </c>
      <c r="DU33" t="s">
        <v>281</v>
      </c>
      <c r="DX33" t="s">
        <v>282</v>
      </c>
      <c r="DY33" t="s">
        <v>282</v>
      </c>
      <c r="DZ33" t="s">
        <v>282</v>
      </c>
    </row>
    <row r="34" spans="1:130" x14ac:dyDescent="0.25">
      <c r="A34">
        <v>30</v>
      </c>
      <c r="B34" t="s">
        <v>307</v>
      </c>
      <c r="C34" t="s">
        <v>235</v>
      </c>
      <c r="F34">
        <v>3230</v>
      </c>
      <c r="G34" t="s">
        <v>308</v>
      </c>
      <c r="H34" t="s">
        <v>237</v>
      </c>
      <c r="I34" t="s">
        <v>235</v>
      </c>
      <c r="J34">
        <v>48225247</v>
      </c>
      <c r="K34" t="s">
        <v>238</v>
      </c>
      <c r="L34">
        <v>0</v>
      </c>
      <c r="M34">
        <v>3230</v>
      </c>
      <c r="N34" t="s">
        <v>308</v>
      </c>
      <c r="R34" t="s">
        <v>214</v>
      </c>
      <c r="S34" t="s">
        <v>192</v>
      </c>
      <c r="T34" t="s">
        <v>239</v>
      </c>
      <c r="U34">
        <v>50</v>
      </c>
      <c r="V34" t="s">
        <v>194</v>
      </c>
      <c r="W34" s="12">
        <v>1</v>
      </c>
      <c r="X34">
        <v>0</v>
      </c>
      <c r="Y34" s="12">
        <v>0</v>
      </c>
      <c r="Z34">
        <v>3</v>
      </c>
      <c r="AA34" t="s">
        <v>253</v>
      </c>
      <c r="AB34" s="12">
        <v>0.75</v>
      </c>
      <c r="AC34">
        <v>0</v>
      </c>
      <c r="AD34">
        <v>2</v>
      </c>
      <c r="AE34" t="s">
        <v>196</v>
      </c>
      <c r="AF34">
        <v>0.25</v>
      </c>
      <c r="AG34">
        <v>0</v>
      </c>
      <c r="AH34">
        <v>1</v>
      </c>
      <c r="AI34">
        <v>0</v>
      </c>
      <c r="AJ34">
        <v>0</v>
      </c>
      <c r="AK34">
        <v>0</v>
      </c>
      <c r="AL34" t="s">
        <v>192</v>
      </c>
      <c r="AM34" t="s">
        <v>197</v>
      </c>
      <c r="AN34" t="s">
        <v>198</v>
      </c>
      <c r="AO34">
        <v>0</v>
      </c>
      <c r="AP34">
        <v>0</v>
      </c>
      <c r="AQ34">
        <v>0</v>
      </c>
      <c r="AR34">
        <v>0</v>
      </c>
      <c r="AS34">
        <v>0</v>
      </c>
      <c r="AT34">
        <v>498.99999999999994</v>
      </c>
      <c r="AU34">
        <v>535.60000000000014</v>
      </c>
      <c r="AV34">
        <v>392.92666666666622</v>
      </c>
      <c r="AW34">
        <v>45.683807598048602</v>
      </c>
      <c r="AX34">
        <v>11.509963994274496</v>
      </c>
      <c r="AY34">
        <v>50.25218835785347</v>
      </c>
      <c r="AZ34">
        <v>12.660960393701947</v>
      </c>
      <c r="BA34">
        <v>459</v>
      </c>
      <c r="BB34">
        <v>15</v>
      </c>
      <c r="BC34">
        <v>11</v>
      </c>
      <c r="BD34">
        <v>2011</v>
      </c>
      <c r="BE34" t="s">
        <v>237</v>
      </c>
      <c r="BF34" t="s">
        <v>199</v>
      </c>
      <c r="BG34">
        <v>0</v>
      </c>
      <c r="BH34">
        <v>1.55</v>
      </c>
      <c r="BI34">
        <v>2.85</v>
      </c>
      <c r="BJ34">
        <v>4.2999999999999997E-2</v>
      </c>
      <c r="BU34">
        <v>418</v>
      </c>
      <c r="BV34">
        <v>16</v>
      </c>
      <c r="BW34">
        <v>1</v>
      </c>
      <c r="BX34">
        <v>2012</v>
      </c>
      <c r="BY34" t="s">
        <v>237</v>
      </c>
      <c r="BZ34" t="s">
        <v>200</v>
      </c>
      <c r="CA34">
        <v>0</v>
      </c>
      <c r="CB34">
        <v>1.68</v>
      </c>
      <c r="CC34">
        <v>2.25</v>
      </c>
      <c r="CD34">
        <v>2.3E-2</v>
      </c>
      <c r="CF34" t="s">
        <v>282</v>
      </c>
      <c r="CG34" t="s">
        <v>282</v>
      </c>
      <c r="CH34" t="s">
        <v>282</v>
      </c>
      <c r="CL34" t="s">
        <v>282</v>
      </c>
      <c r="CM34" t="s">
        <v>282</v>
      </c>
      <c r="CN34" t="s">
        <v>282</v>
      </c>
      <c r="CO34">
        <v>427</v>
      </c>
      <c r="CP34">
        <v>12</v>
      </c>
      <c r="CQ34">
        <v>3</v>
      </c>
      <c r="CR34">
        <v>2012</v>
      </c>
      <c r="CS34" t="s">
        <v>237</v>
      </c>
      <c r="CT34" t="s">
        <v>199</v>
      </c>
      <c r="CU34">
        <v>0</v>
      </c>
      <c r="CV34">
        <v>3.49</v>
      </c>
      <c r="CW34">
        <v>4</v>
      </c>
      <c r="CX34">
        <v>1.7999999999999999E-2</v>
      </c>
      <c r="CY34">
        <v>3</v>
      </c>
      <c r="CZ34">
        <v>2.2400000000000002</v>
      </c>
      <c r="DA34">
        <v>3.0333333333333332</v>
      </c>
      <c r="DB34">
        <v>2.8000000000000001E-2</v>
      </c>
      <c r="DC34">
        <v>8.8015573333333244</v>
      </c>
      <c r="DD34">
        <v>11.918775555555541</v>
      </c>
      <c r="DE34">
        <v>0.11001946666666655</v>
      </c>
      <c r="DF34">
        <v>14.5</v>
      </c>
      <c r="DG34">
        <v>0</v>
      </c>
      <c r="DI34">
        <v>710918.99998007005</v>
      </c>
      <c r="DJ34">
        <v>6216075.9957079999</v>
      </c>
      <c r="DK34">
        <v>8</v>
      </c>
      <c r="DL34" t="s">
        <v>309</v>
      </c>
      <c r="DM34">
        <v>73.846153846153868</v>
      </c>
      <c r="DN34">
        <v>23.958161458606497</v>
      </c>
      <c r="DO34" t="s">
        <v>218</v>
      </c>
      <c r="DP34" t="s">
        <v>218</v>
      </c>
      <c r="DQ34" t="s">
        <v>246</v>
      </c>
      <c r="DR34">
        <v>4</v>
      </c>
      <c r="DS34" t="s">
        <v>289</v>
      </c>
      <c r="DT34">
        <v>41086</v>
      </c>
      <c r="DU34" t="s">
        <v>223</v>
      </c>
      <c r="DV34" t="s">
        <v>313</v>
      </c>
      <c r="DX34" t="s">
        <v>282</v>
      </c>
      <c r="DY34" t="s">
        <v>282</v>
      </c>
      <c r="DZ34" t="s">
        <v>282</v>
      </c>
    </row>
    <row r="35" spans="1:130" x14ac:dyDescent="0.25">
      <c r="A35">
        <v>31</v>
      </c>
      <c r="B35" t="s">
        <v>307</v>
      </c>
      <c r="C35" t="s">
        <v>235</v>
      </c>
      <c r="F35">
        <v>3650</v>
      </c>
      <c r="G35" t="s">
        <v>323</v>
      </c>
      <c r="H35" t="s">
        <v>237</v>
      </c>
      <c r="I35" t="s">
        <v>235</v>
      </c>
      <c r="J35">
        <v>48225247</v>
      </c>
      <c r="K35" t="s">
        <v>238</v>
      </c>
      <c r="L35">
        <v>0</v>
      </c>
      <c r="M35">
        <v>3650</v>
      </c>
      <c r="N35" t="s">
        <v>323</v>
      </c>
      <c r="R35" t="s">
        <v>214</v>
      </c>
      <c r="S35" t="s">
        <v>197</v>
      </c>
      <c r="T35" t="s">
        <v>322</v>
      </c>
      <c r="U35">
        <v>6</v>
      </c>
      <c r="V35" t="s">
        <v>240</v>
      </c>
      <c r="W35" s="12">
        <v>1</v>
      </c>
      <c r="X35">
        <v>0</v>
      </c>
      <c r="Y35" s="12">
        <v>0</v>
      </c>
      <c r="Z35">
        <v>18</v>
      </c>
      <c r="AA35" t="s">
        <v>324</v>
      </c>
      <c r="AB35" s="12">
        <v>0.7</v>
      </c>
      <c r="AC35">
        <v>0</v>
      </c>
      <c r="AD35">
        <v>17</v>
      </c>
      <c r="AE35" t="s">
        <v>315</v>
      </c>
      <c r="AF35">
        <v>0.3</v>
      </c>
      <c r="AG35" t="s">
        <v>325</v>
      </c>
      <c r="AH35">
        <v>1</v>
      </c>
      <c r="AI35">
        <v>0</v>
      </c>
      <c r="AJ35">
        <v>0</v>
      </c>
      <c r="AK35">
        <v>0</v>
      </c>
      <c r="AL35" t="s">
        <v>197</v>
      </c>
      <c r="AM35" t="s">
        <v>197</v>
      </c>
      <c r="AN35" t="s">
        <v>234</v>
      </c>
      <c r="AO35">
        <v>0</v>
      </c>
      <c r="AP35">
        <v>0</v>
      </c>
      <c r="AQ35">
        <v>0</v>
      </c>
      <c r="AR35">
        <v>0</v>
      </c>
      <c r="AS35">
        <v>0</v>
      </c>
      <c r="AT35">
        <v>486.30000000000007</v>
      </c>
      <c r="AU35">
        <v>483.20000000000005</v>
      </c>
      <c r="AV35">
        <v>236.76466666666619</v>
      </c>
      <c r="AW35">
        <v>18.277825806801033</v>
      </c>
      <c r="AX35">
        <v>7.2669555394629448</v>
      </c>
      <c r="AY35">
        <v>20.105608387481137</v>
      </c>
      <c r="AZ35">
        <v>7.9936510934092402</v>
      </c>
      <c r="BA35">
        <v>458</v>
      </c>
      <c r="BB35">
        <v>14</v>
      </c>
      <c r="BC35">
        <v>11</v>
      </c>
      <c r="BD35">
        <v>2011</v>
      </c>
      <c r="BE35" t="s">
        <v>244</v>
      </c>
      <c r="BF35" t="s">
        <v>199</v>
      </c>
      <c r="BG35">
        <v>0</v>
      </c>
      <c r="BH35">
        <v>3.38</v>
      </c>
      <c r="BI35">
        <v>5.25</v>
      </c>
      <c r="BJ35">
        <v>1.7999999999999999E-2</v>
      </c>
      <c r="BU35">
        <v>440</v>
      </c>
      <c r="BV35">
        <v>17</v>
      </c>
      <c r="BW35">
        <v>1</v>
      </c>
      <c r="BX35">
        <v>2012</v>
      </c>
      <c r="BY35" t="s">
        <v>244</v>
      </c>
      <c r="BZ35" t="s">
        <v>200</v>
      </c>
      <c r="CA35">
        <v>0</v>
      </c>
      <c r="CB35">
        <v>9.8000000000000007</v>
      </c>
      <c r="CC35">
        <v>12.05</v>
      </c>
      <c r="CD35">
        <v>1.4999999999999999E-2</v>
      </c>
      <c r="CF35" t="s">
        <v>282</v>
      </c>
      <c r="CG35" t="s">
        <v>282</v>
      </c>
      <c r="CH35" t="s">
        <v>282</v>
      </c>
      <c r="CL35" t="s">
        <v>282</v>
      </c>
      <c r="CM35" t="s">
        <v>282</v>
      </c>
      <c r="CN35" t="s">
        <v>282</v>
      </c>
      <c r="CO35">
        <v>442</v>
      </c>
      <c r="CP35">
        <v>12</v>
      </c>
      <c r="CQ35">
        <v>3</v>
      </c>
      <c r="CR35">
        <v>2012</v>
      </c>
      <c r="CS35" t="s">
        <v>244</v>
      </c>
      <c r="CT35" t="s">
        <v>199</v>
      </c>
      <c r="CU35">
        <v>0</v>
      </c>
      <c r="CV35">
        <v>9.0500000000000007</v>
      </c>
      <c r="CW35">
        <v>11.2</v>
      </c>
      <c r="CX35">
        <v>1.4999999999999999E-2</v>
      </c>
      <c r="CY35">
        <v>3</v>
      </c>
      <c r="CZ35">
        <v>7.41</v>
      </c>
      <c r="DA35">
        <v>9.5</v>
      </c>
      <c r="DB35">
        <v>1.6E-2</v>
      </c>
      <c r="DC35">
        <v>17.544261799999965</v>
      </c>
      <c r="DD35">
        <v>22.492643333333291</v>
      </c>
      <c r="DE35">
        <v>3.7882346666666587E-2</v>
      </c>
      <c r="DF35">
        <v>14.5</v>
      </c>
      <c r="DG35">
        <v>14</v>
      </c>
      <c r="DH35" t="s">
        <v>217</v>
      </c>
      <c r="DI35">
        <v>698459.00151470001</v>
      </c>
      <c r="DJ35">
        <v>6191400.9982324</v>
      </c>
      <c r="DK35">
        <v>7</v>
      </c>
      <c r="DL35" t="s">
        <v>245</v>
      </c>
      <c r="DM35">
        <v>78</v>
      </c>
      <c r="DN35">
        <v>118.84431643298447</v>
      </c>
      <c r="DO35" t="s">
        <v>257</v>
      </c>
      <c r="DP35" t="s">
        <v>204</v>
      </c>
      <c r="DQ35" t="s">
        <v>205</v>
      </c>
      <c r="DR35">
        <v>4</v>
      </c>
      <c r="DS35" t="s">
        <v>192</v>
      </c>
      <c r="DT35">
        <v>41086</v>
      </c>
      <c r="DU35" t="s">
        <v>289</v>
      </c>
      <c r="DV35" t="s">
        <v>326</v>
      </c>
      <c r="DW35">
        <v>952</v>
      </c>
      <c r="DX35">
        <v>8.75</v>
      </c>
      <c r="DY35">
        <v>10.7</v>
      </c>
      <c r="DZ35">
        <v>0.01</v>
      </c>
    </row>
    <row r="36" spans="1:130" x14ac:dyDescent="0.25">
      <c r="A36">
        <v>32</v>
      </c>
      <c r="B36" t="s">
        <v>307</v>
      </c>
      <c r="C36" t="s">
        <v>235</v>
      </c>
      <c r="F36">
        <v>4050</v>
      </c>
      <c r="G36" t="s">
        <v>236</v>
      </c>
      <c r="H36" t="s">
        <v>237</v>
      </c>
      <c r="I36" t="s">
        <v>235</v>
      </c>
      <c r="J36">
        <v>48225247</v>
      </c>
      <c r="K36" t="s">
        <v>238</v>
      </c>
      <c r="L36">
        <v>0</v>
      </c>
      <c r="M36">
        <v>4050</v>
      </c>
      <c r="N36" t="s">
        <v>236</v>
      </c>
      <c r="R36" t="s">
        <v>214</v>
      </c>
      <c r="S36" t="s">
        <v>192</v>
      </c>
      <c r="T36" t="s">
        <v>239</v>
      </c>
      <c r="U36">
        <v>1.5</v>
      </c>
      <c r="V36" t="s">
        <v>240</v>
      </c>
      <c r="W36" s="12">
        <v>1</v>
      </c>
      <c r="X36">
        <v>0</v>
      </c>
      <c r="Y36" s="12">
        <v>0</v>
      </c>
      <c r="Z36">
        <v>6</v>
      </c>
      <c r="AA36" t="s">
        <v>195</v>
      </c>
      <c r="AB36" s="12">
        <v>1</v>
      </c>
      <c r="AC36">
        <v>0</v>
      </c>
      <c r="AD36">
        <v>1</v>
      </c>
      <c r="AE36">
        <v>0</v>
      </c>
      <c r="AF36">
        <v>0</v>
      </c>
      <c r="AG36">
        <v>0</v>
      </c>
      <c r="AH36">
        <v>1</v>
      </c>
      <c r="AI36">
        <v>0</v>
      </c>
      <c r="AJ36">
        <v>0</v>
      </c>
      <c r="AK36">
        <v>0</v>
      </c>
      <c r="AL36" t="s">
        <v>197</v>
      </c>
      <c r="AM36" t="s">
        <v>192</v>
      </c>
      <c r="AN36" t="s">
        <v>198</v>
      </c>
      <c r="AO36">
        <v>0</v>
      </c>
      <c r="AP36">
        <v>0</v>
      </c>
      <c r="AQ36">
        <v>0</v>
      </c>
      <c r="AR36">
        <v>0</v>
      </c>
      <c r="AS36">
        <v>0</v>
      </c>
      <c r="AT36">
        <v>486.30000000000007</v>
      </c>
      <c r="AU36">
        <v>509.4</v>
      </c>
      <c r="AV36">
        <v>256.75333333333288</v>
      </c>
      <c r="AW36">
        <v>46.295343477461962</v>
      </c>
      <c r="AX36">
        <v>18.031058400070901</v>
      </c>
      <c r="AY36">
        <v>50.924877825208164</v>
      </c>
      <c r="AZ36">
        <v>19.834164240077993</v>
      </c>
      <c r="BA36">
        <v>448</v>
      </c>
      <c r="BB36">
        <v>14</v>
      </c>
      <c r="BC36">
        <v>11</v>
      </c>
      <c r="BD36">
        <v>2011</v>
      </c>
      <c r="BE36" t="s">
        <v>244</v>
      </c>
      <c r="BF36" t="s">
        <v>200</v>
      </c>
      <c r="BG36">
        <v>0</v>
      </c>
      <c r="BH36">
        <v>6.05</v>
      </c>
      <c r="BI36">
        <v>7.05</v>
      </c>
      <c r="BJ36">
        <v>1.9E-2</v>
      </c>
      <c r="BU36">
        <v>449</v>
      </c>
      <c r="BV36">
        <v>17</v>
      </c>
      <c r="BW36">
        <v>1</v>
      </c>
      <c r="BX36">
        <v>2012</v>
      </c>
      <c r="BY36" t="s">
        <v>244</v>
      </c>
      <c r="BZ36" t="s">
        <v>200</v>
      </c>
      <c r="CA36">
        <v>0</v>
      </c>
      <c r="CB36">
        <v>12.7</v>
      </c>
      <c r="CC36">
        <v>13.3</v>
      </c>
      <c r="CD36">
        <v>2.8000000000000001E-2</v>
      </c>
      <c r="CF36" t="s">
        <v>282</v>
      </c>
      <c r="CG36" t="s">
        <v>282</v>
      </c>
      <c r="CH36" t="s">
        <v>282</v>
      </c>
      <c r="CL36" t="s">
        <v>282</v>
      </c>
      <c r="CM36" t="s">
        <v>282</v>
      </c>
      <c r="CN36" t="s">
        <v>282</v>
      </c>
      <c r="CO36">
        <v>450</v>
      </c>
      <c r="CP36">
        <v>12</v>
      </c>
      <c r="CQ36">
        <v>3</v>
      </c>
      <c r="CR36">
        <v>2012</v>
      </c>
      <c r="CS36" t="s">
        <v>244</v>
      </c>
      <c r="CT36" t="s">
        <v>199</v>
      </c>
      <c r="CU36">
        <v>0</v>
      </c>
      <c r="CV36">
        <v>12.45</v>
      </c>
      <c r="CW36">
        <v>12.65</v>
      </c>
      <c r="CX36">
        <v>2.5999999999999999E-2</v>
      </c>
      <c r="CY36">
        <v>3</v>
      </c>
      <c r="CZ36">
        <v>10.4</v>
      </c>
      <c r="DA36">
        <v>11</v>
      </c>
      <c r="DB36">
        <v>2.4333333333333332E-2</v>
      </c>
      <c r="DC36">
        <v>26.702346666666621</v>
      </c>
      <c r="DD36">
        <v>28.242866666666615</v>
      </c>
      <c r="DE36">
        <v>6.2476644444444326E-2</v>
      </c>
      <c r="DF36">
        <v>24.5</v>
      </c>
      <c r="DG36">
        <v>0</v>
      </c>
      <c r="DH36" t="s">
        <v>201</v>
      </c>
      <c r="DI36">
        <v>686842.00044924999</v>
      </c>
      <c r="DJ36">
        <v>6184135.9970024005</v>
      </c>
      <c r="DK36">
        <v>7</v>
      </c>
      <c r="DL36" t="s">
        <v>245</v>
      </c>
      <c r="DM36">
        <v>94.545454545454547</v>
      </c>
      <c r="DN36">
        <v>55.459861413130781</v>
      </c>
      <c r="DO36" t="s">
        <v>257</v>
      </c>
      <c r="DP36" t="s">
        <v>204</v>
      </c>
      <c r="DQ36" t="s">
        <v>246</v>
      </c>
      <c r="DR36">
        <v>6</v>
      </c>
      <c r="DS36" t="s">
        <v>197</v>
      </c>
      <c r="DT36">
        <v>41086</v>
      </c>
      <c r="DU36" t="s">
        <v>281</v>
      </c>
      <c r="DX36" t="s">
        <v>282</v>
      </c>
      <c r="DY36" t="s">
        <v>282</v>
      </c>
      <c r="DZ36" t="s">
        <v>282</v>
      </c>
    </row>
    <row r="37" spans="1:130" x14ac:dyDescent="0.25">
      <c r="A37">
        <v>33</v>
      </c>
      <c r="B37" t="s">
        <v>307</v>
      </c>
      <c r="C37" t="s">
        <v>235</v>
      </c>
      <c r="F37">
        <v>3250</v>
      </c>
      <c r="G37" t="s">
        <v>310</v>
      </c>
      <c r="H37" t="s">
        <v>237</v>
      </c>
      <c r="I37" t="s">
        <v>235</v>
      </c>
      <c r="J37">
        <v>48225247</v>
      </c>
      <c r="K37" t="s">
        <v>238</v>
      </c>
      <c r="L37">
        <v>0</v>
      </c>
      <c r="M37">
        <v>3250</v>
      </c>
      <c r="N37" t="s">
        <v>310</v>
      </c>
      <c r="R37" t="s">
        <v>327</v>
      </c>
      <c r="S37" t="s">
        <v>192</v>
      </c>
      <c r="T37" t="s">
        <v>328</v>
      </c>
      <c r="U37">
        <v>0</v>
      </c>
      <c r="V37">
        <v>0</v>
      </c>
      <c r="W37" s="12">
        <v>0</v>
      </c>
      <c r="X37">
        <v>0</v>
      </c>
      <c r="Y37" s="12">
        <v>0</v>
      </c>
      <c r="Z37">
        <v>0</v>
      </c>
      <c r="AA37">
        <v>0</v>
      </c>
      <c r="AB37" s="12">
        <v>1</v>
      </c>
      <c r="AC37" t="s">
        <v>329</v>
      </c>
      <c r="AD37">
        <v>1</v>
      </c>
      <c r="AE37">
        <v>0</v>
      </c>
      <c r="AF37">
        <v>0</v>
      </c>
      <c r="AG37">
        <v>0</v>
      </c>
      <c r="AH37">
        <v>1</v>
      </c>
      <c r="AI37">
        <v>0</v>
      </c>
      <c r="AJ37">
        <v>0</v>
      </c>
      <c r="AK37">
        <v>0</v>
      </c>
      <c r="AL37">
        <v>0</v>
      </c>
      <c r="AM37">
        <v>0</v>
      </c>
      <c r="AN37">
        <v>0</v>
      </c>
      <c r="AO37">
        <v>0</v>
      </c>
      <c r="AP37">
        <v>0</v>
      </c>
      <c r="AQ37">
        <v>0</v>
      </c>
      <c r="AR37">
        <v>0</v>
      </c>
      <c r="AS37">
        <v>0</v>
      </c>
      <c r="AT37">
        <v>498.99999999999994</v>
      </c>
      <c r="AU37">
        <v>535.89999999999986</v>
      </c>
      <c r="AW37" t="s">
        <v>282</v>
      </c>
      <c r="BA37">
        <v>461</v>
      </c>
      <c r="BB37">
        <v>14</v>
      </c>
      <c r="BC37">
        <v>11</v>
      </c>
      <c r="BD37">
        <v>2011</v>
      </c>
      <c r="BE37" t="s">
        <v>237</v>
      </c>
      <c r="BF37" t="s">
        <v>200</v>
      </c>
      <c r="BG37">
        <v>0</v>
      </c>
      <c r="BH37">
        <v>7.8</v>
      </c>
      <c r="BI37">
        <v>8.75</v>
      </c>
      <c r="BJ37">
        <v>0.14899999999999999</v>
      </c>
      <c r="BU37">
        <v>411</v>
      </c>
      <c r="BV37">
        <v>16</v>
      </c>
      <c r="BW37">
        <v>1</v>
      </c>
      <c r="BX37">
        <v>2012</v>
      </c>
      <c r="BY37" t="s">
        <v>237</v>
      </c>
      <c r="BZ37" t="s">
        <v>200</v>
      </c>
      <c r="CA37" t="s">
        <v>330</v>
      </c>
      <c r="CB37">
        <v>0.93</v>
      </c>
      <c r="CC37">
        <v>4.9000000000000004</v>
      </c>
      <c r="CD37">
        <v>3.3000000000000002E-2</v>
      </c>
      <c r="CF37" t="s">
        <v>282</v>
      </c>
      <c r="CG37" t="s">
        <v>282</v>
      </c>
      <c r="CH37" t="s">
        <v>282</v>
      </c>
      <c r="CL37" t="s">
        <v>282</v>
      </c>
      <c r="CM37" t="s">
        <v>282</v>
      </c>
      <c r="CN37" t="s">
        <v>282</v>
      </c>
      <c r="CO37">
        <v>424</v>
      </c>
      <c r="CP37">
        <v>12</v>
      </c>
      <c r="CQ37">
        <v>3</v>
      </c>
      <c r="CR37">
        <v>2012</v>
      </c>
      <c r="CS37" t="s">
        <v>237</v>
      </c>
      <c r="CT37" t="s">
        <v>330</v>
      </c>
      <c r="CU37">
        <v>0</v>
      </c>
      <c r="CV37">
        <v>0.32</v>
      </c>
      <c r="CW37">
        <v>8.1</v>
      </c>
      <c r="CX37">
        <v>8.4000000000000005E-2</v>
      </c>
      <c r="CY37">
        <v>3</v>
      </c>
      <c r="CZ37">
        <v>3.0166666666666671</v>
      </c>
      <c r="DA37">
        <v>7.25</v>
      </c>
      <c r="DB37">
        <v>8.8666666666666671E-2</v>
      </c>
      <c r="DC37" t="s">
        <v>282</v>
      </c>
      <c r="DD37" t="s">
        <v>282</v>
      </c>
      <c r="DE37" t="s">
        <v>282</v>
      </c>
      <c r="DF37">
        <v>5</v>
      </c>
      <c r="DG37">
        <v>0</v>
      </c>
      <c r="DI37">
        <v>702591.00233728997</v>
      </c>
      <c r="DJ37">
        <v>6223594.9952373998</v>
      </c>
      <c r="DK37">
        <v>8</v>
      </c>
      <c r="DL37" t="s">
        <v>309</v>
      </c>
      <c r="DM37">
        <v>41.609195402298852</v>
      </c>
      <c r="DN37" t="e">
        <v>#DIV/0!</v>
      </c>
      <c r="DO37" t="s">
        <v>218</v>
      </c>
      <c r="DP37" t="s">
        <v>218</v>
      </c>
      <c r="DQ37" t="s">
        <v>246</v>
      </c>
      <c r="DR37">
        <v>3</v>
      </c>
      <c r="DS37" t="s">
        <v>289</v>
      </c>
      <c r="DT37" t="s">
        <v>331</v>
      </c>
      <c r="DU37" t="s">
        <v>289</v>
      </c>
      <c r="DX37" t="s">
        <v>282</v>
      </c>
      <c r="DY37" t="s">
        <v>282</v>
      </c>
      <c r="DZ37" t="s">
        <v>282</v>
      </c>
    </row>
    <row r="38" spans="1:130" x14ac:dyDescent="0.25">
      <c r="A38">
        <v>34</v>
      </c>
      <c r="B38" t="s">
        <v>307</v>
      </c>
      <c r="C38" t="s">
        <v>235</v>
      </c>
      <c r="F38">
        <v>4050</v>
      </c>
      <c r="G38" t="s">
        <v>236</v>
      </c>
      <c r="H38" t="s">
        <v>237</v>
      </c>
      <c r="I38" t="s">
        <v>235</v>
      </c>
      <c r="J38">
        <v>48225247</v>
      </c>
      <c r="K38" t="s">
        <v>238</v>
      </c>
      <c r="L38">
        <v>0</v>
      </c>
      <c r="M38">
        <v>4050</v>
      </c>
      <c r="N38" t="s">
        <v>236</v>
      </c>
      <c r="R38" t="s">
        <v>191</v>
      </c>
      <c r="S38" t="s">
        <v>197</v>
      </c>
      <c r="T38" t="s">
        <v>239</v>
      </c>
      <c r="U38">
        <v>6</v>
      </c>
      <c r="V38" t="s">
        <v>194</v>
      </c>
      <c r="W38" s="12">
        <v>1</v>
      </c>
      <c r="X38">
        <v>0</v>
      </c>
      <c r="Y38" s="12">
        <v>0</v>
      </c>
      <c r="Z38">
        <v>7</v>
      </c>
      <c r="AA38" t="s">
        <v>241</v>
      </c>
      <c r="AB38" s="12">
        <v>1</v>
      </c>
      <c r="AC38" t="s">
        <v>332</v>
      </c>
      <c r="AD38">
        <v>1</v>
      </c>
      <c r="AE38">
        <v>0</v>
      </c>
      <c r="AF38">
        <v>0</v>
      </c>
      <c r="AG38">
        <v>0</v>
      </c>
      <c r="AH38">
        <v>1</v>
      </c>
      <c r="AI38">
        <v>0</v>
      </c>
      <c r="AJ38">
        <v>0</v>
      </c>
      <c r="AK38">
        <v>0</v>
      </c>
      <c r="AL38" t="s">
        <v>197</v>
      </c>
      <c r="AM38" t="s">
        <v>197</v>
      </c>
      <c r="AN38" t="s">
        <v>198</v>
      </c>
      <c r="AO38">
        <v>0</v>
      </c>
      <c r="AP38">
        <v>0</v>
      </c>
      <c r="AQ38">
        <v>0</v>
      </c>
      <c r="AR38">
        <v>0</v>
      </c>
      <c r="AS38">
        <v>0</v>
      </c>
      <c r="AT38">
        <v>486.30000000000007</v>
      </c>
      <c r="AU38">
        <v>509.4</v>
      </c>
      <c r="AV38">
        <v>248.4</v>
      </c>
      <c r="AW38">
        <v>15</v>
      </c>
      <c r="AX38">
        <v>6</v>
      </c>
      <c r="AY38">
        <v>17</v>
      </c>
      <c r="AZ38">
        <v>7</v>
      </c>
      <c r="BA38">
        <v>455</v>
      </c>
      <c r="BB38">
        <v>14</v>
      </c>
      <c r="BC38">
        <v>11</v>
      </c>
      <c r="BD38">
        <v>2011</v>
      </c>
      <c r="BE38" t="s">
        <v>244</v>
      </c>
      <c r="BF38" t="s">
        <v>278</v>
      </c>
      <c r="BG38">
        <v>0</v>
      </c>
      <c r="BH38">
        <v>0.12</v>
      </c>
      <c r="BI38">
        <v>3.25</v>
      </c>
      <c r="BJ38">
        <v>8.9999999999999993E-3</v>
      </c>
      <c r="BU38">
        <v>454</v>
      </c>
      <c r="BV38">
        <v>17</v>
      </c>
      <c r="BW38">
        <v>1</v>
      </c>
      <c r="BX38">
        <v>2012</v>
      </c>
      <c r="BY38" t="s">
        <v>244</v>
      </c>
      <c r="BZ38" t="s">
        <v>199</v>
      </c>
      <c r="CA38">
        <v>0</v>
      </c>
      <c r="CB38">
        <v>0.47</v>
      </c>
      <c r="CC38">
        <v>1.3</v>
      </c>
      <c r="CD38">
        <v>2.8000000000000001E-2</v>
      </c>
      <c r="CF38" t="s">
        <v>282</v>
      </c>
      <c r="CG38" t="s">
        <v>282</v>
      </c>
      <c r="CH38" t="s">
        <v>282</v>
      </c>
      <c r="CL38" t="s">
        <v>282</v>
      </c>
      <c r="CM38" t="s">
        <v>282</v>
      </c>
      <c r="CN38" t="s">
        <v>282</v>
      </c>
      <c r="CO38">
        <v>456</v>
      </c>
      <c r="CP38">
        <v>12</v>
      </c>
      <c r="CQ38">
        <v>3</v>
      </c>
      <c r="CR38">
        <v>2012</v>
      </c>
      <c r="CS38" t="s">
        <v>244</v>
      </c>
      <c r="CT38" t="s">
        <v>199</v>
      </c>
      <c r="CU38">
        <v>0</v>
      </c>
      <c r="CV38">
        <v>2.81</v>
      </c>
      <c r="CW38">
        <v>3.75</v>
      </c>
      <c r="CX38">
        <v>1.7999999999999999E-2</v>
      </c>
      <c r="CY38">
        <v>3</v>
      </c>
      <c r="CZ38">
        <v>1.1333333333333333</v>
      </c>
      <c r="DA38">
        <v>2.7666666666666671</v>
      </c>
      <c r="DB38">
        <v>1.833333333333333E-2</v>
      </c>
      <c r="DC38">
        <v>3</v>
      </c>
      <c r="DD38">
        <v>7</v>
      </c>
      <c r="DE38">
        <v>0.05</v>
      </c>
      <c r="DF38">
        <v>2.25</v>
      </c>
      <c r="DG38">
        <v>0</v>
      </c>
      <c r="DH38" t="s">
        <v>201</v>
      </c>
      <c r="DI38">
        <v>690647.00407043996</v>
      </c>
      <c r="DJ38">
        <v>6183446.9972462999</v>
      </c>
      <c r="DK38">
        <v>7</v>
      </c>
      <c r="DL38" t="s">
        <v>245</v>
      </c>
      <c r="DM38">
        <v>40.963855421686738</v>
      </c>
      <c r="DN38">
        <v>39.523809523809526</v>
      </c>
      <c r="DO38" t="s">
        <v>257</v>
      </c>
      <c r="DP38" t="s">
        <v>204</v>
      </c>
      <c r="DQ38" t="s">
        <v>205</v>
      </c>
      <c r="DR38">
        <v>4</v>
      </c>
      <c r="DS38" t="s">
        <v>197</v>
      </c>
      <c r="DT38">
        <v>41086</v>
      </c>
      <c r="DU38" t="s">
        <v>281</v>
      </c>
      <c r="DX38" t="s">
        <v>282</v>
      </c>
      <c r="DY38" t="s">
        <v>282</v>
      </c>
      <c r="DZ38" t="s">
        <v>282</v>
      </c>
    </row>
    <row r="39" spans="1:130" x14ac:dyDescent="0.25">
      <c r="A39">
        <v>35</v>
      </c>
      <c r="B39" t="s">
        <v>307</v>
      </c>
      <c r="C39" t="s">
        <v>333</v>
      </c>
      <c r="F39">
        <v>3720</v>
      </c>
      <c r="G39" t="s">
        <v>334</v>
      </c>
      <c r="H39" t="s">
        <v>335</v>
      </c>
      <c r="I39" t="s">
        <v>336</v>
      </c>
      <c r="J39">
        <v>0</v>
      </c>
      <c r="K39" t="s">
        <v>337</v>
      </c>
      <c r="L39" t="s">
        <v>338</v>
      </c>
      <c r="M39">
        <v>3720</v>
      </c>
      <c r="N39" t="s">
        <v>334</v>
      </c>
      <c r="R39" t="s">
        <v>214</v>
      </c>
      <c r="S39" t="s">
        <v>197</v>
      </c>
      <c r="T39" t="s">
        <v>239</v>
      </c>
      <c r="U39">
        <v>5</v>
      </c>
      <c r="V39" t="s">
        <v>252</v>
      </c>
      <c r="W39" s="12">
        <v>0.6</v>
      </c>
      <c r="X39" t="s">
        <v>240</v>
      </c>
      <c r="Y39" s="12">
        <v>0.4</v>
      </c>
      <c r="Z39">
        <v>2</v>
      </c>
      <c r="AA39" t="s">
        <v>196</v>
      </c>
      <c r="AB39" s="12">
        <v>1</v>
      </c>
      <c r="AC39">
        <v>0</v>
      </c>
      <c r="AD39">
        <v>1</v>
      </c>
      <c r="AE39">
        <v>0</v>
      </c>
      <c r="AF39">
        <v>0</v>
      </c>
      <c r="AG39">
        <v>0</v>
      </c>
      <c r="AH39">
        <v>1</v>
      </c>
      <c r="AI39">
        <v>0</v>
      </c>
      <c r="AJ39">
        <v>0</v>
      </c>
      <c r="AK39">
        <v>0</v>
      </c>
      <c r="AL39" t="s">
        <v>192</v>
      </c>
      <c r="AM39" t="s">
        <v>197</v>
      </c>
      <c r="AN39" t="s">
        <v>198</v>
      </c>
      <c r="AO39">
        <v>0</v>
      </c>
      <c r="AP39">
        <v>0</v>
      </c>
      <c r="AQ39">
        <v>0</v>
      </c>
      <c r="AR39">
        <v>0</v>
      </c>
      <c r="AS39">
        <v>0</v>
      </c>
      <c r="AT39">
        <v>513.30000000000007</v>
      </c>
      <c r="AU39">
        <v>666.4</v>
      </c>
      <c r="AV39">
        <v>501.76999999999992</v>
      </c>
      <c r="AW39">
        <v>70.303233947986186</v>
      </c>
      <c r="AX39">
        <v>14.011047680807183</v>
      </c>
      <c r="AY39">
        <v>77.333557342784815</v>
      </c>
      <c r="AZ39">
        <v>15.412152448887902</v>
      </c>
      <c r="BA39">
        <v>465</v>
      </c>
      <c r="BB39">
        <v>16</v>
      </c>
      <c r="BC39">
        <v>11</v>
      </c>
      <c r="BD39">
        <v>2011</v>
      </c>
      <c r="BE39" t="s">
        <v>335</v>
      </c>
      <c r="BF39" t="s">
        <v>199</v>
      </c>
      <c r="BG39">
        <v>0</v>
      </c>
      <c r="BH39">
        <v>8.1999999999999993</v>
      </c>
      <c r="BI39">
        <v>8.4</v>
      </c>
      <c r="BJ39">
        <v>3.4000000000000002E-2</v>
      </c>
      <c r="BU39">
        <v>466</v>
      </c>
      <c r="BV39">
        <v>16</v>
      </c>
      <c r="BW39">
        <v>1</v>
      </c>
      <c r="BX39">
        <v>2012</v>
      </c>
      <c r="BY39" t="s">
        <v>335</v>
      </c>
      <c r="BZ39" t="s">
        <v>199</v>
      </c>
      <c r="CA39">
        <v>0</v>
      </c>
      <c r="CB39">
        <v>16.55</v>
      </c>
      <c r="CC39">
        <v>16.600000000000001</v>
      </c>
      <c r="CD39">
        <v>3.7999999999999999E-2</v>
      </c>
      <c r="CF39" t="s">
        <v>282</v>
      </c>
      <c r="CG39" t="s">
        <v>282</v>
      </c>
      <c r="CH39" t="s">
        <v>282</v>
      </c>
      <c r="CL39" t="s">
        <v>282</v>
      </c>
      <c r="CM39" t="s">
        <v>282</v>
      </c>
      <c r="CN39" t="s">
        <v>282</v>
      </c>
      <c r="CO39">
        <v>467</v>
      </c>
      <c r="CP39">
        <v>12</v>
      </c>
      <c r="CQ39">
        <v>3</v>
      </c>
      <c r="CR39">
        <v>2012</v>
      </c>
      <c r="CS39" t="s">
        <v>335</v>
      </c>
      <c r="CT39" t="s">
        <v>199</v>
      </c>
      <c r="CU39">
        <v>0</v>
      </c>
      <c r="CV39">
        <v>14.95</v>
      </c>
      <c r="CW39">
        <v>16</v>
      </c>
      <c r="CX39">
        <v>3.1E-2</v>
      </c>
      <c r="CY39">
        <v>3</v>
      </c>
      <c r="CZ39">
        <v>13.233333333333334</v>
      </c>
      <c r="DA39">
        <v>13.666666666666666</v>
      </c>
      <c r="DB39">
        <v>3.4333333333333334E-2</v>
      </c>
      <c r="DC39">
        <v>66.400896666666654</v>
      </c>
      <c r="DD39">
        <v>68.575233333333315</v>
      </c>
      <c r="DE39">
        <v>0.17227436666666665</v>
      </c>
      <c r="DF39">
        <v>24.25</v>
      </c>
      <c r="DG39">
        <v>0</v>
      </c>
      <c r="DI39">
        <v>883515.42210255004</v>
      </c>
      <c r="DJ39">
        <v>6113613.6116300002</v>
      </c>
      <c r="DK39">
        <v>9</v>
      </c>
      <c r="DL39" t="s">
        <v>339</v>
      </c>
      <c r="DM39">
        <v>96.82926829268294</v>
      </c>
      <c r="DN39">
        <v>88.674613828212003</v>
      </c>
      <c r="DO39" t="s">
        <v>218</v>
      </c>
      <c r="DP39" t="s">
        <v>218</v>
      </c>
      <c r="DQ39" t="s">
        <v>205</v>
      </c>
      <c r="DR39">
        <v>5</v>
      </c>
      <c r="DS39" t="s">
        <v>192</v>
      </c>
      <c r="DT39">
        <v>41086</v>
      </c>
      <c r="DU39" t="s">
        <v>199</v>
      </c>
      <c r="DW39">
        <v>922</v>
      </c>
      <c r="DX39">
        <v>0</v>
      </c>
      <c r="DY39">
        <v>4.45</v>
      </c>
      <c r="DZ39">
        <v>0.124</v>
      </c>
    </row>
    <row r="40" spans="1:130" x14ac:dyDescent="0.25">
      <c r="A40">
        <v>36</v>
      </c>
      <c r="B40" t="s">
        <v>307</v>
      </c>
      <c r="C40" t="s">
        <v>340</v>
      </c>
      <c r="F40">
        <v>7790</v>
      </c>
      <c r="G40" t="s">
        <v>342</v>
      </c>
      <c r="H40" t="s">
        <v>343</v>
      </c>
      <c r="I40" t="s">
        <v>340</v>
      </c>
      <c r="J40">
        <v>96185700</v>
      </c>
      <c r="K40" t="s">
        <v>344</v>
      </c>
      <c r="L40" t="s">
        <v>341</v>
      </c>
      <c r="M40">
        <v>7790</v>
      </c>
      <c r="N40" t="s">
        <v>342</v>
      </c>
      <c r="R40" t="s">
        <v>214</v>
      </c>
      <c r="S40" t="s">
        <v>197</v>
      </c>
      <c r="T40" t="s">
        <v>239</v>
      </c>
      <c r="U40">
        <v>8</v>
      </c>
      <c r="V40" t="s">
        <v>240</v>
      </c>
      <c r="W40" s="12">
        <v>1</v>
      </c>
      <c r="X40">
        <v>0</v>
      </c>
      <c r="Y40" s="12">
        <v>0</v>
      </c>
      <c r="Z40">
        <v>3</v>
      </c>
      <c r="AA40" t="s">
        <v>253</v>
      </c>
      <c r="AB40" s="12">
        <v>1</v>
      </c>
      <c r="AC40">
        <v>0</v>
      </c>
      <c r="AD40">
        <v>1</v>
      </c>
      <c r="AE40">
        <v>0</v>
      </c>
      <c r="AF40">
        <v>0</v>
      </c>
      <c r="AG40">
        <v>0</v>
      </c>
      <c r="AH40">
        <v>1</v>
      </c>
      <c r="AI40">
        <v>0</v>
      </c>
      <c r="AJ40">
        <v>0</v>
      </c>
      <c r="AK40">
        <v>0</v>
      </c>
      <c r="AL40" t="s">
        <v>192</v>
      </c>
      <c r="AM40" t="s">
        <v>197</v>
      </c>
      <c r="AN40" t="s">
        <v>198</v>
      </c>
      <c r="AO40">
        <v>0</v>
      </c>
      <c r="AP40">
        <v>0</v>
      </c>
      <c r="AQ40">
        <v>0</v>
      </c>
      <c r="AR40">
        <v>0</v>
      </c>
      <c r="AS40">
        <v>0</v>
      </c>
      <c r="AT40">
        <v>713.19999999999993</v>
      </c>
      <c r="AU40">
        <v>766.9</v>
      </c>
      <c r="AV40">
        <v>509.34666666666607</v>
      </c>
      <c r="AW40">
        <v>27.921032447440265</v>
      </c>
      <c r="AX40">
        <v>5.4817345974137393</v>
      </c>
      <c r="AY40">
        <v>30.713135692184295</v>
      </c>
      <c r="AZ40">
        <v>6.0299080571551134</v>
      </c>
      <c r="BA40">
        <v>496</v>
      </c>
      <c r="BB40">
        <v>14</v>
      </c>
      <c r="BC40">
        <v>11</v>
      </c>
      <c r="BD40">
        <v>2011</v>
      </c>
      <c r="BE40" t="s">
        <v>343</v>
      </c>
      <c r="BF40" t="s">
        <v>199</v>
      </c>
      <c r="BG40">
        <v>0</v>
      </c>
      <c r="BH40">
        <v>4.24</v>
      </c>
      <c r="BI40">
        <v>4.75</v>
      </c>
      <c r="BJ40">
        <v>3.6999999999999998E-2</v>
      </c>
      <c r="BU40">
        <v>473</v>
      </c>
      <c r="BV40">
        <v>17</v>
      </c>
      <c r="BW40">
        <v>1</v>
      </c>
      <c r="BX40">
        <v>2012</v>
      </c>
      <c r="BY40" t="s">
        <v>343</v>
      </c>
      <c r="BZ40" t="s">
        <v>199</v>
      </c>
      <c r="CA40">
        <v>0</v>
      </c>
      <c r="CB40">
        <v>4.6399999999999997</v>
      </c>
      <c r="CC40">
        <v>5.4</v>
      </c>
      <c r="CD40">
        <v>3.4000000000000002E-2</v>
      </c>
      <c r="CF40" t="s">
        <v>282</v>
      </c>
      <c r="CG40" t="s">
        <v>282</v>
      </c>
      <c r="CH40" t="s">
        <v>282</v>
      </c>
      <c r="CL40" t="s">
        <v>282</v>
      </c>
      <c r="CM40" t="s">
        <v>282</v>
      </c>
      <c r="CN40" t="s">
        <v>282</v>
      </c>
      <c r="CO40">
        <v>480</v>
      </c>
      <c r="CP40">
        <v>13</v>
      </c>
      <c r="CQ40">
        <v>3</v>
      </c>
      <c r="CR40">
        <v>2012</v>
      </c>
      <c r="CS40" t="s">
        <v>343</v>
      </c>
      <c r="CT40" t="s">
        <v>199</v>
      </c>
      <c r="CU40">
        <v>0</v>
      </c>
      <c r="CV40">
        <v>5.45</v>
      </c>
      <c r="CW40">
        <v>5.9</v>
      </c>
      <c r="CX40">
        <v>3.1E-2</v>
      </c>
      <c r="CY40">
        <v>3</v>
      </c>
      <c r="CZ40">
        <v>4.7766666666666664</v>
      </c>
      <c r="DA40">
        <v>5.3500000000000005</v>
      </c>
      <c r="DB40">
        <v>3.4000000000000002E-2</v>
      </c>
      <c r="DC40">
        <v>24.329792444444415</v>
      </c>
      <c r="DD40">
        <v>27.250046666666634</v>
      </c>
      <c r="DE40">
        <v>0.17317786666666649</v>
      </c>
      <c r="DF40">
        <v>6.75</v>
      </c>
      <c r="DG40">
        <v>0</v>
      </c>
      <c r="DH40" t="s">
        <v>201</v>
      </c>
      <c r="DI40">
        <v>469111.60324688</v>
      </c>
      <c r="DJ40">
        <v>6277023.3300543996</v>
      </c>
      <c r="DK40">
        <v>1</v>
      </c>
      <c r="DL40" t="s">
        <v>345</v>
      </c>
      <c r="DM40">
        <v>89.283489096573192</v>
      </c>
      <c r="DN40">
        <v>88.724404241150395</v>
      </c>
      <c r="DO40" t="s">
        <v>218</v>
      </c>
      <c r="DP40" t="s">
        <v>218</v>
      </c>
      <c r="DQ40" t="s">
        <v>205</v>
      </c>
      <c r="DR40">
        <v>4</v>
      </c>
      <c r="DS40" t="s">
        <v>197</v>
      </c>
      <c r="DT40" t="s">
        <v>291</v>
      </c>
      <c r="DU40" t="s">
        <v>281</v>
      </c>
      <c r="DX40" t="s">
        <v>282</v>
      </c>
      <c r="DY40" t="s">
        <v>282</v>
      </c>
      <c r="DZ40" t="s">
        <v>282</v>
      </c>
    </row>
    <row r="41" spans="1:130" x14ac:dyDescent="0.25">
      <c r="A41">
        <v>37</v>
      </c>
      <c r="B41" t="s">
        <v>307</v>
      </c>
      <c r="C41" t="s">
        <v>340</v>
      </c>
      <c r="F41">
        <v>7790</v>
      </c>
      <c r="G41" t="s">
        <v>342</v>
      </c>
      <c r="H41" t="s">
        <v>343</v>
      </c>
      <c r="I41" t="s">
        <v>340</v>
      </c>
      <c r="J41">
        <v>96185700</v>
      </c>
      <c r="K41" t="s">
        <v>344</v>
      </c>
      <c r="L41" t="s">
        <v>346</v>
      </c>
      <c r="M41">
        <v>7790</v>
      </c>
      <c r="N41" t="s">
        <v>342</v>
      </c>
      <c r="R41" t="s">
        <v>191</v>
      </c>
      <c r="S41" t="s">
        <v>197</v>
      </c>
      <c r="T41" t="s">
        <v>239</v>
      </c>
      <c r="U41">
        <v>4.5</v>
      </c>
      <c r="V41" t="s">
        <v>240</v>
      </c>
      <c r="W41" s="12">
        <v>1</v>
      </c>
      <c r="X41">
        <v>0</v>
      </c>
      <c r="Y41" s="12">
        <v>0</v>
      </c>
      <c r="Z41">
        <v>2</v>
      </c>
      <c r="AA41" t="s">
        <v>196</v>
      </c>
      <c r="AB41" s="12">
        <v>0.85</v>
      </c>
      <c r="AC41">
        <v>0</v>
      </c>
      <c r="AD41">
        <v>6</v>
      </c>
      <c r="AE41" t="s">
        <v>195</v>
      </c>
      <c r="AF41">
        <v>0.15</v>
      </c>
      <c r="AG41">
        <v>0</v>
      </c>
      <c r="AH41">
        <v>1</v>
      </c>
      <c r="AI41">
        <v>0</v>
      </c>
      <c r="AJ41">
        <v>0</v>
      </c>
      <c r="AK41">
        <v>0</v>
      </c>
      <c r="AL41" t="s">
        <v>192</v>
      </c>
      <c r="AM41" t="s">
        <v>197</v>
      </c>
      <c r="AN41" t="s">
        <v>198</v>
      </c>
      <c r="AO41">
        <v>0</v>
      </c>
      <c r="AP41">
        <v>0</v>
      </c>
      <c r="AQ41">
        <v>0</v>
      </c>
      <c r="AR41">
        <v>0</v>
      </c>
      <c r="AS41">
        <v>0</v>
      </c>
      <c r="AT41">
        <v>713.19999999999993</v>
      </c>
      <c r="AU41">
        <v>766.9</v>
      </c>
      <c r="AV41">
        <v>523.92916666666611</v>
      </c>
      <c r="AW41">
        <v>70.622441950969616</v>
      </c>
      <c r="AX41">
        <v>13.479493638632372</v>
      </c>
      <c r="AY41">
        <v>77.684686146066582</v>
      </c>
      <c r="AZ41">
        <v>14.82744300249561</v>
      </c>
      <c r="BA41">
        <v>497</v>
      </c>
      <c r="BB41">
        <v>14</v>
      </c>
      <c r="BC41">
        <v>11</v>
      </c>
      <c r="BD41">
        <v>2011</v>
      </c>
      <c r="BE41" t="s">
        <v>343</v>
      </c>
      <c r="BF41" t="s">
        <v>199</v>
      </c>
      <c r="BG41">
        <v>0</v>
      </c>
      <c r="BH41">
        <v>5.7</v>
      </c>
      <c r="BI41">
        <v>6.1</v>
      </c>
      <c r="BJ41">
        <v>0.06</v>
      </c>
      <c r="BU41">
        <v>478</v>
      </c>
      <c r="BV41">
        <v>17</v>
      </c>
      <c r="BW41">
        <v>1</v>
      </c>
      <c r="BX41">
        <v>2012</v>
      </c>
      <c r="BY41" t="s">
        <v>343</v>
      </c>
      <c r="BZ41" t="s">
        <v>199</v>
      </c>
      <c r="CA41">
        <v>0</v>
      </c>
      <c r="CB41">
        <v>7.4</v>
      </c>
      <c r="CC41">
        <v>7.9</v>
      </c>
      <c r="CD41">
        <v>3.2000000000000001E-2</v>
      </c>
      <c r="CF41" t="s">
        <v>282</v>
      </c>
      <c r="CG41" t="s">
        <v>282</v>
      </c>
      <c r="CH41" t="s">
        <v>282</v>
      </c>
      <c r="CL41" t="s">
        <v>282</v>
      </c>
      <c r="CM41" t="s">
        <v>282</v>
      </c>
      <c r="CN41" t="s">
        <v>282</v>
      </c>
      <c r="CO41">
        <v>484</v>
      </c>
      <c r="CP41">
        <v>13</v>
      </c>
      <c r="CQ41">
        <v>3</v>
      </c>
      <c r="CR41">
        <v>2012</v>
      </c>
      <c r="CS41" t="s">
        <v>343</v>
      </c>
      <c r="CT41" t="s">
        <v>199</v>
      </c>
      <c r="CU41">
        <v>0</v>
      </c>
      <c r="CV41">
        <v>7.4</v>
      </c>
      <c r="CW41">
        <v>7.3</v>
      </c>
      <c r="CX41">
        <v>2.8000000000000001E-2</v>
      </c>
      <c r="CY41">
        <v>3</v>
      </c>
      <c r="CZ41">
        <v>6.833333333333333</v>
      </c>
      <c r="DA41">
        <v>7.1000000000000005</v>
      </c>
      <c r="DB41">
        <v>0.04</v>
      </c>
      <c r="DC41">
        <v>35.801826388888848</v>
      </c>
      <c r="DD41">
        <v>37.198970833333298</v>
      </c>
      <c r="DE41">
        <v>0.20957166666666646</v>
      </c>
      <c r="DF41">
        <v>5.75</v>
      </c>
      <c r="DG41">
        <v>16</v>
      </c>
      <c r="DH41" t="s">
        <v>201</v>
      </c>
      <c r="DI41">
        <v>473531.06244747998</v>
      </c>
      <c r="DJ41">
        <v>6282296.9966147998</v>
      </c>
      <c r="DK41">
        <v>1</v>
      </c>
      <c r="DL41" t="s">
        <v>345</v>
      </c>
      <c r="DM41">
        <v>96.244131455399057</v>
      </c>
      <c r="DN41">
        <v>47.884183394297978</v>
      </c>
      <c r="DO41" t="s">
        <v>218</v>
      </c>
      <c r="DP41" t="s">
        <v>218</v>
      </c>
      <c r="DQ41" t="s">
        <v>246</v>
      </c>
      <c r="DR41">
        <v>4</v>
      </c>
      <c r="DS41" t="s">
        <v>197</v>
      </c>
      <c r="DT41" t="s">
        <v>291</v>
      </c>
      <c r="DU41" t="s">
        <v>281</v>
      </c>
      <c r="DX41" t="s">
        <v>282</v>
      </c>
      <c r="DY41" t="s">
        <v>282</v>
      </c>
      <c r="DZ41" t="s">
        <v>282</v>
      </c>
    </row>
    <row r="42" spans="1:130" x14ac:dyDescent="0.25">
      <c r="A42">
        <v>38</v>
      </c>
      <c r="B42" t="s">
        <v>307</v>
      </c>
      <c r="C42" t="s">
        <v>340</v>
      </c>
      <c r="F42">
        <v>7760</v>
      </c>
      <c r="G42" t="s">
        <v>348</v>
      </c>
      <c r="H42" t="s">
        <v>343</v>
      </c>
      <c r="I42" t="s">
        <v>340</v>
      </c>
      <c r="J42">
        <v>96185700</v>
      </c>
      <c r="K42" t="s">
        <v>344</v>
      </c>
      <c r="L42" t="s">
        <v>347</v>
      </c>
      <c r="M42">
        <v>7760</v>
      </c>
      <c r="N42" t="s">
        <v>348</v>
      </c>
      <c r="R42" t="s">
        <v>191</v>
      </c>
      <c r="S42" t="s">
        <v>197</v>
      </c>
      <c r="T42" t="s">
        <v>239</v>
      </c>
      <c r="U42">
        <v>4</v>
      </c>
      <c r="V42" t="s">
        <v>240</v>
      </c>
      <c r="W42" s="12">
        <v>0.5</v>
      </c>
      <c r="X42" t="s">
        <v>252</v>
      </c>
      <c r="Y42" s="12">
        <v>0.5</v>
      </c>
      <c r="Z42">
        <v>14</v>
      </c>
      <c r="AA42" t="s">
        <v>229</v>
      </c>
      <c r="AB42" s="12">
        <v>1</v>
      </c>
      <c r="AC42" t="s">
        <v>349</v>
      </c>
      <c r="AD42">
        <v>1</v>
      </c>
      <c r="AE42">
        <v>0</v>
      </c>
      <c r="AF42">
        <v>0</v>
      </c>
      <c r="AG42">
        <v>0</v>
      </c>
      <c r="AH42">
        <v>1</v>
      </c>
      <c r="AI42">
        <v>0</v>
      </c>
      <c r="AJ42">
        <v>0</v>
      </c>
      <c r="AK42">
        <v>0</v>
      </c>
      <c r="AL42" t="s">
        <v>192</v>
      </c>
      <c r="AM42" t="s">
        <v>192</v>
      </c>
      <c r="AN42" t="s">
        <v>198</v>
      </c>
      <c r="AO42">
        <v>0</v>
      </c>
      <c r="AP42">
        <v>0</v>
      </c>
      <c r="AQ42">
        <v>0</v>
      </c>
      <c r="AR42">
        <v>0</v>
      </c>
      <c r="AS42">
        <v>0</v>
      </c>
      <c r="AT42">
        <v>708.99999999999989</v>
      </c>
      <c r="AU42">
        <v>727</v>
      </c>
      <c r="AV42">
        <v>469.67666666666611</v>
      </c>
      <c r="AW42">
        <v>23.818625988891874</v>
      </c>
      <c r="AX42">
        <v>5.0712815175458079</v>
      </c>
      <c r="AY42">
        <v>26.200488587781063</v>
      </c>
      <c r="AZ42">
        <v>5.5784096693003891</v>
      </c>
      <c r="BA42">
        <v>494</v>
      </c>
      <c r="BB42">
        <v>14</v>
      </c>
      <c r="BC42">
        <v>11</v>
      </c>
      <c r="BD42">
        <v>2011</v>
      </c>
      <c r="BE42" t="s">
        <v>343</v>
      </c>
      <c r="BF42" t="s">
        <v>199</v>
      </c>
      <c r="BG42" t="s">
        <v>350</v>
      </c>
      <c r="BH42">
        <v>6.4</v>
      </c>
      <c r="BI42">
        <v>6.8</v>
      </c>
      <c r="BJ42">
        <v>2.1999999999999999E-2</v>
      </c>
      <c r="BU42">
        <v>475</v>
      </c>
      <c r="BV42">
        <v>17</v>
      </c>
      <c r="BW42">
        <v>1</v>
      </c>
      <c r="BX42">
        <v>2012</v>
      </c>
      <c r="BY42" t="s">
        <v>343</v>
      </c>
      <c r="BZ42" t="s">
        <v>199</v>
      </c>
      <c r="CA42" t="s">
        <v>350</v>
      </c>
      <c r="CB42">
        <v>5.8</v>
      </c>
      <c r="CC42">
        <v>6.55</v>
      </c>
      <c r="CD42">
        <v>0.02</v>
      </c>
      <c r="CF42" t="s">
        <v>282</v>
      </c>
      <c r="CG42" t="s">
        <v>282</v>
      </c>
      <c r="CH42" t="s">
        <v>282</v>
      </c>
      <c r="CL42" t="s">
        <v>282</v>
      </c>
      <c r="CM42" t="s">
        <v>282</v>
      </c>
      <c r="CN42" t="s">
        <v>282</v>
      </c>
      <c r="CO42">
        <v>482</v>
      </c>
      <c r="CP42">
        <v>13</v>
      </c>
      <c r="CQ42">
        <v>3</v>
      </c>
      <c r="CR42">
        <v>2012</v>
      </c>
      <c r="CS42" t="s">
        <v>343</v>
      </c>
      <c r="CT42" t="s">
        <v>199</v>
      </c>
      <c r="CU42" t="s">
        <v>351</v>
      </c>
      <c r="CV42">
        <v>5.43</v>
      </c>
      <c r="CW42">
        <v>6.05</v>
      </c>
      <c r="CX42">
        <v>1.7999999999999999E-2</v>
      </c>
      <c r="CY42">
        <v>3</v>
      </c>
      <c r="CZ42">
        <v>5.876666666666666</v>
      </c>
      <c r="DA42">
        <v>6.4666666666666659</v>
      </c>
      <c r="DB42">
        <v>0.02</v>
      </c>
      <c r="DC42">
        <v>27.601332111111073</v>
      </c>
      <c r="DD42">
        <v>30.372424444444405</v>
      </c>
      <c r="DE42">
        <v>9.3935333333333218E-2</v>
      </c>
      <c r="DF42">
        <v>1.5</v>
      </c>
      <c r="DG42">
        <v>16</v>
      </c>
      <c r="DH42" t="s">
        <v>306</v>
      </c>
      <c r="DI42">
        <v>468609.39834587002</v>
      </c>
      <c r="DJ42">
        <v>6291227.9987351</v>
      </c>
      <c r="DK42">
        <v>1</v>
      </c>
      <c r="DL42" t="s">
        <v>345</v>
      </c>
      <c r="DM42">
        <v>90.876288659793815</v>
      </c>
      <c r="DN42">
        <v>115.92312235966844</v>
      </c>
      <c r="DO42" t="s">
        <v>226</v>
      </c>
      <c r="DP42" t="s">
        <v>204</v>
      </c>
      <c r="DQ42" t="s">
        <v>205</v>
      </c>
      <c r="DR42" t="s">
        <v>352</v>
      </c>
      <c r="DS42" t="s">
        <v>197</v>
      </c>
      <c r="DT42" t="s">
        <v>291</v>
      </c>
      <c r="DU42" t="s">
        <v>281</v>
      </c>
      <c r="DX42" t="s">
        <v>282</v>
      </c>
      <c r="DY42" t="s">
        <v>282</v>
      </c>
      <c r="DZ42" t="s">
        <v>282</v>
      </c>
    </row>
    <row r="43" spans="1:130" x14ac:dyDescent="0.25">
      <c r="A43">
        <v>39</v>
      </c>
      <c r="B43" t="s">
        <v>307</v>
      </c>
      <c r="C43" t="s">
        <v>340</v>
      </c>
      <c r="F43">
        <v>7755</v>
      </c>
      <c r="G43" t="s">
        <v>354</v>
      </c>
      <c r="H43" t="s">
        <v>343</v>
      </c>
      <c r="I43" t="s">
        <v>340</v>
      </c>
      <c r="J43">
        <v>96185700</v>
      </c>
      <c r="K43" t="s">
        <v>344</v>
      </c>
      <c r="L43" t="s">
        <v>353</v>
      </c>
      <c r="M43">
        <v>7755</v>
      </c>
      <c r="N43" t="s">
        <v>354</v>
      </c>
      <c r="R43" t="s">
        <v>214</v>
      </c>
      <c r="S43" t="s">
        <v>197</v>
      </c>
      <c r="T43" t="s">
        <v>239</v>
      </c>
      <c r="U43">
        <v>17</v>
      </c>
      <c r="V43" t="s">
        <v>240</v>
      </c>
      <c r="W43" s="12">
        <v>1</v>
      </c>
      <c r="X43">
        <v>0</v>
      </c>
      <c r="Y43" s="12">
        <v>0</v>
      </c>
      <c r="Z43">
        <v>2</v>
      </c>
      <c r="AA43" t="s">
        <v>196</v>
      </c>
      <c r="AB43" s="12">
        <v>1</v>
      </c>
      <c r="AC43">
        <v>0</v>
      </c>
      <c r="AD43">
        <v>1</v>
      </c>
      <c r="AE43">
        <v>0</v>
      </c>
      <c r="AF43">
        <v>0</v>
      </c>
      <c r="AG43">
        <v>0</v>
      </c>
      <c r="AH43">
        <v>1</v>
      </c>
      <c r="AI43">
        <v>0</v>
      </c>
      <c r="AJ43">
        <v>0</v>
      </c>
      <c r="AK43">
        <v>0</v>
      </c>
      <c r="AL43" t="s">
        <v>197</v>
      </c>
      <c r="AM43" t="s">
        <v>197</v>
      </c>
      <c r="AN43" t="s">
        <v>198</v>
      </c>
      <c r="AO43">
        <v>0</v>
      </c>
      <c r="AP43">
        <v>0</v>
      </c>
      <c r="AQ43">
        <v>0</v>
      </c>
      <c r="AR43">
        <v>0</v>
      </c>
      <c r="AS43">
        <v>0</v>
      </c>
      <c r="AT43">
        <v>708.99999999999989</v>
      </c>
      <c r="AU43">
        <v>734.69999999999993</v>
      </c>
      <c r="AV43">
        <v>532.23666666666611</v>
      </c>
      <c r="AW43">
        <v>62.358371622962913</v>
      </c>
      <c r="AX43">
        <v>11.71628629299553</v>
      </c>
      <c r="AY43">
        <v>68.594208785259212</v>
      </c>
      <c r="AZ43">
        <v>12.887914922295085</v>
      </c>
      <c r="BA43">
        <v>495</v>
      </c>
      <c r="BB43">
        <v>14</v>
      </c>
      <c r="BC43">
        <v>11</v>
      </c>
      <c r="BD43">
        <v>2011</v>
      </c>
      <c r="BE43" t="s">
        <v>343</v>
      </c>
      <c r="BF43" t="s">
        <v>199</v>
      </c>
      <c r="BG43">
        <v>0</v>
      </c>
      <c r="BH43">
        <v>7.1</v>
      </c>
      <c r="BI43">
        <v>7.55</v>
      </c>
      <c r="BJ43">
        <v>2.7E-2</v>
      </c>
      <c r="BU43">
        <v>471</v>
      </c>
      <c r="BV43">
        <v>17</v>
      </c>
      <c r="BW43">
        <v>1</v>
      </c>
      <c r="BX43">
        <v>2012</v>
      </c>
      <c r="BY43" t="s">
        <v>343</v>
      </c>
      <c r="BZ43" t="s">
        <v>200</v>
      </c>
      <c r="CA43">
        <v>0</v>
      </c>
      <c r="CB43">
        <v>8.6999999999999993</v>
      </c>
      <c r="CC43">
        <v>9.4</v>
      </c>
      <c r="CD43">
        <v>2.7E-2</v>
      </c>
      <c r="CF43" t="s">
        <v>282</v>
      </c>
      <c r="CG43" t="s">
        <v>282</v>
      </c>
      <c r="CH43" t="s">
        <v>282</v>
      </c>
      <c r="CL43" t="s">
        <v>282</v>
      </c>
      <c r="CM43" t="s">
        <v>282</v>
      </c>
      <c r="CN43" t="s">
        <v>282</v>
      </c>
      <c r="CO43">
        <v>489</v>
      </c>
      <c r="CP43">
        <v>13</v>
      </c>
      <c r="CQ43">
        <v>3</v>
      </c>
      <c r="CR43">
        <v>2012</v>
      </c>
      <c r="CS43" t="s">
        <v>343</v>
      </c>
      <c r="CT43" t="s">
        <v>199</v>
      </c>
      <c r="CU43">
        <v>0</v>
      </c>
      <c r="CV43">
        <v>7.85</v>
      </c>
      <c r="CW43">
        <v>8.15</v>
      </c>
      <c r="CX43">
        <v>0.03</v>
      </c>
      <c r="CY43">
        <v>3</v>
      </c>
      <c r="CZ43">
        <v>7.8833333333333329</v>
      </c>
      <c r="DA43">
        <v>8.3666666666666671</v>
      </c>
      <c r="DB43">
        <v>2.7999999999999997E-2</v>
      </c>
      <c r="DC43">
        <v>41.957990555555504</v>
      </c>
      <c r="DD43">
        <v>44.53046777777773</v>
      </c>
      <c r="DE43">
        <v>0.14902626666666649</v>
      </c>
      <c r="DF43">
        <v>15</v>
      </c>
      <c r="DG43">
        <v>0</v>
      </c>
      <c r="DI43">
        <v>464784.98400721001</v>
      </c>
      <c r="DJ43">
        <v>6300060.2309598001</v>
      </c>
      <c r="DK43">
        <v>1</v>
      </c>
      <c r="DL43" t="s">
        <v>345</v>
      </c>
      <c r="DM43">
        <v>94.223107569721108</v>
      </c>
      <c r="DN43">
        <v>64.91869877409718</v>
      </c>
      <c r="DO43" t="s">
        <v>218</v>
      </c>
      <c r="DP43" t="s">
        <v>218</v>
      </c>
      <c r="DQ43" t="s">
        <v>246</v>
      </c>
      <c r="DR43">
        <v>4</v>
      </c>
      <c r="DS43" t="s">
        <v>197</v>
      </c>
      <c r="DT43" t="s">
        <v>291</v>
      </c>
      <c r="DU43" t="s">
        <v>281</v>
      </c>
      <c r="DX43" t="s">
        <v>282</v>
      </c>
      <c r="DY43" t="s">
        <v>282</v>
      </c>
      <c r="DZ43" t="s">
        <v>282</v>
      </c>
    </row>
    <row r="44" spans="1:130" x14ac:dyDescent="0.25">
      <c r="A44">
        <v>40</v>
      </c>
      <c r="B44" t="s">
        <v>307</v>
      </c>
      <c r="C44" t="s">
        <v>340</v>
      </c>
      <c r="F44">
        <v>7752</v>
      </c>
      <c r="G44" t="s">
        <v>355</v>
      </c>
      <c r="H44" t="s">
        <v>343</v>
      </c>
      <c r="I44" t="s">
        <v>340</v>
      </c>
      <c r="J44">
        <v>96185700</v>
      </c>
      <c r="K44" t="s">
        <v>344</v>
      </c>
      <c r="L44" t="s">
        <v>356</v>
      </c>
      <c r="M44">
        <v>7752</v>
      </c>
      <c r="N44" t="s">
        <v>355</v>
      </c>
      <c r="R44" t="s">
        <v>191</v>
      </c>
      <c r="S44" t="s">
        <v>197</v>
      </c>
      <c r="T44" t="s">
        <v>239</v>
      </c>
      <c r="U44">
        <v>5</v>
      </c>
      <c r="V44" t="s">
        <v>240</v>
      </c>
      <c r="W44" s="12">
        <v>1</v>
      </c>
      <c r="X44">
        <v>0</v>
      </c>
      <c r="Y44" s="12">
        <v>0</v>
      </c>
      <c r="Z44">
        <v>6</v>
      </c>
      <c r="AA44" t="s">
        <v>195</v>
      </c>
      <c r="AB44" s="12">
        <v>1</v>
      </c>
      <c r="AC44">
        <v>0</v>
      </c>
      <c r="AD44">
        <v>1</v>
      </c>
      <c r="AE44">
        <v>0</v>
      </c>
      <c r="AF44">
        <v>0</v>
      </c>
      <c r="AG44">
        <v>0</v>
      </c>
      <c r="AH44">
        <v>1</v>
      </c>
      <c r="AI44">
        <v>0</v>
      </c>
      <c r="AJ44">
        <v>0</v>
      </c>
      <c r="AK44">
        <v>0</v>
      </c>
      <c r="AL44" t="s">
        <v>192</v>
      </c>
      <c r="AM44" t="s">
        <v>197</v>
      </c>
      <c r="AN44" t="s">
        <v>198</v>
      </c>
      <c r="AO44">
        <v>0</v>
      </c>
      <c r="AP44">
        <v>0</v>
      </c>
      <c r="AQ44">
        <v>0</v>
      </c>
      <c r="AR44">
        <v>0</v>
      </c>
      <c r="AS44">
        <v>0</v>
      </c>
      <c r="AT44">
        <v>708.99999999999989</v>
      </c>
      <c r="AU44">
        <v>735.9</v>
      </c>
      <c r="AV44">
        <v>525.97000000000014</v>
      </c>
      <c r="AW44">
        <v>67.091303809446998</v>
      </c>
      <c r="AX44">
        <v>12.755728237246796</v>
      </c>
      <c r="AY44">
        <v>73.800434190391698</v>
      </c>
      <c r="AZ44">
        <v>14.031301060971476</v>
      </c>
      <c r="BA44">
        <v>493</v>
      </c>
      <c r="BB44">
        <v>14</v>
      </c>
      <c r="BC44">
        <v>11</v>
      </c>
      <c r="BD44">
        <v>2011</v>
      </c>
      <c r="BE44" t="s">
        <v>343</v>
      </c>
      <c r="BF44" t="s">
        <v>199</v>
      </c>
      <c r="BG44">
        <v>0</v>
      </c>
      <c r="BH44">
        <v>8.65</v>
      </c>
      <c r="BI44">
        <v>9.4</v>
      </c>
      <c r="BJ44">
        <v>2.1999999999999999E-2</v>
      </c>
      <c r="BU44">
        <v>479</v>
      </c>
      <c r="BV44">
        <v>17</v>
      </c>
      <c r="BW44">
        <v>1</v>
      </c>
      <c r="BX44">
        <v>2012</v>
      </c>
      <c r="BY44" t="s">
        <v>343</v>
      </c>
      <c r="BZ44" t="s">
        <v>200</v>
      </c>
      <c r="CA44">
        <v>0</v>
      </c>
      <c r="CB44">
        <v>9.8000000000000007</v>
      </c>
      <c r="CC44">
        <v>10.1</v>
      </c>
      <c r="CD44">
        <v>1.7000000000000001E-2</v>
      </c>
      <c r="CF44" t="s">
        <v>282</v>
      </c>
      <c r="CG44" t="s">
        <v>282</v>
      </c>
      <c r="CH44" t="s">
        <v>282</v>
      </c>
      <c r="CL44" t="s">
        <v>282</v>
      </c>
      <c r="CM44" t="s">
        <v>282</v>
      </c>
      <c r="CN44" t="s">
        <v>282</v>
      </c>
      <c r="CO44">
        <v>481</v>
      </c>
      <c r="CP44">
        <v>13</v>
      </c>
      <c r="CQ44">
        <v>3</v>
      </c>
      <c r="CR44">
        <v>2012</v>
      </c>
      <c r="CS44" t="s">
        <v>343</v>
      </c>
      <c r="CT44" t="s">
        <v>199</v>
      </c>
      <c r="CU44">
        <v>0</v>
      </c>
      <c r="CV44">
        <v>8.3000000000000007</v>
      </c>
      <c r="CW44">
        <v>8.1</v>
      </c>
      <c r="CX44">
        <v>1.7999999999999999E-2</v>
      </c>
      <c r="CY44">
        <v>3</v>
      </c>
      <c r="CZ44">
        <v>8.9166666666666679</v>
      </c>
      <c r="DA44">
        <v>9.2000000000000011</v>
      </c>
      <c r="DB44">
        <v>1.9E-2</v>
      </c>
      <c r="DC44">
        <v>46.898991666666689</v>
      </c>
      <c r="DD44">
        <v>48.389240000000022</v>
      </c>
      <c r="DE44">
        <v>9.9934300000000018E-2</v>
      </c>
      <c r="DF44">
        <v>24.75</v>
      </c>
      <c r="DG44">
        <v>0</v>
      </c>
      <c r="DI44">
        <v>468685.49099702999</v>
      </c>
      <c r="DJ44">
        <v>6304044.6199489003</v>
      </c>
      <c r="DK44">
        <v>1</v>
      </c>
      <c r="DL44" t="s">
        <v>345</v>
      </c>
      <c r="DM44">
        <v>96.920289855072468</v>
      </c>
      <c r="DN44">
        <v>65.567690123833941</v>
      </c>
      <c r="DO44" t="s">
        <v>218</v>
      </c>
      <c r="DP44" t="s">
        <v>218</v>
      </c>
      <c r="DQ44" t="s">
        <v>246</v>
      </c>
      <c r="DR44">
        <v>6</v>
      </c>
      <c r="DS44" t="s">
        <v>197</v>
      </c>
      <c r="DT44" t="s">
        <v>291</v>
      </c>
      <c r="DU44" t="s">
        <v>281</v>
      </c>
      <c r="DX44" t="s">
        <v>282</v>
      </c>
      <c r="DY44" t="s">
        <v>282</v>
      </c>
      <c r="DZ44" t="s">
        <v>282</v>
      </c>
    </row>
    <row r="45" spans="1:130" x14ac:dyDescent="0.25">
      <c r="A45">
        <v>41</v>
      </c>
      <c r="B45" t="s">
        <v>307</v>
      </c>
      <c r="C45" t="s">
        <v>340</v>
      </c>
      <c r="F45">
        <v>7752</v>
      </c>
      <c r="G45" t="s">
        <v>355</v>
      </c>
      <c r="H45" t="s">
        <v>343</v>
      </c>
      <c r="I45" t="s">
        <v>340</v>
      </c>
      <c r="J45">
        <v>96185700</v>
      </c>
      <c r="K45" t="s">
        <v>344</v>
      </c>
      <c r="L45" t="s">
        <v>357</v>
      </c>
      <c r="M45">
        <v>7752</v>
      </c>
      <c r="N45" t="s">
        <v>355</v>
      </c>
      <c r="R45" t="s">
        <v>191</v>
      </c>
      <c r="S45" t="s">
        <v>197</v>
      </c>
      <c r="T45" t="s">
        <v>239</v>
      </c>
      <c r="U45">
        <v>3</v>
      </c>
      <c r="V45" t="s">
        <v>240</v>
      </c>
      <c r="W45" s="12">
        <v>1</v>
      </c>
      <c r="X45">
        <v>0</v>
      </c>
      <c r="Y45" s="12">
        <v>0</v>
      </c>
      <c r="Z45">
        <v>2</v>
      </c>
      <c r="AA45" t="s">
        <v>196</v>
      </c>
      <c r="AB45" s="12">
        <v>1</v>
      </c>
      <c r="AC45">
        <v>0</v>
      </c>
      <c r="AD45">
        <v>1</v>
      </c>
      <c r="AE45">
        <v>0</v>
      </c>
      <c r="AF45">
        <v>0</v>
      </c>
      <c r="AG45">
        <v>0</v>
      </c>
      <c r="AH45">
        <v>1</v>
      </c>
      <c r="AI45">
        <v>0</v>
      </c>
      <c r="AJ45">
        <v>0</v>
      </c>
      <c r="AK45">
        <v>0</v>
      </c>
      <c r="AL45" t="s">
        <v>192</v>
      </c>
      <c r="AM45" t="s">
        <v>197</v>
      </c>
      <c r="AN45" t="s">
        <v>198</v>
      </c>
      <c r="AO45">
        <v>0</v>
      </c>
      <c r="AP45">
        <v>0</v>
      </c>
      <c r="AQ45">
        <v>0</v>
      </c>
      <c r="AR45">
        <v>0</v>
      </c>
      <c r="AS45">
        <v>0</v>
      </c>
      <c r="AT45">
        <v>708.99999999999989</v>
      </c>
      <c r="AU45">
        <v>735.9</v>
      </c>
      <c r="AV45">
        <v>562.08666666666613</v>
      </c>
      <c r="AW45">
        <v>71.649425750259908</v>
      </c>
      <c r="AX45">
        <v>12.747042404539034</v>
      </c>
      <c r="AY45">
        <v>78.814368325285912</v>
      </c>
      <c r="AZ45">
        <v>14.021746644992938</v>
      </c>
      <c r="BA45">
        <v>487</v>
      </c>
      <c r="BB45">
        <v>14</v>
      </c>
      <c r="BC45">
        <v>11</v>
      </c>
      <c r="BD45">
        <v>2011</v>
      </c>
      <c r="BE45" t="s">
        <v>343</v>
      </c>
      <c r="BF45" t="s">
        <v>199</v>
      </c>
      <c r="BG45">
        <v>0</v>
      </c>
      <c r="BH45">
        <v>0.35</v>
      </c>
      <c r="BI45">
        <v>0.45</v>
      </c>
      <c r="BJ45">
        <v>1.2E-2</v>
      </c>
      <c r="BU45">
        <v>474</v>
      </c>
      <c r="BV45">
        <v>17</v>
      </c>
      <c r="BW45">
        <v>1</v>
      </c>
      <c r="BX45">
        <v>2012</v>
      </c>
      <c r="BY45" t="s">
        <v>343</v>
      </c>
      <c r="BZ45" t="s">
        <v>199</v>
      </c>
      <c r="CA45">
        <v>0</v>
      </c>
      <c r="CB45">
        <v>0.48</v>
      </c>
      <c r="CC45">
        <v>2.25</v>
      </c>
      <c r="CD45">
        <v>4.1000000000000002E-2</v>
      </c>
      <c r="CF45" t="s">
        <v>282</v>
      </c>
      <c r="CG45" t="s">
        <v>282</v>
      </c>
      <c r="CH45" t="s">
        <v>282</v>
      </c>
      <c r="CL45" t="s">
        <v>282</v>
      </c>
      <c r="CM45" t="s">
        <v>282</v>
      </c>
      <c r="CN45" t="s">
        <v>282</v>
      </c>
      <c r="CO45">
        <v>483</v>
      </c>
      <c r="CP45">
        <v>13</v>
      </c>
      <c r="CQ45">
        <v>3</v>
      </c>
      <c r="CR45">
        <v>2012</v>
      </c>
      <c r="CS45" t="s">
        <v>343</v>
      </c>
      <c r="CT45" t="s">
        <v>199</v>
      </c>
      <c r="CU45">
        <v>0</v>
      </c>
      <c r="CV45">
        <v>4.17</v>
      </c>
      <c r="CW45">
        <v>4.8499999999999996</v>
      </c>
      <c r="CX45">
        <v>1.2999999999999999E-2</v>
      </c>
      <c r="CY45">
        <v>3</v>
      </c>
      <c r="CZ45">
        <v>1.6666666666666667</v>
      </c>
      <c r="DA45">
        <v>2.5166666666666666</v>
      </c>
      <c r="DB45">
        <v>2.2000000000000002E-2</v>
      </c>
      <c r="DC45">
        <v>9.3681111111111033</v>
      </c>
      <c r="DD45">
        <v>14.145847777777766</v>
      </c>
      <c r="DE45">
        <v>0.12365906666666657</v>
      </c>
      <c r="DF45">
        <v>7.75</v>
      </c>
      <c r="DG45">
        <v>16</v>
      </c>
      <c r="DH45" t="s">
        <v>306</v>
      </c>
      <c r="DI45">
        <v>475722.89856564999</v>
      </c>
      <c r="DJ45">
        <v>6303726.4047207003</v>
      </c>
      <c r="DK45">
        <v>1</v>
      </c>
      <c r="DL45" t="s">
        <v>345</v>
      </c>
      <c r="DM45">
        <v>66.225165562913915</v>
      </c>
      <c r="DN45">
        <v>17.948310794542486</v>
      </c>
      <c r="DO45" t="s">
        <v>226</v>
      </c>
      <c r="DP45" t="s">
        <v>204</v>
      </c>
      <c r="DQ45" t="s">
        <v>246</v>
      </c>
      <c r="DR45">
        <v>6</v>
      </c>
      <c r="DS45" t="s">
        <v>197</v>
      </c>
      <c r="DT45" t="s">
        <v>291</v>
      </c>
      <c r="DU45" t="s">
        <v>281</v>
      </c>
      <c r="DX45" t="s">
        <v>282</v>
      </c>
      <c r="DY45" t="s">
        <v>282</v>
      </c>
      <c r="DZ45" t="s">
        <v>282</v>
      </c>
    </row>
    <row r="46" spans="1:130" x14ac:dyDescent="0.25">
      <c r="A46">
        <v>42</v>
      </c>
      <c r="B46" t="s">
        <v>307</v>
      </c>
      <c r="C46" t="s">
        <v>340</v>
      </c>
      <c r="F46">
        <v>7700</v>
      </c>
      <c r="G46" t="s">
        <v>359</v>
      </c>
      <c r="H46" t="s">
        <v>343</v>
      </c>
      <c r="I46" t="s">
        <v>340</v>
      </c>
      <c r="J46">
        <v>96185700</v>
      </c>
      <c r="K46" t="s">
        <v>344</v>
      </c>
      <c r="L46" t="s">
        <v>358</v>
      </c>
      <c r="M46">
        <v>7700</v>
      </c>
      <c r="N46" t="s">
        <v>359</v>
      </c>
      <c r="R46" t="s">
        <v>214</v>
      </c>
      <c r="S46" t="s">
        <v>197</v>
      </c>
      <c r="T46" t="s">
        <v>239</v>
      </c>
      <c r="U46">
        <v>15</v>
      </c>
      <c r="V46" t="s">
        <v>240</v>
      </c>
      <c r="W46" s="12">
        <v>1</v>
      </c>
      <c r="X46">
        <v>0</v>
      </c>
      <c r="Y46" s="12">
        <v>0</v>
      </c>
      <c r="Z46">
        <v>15</v>
      </c>
      <c r="AA46" t="s">
        <v>232</v>
      </c>
      <c r="AB46" s="12">
        <v>1</v>
      </c>
      <c r="AC46">
        <v>0</v>
      </c>
      <c r="AD46">
        <v>1</v>
      </c>
      <c r="AE46">
        <v>0</v>
      </c>
      <c r="AF46">
        <v>0</v>
      </c>
      <c r="AG46">
        <v>0</v>
      </c>
      <c r="AH46">
        <v>1</v>
      </c>
      <c r="AI46">
        <v>0</v>
      </c>
      <c r="AJ46">
        <v>0</v>
      </c>
      <c r="AK46">
        <v>0</v>
      </c>
      <c r="AL46" t="s">
        <v>192</v>
      </c>
      <c r="AM46" t="s">
        <v>192</v>
      </c>
      <c r="AN46" t="s">
        <v>234</v>
      </c>
      <c r="AO46">
        <v>0</v>
      </c>
      <c r="AP46">
        <v>0</v>
      </c>
      <c r="AQ46">
        <v>0</v>
      </c>
      <c r="AR46">
        <v>0</v>
      </c>
      <c r="AS46">
        <v>0</v>
      </c>
      <c r="AT46">
        <v>708.99999999999989</v>
      </c>
      <c r="AU46">
        <v>716.5</v>
      </c>
      <c r="AV46">
        <v>480.6266666666661</v>
      </c>
      <c r="AW46">
        <v>34.686097750814305</v>
      </c>
      <c r="AX46">
        <v>7.2168483682721885</v>
      </c>
      <c r="AY46">
        <v>38.154707525895738</v>
      </c>
      <c r="AZ46">
        <v>7.9385332050994082</v>
      </c>
      <c r="BA46">
        <v>472</v>
      </c>
      <c r="BB46">
        <v>15</v>
      </c>
      <c r="BC46">
        <v>11</v>
      </c>
      <c r="BD46">
        <v>2011</v>
      </c>
      <c r="BE46" t="s">
        <v>343</v>
      </c>
      <c r="BF46" t="s">
        <v>199</v>
      </c>
      <c r="BG46">
        <v>0</v>
      </c>
      <c r="BH46">
        <v>1.52</v>
      </c>
      <c r="BI46">
        <v>1.65</v>
      </c>
      <c r="BJ46">
        <v>6.2E-2</v>
      </c>
      <c r="BU46">
        <v>488</v>
      </c>
      <c r="BV46">
        <v>17</v>
      </c>
      <c r="BW46">
        <v>1</v>
      </c>
      <c r="BX46">
        <v>2012</v>
      </c>
      <c r="BY46" t="s">
        <v>343</v>
      </c>
      <c r="BZ46" t="s">
        <v>199</v>
      </c>
      <c r="CA46">
        <v>0</v>
      </c>
      <c r="CB46">
        <v>4.2699999999999996</v>
      </c>
      <c r="CC46">
        <v>4.8499999999999996</v>
      </c>
      <c r="CD46">
        <v>4.5999999999999999E-2</v>
      </c>
      <c r="CF46" t="s">
        <v>282</v>
      </c>
      <c r="CG46" t="s">
        <v>282</v>
      </c>
      <c r="CH46" t="s">
        <v>282</v>
      </c>
      <c r="CL46" t="s">
        <v>282</v>
      </c>
      <c r="CM46" t="s">
        <v>282</v>
      </c>
      <c r="CN46" t="s">
        <v>282</v>
      </c>
      <c r="CO46">
        <v>485</v>
      </c>
      <c r="CP46">
        <v>13</v>
      </c>
      <c r="CQ46">
        <v>3</v>
      </c>
      <c r="CR46">
        <v>2012</v>
      </c>
      <c r="CS46" t="s">
        <v>343</v>
      </c>
      <c r="CT46" t="s">
        <v>199</v>
      </c>
      <c r="CU46">
        <v>0</v>
      </c>
      <c r="CV46">
        <v>3.11</v>
      </c>
      <c r="CW46">
        <v>3.35</v>
      </c>
      <c r="CX46">
        <v>3.9E-2</v>
      </c>
      <c r="CY46">
        <v>3</v>
      </c>
      <c r="CZ46">
        <v>2.9666666666666663</v>
      </c>
      <c r="DA46">
        <v>3.2833333333333332</v>
      </c>
      <c r="DB46">
        <v>4.8999999999999995E-2</v>
      </c>
      <c r="DC46">
        <v>14.258591111111093</v>
      </c>
      <c r="DD46">
        <v>15.780575555555536</v>
      </c>
      <c r="DE46">
        <v>0.23550706666666635</v>
      </c>
      <c r="DF46">
        <v>27.75</v>
      </c>
      <c r="DG46">
        <v>16</v>
      </c>
      <c r="DH46" t="s">
        <v>306</v>
      </c>
      <c r="DI46">
        <v>477345.30141428002</v>
      </c>
      <c r="DJ46">
        <v>6311671.3975403998</v>
      </c>
      <c r="DK46">
        <v>1</v>
      </c>
      <c r="DL46" t="s">
        <v>345</v>
      </c>
      <c r="DM46">
        <v>90.355329949238566</v>
      </c>
      <c r="DN46">
        <v>41.359445737711923</v>
      </c>
      <c r="DO46" t="s">
        <v>218</v>
      </c>
      <c r="DP46" t="s">
        <v>218</v>
      </c>
      <c r="DQ46" t="s">
        <v>246</v>
      </c>
      <c r="DR46">
        <v>6</v>
      </c>
      <c r="DS46" t="s">
        <v>197</v>
      </c>
      <c r="DT46" t="s">
        <v>291</v>
      </c>
      <c r="DU46" t="s">
        <v>281</v>
      </c>
      <c r="DX46" t="s">
        <v>282</v>
      </c>
      <c r="DY46" t="s">
        <v>282</v>
      </c>
      <c r="DZ46" t="s">
        <v>282</v>
      </c>
    </row>
    <row r="47" spans="1:130" x14ac:dyDescent="0.25">
      <c r="A47">
        <v>43</v>
      </c>
      <c r="B47" t="s">
        <v>307</v>
      </c>
      <c r="C47" t="s">
        <v>340</v>
      </c>
      <c r="F47">
        <v>7700</v>
      </c>
      <c r="G47" t="s">
        <v>359</v>
      </c>
      <c r="H47" t="s">
        <v>343</v>
      </c>
      <c r="I47" t="s">
        <v>340</v>
      </c>
      <c r="J47">
        <v>96185700</v>
      </c>
      <c r="K47" t="s">
        <v>344</v>
      </c>
      <c r="L47" t="s">
        <v>360</v>
      </c>
      <c r="M47">
        <v>7700</v>
      </c>
      <c r="N47" t="s">
        <v>359</v>
      </c>
      <c r="R47" t="s">
        <v>191</v>
      </c>
      <c r="S47" t="s">
        <v>197</v>
      </c>
      <c r="T47" t="s">
        <v>193</v>
      </c>
      <c r="U47">
        <v>0.5</v>
      </c>
      <c r="V47" t="s">
        <v>194</v>
      </c>
      <c r="W47" s="12">
        <v>0.5</v>
      </c>
      <c r="X47" t="s">
        <v>252</v>
      </c>
      <c r="Y47" s="12">
        <v>0.5</v>
      </c>
      <c r="Z47">
        <v>6</v>
      </c>
      <c r="AA47" t="s">
        <v>195</v>
      </c>
      <c r="AB47" s="12">
        <v>1</v>
      </c>
      <c r="AC47">
        <v>0</v>
      </c>
      <c r="AD47">
        <v>1</v>
      </c>
      <c r="AE47">
        <v>0</v>
      </c>
      <c r="AF47">
        <v>0</v>
      </c>
      <c r="AG47">
        <v>0</v>
      </c>
      <c r="AH47">
        <v>1</v>
      </c>
      <c r="AI47">
        <v>0</v>
      </c>
      <c r="AJ47">
        <v>0</v>
      </c>
      <c r="AK47">
        <v>0</v>
      </c>
      <c r="AL47" t="s">
        <v>192</v>
      </c>
      <c r="AM47" t="s">
        <v>197</v>
      </c>
      <c r="AN47" t="s">
        <v>198</v>
      </c>
      <c r="AO47">
        <v>0</v>
      </c>
      <c r="AP47">
        <v>0</v>
      </c>
      <c r="AQ47">
        <v>0</v>
      </c>
      <c r="AR47">
        <v>0</v>
      </c>
      <c r="AS47">
        <v>0</v>
      </c>
      <c r="AT47">
        <v>708.99999999999989</v>
      </c>
      <c r="AU47">
        <v>716.5</v>
      </c>
      <c r="AV47">
        <v>481.00500000000011</v>
      </c>
      <c r="AW47">
        <v>72.554441677107803</v>
      </c>
      <c r="AX47">
        <v>15.038110198694307</v>
      </c>
      <c r="AY47">
        <v>79.809885844818595</v>
      </c>
      <c r="AZ47">
        <v>16.54192121856374</v>
      </c>
      <c r="BB47" t="s">
        <v>282</v>
      </c>
      <c r="BC47" t="s">
        <v>282</v>
      </c>
      <c r="BD47" t="s">
        <v>282</v>
      </c>
      <c r="BK47">
        <v>468</v>
      </c>
      <c r="BL47">
        <v>13</v>
      </c>
      <c r="BM47">
        <v>12</v>
      </c>
      <c r="BN47">
        <v>2011</v>
      </c>
      <c r="BO47" t="s">
        <v>343</v>
      </c>
      <c r="BP47" t="s">
        <v>199</v>
      </c>
      <c r="BQ47">
        <v>0</v>
      </c>
      <c r="BR47">
        <v>1.79</v>
      </c>
      <c r="BS47">
        <v>8.65</v>
      </c>
      <c r="BT47">
        <v>8.7999999999999995E-2</v>
      </c>
      <c r="BU47">
        <v>490</v>
      </c>
      <c r="BV47">
        <v>17</v>
      </c>
      <c r="BW47">
        <v>1</v>
      </c>
      <c r="BX47">
        <v>2012</v>
      </c>
      <c r="BY47" t="s">
        <v>343</v>
      </c>
      <c r="BZ47" t="s">
        <v>199</v>
      </c>
      <c r="CA47">
        <v>0</v>
      </c>
      <c r="CB47">
        <v>0.98</v>
      </c>
      <c r="CC47">
        <v>1.95</v>
      </c>
      <c r="CD47">
        <v>0.129</v>
      </c>
      <c r="CF47" t="s">
        <v>282</v>
      </c>
      <c r="CG47" t="s">
        <v>282</v>
      </c>
      <c r="CH47" t="s">
        <v>282</v>
      </c>
      <c r="CL47" t="s">
        <v>282</v>
      </c>
      <c r="CM47" t="s">
        <v>282</v>
      </c>
      <c r="CN47" t="s">
        <v>282</v>
      </c>
      <c r="CO47">
        <v>486</v>
      </c>
      <c r="CP47">
        <v>13</v>
      </c>
      <c r="CQ47">
        <v>3</v>
      </c>
      <c r="CR47">
        <v>2012</v>
      </c>
      <c r="CS47" t="s">
        <v>343</v>
      </c>
      <c r="CT47" t="s">
        <v>278</v>
      </c>
      <c r="CU47">
        <v>0</v>
      </c>
      <c r="CV47">
        <v>1.25</v>
      </c>
      <c r="CW47">
        <v>2.25</v>
      </c>
      <c r="CX47">
        <v>2.3E-2</v>
      </c>
      <c r="CY47">
        <v>3</v>
      </c>
      <c r="CZ47">
        <v>1.3399999999999999</v>
      </c>
      <c r="DA47">
        <v>4.2833333333333332</v>
      </c>
      <c r="DB47">
        <v>0.08</v>
      </c>
      <c r="DC47">
        <v>6.4454670000000007</v>
      </c>
      <c r="DD47">
        <v>20.603047500000002</v>
      </c>
      <c r="DE47">
        <v>0.38480400000000009</v>
      </c>
      <c r="DF47">
        <v>1</v>
      </c>
      <c r="DG47">
        <v>0</v>
      </c>
      <c r="DI47">
        <v>486894.09630507999</v>
      </c>
      <c r="DJ47">
        <v>6323222.9962459002</v>
      </c>
      <c r="DK47">
        <v>1</v>
      </c>
      <c r="DL47" t="s">
        <v>345</v>
      </c>
      <c r="DM47">
        <v>31.284046692607003</v>
      </c>
      <c r="DN47">
        <v>25.893808081533322</v>
      </c>
      <c r="DO47" t="s">
        <v>203</v>
      </c>
      <c r="DP47" t="s">
        <v>204</v>
      </c>
      <c r="DQ47" t="s">
        <v>205</v>
      </c>
      <c r="DR47">
        <v>2</v>
      </c>
      <c r="DS47" t="s">
        <v>197</v>
      </c>
      <c r="DT47" t="s">
        <v>291</v>
      </c>
      <c r="DU47" t="s">
        <v>281</v>
      </c>
      <c r="DX47" t="s">
        <v>282</v>
      </c>
      <c r="DY47" t="s">
        <v>282</v>
      </c>
      <c r="DZ47" t="s">
        <v>282</v>
      </c>
    </row>
    <row r="48" spans="1:130" x14ac:dyDescent="0.25">
      <c r="A48">
        <v>44</v>
      </c>
      <c r="B48" t="s">
        <v>307</v>
      </c>
      <c r="C48" t="s">
        <v>340</v>
      </c>
      <c r="F48">
        <v>7900</v>
      </c>
      <c r="G48" t="s">
        <v>362</v>
      </c>
      <c r="H48" t="s">
        <v>343</v>
      </c>
      <c r="I48" t="s">
        <v>340</v>
      </c>
      <c r="J48">
        <v>96185700</v>
      </c>
      <c r="K48" t="s">
        <v>344</v>
      </c>
      <c r="L48" t="s">
        <v>361</v>
      </c>
      <c r="M48">
        <v>7900</v>
      </c>
      <c r="N48" t="s">
        <v>362</v>
      </c>
      <c r="R48" t="s">
        <v>191</v>
      </c>
      <c r="S48" t="s">
        <v>197</v>
      </c>
      <c r="T48" t="s">
        <v>239</v>
      </c>
      <c r="U48">
        <v>7</v>
      </c>
      <c r="V48" t="s">
        <v>240</v>
      </c>
      <c r="W48" s="12">
        <v>1</v>
      </c>
      <c r="X48">
        <v>0</v>
      </c>
      <c r="Y48" s="12">
        <v>0</v>
      </c>
      <c r="Z48">
        <v>2</v>
      </c>
      <c r="AA48" t="s">
        <v>196</v>
      </c>
      <c r="AB48" s="12">
        <v>1</v>
      </c>
      <c r="AC48">
        <v>0</v>
      </c>
      <c r="AD48">
        <v>1</v>
      </c>
      <c r="AE48">
        <v>0</v>
      </c>
      <c r="AF48">
        <v>0</v>
      </c>
      <c r="AG48">
        <v>0</v>
      </c>
      <c r="AH48">
        <v>1</v>
      </c>
      <c r="AI48">
        <v>0</v>
      </c>
      <c r="AJ48">
        <v>0</v>
      </c>
      <c r="AK48">
        <v>0</v>
      </c>
      <c r="AL48" t="s">
        <v>192</v>
      </c>
      <c r="AM48" t="s">
        <v>197</v>
      </c>
      <c r="AN48" t="s">
        <v>198</v>
      </c>
      <c r="AO48">
        <v>0</v>
      </c>
      <c r="AP48">
        <v>0</v>
      </c>
      <c r="AQ48">
        <v>0</v>
      </c>
      <c r="AR48">
        <v>0</v>
      </c>
      <c r="AS48">
        <v>0</v>
      </c>
      <c r="AT48">
        <v>633.5</v>
      </c>
      <c r="AU48">
        <v>722.39999999999986</v>
      </c>
      <c r="AV48">
        <v>531.38666666666586</v>
      </c>
      <c r="AW48">
        <v>72.991625449049351</v>
      </c>
      <c r="AX48">
        <v>13.736066414108267</v>
      </c>
      <c r="AY48">
        <v>80.290787993954297</v>
      </c>
      <c r="AZ48">
        <v>15.109673055519094</v>
      </c>
      <c r="BA48">
        <v>470</v>
      </c>
      <c r="BB48">
        <v>15</v>
      </c>
      <c r="BC48">
        <v>11</v>
      </c>
      <c r="BD48">
        <v>2011</v>
      </c>
      <c r="BE48" t="s">
        <v>343</v>
      </c>
      <c r="BF48" t="s">
        <v>199</v>
      </c>
      <c r="BG48">
        <v>0</v>
      </c>
      <c r="BH48">
        <v>10</v>
      </c>
      <c r="BI48">
        <v>11.15</v>
      </c>
      <c r="BJ48">
        <v>5.8999999999999997E-2</v>
      </c>
      <c r="BU48">
        <v>469</v>
      </c>
      <c r="BV48">
        <v>17</v>
      </c>
      <c r="BW48">
        <v>1</v>
      </c>
      <c r="BX48">
        <v>2012</v>
      </c>
      <c r="BY48" t="s">
        <v>343</v>
      </c>
      <c r="BZ48" t="s">
        <v>200</v>
      </c>
      <c r="CA48">
        <v>0</v>
      </c>
      <c r="CB48">
        <v>11.45</v>
      </c>
      <c r="CC48">
        <v>12.1</v>
      </c>
      <c r="CD48">
        <v>5.8999999999999997E-2</v>
      </c>
      <c r="CF48" t="s">
        <v>282</v>
      </c>
      <c r="CG48" t="s">
        <v>282</v>
      </c>
      <c r="CH48" t="s">
        <v>282</v>
      </c>
      <c r="CL48" t="s">
        <v>282</v>
      </c>
      <c r="CM48" t="s">
        <v>282</v>
      </c>
      <c r="CN48" t="s">
        <v>282</v>
      </c>
      <c r="CO48">
        <v>492</v>
      </c>
      <c r="CP48">
        <v>13</v>
      </c>
      <c r="CQ48">
        <v>3</v>
      </c>
      <c r="CR48">
        <v>2012</v>
      </c>
      <c r="CS48" t="s">
        <v>343</v>
      </c>
      <c r="CT48" t="s">
        <v>199</v>
      </c>
      <c r="CU48">
        <v>0</v>
      </c>
      <c r="CV48">
        <v>10.3</v>
      </c>
      <c r="CW48">
        <v>10.95</v>
      </c>
      <c r="CX48">
        <v>5.1999999999999998E-2</v>
      </c>
      <c r="CY48">
        <v>3</v>
      </c>
      <c r="CZ48">
        <v>10.583333333333334</v>
      </c>
      <c r="DA48">
        <v>11.4</v>
      </c>
      <c r="DB48">
        <v>5.6666666666666664E-2</v>
      </c>
      <c r="DC48">
        <v>56.238422222222141</v>
      </c>
      <c r="DD48">
        <v>60.578079999999908</v>
      </c>
      <c r="DE48">
        <v>0.30111911111111062</v>
      </c>
      <c r="DF48">
        <v>1</v>
      </c>
      <c r="DG48">
        <v>16</v>
      </c>
      <c r="DH48" t="s">
        <v>306</v>
      </c>
      <c r="DI48">
        <v>488848.30368233001</v>
      </c>
      <c r="DJ48">
        <v>6304910.0038026003</v>
      </c>
      <c r="DK48">
        <v>1</v>
      </c>
      <c r="DL48" t="s">
        <v>345</v>
      </c>
      <c r="DM48">
        <v>92.83625730994153</v>
      </c>
      <c r="DN48">
        <v>75.448356546907121</v>
      </c>
      <c r="DO48" t="s">
        <v>226</v>
      </c>
      <c r="DP48" t="s">
        <v>204</v>
      </c>
      <c r="DQ48" t="s">
        <v>205</v>
      </c>
      <c r="DR48">
        <v>6</v>
      </c>
      <c r="DS48" t="s">
        <v>197</v>
      </c>
      <c r="DT48" t="s">
        <v>291</v>
      </c>
      <c r="DU48" t="s">
        <v>281</v>
      </c>
      <c r="DX48" t="s">
        <v>282</v>
      </c>
      <c r="DY48" t="s">
        <v>282</v>
      </c>
      <c r="DZ48" t="s">
        <v>282</v>
      </c>
    </row>
    <row r="49" spans="1:130" x14ac:dyDescent="0.25">
      <c r="A49">
        <v>45</v>
      </c>
      <c r="B49" t="s">
        <v>307</v>
      </c>
      <c r="C49" t="s">
        <v>340</v>
      </c>
      <c r="F49">
        <v>7980</v>
      </c>
      <c r="G49" t="s">
        <v>364</v>
      </c>
      <c r="H49" t="s">
        <v>343</v>
      </c>
      <c r="I49" t="s">
        <v>340</v>
      </c>
      <c r="J49">
        <v>96185700</v>
      </c>
      <c r="K49" t="s">
        <v>344</v>
      </c>
      <c r="L49" t="s">
        <v>363</v>
      </c>
      <c r="M49">
        <v>7980</v>
      </c>
      <c r="N49" t="s">
        <v>364</v>
      </c>
      <c r="R49" t="s">
        <v>214</v>
      </c>
      <c r="S49" t="s">
        <v>197</v>
      </c>
      <c r="T49" t="s">
        <v>239</v>
      </c>
      <c r="U49">
        <v>20</v>
      </c>
      <c r="V49" t="s">
        <v>240</v>
      </c>
      <c r="W49" s="12">
        <v>0.8</v>
      </c>
      <c r="X49" t="s">
        <v>252</v>
      </c>
      <c r="Y49" s="12">
        <v>0.2</v>
      </c>
      <c r="Z49">
        <v>2</v>
      </c>
      <c r="AA49" t="s">
        <v>196</v>
      </c>
      <c r="AB49" s="12">
        <v>0.8</v>
      </c>
      <c r="AC49">
        <v>0</v>
      </c>
      <c r="AD49">
        <v>3</v>
      </c>
      <c r="AE49" t="s">
        <v>253</v>
      </c>
      <c r="AF49">
        <v>0.2</v>
      </c>
      <c r="AG49">
        <v>0</v>
      </c>
      <c r="AH49">
        <v>1</v>
      </c>
      <c r="AI49">
        <v>0</v>
      </c>
      <c r="AJ49">
        <v>0</v>
      </c>
      <c r="AK49">
        <v>0</v>
      </c>
      <c r="AL49" t="s">
        <v>192</v>
      </c>
      <c r="AM49" t="s">
        <v>197</v>
      </c>
      <c r="AN49" t="s">
        <v>198</v>
      </c>
      <c r="AO49">
        <v>0</v>
      </c>
      <c r="AP49">
        <v>0</v>
      </c>
      <c r="AQ49">
        <v>0</v>
      </c>
      <c r="AR49">
        <v>0</v>
      </c>
      <c r="AS49">
        <v>0</v>
      </c>
      <c r="AT49">
        <v>633.5</v>
      </c>
      <c r="AU49">
        <v>721.1</v>
      </c>
      <c r="AV49">
        <v>547.29666666666606</v>
      </c>
      <c r="AW49">
        <v>63.694877172272498</v>
      </c>
      <c r="AX49">
        <v>11.592241639600283</v>
      </c>
      <c r="AY49">
        <v>70.064364889499757</v>
      </c>
      <c r="AZ49">
        <v>12.751465803560313</v>
      </c>
      <c r="BA49">
        <v>477</v>
      </c>
      <c r="BB49">
        <v>15</v>
      </c>
      <c r="BC49">
        <v>11</v>
      </c>
      <c r="BD49">
        <v>2011</v>
      </c>
      <c r="BE49" t="s">
        <v>343</v>
      </c>
      <c r="BF49" t="s">
        <v>199</v>
      </c>
      <c r="BG49">
        <v>0</v>
      </c>
      <c r="BH49">
        <v>8.9499999999999993</v>
      </c>
      <c r="BI49">
        <v>11.1</v>
      </c>
      <c r="BJ49">
        <v>5.8999999999999997E-2</v>
      </c>
      <c r="BU49">
        <v>476</v>
      </c>
      <c r="BV49">
        <v>17</v>
      </c>
      <c r="BW49">
        <v>1</v>
      </c>
      <c r="BX49">
        <v>2012</v>
      </c>
      <c r="BY49" t="s">
        <v>343</v>
      </c>
      <c r="BZ49" t="s">
        <v>200</v>
      </c>
      <c r="CA49">
        <v>0</v>
      </c>
      <c r="CB49">
        <v>11</v>
      </c>
      <c r="CC49">
        <v>11.35</v>
      </c>
      <c r="CD49">
        <v>4.2000000000000003E-2</v>
      </c>
      <c r="CF49" t="s">
        <v>282</v>
      </c>
      <c r="CG49" t="s">
        <v>282</v>
      </c>
      <c r="CH49" t="s">
        <v>282</v>
      </c>
      <c r="CL49" t="s">
        <v>282</v>
      </c>
      <c r="CM49" t="s">
        <v>282</v>
      </c>
      <c r="CN49" t="s">
        <v>282</v>
      </c>
      <c r="CO49">
        <v>491</v>
      </c>
      <c r="CP49">
        <v>13</v>
      </c>
      <c r="CQ49">
        <v>3</v>
      </c>
      <c r="CR49">
        <v>2012</v>
      </c>
      <c r="CS49" t="s">
        <v>343</v>
      </c>
      <c r="CT49" t="s">
        <v>199</v>
      </c>
      <c r="CU49">
        <v>0</v>
      </c>
      <c r="CV49">
        <v>10.1</v>
      </c>
      <c r="CW49">
        <v>10.199999999999999</v>
      </c>
      <c r="CX49">
        <v>3.1E-2</v>
      </c>
      <c r="CY49">
        <v>3</v>
      </c>
      <c r="CZ49">
        <v>10.016666666666666</v>
      </c>
      <c r="DA49">
        <v>10.883333333333333</v>
      </c>
      <c r="DB49">
        <v>4.4000000000000004E-2</v>
      </c>
      <c r="DC49">
        <v>54.820882777777719</v>
      </c>
      <c r="DD49">
        <v>59.564120555555483</v>
      </c>
      <c r="DE49">
        <v>0.24081053333333308</v>
      </c>
      <c r="DF49">
        <v>27</v>
      </c>
      <c r="DG49">
        <v>16</v>
      </c>
      <c r="DH49" t="s">
        <v>201</v>
      </c>
      <c r="DI49">
        <v>483071.2981519</v>
      </c>
      <c r="DJ49">
        <v>6289218.2978039002</v>
      </c>
      <c r="DK49">
        <v>1</v>
      </c>
      <c r="DL49" t="s">
        <v>345</v>
      </c>
      <c r="DM49">
        <v>92.036753445635526</v>
      </c>
      <c r="DN49">
        <v>85.349664901227413</v>
      </c>
      <c r="DO49" t="s">
        <v>257</v>
      </c>
      <c r="DP49" t="s">
        <v>204</v>
      </c>
      <c r="DQ49" t="s">
        <v>246</v>
      </c>
      <c r="DR49">
        <v>4</v>
      </c>
      <c r="DS49" t="s">
        <v>192</v>
      </c>
      <c r="DT49" t="s">
        <v>291</v>
      </c>
      <c r="DU49" t="s">
        <v>219</v>
      </c>
      <c r="DX49" t="s">
        <v>282</v>
      </c>
      <c r="DY49" t="s">
        <v>282</v>
      </c>
      <c r="DZ49" t="s">
        <v>282</v>
      </c>
    </row>
    <row r="50" spans="1:130" x14ac:dyDescent="0.25">
      <c r="A50">
        <v>46</v>
      </c>
      <c r="B50" t="s">
        <v>307</v>
      </c>
      <c r="C50" t="s">
        <v>365</v>
      </c>
      <c r="F50">
        <v>7660</v>
      </c>
      <c r="G50" t="s">
        <v>366</v>
      </c>
      <c r="H50" t="s">
        <v>367</v>
      </c>
      <c r="I50" t="s">
        <v>365</v>
      </c>
      <c r="J50">
        <v>96630544</v>
      </c>
      <c r="K50" t="s">
        <v>368</v>
      </c>
      <c r="L50">
        <v>1</v>
      </c>
      <c r="M50">
        <v>7660</v>
      </c>
      <c r="N50" t="s">
        <v>366</v>
      </c>
      <c r="R50" t="s">
        <v>214</v>
      </c>
      <c r="S50" t="s">
        <v>197</v>
      </c>
      <c r="T50" t="s">
        <v>239</v>
      </c>
      <c r="U50">
        <v>8</v>
      </c>
      <c r="V50" t="s">
        <v>194</v>
      </c>
      <c r="W50" s="12">
        <v>1</v>
      </c>
      <c r="X50">
        <v>0</v>
      </c>
      <c r="Y50" s="12">
        <v>0</v>
      </c>
      <c r="Z50">
        <v>14</v>
      </c>
      <c r="AA50" t="s">
        <v>229</v>
      </c>
      <c r="AB50" s="12">
        <v>1</v>
      </c>
      <c r="AC50">
        <v>0</v>
      </c>
      <c r="AD50">
        <v>1</v>
      </c>
      <c r="AE50">
        <v>0</v>
      </c>
      <c r="AF50">
        <v>0</v>
      </c>
      <c r="AG50">
        <v>0</v>
      </c>
      <c r="AH50">
        <v>1</v>
      </c>
      <c r="AI50">
        <v>0</v>
      </c>
      <c r="AJ50">
        <v>0</v>
      </c>
      <c r="AK50">
        <v>0</v>
      </c>
      <c r="AL50" t="s">
        <v>192</v>
      </c>
      <c r="AM50" t="s">
        <v>192</v>
      </c>
      <c r="AN50" t="s">
        <v>198</v>
      </c>
      <c r="AO50">
        <v>0</v>
      </c>
      <c r="AP50">
        <v>0</v>
      </c>
      <c r="AQ50">
        <v>0</v>
      </c>
      <c r="AR50">
        <v>0</v>
      </c>
      <c r="AS50">
        <v>0</v>
      </c>
      <c r="AT50">
        <v>713.19999999999993</v>
      </c>
      <c r="AU50">
        <v>906.99999999999989</v>
      </c>
      <c r="AV50">
        <v>780.74666666666599</v>
      </c>
      <c r="AW50">
        <v>44.616155423618494</v>
      </c>
      <c r="AX50">
        <v>5.7145495880377588</v>
      </c>
      <c r="AY50">
        <v>49.077770965980349</v>
      </c>
      <c r="AZ50">
        <v>6.2860045468415349</v>
      </c>
      <c r="BA50">
        <v>513</v>
      </c>
      <c r="BB50">
        <v>14</v>
      </c>
      <c r="BC50">
        <v>11</v>
      </c>
      <c r="BD50">
        <v>2011</v>
      </c>
      <c r="BE50" t="s">
        <v>367</v>
      </c>
      <c r="BF50" t="s">
        <v>289</v>
      </c>
      <c r="BG50" t="s">
        <v>214</v>
      </c>
      <c r="BH50">
        <v>3.53</v>
      </c>
      <c r="BI50">
        <v>4.05</v>
      </c>
      <c r="BJ50">
        <v>2.7E-2</v>
      </c>
      <c r="BU50">
        <v>499</v>
      </c>
      <c r="BV50">
        <v>16</v>
      </c>
      <c r="BW50">
        <v>1</v>
      </c>
      <c r="BX50">
        <v>2012</v>
      </c>
      <c r="BY50" t="s">
        <v>367</v>
      </c>
      <c r="BZ50" t="s">
        <v>289</v>
      </c>
      <c r="CA50" t="s">
        <v>214</v>
      </c>
      <c r="CB50">
        <v>5.28</v>
      </c>
      <c r="CC50">
        <v>5.95</v>
      </c>
      <c r="CD50">
        <v>8.3000000000000004E-2</v>
      </c>
      <c r="CF50" t="s">
        <v>282</v>
      </c>
      <c r="CG50" t="s">
        <v>282</v>
      </c>
      <c r="CH50" t="s">
        <v>282</v>
      </c>
      <c r="CL50" t="s">
        <v>282</v>
      </c>
      <c r="CM50" t="s">
        <v>282</v>
      </c>
      <c r="CN50" t="s">
        <v>282</v>
      </c>
      <c r="CO50">
        <v>508</v>
      </c>
      <c r="CP50">
        <v>12</v>
      </c>
      <c r="CQ50">
        <v>3</v>
      </c>
      <c r="CR50">
        <v>2012</v>
      </c>
      <c r="CS50" t="s">
        <v>367</v>
      </c>
      <c r="CT50" t="s">
        <v>200</v>
      </c>
      <c r="CU50">
        <v>0</v>
      </c>
      <c r="CV50">
        <v>4.7699999999999996</v>
      </c>
      <c r="CW50">
        <v>5.6</v>
      </c>
      <c r="CX50">
        <v>2.7E-2</v>
      </c>
      <c r="CY50">
        <v>3</v>
      </c>
      <c r="CZ50">
        <v>4.5266666666666664</v>
      </c>
      <c r="DA50">
        <v>5.2</v>
      </c>
      <c r="DB50">
        <v>4.5666666666666668E-2</v>
      </c>
      <c r="DC50">
        <v>35.341799111111079</v>
      </c>
      <c r="DD50">
        <v>40.598826666666632</v>
      </c>
      <c r="DE50">
        <v>0.35654097777777749</v>
      </c>
      <c r="DF50">
        <v>8.25</v>
      </c>
      <c r="DG50">
        <v>0</v>
      </c>
      <c r="DH50" t="s">
        <v>201</v>
      </c>
      <c r="DI50">
        <v>455762.00186963001</v>
      </c>
      <c r="DJ50">
        <v>6253282.0025329003</v>
      </c>
      <c r="DK50">
        <v>3</v>
      </c>
      <c r="DL50" t="s">
        <v>369</v>
      </c>
      <c r="DM50">
        <v>87.051282051282044</v>
      </c>
      <c r="DN50">
        <v>82.723452731398226</v>
      </c>
      <c r="DO50" t="s">
        <v>218</v>
      </c>
      <c r="DP50" t="s">
        <v>218</v>
      </c>
      <c r="DQ50" t="s">
        <v>205</v>
      </c>
      <c r="DR50">
        <v>1</v>
      </c>
      <c r="DS50" t="s">
        <v>192</v>
      </c>
      <c r="DT50">
        <v>26062012</v>
      </c>
      <c r="DU50" t="s">
        <v>200</v>
      </c>
      <c r="DW50">
        <v>970</v>
      </c>
      <c r="DX50">
        <v>4.26</v>
      </c>
      <c r="DY50">
        <v>4.8499999999999996</v>
      </c>
      <c r="DZ50">
        <v>4.1000000000000002E-2</v>
      </c>
    </row>
    <row r="51" spans="1:130" x14ac:dyDescent="0.25">
      <c r="A51">
        <v>47</v>
      </c>
      <c r="B51" t="s">
        <v>307</v>
      </c>
      <c r="C51" t="s">
        <v>365</v>
      </c>
      <c r="F51">
        <v>7660</v>
      </c>
      <c r="G51" t="s">
        <v>366</v>
      </c>
      <c r="H51" t="s">
        <v>367</v>
      </c>
      <c r="I51" t="s">
        <v>365</v>
      </c>
      <c r="J51">
        <v>96630544</v>
      </c>
      <c r="K51" t="s">
        <v>368</v>
      </c>
      <c r="L51">
        <v>1</v>
      </c>
      <c r="M51">
        <v>7660</v>
      </c>
      <c r="N51" t="s">
        <v>366</v>
      </c>
      <c r="R51" t="s">
        <v>214</v>
      </c>
      <c r="S51" t="s">
        <v>192</v>
      </c>
      <c r="T51" t="s">
        <v>239</v>
      </c>
      <c r="U51">
        <v>7</v>
      </c>
      <c r="V51" t="s">
        <v>240</v>
      </c>
      <c r="W51" s="12">
        <v>0.8</v>
      </c>
      <c r="X51" t="s">
        <v>194</v>
      </c>
      <c r="Y51" s="12">
        <v>0.2</v>
      </c>
      <c r="Z51">
        <v>3</v>
      </c>
      <c r="AA51" t="s">
        <v>253</v>
      </c>
      <c r="AB51" s="12">
        <v>1</v>
      </c>
      <c r="AC51">
        <v>0</v>
      </c>
      <c r="AD51">
        <v>1</v>
      </c>
      <c r="AE51">
        <v>0</v>
      </c>
      <c r="AF51">
        <v>0</v>
      </c>
      <c r="AG51">
        <v>0</v>
      </c>
      <c r="AH51">
        <v>1</v>
      </c>
      <c r="AI51">
        <v>0</v>
      </c>
      <c r="AJ51">
        <v>0</v>
      </c>
      <c r="AK51">
        <v>0</v>
      </c>
      <c r="AL51" t="s">
        <v>192</v>
      </c>
      <c r="AM51" t="s">
        <v>197</v>
      </c>
      <c r="AN51" t="s">
        <v>198</v>
      </c>
      <c r="AO51">
        <v>0</v>
      </c>
      <c r="AP51">
        <v>0</v>
      </c>
      <c r="AQ51">
        <v>0</v>
      </c>
      <c r="AR51">
        <v>0</v>
      </c>
      <c r="AS51">
        <v>0</v>
      </c>
      <c r="AT51">
        <v>713.19999999999993</v>
      </c>
      <c r="AU51">
        <v>906.99999999999989</v>
      </c>
      <c r="AV51">
        <v>784.47733333333247</v>
      </c>
      <c r="AW51">
        <v>36.128490512864047</v>
      </c>
      <c r="AX51">
        <v>4.603260027341145</v>
      </c>
      <c r="AY51">
        <v>39.741339564150458</v>
      </c>
      <c r="AZ51">
        <v>5.0635860300752595</v>
      </c>
      <c r="BA51">
        <v>498</v>
      </c>
      <c r="BB51">
        <v>14</v>
      </c>
      <c r="BC51">
        <v>11</v>
      </c>
      <c r="BD51">
        <v>2011</v>
      </c>
      <c r="BE51" t="s">
        <v>367</v>
      </c>
      <c r="BF51" t="s">
        <v>289</v>
      </c>
      <c r="BG51" t="s">
        <v>214</v>
      </c>
      <c r="BH51">
        <v>4.37</v>
      </c>
      <c r="BI51">
        <v>4.7</v>
      </c>
      <c r="BJ51">
        <v>0.01</v>
      </c>
      <c r="BU51">
        <v>501</v>
      </c>
      <c r="BV51">
        <v>16</v>
      </c>
      <c r="BW51">
        <v>1</v>
      </c>
      <c r="BX51">
        <v>2012</v>
      </c>
      <c r="BY51" t="s">
        <v>367</v>
      </c>
      <c r="BZ51" t="s">
        <v>200</v>
      </c>
      <c r="CA51">
        <v>0</v>
      </c>
      <c r="CB51">
        <v>6.1</v>
      </c>
      <c r="CC51">
        <v>6.5</v>
      </c>
      <c r="CD51">
        <v>1.2999999999999999E-2</v>
      </c>
      <c r="CF51" t="s">
        <v>282</v>
      </c>
      <c r="CG51" t="s">
        <v>282</v>
      </c>
      <c r="CH51" t="s">
        <v>282</v>
      </c>
      <c r="CL51" t="s">
        <v>282</v>
      </c>
      <c r="CM51" t="s">
        <v>282</v>
      </c>
      <c r="CN51" t="s">
        <v>282</v>
      </c>
      <c r="CO51">
        <v>509</v>
      </c>
      <c r="CP51">
        <v>12</v>
      </c>
      <c r="CQ51">
        <v>3</v>
      </c>
      <c r="CR51">
        <v>2012</v>
      </c>
      <c r="CS51" t="s">
        <v>367</v>
      </c>
      <c r="CT51" t="s">
        <v>200</v>
      </c>
      <c r="CU51">
        <v>0</v>
      </c>
      <c r="CV51">
        <v>6.3</v>
      </c>
      <c r="CW51">
        <v>7.15</v>
      </c>
      <c r="CX51">
        <v>8.0000000000000002E-3</v>
      </c>
      <c r="CY51">
        <v>3</v>
      </c>
      <c r="CZ51">
        <v>5.59</v>
      </c>
      <c r="DA51">
        <v>6.1166666666666671</v>
      </c>
      <c r="DB51">
        <v>1.0333333333333333E-2</v>
      </c>
      <c r="DC51">
        <v>43.852282933333285</v>
      </c>
      <c r="DD51">
        <v>47.983863555555509</v>
      </c>
      <c r="DE51">
        <v>8.1062657777777686E-2</v>
      </c>
      <c r="DF51">
        <v>11</v>
      </c>
      <c r="DG51">
        <v>0</v>
      </c>
      <c r="DH51" t="s">
        <v>201</v>
      </c>
      <c r="DI51">
        <v>459415.00159707002</v>
      </c>
      <c r="DJ51">
        <v>6251363.0031396998</v>
      </c>
      <c r="DK51">
        <v>3</v>
      </c>
      <c r="DL51" t="s">
        <v>369</v>
      </c>
      <c r="DM51">
        <v>91.389645776566752</v>
      </c>
      <c r="DN51">
        <v>120.79713132820527</v>
      </c>
      <c r="DO51" t="s">
        <v>218</v>
      </c>
      <c r="DP51" t="s">
        <v>218</v>
      </c>
      <c r="DQ51" t="s">
        <v>205</v>
      </c>
      <c r="DR51">
        <v>4</v>
      </c>
      <c r="DS51" t="s">
        <v>192</v>
      </c>
      <c r="DT51">
        <v>26062012</v>
      </c>
      <c r="DU51" t="s">
        <v>200</v>
      </c>
      <c r="DW51">
        <v>966</v>
      </c>
      <c r="DX51">
        <v>4.6100000000000003</v>
      </c>
      <c r="DY51">
        <v>5.8</v>
      </c>
      <c r="DZ51">
        <v>1.4999999999999999E-2</v>
      </c>
    </row>
    <row r="52" spans="1:130" x14ac:dyDescent="0.25">
      <c r="A52">
        <v>48</v>
      </c>
      <c r="B52" t="s">
        <v>307</v>
      </c>
      <c r="C52" t="s">
        <v>365</v>
      </c>
      <c r="F52">
        <v>7620</v>
      </c>
      <c r="G52" t="s">
        <v>370</v>
      </c>
      <c r="H52" t="s">
        <v>367</v>
      </c>
      <c r="I52" t="s">
        <v>365</v>
      </c>
      <c r="J52">
        <v>96630544</v>
      </c>
      <c r="K52" t="s">
        <v>368</v>
      </c>
      <c r="L52">
        <v>1</v>
      </c>
      <c r="M52">
        <v>7620</v>
      </c>
      <c r="N52" t="s">
        <v>370</v>
      </c>
      <c r="R52" t="s">
        <v>191</v>
      </c>
      <c r="S52" t="s">
        <v>192</v>
      </c>
      <c r="T52" t="s">
        <v>239</v>
      </c>
      <c r="U52">
        <v>20</v>
      </c>
      <c r="V52" t="s">
        <v>240</v>
      </c>
      <c r="W52" s="12">
        <v>1</v>
      </c>
      <c r="X52">
        <v>0</v>
      </c>
      <c r="Y52" s="12">
        <v>0</v>
      </c>
      <c r="Z52">
        <v>15</v>
      </c>
      <c r="AA52" t="s">
        <v>232</v>
      </c>
      <c r="AB52" s="12">
        <v>0.8</v>
      </c>
      <c r="AC52">
        <v>0</v>
      </c>
      <c r="AD52">
        <v>3</v>
      </c>
      <c r="AE52" t="s">
        <v>253</v>
      </c>
      <c r="AF52">
        <v>0.2</v>
      </c>
      <c r="AG52">
        <v>0</v>
      </c>
      <c r="AH52">
        <v>1</v>
      </c>
      <c r="AI52">
        <v>0</v>
      </c>
      <c r="AJ52">
        <v>0</v>
      </c>
      <c r="AK52">
        <v>0</v>
      </c>
      <c r="AL52" t="s">
        <v>192</v>
      </c>
      <c r="AM52" t="s">
        <v>192</v>
      </c>
      <c r="AN52" t="s">
        <v>234</v>
      </c>
      <c r="AO52">
        <v>0</v>
      </c>
      <c r="AP52">
        <v>0</v>
      </c>
      <c r="AQ52">
        <v>0</v>
      </c>
      <c r="AR52">
        <v>0</v>
      </c>
      <c r="AS52">
        <v>0</v>
      </c>
      <c r="AT52">
        <v>713.19999999999993</v>
      </c>
      <c r="AU52">
        <v>889.89999999999986</v>
      </c>
      <c r="AV52">
        <v>693.00266666666607</v>
      </c>
      <c r="AW52">
        <v>41.407456499630193</v>
      </c>
      <c r="AX52">
        <v>5.9774948262639098</v>
      </c>
      <c r="AY52">
        <v>45.548202149593216</v>
      </c>
      <c r="AZ52">
        <v>6.5752443088903014</v>
      </c>
      <c r="BA52">
        <v>515</v>
      </c>
      <c r="BB52">
        <v>14</v>
      </c>
      <c r="BC52">
        <v>11</v>
      </c>
      <c r="BD52">
        <v>2011</v>
      </c>
      <c r="BE52" t="s">
        <v>367</v>
      </c>
      <c r="BF52" t="s">
        <v>199</v>
      </c>
      <c r="BG52">
        <v>0</v>
      </c>
      <c r="BH52">
        <v>3.58</v>
      </c>
      <c r="BI52">
        <v>3.75</v>
      </c>
      <c r="BJ52">
        <v>2.4E-2</v>
      </c>
      <c r="BU52">
        <v>504</v>
      </c>
      <c r="BV52">
        <v>16</v>
      </c>
      <c r="BW52">
        <v>1</v>
      </c>
      <c r="BX52">
        <v>2012</v>
      </c>
      <c r="BY52" t="s">
        <v>367</v>
      </c>
      <c r="BZ52" t="s">
        <v>200</v>
      </c>
      <c r="CA52">
        <v>0</v>
      </c>
      <c r="CB52">
        <v>5.05</v>
      </c>
      <c r="CC52">
        <v>5.3</v>
      </c>
      <c r="CD52">
        <v>9.5000000000000001E-2</v>
      </c>
      <c r="CF52" t="s">
        <v>282</v>
      </c>
      <c r="CG52" t="s">
        <v>282</v>
      </c>
      <c r="CH52" t="s">
        <v>282</v>
      </c>
      <c r="CL52" t="s">
        <v>282</v>
      </c>
      <c r="CM52" t="s">
        <v>282</v>
      </c>
      <c r="CN52" t="s">
        <v>282</v>
      </c>
      <c r="CO52">
        <v>506</v>
      </c>
      <c r="CP52">
        <v>12</v>
      </c>
      <c r="CQ52">
        <v>3</v>
      </c>
      <c r="CR52">
        <v>2012</v>
      </c>
      <c r="CS52" t="s">
        <v>367</v>
      </c>
      <c r="CT52" t="s">
        <v>200</v>
      </c>
      <c r="CU52">
        <v>0</v>
      </c>
      <c r="CV52">
        <v>4.5199999999999996</v>
      </c>
      <c r="CW52">
        <v>4.9000000000000004</v>
      </c>
      <c r="CX52">
        <v>2.5000000000000001E-2</v>
      </c>
      <c r="CY52">
        <v>3</v>
      </c>
      <c r="CZ52">
        <v>4.3833333333333329</v>
      </c>
      <c r="DA52">
        <v>4.6500000000000004</v>
      </c>
      <c r="DB52">
        <v>4.7999999999999994E-2</v>
      </c>
      <c r="DC52">
        <v>30.376616888888861</v>
      </c>
      <c r="DD52">
        <v>32.224623999999977</v>
      </c>
      <c r="DE52">
        <v>0.33264127999999965</v>
      </c>
      <c r="DF52">
        <v>30.25</v>
      </c>
      <c r="DG52">
        <v>16</v>
      </c>
      <c r="DI52">
        <v>450506.99951236002</v>
      </c>
      <c r="DJ52">
        <v>6266218.9992445996</v>
      </c>
      <c r="DK52">
        <v>1</v>
      </c>
      <c r="DL52" t="s">
        <v>345</v>
      </c>
      <c r="DM52">
        <v>94.265232974910376</v>
      </c>
      <c r="DN52">
        <v>70.719805706881431</v>
      </c>
      <c r="DO52" t="s">
        <v>203</v>
      </c>
      <c r="DP52" t="s">
        <v>204</v>
      </c>
      <c r="DQ52" t="s">
        <v>246</v>
      </c>
      <c r="DR52">
        <v>6</v>
      </c>
      <c r="DS52" t="s">
        <v>192</v>
      </c>
      <c r="DT52">
        <v>26062012</v>
      </c>
      <c r="DU52" t="s">
        <v>200</v>
      </c>
      <c r="DW52">
        <v>972</v>
      </c>
      <c r="DX52">
        <v>3.86</v>
      </c>
      <c r="DY52">
        <v>4.3499999999999996</v>
      </c>
      <c r="DZ52">
        <v>5.8999999999999997E-2</v>
      </c>
    </row>
    <row r="53" spans="1:130" x14ac:dyDescent="0.25">
      <c r="A53">
        <v>49</v>
      </c>
      <c r="B53" t="s">
        <v>307</v>
      </c>
      <c r="C53" t="s">
        <v>365</v>
      </c>
      <c r="F53">
        <v>7620</v>
      </c>
      <c r="G53" t="s">
        <v>370</v>
      </c>
      <c r="H53" t="s">
        <v>367</v>
      </c>
      <c r="I53" t="s">
        <v>365</v>
      </c>
      <c r="J53">
        <v>96630544</v>
      </c>
      <c r="K53" t="s">
        <v>368</v>
      </c>
      <c r="L53">
        <v>1</v>
      </c>
      <c r="M53">
        <v>7620</v>
      </c>
      <c r="N53" t="s">
        <v>370</v>
      </c>
      <c r="R53" t="s">
        <v>191</v>
      </c>
      <c r="S53" t="s">
        <v>197</v>
      </c>
      <c r="T53" t="s">
        <v>239</v>
      </c>
      <c r="U53">
        <v>5</v>
      </c>
      <c r="V53" t="s">
        <v>240</v>
      </c>
      <c r="W53" s="12">
        <v>1</v>
      </c>
      <c r="X53">
        <v>0</v>
      </c>
      <c r="Y53" s="12">
        <v>0</v>
      </c>
      <c r="Z53">
        <v>6</v>
      </c>
      <c r="AA53" t="s">
        <v>195</v>
      </c>
      <c r="AB53" s="12">
        <v>1</v>
      </c>
      <c r="AC53">
        <v>0</v>
      </c>
      <c r="AD53">
        <v>1</v>
      </c>
      <c r="AE53">
        <v>0</v>
      </c>
      <c r="AF53">
        <v>0</v>
      </c>
      <c r="AG53">
        <v>0</v>
      </c>
      <c r="AH53">
        <v>1</v>
      </c>
      <c r="AI53">
        <v>0</v>
      </c>
      <c r="AJ53">
        <v>0</v>
      </c>
      <c r="AK53">
        <v>0</v>
      </c>
      <c r="AL53" t="s">
        <v>192</v>
      </c>
      <c r="AM53" t="s">
        <v>197</v>
      </c>
      <c r="AN53" t="s">
        <v>198</v>
      </c>
      <c r="AO53">
        <v>0</v>
      </c>
      <c r="AP53">
        <v>0</v>
      </c>
      <c r="AQ53">
        <v>0</v>
      </c>
      <c r="AR53">
        <v>0</v>
      </c>
      <c r="AS53">
        <v>0</v>
      </c>
      <c r="AT53">
        <v>713.19999999999993</v>
      </c>
      <c r="AU53">
        <v>889.89999999999986</v>
      </c>
      <c r="AV53">
        <v>683.82999999999993</v>
      </c>
      <c r="AW53">
        <v>79.16278633295984</v>
      </c>
      <c r="AX53">
        <v>11.576383945272925</v>
      </c>
      <c r="AY53">
        <v>87.079064966255828</v>
      </c>
      <c r="AZ53">
        <v>12.734022339800218</v>
      </c>
      <c r="BA53">
        <v>512</v>
      </c>
      <c r="BB53">
        <v>14</v>
      </c>
      <c r="BC53">
        <v>11</v>
      </c>
      <c r="BD53">
        <v>2011</v>
      </c>
      <c r="BE53" t="s">
        <v>367</v>
      </c>
      <c r="BF53" t="s">
        <v>199</v>
      </c>
      <c r="BG53">
        <v>0</v>
      </c>
      <c r="BH53">
        <v>3.19</v>
      </c>
      <c r="BI53">
        <v>3.7</v>
      </c>
      <c r="BJ53">
        <v>7.2999999999999995E-2</v>
      </c>
      <c r="BU53">
        <v>510</v>
      </c>
      <c r="BV53">
        <v>16</v>
      </c>
      <c r="BW53">
        <v>1</v>
      </c>
      <c r="BX53">
        <v>2012</v>
      </c>
      <c r="BY53" t="s">
        <v>367</v>
      </c>
      <c r="BZ53" t="s">
        <v>200</v>
      </c>
      <c r="CA53">
        <v>0</v>
      </c>
      <c r="CB53">
        <v>4.32</v>
      </c>
      <c r="CC53">
        <v>4.55</v>
      </c>
      <c r="CD53">
        <v>4.1000000000000002E-2</v>
      </c>
      <c r="CF53" t="s">
        <v>282</v>
      </c>
      <c r="CG53" t="s">
        <v>282</v>
      </c>
      <c r="CH53" t="s">
        <v>282</v>
      </c>
      <c r="CL53" t="s">
        <v>282</v>
      </c>
      <c r="CM53" t="s">
        <v>282</v>
      </c>
      <c r="CN53" t="s">
        <v>282</v>
      </c>
      <c r="CO53">
        <v>502</v>
      </c>
      <c r="CP53">
        <v>12</v>
      </c>
      <c r="CQ53">
        <v>3</v>
      </c>
      <c r="CR53">
        <v>2012</v>
      </c>
      <c r="CS53" t="s">
        <v>367</v>
      </c>
      <c r="CT53" t="s">
        <v>199</v>
      </c>
      <c r="CU53">
        <v>0</v>
      </c>
      <c r="CV53">
        <v>3.97</v>
      </c>
      <c r="CW53">
        <v>4.7</v>
      </c>
      <c r="CX53">
        <v>0.04</v>
      </c>
      <c r="CY53">
        <v>3</v>
      </c>
      <c r="CZ53">
        <v>3.8266666666666667</v>
      </c>
      <c r="DA53">
        <v>4.3166666666666664</v>
      </c>
      <c r="DB53">
        <v>5.1333333333333335E-2</v>
      </c>
      <c r="DC53">
        <v>26.167894666666662</v>
      </c>
      <c r="DD53">
        <v>29.518661666666663</v>
      </c>
      <c r="DE53">
        <v>0.35103273333333335</v>
      </c>
      <c r="DF53">
        <v>27</v>
      </c>
      <c r="DG53">
        <v>16</v>
      </c>
      <c r="DH53" t="s">
        <v>201</v>
      </c>
      <c r="DI53">
        <v>464422.00194128999</v>
      </c>
      <c r="DJ53">
        <v>6269469.9975134004</v>
      </c>
      <c r="DK53">
        <v>1</v>
      </c>
      <c r="DL53" t="s">
        <v>345</v>
      </c>
      <c r="DM53">
        <v>88.64864864864866</v>
      </c>
      <c r="DN53">
        <v>33.898689286690775</v>
      </c>
      <c r="DO53" t="s">
        <v>218</v>
      </c>
      <c r="DP53" t="s">
        <v>218</v>
      </c>
      <c r="DQ53" t="s">
        <v>246</v>
      </c>
      <c r="DR53">
        <v>6</v>
      </c>
      <c r="DS53" t="s">
        <v>192</v>
      </c>
      <c r="DT53">
        <v>26062012</v>
      </c>
      <c r="DU53" t="s">
        <v>199</v>
      </c>
      <c r="DW53">
        <v>971</v>
      </c>
      <c r="DX53">
        <v>3.91</v>
      </c>
      <c r="DY53">
        <v>4.3499999999999996</v>
      </c>
      <c r="DZ53">
        <v>0.08</v>
      </c>
    </row>
    <row r="54" spans="1:130" x14ac:dyDescent="0.25">
      <c r="A54">
        <v>50</v>
      </c>
      <c r="B54" t="s">
        <v>307</v>
      </c>
      <c r="C54" t="s">
        <v>365</v>
      </c>
      <c r="F54">
        <v>7620</v>
      </c>
      <c r="G54" t="s">
        <v>370</v>
      </c>
      <c r="H54" t="s">
        <v>367</v>
      </c>
      <c r="I54" t="s">
        <v>365</v>
      </c>
      <c r="J54">
        <v>96630544</v>
      </c>
      <c r="K54" t="s">
        <v>368</v>
      </c>
      <c r="L54">
        <v>1</v>
      </c>
      <c r="M54">
        <v>7620</v>
      </c>
      <c r="N54" t="s">
        <v>370</v>
      </c>
      <c r="R54" t="s">
        <v>191</v>
      </c>
      <c r="S54" t="s">
        <v>192</v>
      </c>
      <c r="T54" t="s">
        <v>239</v>
      </c>
      <c r="U54">
        <v>10</v>
      </c>
      <c r="V54" t="s">
        <v>252</v>
      </c>
      <c r="W54" s="12">
        <v>1</v>
      </c>
      <c r="X54">
        <v>0</v>
      </c>
      <c r="Y54" s="12">
        <v>0</v>
      </c>
      <c r="Z54">
        <v>6</v>
      </c>
      <c r="AA54" t="s">
        <v>195</v>
      </c>
      <c r="AB54" s="12">
        <v>1</v>
      </c>
      <c r="AC54">
        <v>0</v>
      </c>
      <c r="AD54">
        <v>1</v>
      </c>
      <c r="AE54">
        <v>0</v>
      </c>
      <c r="AF54">
        <v>0</v>
      </c>
      <c r="AG54">
        <v>0</v>
      </c>
      <c r="AH54">
        <v>1</v>
      </c>
      <c r="AI54">
        <v>0</v>
      </c>
      <c r="AJ54">
        <v>0</v>
      </c>
      <c r="AK54">
        <v>0</v>
      </c>
      <c r="AL54" t="s">
        <v>197</v>
      </c>
      <c r="AM54" t="s">
        <v>197</v>
      </c>
      <c r="AN54" t="s">
        <v>198</v>
      </c>
      <c r="AO54">
        <v>0</v>
      </c>
      <c r="AP54">
        <v>0</v>
      </c>
      <c r="AQ54">
        <v>0</v>
      </c>
      <c r="AR54">
        <v>0</v>
      </c>
      <c r="AS54">
        <v>0</v>
      </c>
      <c r="AT54">
        <v>713.19999999999993</v>
      </c>
      <c r="AU54">
        <v>889.89999999999986</v>
      </c>
      <c r="AV54">
        <v>683.82999999999993</v>
      </c>
      <c r="AW54">
        <v>63.99462821405951</v>
      </c>
      <c r="AX54">
        <v>9.3582656821226795</v>
      </c>
      <c r="AY54">
        <v>70.394091035465465</v>
      </c>
      <c r="AZ54">
        <v>10.294092250334948</v>
      </c>
      <c r="BA54">
        <v>514</v>
      </c>
      <c r="BB54">
        <v>14</v>
      </c>
      <c r="BC54">
        <v>11</v>
      </c>
      <c r="BD54">
        <v>2011</v>
      </c>
      <c r="BE54" t="s">
        <v>367</v>
      </c>
      <c r="BF54" t="s">
        <v>200</v>
      </c>
      <c r="BG54">
        <v>0</v>
      </c>
      <c r="BH54">
        <v>2.99</v>
      </c>
      <c r="BI54">
        <v>3.1</v>
      </c>
      <c r="BJ54">
        <v>0.06</v>
      </c>
      <c r="BU54">
        <v>500</v>
      </c>
      <c r="BV54">
        <v>16</v>
      </c>
      <c r="BW54">
        <v>1</v>
      </c>
      <c r="BX54">
        <v>2012</v>
      </c>
      <c r="BY54" t="s">
        <v>367</v>
      </c>
      <c r="BZ54" t="s">
        <v>200</v>
      </c>
      <c r="CA54">
        <v>0</v>
      </c>
      <c r="CB54">
        <v>3.3</v>
      </c>
      <c r="CC54">
        <v>3.65</v>
      </c>
      <c r="CD54">
        <v>9.4E-2</v>
      </c>
      <c r="CF54" t="s">
        <v>282</v>
      </c>
      <c r="CG54" t="s">
        <v>282</v>
      </c>
      <c r="CH54" t="s">
        <v>282</v>
      </c>
      <c r="CL54" t="s">
        <v>282</v>
      </c>
      <c r="CM54" t="s">
        <v>282</v>
      </c>
      <c r="CN54" t="s">
        <v>282</v>
      </c>
      <c r="CO54">
        <v>511</v>
      </c>
      <c r="CP54">
        <v>12</v>
      </c>
      <c r="CQ54">
        <v>3</v>
      </c>
      <c r="CR54">
        <v>2012</v>
      </c>
      <c r="CS54" t="s">
        <v>367</v>
      </c>
      <c r="CT54" t="s">
        <v>200</v>
      </c>
      <c r="CU54">
        <v>0</v>
      </c>
      <c r="CV54">
        <v>2.99</v>
      </c>
      <c r="CW54">
        <v>3.1</v>
      </c>
      <c r="CX54">
        <v>2.9000000000000001E-2</v>
      </c>
      <c r="CY54">
        <v>3</v>
      </c>
      <c r="CZ54">
        <v>3.0933333333333337</v>
      </c>
      <c r="DA54">
        <v>3.2833333333333332</v>
      </c>
      <c r="DB54">
        <v>6.0999999999999999E-2</v>
      </c>
      <c r="DC54">
        <v>21.153141333333334</v>
      </c>
      <c r="DD54">
        <v>22.45241833333333</v>
      </c>
      <c r="DE54">
        <v>0.41713629999999996</v>
      </c>
      <c r="DF54">
        <v>26.5</v>
      </c>
      <c r="DG54">
        <v>16</v>
      </c>
      <c r="DH54" t="s">
        <v>201</v>
      </c>
      <c r="DI54">
        <v>458368.00200926</v>
      </c>
      <c r="DJ54">
        <v>6270103.9984643003</v>
      </c>
      <c r="DK54">
        <v>1</v>
      </c>
      <c r="DL54" t="s">
        <v>345</v>
      </c>
      <c r="DM54">
        <v>94.21319796954316</v>
      </c>
      <c r="DN54">
        <v>31.895316784503269</v>
      </c>
      <c r="DO54" t="s">
        <v>218</v>
      </c>
      <c r="DP54" t="s">
        <v>218</v>
      </c>
      <c r="DQ54" t="s">
        <v>246</v>
      </c>
      <c r="DR54">
        <v>7</v>
      </c>
      <c r="DS54" t="s">
        <v>192</v>
      </c>
      <c r="DT54">
        <v>26062012</v>
      </c>
      <c r="DU54" t="s">
        <v>200</v>
      </c>
      <c r="DW54">
        <v>968</v>
      </c>
      <c r="DX54">
        <v>4.92</v>
      </c>
      <c r="DY54">
        <v>5.4</v>
      </c>
      <c r="DZ54">
        <v>0.04</v>
      </c>
    </row>
    <row r="55" spans="1:130" x14ac:dyDescent="0.25">
      <c r="A55">
        <v>51</v>
      </c>
      <c r="B55" t="s">
        <v>307</v>
      </c>
      <c r="C55" t="s">
        <v>365</v>
      </c>
      <c r="F55">
        <v>7620</v>
      </c>
      <c r="G55" t="s">
        <v>370</v>
      </c>
      <c r="H55" t="s">
        <v>367</v>
      </c>
      <c r="I55" t="s">
        <v>365</v>
      </c>
      <c r="J55">
        <v>96630544</v>
      </c>
      <c r="K55" t="s">
        <v>368</v>
      </c>
      <c r="L55">
        <v>1</v>
      </c>
      <c r="M55">
        <v>7620</v>
      </c>
      <c r="N55" t="s">
        <v>370</v>
      </c>
      <c r="R55" t="s">
        <v>191</v>
      </c>
      <c r="S55" t="s">
        <v>192</v>
      </c>
      <c r="T55" t="s">
        <v>239</v>
      </c>
      <c r="U55">
        <v>4</v>
      </c>
      <c r="V55" t="s">
        <v>194</v>
      </c>
      <c r="W55" s="12">
        <v>1</v>
      </c>
      <c r="X55">
        <v>0</v>
      </c>
      <c r="Y55" s="12">
        <v>0</v>
      </c>
      <c r="Z55">
        <v>15</v>
      </c>
      <c r="AA55" t="s">
        <v>232</v>
      </c>
      <c r="AB55" s="12">
        <v>1</v>
      </c>
      <c r="AC55">
        <v>0</v>
      </c>
      <c r="AD55">
        <v>1</v>
      </c>
      <c r="AE55">
        <v>0</v>
      </c>
      <c r="AF55">
        <v>0</v>
      </c>
      <c r="AG55">
        <v>0</v>
      </c>
      <c r="AH55">
        <v>1</v>
      </c>
      <c r="AI55">
        <v>0</v>
      </c>
      <c r="AJ55">
        <v>0</v>
      </c>
      <c r="AK55">
        <v>0</v>
      </c>
      <c r="AL55" t="s">
        <v>192</v>
      </c>
      <c r="AM55" t="s">
        <v>192</v>
      </c>
      <c r="AN55" t="s">
        <v>234</v>
      </c>
      <c r="AO55">
        <v>0</v>
      </c>
      <c r="AP55">
        <v>0</v>
      </c>
      <c r="AQ55">
        <v>0</v>
      </c>
      <c r="AR55">
        <v>0</v>
      </c>
      <c r="AS55">
        <v>0</v>
      </c>
      <c r="AT55">
        <v>713.19999999999993</v>
      </c>
      <c r="AU55">
        <v>889.89999999999986</v>
      </c>
      <c r="AV55">
        <v>700.09333333333302</v>
      </c>
      <c r="AW55">
        <v>58.447435225055351</v>
      </c>
      <c r="AX55">
        <v>8.3485204675170035</v>
      </c>
      <c r="AY55">
        <v>64.292178747560897</v>
      </c>
      <c r="AZ55">
        <v>9.1833725142687044</v>
      </c>
      <c r="BA55">
        <v>518</v>
      </c>
      <c r="BB55">
        <v>14</v>
      </c>
      <c r="BC55">
        <v>11</v>
      </c>
      <c r="BD55">
        <v>2011</v>
      </c>
      <c r="BE55" t="s">
        <v>367</v>
      </c>
      <c r="BF55" t="s">
        <v>200</v>
      </c>
      <c r="BG55">
        <v>0</v>
      </c>
      <c r="BH55">
        <v>0.1</v>
      </c>
      <c r="BI55">
        <v>0.35</v>
      </c>
      <c r="BJ55">
        <v>5.8999999999999997E-2</v>
      </c>
      <c r="BU55">
        <v>517</v>
      </c>
      <c r="BV55">
        <v>16</v>
      </c>
      <c r="BW55">
        <v>1</v>
      </c>
      <c r="BX55">
        <v>2012</v>
      </c>
      <c r="BY55" t="s">
        <v>367</v>
      </c>
      <c r="BZ55" t="s">
        <v>200</v>
      </c>
      <c r="CA55">
        <v>0</v>
      </c>
      <c r="CB55">
        <v>0.85</v>
      </c>
      <c r="CC55">
        <v>1.3</v>
      </c>
      <c r="CD55">
        <v>7.5999999999999998E-2</v>
      </c>
      <c r="CF55" t="s">
        <v>282</v>
      </c>
      <c r="CG55" t="s">
        <v>282</v>
      </c>
      <c r="CH55" t="s">
        <v>282</v>
      </c>
      <c r="CL55" t="s">
        <v>282</v>
      </c>
      <c r="CM55" t="s">
        <v>282</v>
      </c>
      <c r="CN55" t="s">
        <v>282</v>
      </c>
      <c r="CO55">
        <v>507</v>
      </c>
      <c r="CP55">
        <v>12</v>
      </c>
      <c r="CQ55">
        <v>3</v>
      </c>
      <c r="CR55">
        <v>2012</v>
      </c>
      <c r="CS55" t="s">
        <v>367</v>
      </c>
      <c r="CT55" t="s">
        <v>200</v>
      </c>
      <c r="CU55">
        <v>0</v>
      </c>
      <c r="CV55">
        <v>0.65</v>
      </c>
      <c r="CW55">
        <v>0.95</v>
      </c>
      <c r="CX55">
        <v>8.3000000000000004E-2</v>
      </c>
      <c r="CY55">
        <v>3</v>
      </c>
      <c r="CZ55">
        <v>0.53333333333333333</v>
      </c>
      <c r="DA55">
        <v>0.86666666666666659</v>
      </c>
      <c r="DB55">
        <v>7.2666666666666671E-2</v>
      </c>
      <c r="DC55">
        <v>3.7338311111111095</v>
      </c>
      <c r="DD55">
        <v>6.0674755555555526</v>
      </c>
      <c r="DE55">
        <v>0.50873448888888873</v>
      </c>
      <c r="DF55">
        <v>8</v>
      </c>
      <c r="DG55">
        <v>0</v>
      </c>
      <c r="DH55" t="s">
        <v>201</v>
      </c>
      <c r="DI55">
        <v>452423.00389299</v>
      </c>
      <c r="DJ55">
        <v>6258129.9957379</v>
      </c>
      <c r="DK55">
        <v>3</v>
      </c>
      <c r="DL55" t="s">
        <v>369</v>
      </c>
      <c r="DM55">
        <v>61.53846153846154</v>
      </c>
      <c r="DN55">
        <v>9.4373463051844997</v>
      </c>
      <c r="DO55" t="s">
        <v>218</v>
      </c>
      <c r="DP55" t="s">
        <v>218</v>
      </c>
      <c r="DQ55" t="s">
        <v>205</v>
      </c>
      <c r="DR55">
        <v>2</v>
      </c>
      <c r="DS55" t="s">
        <v>192</v>
      </c>
      <c r="DT55">
        <v>26062012</v>
      </c>
      <c r="DU55" t="s">
        <v>200</v>
      </c>
      <c r="DW55">
        <v>969</v>
      </c>
      <c r="DX55">
        <v>0</v>
      </c>
      <c r="DY55">
        <v>0.3</v>
      </c>
      <c r="DZ55">
        <v>0.09</v>
      </c>
    </row>
    <row r="56" spans="1:130" x14ac:dyDescent="0.25">
      <c r="A56">
        <v>52</v>
      </c>
      <c r="B56" t="s">
        <v>307</v>
      </c>
      <c r="C56" t="s">
        <v>365</v>
      </c>
      <c r="F56">
        <v>7620</v>
      </c>
      <c r="G56" t="s">
        <v>370</v>
      </c>
      <c r="H56" t="s">
        <v>367</v>
      </c>
      <c r="I56" t="s">
        <v>365</v>
      </c>
      <c r="J56">
        <v>96630544</v>
      </c>
      <c r="K56" t="s">
        <v>368</v>
      </c>
      <c r="L56">
        <v>1</v>
      </c>
      <c r="M56">
        <v>7620</v>
      </c>
      <c r="N56" t="s">
        <v>370</v>
      </c>
      <c r="R56" t="s">
        <v>191</v>
      </c>
      <c r="S56" t="s">
        <v>197</v>
      </c>
      <c r="T56" t="s">
        <v>239</v>
      </c>
      <c r="U56">
        <v>4</v>
      </c>
      <c r="V56" t="s">
        <v>240</v>
      </c>
      <c r="W56" s="12">
        <v>1</v>
      </c>
      <c r="X56">
        <v>0</v>
      </c>
      <c r="Y56" s="12">
        <v>0</v>
      </c>
      <c r="Z56">
        <v>3</v>
      </c>
      <c r="AA56" t="s">
        <v>253</v>
      </c>
      <c r="AB56" s="12">
        <v>1</v>
      </c>
      <c r="AC56">
        <v>0</v>
      </c>
      <c r="AD56">
        <v>1</v>
      </c>
      <c r="AE56">
        <v>0</v>
      </c>
      <c r="AF56">
        <v>0</v>
      </c>
      <c r="AG56">
        <v>0</v>
      </c>
      <c r="AH56">
        <v>1</v>
      </c>
      <c r="AI56">
        <v>0</v>
      </c>
      <c r="AJ56">
        <v>0</v>
      </c>
      <c r="AK56">
        <v>0</v>
      </c>
      <c r="AL56" t="s">
        <v>192</v>
      </c>
      <c r="AM56" t="s">
        <v>233</v>
      </c>
      <c r="AN56" t="s">
        <v>198</v>
      </c>
      <c r="AO56">
        <v>0</v>
      </c>
      <c r="AP56">
        <v>0</v>
      </c>
      <c r="AQ56">
        <v>0</v>
      </c>
      <c r="AR56">
        <v>0</v>
      </c>
      <c r="AS56">
        <v>0</v>
      </c>
      <c r="AT56">
        <v>713.19999999999993</v>
      </c>
      <c r="AU56">
        <v>889.89999999999986</v>
      </c>
      <c r="AV56">
        <v>699.94666666666603</v>
      </c>
      <c r="AW56">
        <v>35.088965038131512</v>
      </c>
      <c r="AX56">
        <v>5.0130912409704846</v>
      </c>
      <c r="AY56">
        <v>38.597861541944667</v>
      </c>
      <c r="AZ56">
        <v>5.5144003650675337</v>
      </c>
      <c r="BA56">
        <v>516</v>
      </c>
      <c r="BB56">
        <v>14</v>
      </c>
      <c r="BC56">
        <v>11</v>
      </c>
      <c r="BD56">
        <v>2011</v>
      </c>
      <c r="BE56" t="s">
        <v>367</v>
      </c>
      <c r="BF56" t="s">
        <v>199</v>
      </c>
      <c r="BG56">
        <v>0</v>
      </c>
      <c r="BH56">
        <v>12.35</v>
      </c>
      <c r="BI56">
        <v>12.4</v>
      </c>
      <c r="BJ56">
        <v>5.7000000000000002E-2</v>
      </c>
      <c r="BU56">
        <v>503</v>
      </c>
      <c r="BV56">
        <v>16</v>
      </c>
      <c r="BW56">
        <v>1</v>
      </c>
      <c r="BX56">
        <v>2012</v>
      </c>
      <c r="BY56" t="s">
        <v>367</v>
      </c>
      <c r="BZ56" t="s">
        <v>223</v>
      </c>
      <c r="CA56" t="s">
        <v>371</v>
      </c>
      <c r="CB56">
        <v>13.3</v>
      </c>
      <c r="CC56">
        <v>13.6</v>
      </c>
      <c r="CD56">
        <v>9.8000000000000004E-2</v>
      </c>
      <c r="CF56" t="s">
        <v>282</v>
      </c>
      <c r="CG56" t="s">
        <v>282</v>
      </c>
      <c r="CH56" t="s">
        <v>282</v>
      </c>
      <c r="CL56" t="s">
        <v>282</v>
      </c>
      <c r="CM56" t="s">
        <v>282</v>
      </c>
      <c r="CN56" t="s">
        <v>282</v>
      </c>
      <c r="CO56">
        <v>505</v>
      </c>
      <c r="CP56">
        <v>12</v>
      </c>
      <c r="CQ56">
        <v>3</v>
      </c>
      <c r="CR56">
        <v>2012</v>
      </c>
      <c r="CS56" t="s">
        <v>367</v>
      </c>
      <c r="CT56" t="s">
        <v>200</v>
      </c>
      <c r="CU56">
        <v>0</v>
      </c>
      <c r="CV56">
        <v>11.75</v>
      </c>
      <c r="CW56">
        <v>12.55</v>
      </c>
      <c r="CX56">
        <v>5.5E-2</v>
      </c>
      <c r="CY56">
        <v>3</v>
      </c>
      <c r="CZ56">
        <v>12.466666666666667</v>
      </c>
      <c r="DA56">
        <v>12.85</v>
      </c>
      <c r="DB56">
        <v>6.9999999999999993E-2</v>
      </c>
      <c r="DC56">
        <v>87.260017777777705</v>
      </c>
      <c r="DD56">
        <v>89.943146666666578</v>
      </c>
      <c r="DE56">
        <v>0.48996266666666616</v>
      </c>
      <c r="DF56">
        <v>9.25</v>
      </c>
      <c r="DG56">
        <v>16</v>
      </c>
      <c r="DI56">
        <v>452218.00395793997</v>
      </c>
      <c r="DJ56">
        <v>6270409.9961793004</v>
      </c>
      <c r="DK56">
        <v>1</v>
      </c>
      <c r="DL56" t="s">
        <v>345</v>
      </c>
      <c r="DM56">
        <v>97.016861219195846</v>
      </c>
      <c r="DN56">
        <v>233.02624309619978</v>
      </c>
      <c r="DO56" t="s">
        <v>218</v>
      </c>
      <c r="DP56" t="s">
        <v>218</v>
      </c>
      <c r="DQ56" t="s">
        <v>246</v>
      </c>
      <c r="DR56">
        <v>6</v>
      </c>
      <c r="DS56" t="s">
        <v>192</v>
      </c>
      <c r="DT56">
        <v>26062012</v>
      </c>
      <c r="DU56" t="s">
        <v>200</v>
      </c>
      <c r="DW56">
        <v>967</v>
      </c>
      <c r="DX56">
        <v>12.7</v>
      </c>
      <c r="DY56">
        <v>14.05</v>
      </c>
      <c r="DZ56">
        <v>4.8000000000000001E-2</v>
      </c>
    </row>
    <row r="57" spans="1:130" x14ac:dyDescent="0.25">
      <c r="A57">
        <v>53</v>
      </c>
      <c r="B57" t="s">
        <v>307</v>
      </c>
      <c r="C57" t="s">
        <v>372</v>
      </c>
      <c r="F57">
        <v>4684</v>
      </c>
      <c r="G57" t="s">
        <v>374</v>
      </c>
      <c r="H57" t="s">
        <v>375</v>
      </c>
      <c r="I57" t="s">
        <v>372</v>
      </c>
      <c r="J57">
        <v>57865054</v>
      </c>
      <c r="K57" t="s">
        <v>376</v>
      </c>
      <c r="L57" t="s">
        <v>377</v>
      </c>
      <c r="M57">
        <v>4653</v>
      </c>
      <c r="N57" t="s">
        <v>378</v>
      </c>
      <c r="R57" t="s">
        <v>214</v>
      </c>
      <c r="S57" t="s">
        <v>197</v>
      </c>
      <c r="T57" t="s">
        <v>239</v>
      </c>
      <c r="U57">
        <v>24</v>
      </c>
      <c r="V57" t="s">
        <v>252</v>
      </c>
      <c r="W57" s="12">
        <v>1</v>
      </c>
      <c r="X57">
        <v>0</v>
      </c>
      <c r="Y57" s="12">
        <v>0</v>
      </c>
      <c r="Z57">
        <v>2</v>
      </c>
      <c r="AA57" t="s">
        <v>196</v>
      </c>
      <c r="AB57" s="12">
        <v>1</v>
      </c>
      <c r="AC57">
        <v>0</v>
      </c>
      <c r="AD57">
        <v>1</v>
      </c>
      <c r="AE57">
        <v>0</v>
      </c>
      <c r="AF57">
        <v>0</v>
      </c>
      <c r="AG57">
        <v>0</v>
      </c>
      <c r="AH57">
        <v>1</v>
      </c>
      <c r="AI57">
        <v>0</v>
      </c>
      <c r="AJ57">
        <v>0</v>
      </c>
      <c r="AK57">
        <v>0</v>
      </c>
      <c r="AL57" t="s">
        <v>197</v>
      </c>
      <c r="AM57" t="s">
        <v>197</v>
      </c>
      <c r="AN57" t="s">
        <v>198</v>
      </c>
      <c r="AO57">
        <v>0</v>
      </c>
      <c r="AP57">
        <v>0</v>
      </c>
      <c r="AQ57">
        <v>0</v>
      </c>
      <c r="AR57">
        <v>0</v>
      </c>
      <c r="AS57">
        <v>0</v>
      </c>
      <c r="AT57">
        <v>504.90000000000009</v>
      </c>
      <c r="AU57">
        <v>521.5</v>
      </c>
      <c r="AV57">
        <v>307.16999999999888</v>
      </c>
      <c r="AW57">
        <v>43.200871287429521</v>
      </c>
      <c r="AX57">
        <v>14.064157075049543</v>
      </c>
      <c r="AY57">
        <v>47.520958416172476</v>
      </c>
      <c r="AZ57">
        <v>15.470572782554498</v>
      </c>
      <c r="BA57">
        <v>519</v>
      </c>
      <c r="BB57">
        <v>14</v>
      </c>
      <c r="BC57">
        <v>11</v>
      </c>
      <c r="BD57">
        <v>2011</v>
      </c>
      <c r="BE57" t="s">
        <v>375</v>
      </c>
      <c r="BF57" t="s">
        <v>199</v>
      </c>
      <c r="BG57">
        <v>0</v>
      </c>
      <c r="BH57">
        <v>4.45</v>
      </c>
      <c r="BI57">
        <v>4.6500000000000004</v>
      </c>
      <c r="BJ57">
        <v>1.4999999999999999E-2</v>
      </c>
      <c r="BU57">
        <v>520</v>
      </c>
      <c r="BV57">
        <v>16</v>
      </c>
      <c r="BW57">
        <v>1</v>
      </c>
      <c r="BX57">
        <v>2012</v>
      </c>
      <c r="BY57" t="s">
        <v>375</v>
      </c>
      <c r="BZ57" t="s">
        <v>200</v>
      </c>
      <c r="CA57">
        <v>0</v>
      </c>
      <c r="CB57">
        <v>6</v>
      </c>
      <c r="CC57">
        <v>5.9</v>
      </c>
      <c r="CD57">
        <v>1.4E-2</v>
      </c>
      <c r="CF57" t="s">
        <v>282</v>
      </c>
      <c r="CG57" t="s">
        <v>282</v>
      </c>
      <c r="CH57" t="s">
        <v>282</v>
      </c>
      <c r="CL57" t="s">
        <v>282</v>
      </c>
      <c r="CM57" t="s">
        <v>282</v>
      </c>
      <c r="CN57" t="s">
        <v>282</v>
      </c>
      <c r="CO57">
        <v>521</v>
      </c>
      <c r="CP57">
        <v>12</v>
      </c>
      <c r="CQ57">
        <v>3</v>
      </c>
      <c r="CR57">
        <v>2012</v>
      </c>
      <c r="CS57" t="s">
        <v>375</v>
      </c>
      <c r="CT57" t="s">
        <v>199</v>
      </c>
      <c r="CU57">
        <v>0</v>
      </c>
      <c r="CV57">
        <v>6.35</v>
      </c>
      <c r="CW57">
        <v>6.15</v>
      </c>
      <c r="CX57">
        <v>7.0000000000000001E-3</v>
      </c>
      <c r="CY57">
        <v>3</v>
      </c>
      <c r="CZ57">
        <v>5.5999999999999988</v>
      </c>
      <c r="DA57">
        <v>5.5666666666666673</v>
      </c>
      <c r="DB57">
        <v>1.1999999999999999E-2</v>
      </c>
      <c r="DC57">
        <v>17.201519999999935</v>
      </c>
      <c r="DD57">
        <v>17.099129999999938</v>
      </c>
      <c r="DE57">
        <v>3.6860399999999863E-2</v>
      </c>
      <c r="DF57">
        <v>18</v>
      </c>
      <c r="DG57">
        <v>0</v>
      </c>
      <c r="DH57" t="s">
        <v>306</v>
      </c>
      <c r="DI57">
        <v>705688.29812593001</v>
      </c>
      <c r="DJ57">
        <v>6133587.1360767996</v>
      </c>
      <c r="DK57">
        <v>7</v>
      </c>
      <c r="DL57" t="s">
        <v>245</v>
      </c>
      <c r="DM57">
        <v>100.59880239520955</v>
      </c>
      <c r="DN57">
        <v>35.98229196105757</v>
      </c>
      <c r="DO57" t="s">
        <v>218</v>
      </c>
      <c r="DP57" t="s">
        <v>218</v>
      </c>
      <c r="DQ57" t="s">
        <v>246</v>
      </c>
      <c r="DR57">
        <v>6</v>
      </c>
      <c r="DS57" t="s">
        <v>197</v>
      </c>
      <c r="DT57" t="s">
        <v>291</v>
      </c>
      <c r="DU57" t="s">
        <v>281</v>
      </c>
      <c r="DX57" t="s">
        <v>282</v>
      </c>
      <c r="DY57" t="s">
        <v>282</v>
      </c>
      <c r="DZ57" t="s">
        <v>282</v>
      </c>
    </row>
    <row r="58" spans="1:130" x14ac:dyDescent="0.25">
      <c r="A58">
        <v>54</v>
      </c>
      <c r="B58" t="s">
        <v>307</v>
      </c>
      <c r="C58" t="s">
        <v>379</v>
      </c>
      <c r="F58">
        <v>4983</v>
      </c>
      <c r="G58" t="s">
        <v>380</v>
      </c>
      <c r="H58" t="s">
        <v>381</v>
      </c>
      <c r="I58" t="s">
        <v>379</v>
      </c>
      <c r="J58">
        <v>54840956</v>
      </c>
      <c r="K58" t="s">
        <v>382</v>
      </c>
      <c r="L58">
        <v>0</v>
      </c>
      <c r="M58">
        <v>4983</v>
      </c>
      <c r="N58" t="s">
        <v>380</v>
      </c>
      <c r="R58" t="s">
        <v>214</v>
      </c>
      <c r="S58" t="s">
        <v>289</v>
      </c>
      <c r="T58" t="s">
        <v>289</v>
      </c>
      <c r="U58">
        <v>7</v>
      </c>
      <c r="V58" t="s">
        <v>240</v>
      </c>
      <c r="W58" s="12">
        <v>1</v>
      </c>
      <c r="X58">
        <v>0</v>
      </c>
      <c r="Y58" s="12">
        <v>0</v>
      </c>
      <c r="Z58">
        <v>6</v>
      </c>
      <c r="AA58" t="s">
        <v>195</v>
      </c>
      <c r="AB58" s="12">
        <v>1</v>
      </c>
      <c r="AC58">
        <v>0</v>
      </c>
      <c r="AD58">
        <v>1</v>
      </c>
      <c r="AE58">
        <v>0</v>
      </c>
      <c r="AF58">
        <v>0</v>
      </c>
      <c r="AG58">
        <v>0</v>
      </c>
      <c r="AH58">
        <v>1</v>
      </c>
      <c r="AI58">
        <v>0</v>
      </c>
      <c r="AJ58">
        <v>0</v>
      </c>
      <c r="AK58">
        <v>0</v>
      </c>
      <c r="AL58" t="s">
        <v>197</v>
      </c>
      <c r="AM58" t="s">
        <v>197</v>
      </c>
      <c r="AN58" t="s">
        <v>198</v>
      </c>
      <c r="AO58">
        <v>0</v>
      </c>
      <c r="AP58">
        <v>0</v>
      </c>
      <c r="AQ58">
        <v>0</v>
      </c>
      <c r="AR58">
        <v>0</v>
      </c>
      <c r="AS58">
        <v>0</v>
      </c>
      <c r="AT58">
        <v>461.20000000000016</v>
      </c>
      <c r="AU58">
        <v>562.40000000000009</v>
      </c>
      <c r="AV58">
        <v>313.13999999999993</v>
      </c>
      <c r="AW58">
        <v>47.973386289905037</v>
      </c>
      <c r="AX58">
        <v>15.320108031521061</v>
      </c>
      <c r="AY58">
        <v>52.770724918895546</v>
      </c>
      <c r="AZ58">
        <v>16.852118834673167</v>
      </c>
      <c r="BA58">
        <v>537</v>
      </c>
      <c r="BB58">
        <v>14</v>
      </c>
      <c r="BC58">
        <v>11</v>
      </c>
      <c r="BD58">
        <v>2011</v>
      </c>
      <c r="BE58" t="s">
        <v>381</v>
      </c>
      <c r="BF58" t="s">
        <v>199</v>
      </c>
      <c r="BG58">
        <v>0</v>
      </c>
      <c r="BH58">
        <v>4.4800000000000004</v>
      </c>
      <c r="BI58">
        <v>4.75</v>
      </c>
      <c r="BJ58">
        <v>2.3E-2</v>
      </c>
      <c r="BU58">
        <v>551</v>
      </c>
      <c r="BV58">
        <v>17</v>
      </c>
      <c r="BW58">
        <v>1</v>
      </c>
      <c r="BX58">
        <v>2012</v>
      </c>
      <c r="BY58" t="s">
        <v>381</v>
      </c>
      <c r="BZ58" t="s">
        <v>216</v>
      </c>
      <c r="CA58">
        <v>0</v>
      </c>
      <c r="CB58">
        <v>6.2</v>
      </c>
      <c r="CC58">
        <v>6.55</v>
      </c>
      <c r="CD58">
        <v>9.0999999999999998E-2</v>
      </c>
      <c r="CF58" t="s">
        <v>282</v>
      </c>
      <c r="CG58" t="s">
        <v>282</v>
      </c>
      <c r="CH58" t="s">
        <v>282</v>
      </c>
      <c r="CL58" t="s">
        <v>282</v>
      </c>
      <c r="CM58" t="s">
        <v>282</v>
      </c>
      <c r="CN58" t="s">
        <v>282</v>
      </c>
      <c r="CO58">
        <v>528</v>
      </c>
      <c r="CP58">
        <v>13</v>
      </c>
      <c r="CQ58">
        <v>3</v>
      </c>
      <c r="CR58">
        <v>2012</v>
      </c>
      <c r="CS58" t="s">
        <v>381</v>
      </c>
      <c r="CT58" t="s">
        <v>199</v>
      </c>
      <c r="CU58">
        <v>0</v>
      </c>
      <c r="CV58">
        <v>5.18</v>
      </c>
      <c r="CW58">
        <v>5.85</v>
      </c>
      <c r="CX58">
        <v>1.7000000000000001E-2</v>
      </c>
      <c r="CY58">
        <v>3</v>
      </c>
      <c r="CZ58">
        <v>5.2866666666666662</v>
      </c>
      <c r="DA58">
        <v>5.7166666666666659</v>
      </c>
      <c r="DB58">
        <v>4.3666666666666666E-2</v>
      </c>
      <c r="DC58">
        <v>16.554667999999996</v>
      </c>
      <c r="DD58">
        <v>17.901169999999993</v>
      </c>
      <c r="DE58">
        <v>0.13673779999999996</v>
      </c>
      <c r="DF58">
        <v>1</v>
      </c>
      <c r="DG58">
        <v>0</v>
      </c>
      <c r="DI58">
        <v>642372.91253247997</v>
      </c>
      <c r="DJ58">
        <v>6068579.1182708004</v>
      </c>
      <c r="DK58">
        <v>7</v>
      </c>
      <c r="DL58" t="s">
        <v>245</v>
      </c>
      <c r="DM58">
        <v>92.478134110787181</v>
      </c>
      <c r="DN58">
        <v>33.922539490432783</v>
      </c>
      <c r="DO58" t="s">
        <v>218</v>
      </c>
      <c r="DP58" t="s">
        <v>218</v>
      </c>
      <c r="DQ58" t="s">
        <v>246</v>
      </c>
      <c r="DR58">
        <v>6</v>
      </c>
      <c r="DS58" t="s">
        <v>197</v>
      </c>
      <c r="DT58">
        <v>41085</v>
      </c>
      <c r="DU58" t="s">
        <v>281</v>
      </c>
      <c r="DX58" t="s">
        <v>282</v>
      </c>
      <c r="DY58" t="s">
        <v>282</v>
      </c>
      <c r="DZ58" t="s">
        <v>282</v>
      </c>
    </row>
    <row r="59" spans="1:130" x14ac:dyDescent="0.25">
      <c r="A59">
        <v>55</v>
      </c>
      <c r="B59" t="s">
        <v>307</v>
      </c>
      <c r="C59" t="s">
        <v>379</v>
      </c>
      <c r="F59">
        <v>4900</v>
      </c>
      <c r="G59" t="s">
        <v>383</v>
      </c>
      <c r="H59" t="s">
        <v>381</v>
      </c>
      <c r="I59" t="s">
        <v>379</v>
      </c>
      <c r="J59">
        <v>54840956</v>
      </c>
      <c r="K59" t="s">
        <v>382</v>
      </c>
      <c r="L59">
        <v>0</v>
      </c>
      <c r="M59">
        <v>4900</v>
      </c>
      <c r="N59" t="s">
        <v>383</v>
      </c>
      <c r="R59" t="s">
        <v>191</v>
      </c>
      <c r="S59" t="s">
        <v>289</v>
      </c>
      <c r="T59" t="s">
        <v>289</v>
      </c>
      <c r="U59">
        <v>8</v>
      </c>
      <c r="V59" t="s">
        <v>252</v>
      </c>
      <c r="W59" s="12">
        <v>1</v>
      </c>
      <c r="X59">
        <v>0</v>
      </c>
      <c r="Y59" s="12">
        <v>0</v>
      </c>
      <c r="Z59">
        <v>3</v>
      </c>
      <c r="AA59" t="s">
        <v>253</v>
      </c>
      <c r="AB59" s="12">
        <v>1</v>
      </c>
      <c r="AC59">
        <v>0</v>
      </c>
      <c r="AD59">
        <v>1</v>
      </c>
      <c r="AE59">
        <v>0</v>
      </c>
      <c r="AF59">
        <v>0</v>
      </c>
      <c r="AG59">
        <v>0</v>
      </c>
      <c r="AH59">
        <v>1</v>
      </c>
      <c r="AI59">
        <v>0</v>
      </c>
      <c r="AJ59">
        <v>0</v>
      </c>
      <c r="AK59">
        <v>0</v>
      </c>
      <c r="AL59" t="s">
        <v>192</v>
      </c>
      <c r="AM59" t="s">
        <v>197</v>
      </c>
      <c r="AN59" t="s">
        <v>198</v>
      </c>
      <c r="AO59">
        <v>0</v>
      </c>
      <c r="AP59">
        <v>0</v>
      </c>
      <c r="AQ59">
        <v>0</v>
      </c>
      <c r="AR59">
        <v>0</v>
      </c>
      <c r="AS59">
        <v>0</v>
      </c>
      <c r="AT59">
        <v>426.09999999999991</v>
      </c>
      <c r="AU59">
        <v>543.09999999999991</v>
      </c>
      <c r="AV59">
        <v>337.6</v>
      </c>
      <c r="AW59">
        <v>20.89727940588951</v>
      </c>
      <c r="AX59">
        <v>6.1899524306544746</v>
      </c>
      <c r="AY59">
        <v>22.987007346478464</v>
      </c>
      <c r="AZ59">
        <v>6.8089476737199224</v>
      </c>
      <c r="BA59">
        <v>539</v>
      </c>
      <c r="BB59">
        <v>14</v>
      </c>
      <c r="BC59">
        <v>11</v>
      </c>
      <c r="BD59">
        <v>2011</v>
      </c>
      <c r="BE59" t="s">
        <v>381</v>
      </c>
      <c r="BF59" t="s">
        <v>199</v>
      </c>
      <c r="BG59">
        <v>0</v>
      </c>
      <c r="BH59">
        <v>7.05</v>
      </c>
      <c r="BI59">
        <v>7.15</v>
      </c>
      <c r="BJ59">
        <v>1.0999999999999999E-2</v>
      </c>
      <c r="BU59">
        <v>553</v>
      </c>
      <c r="BV59">
        <v>17</v>
      </c>
      <c r="BW59">
        <v>1</v>
      </c>
      <c r="BX59">
        <v>2012</v>
      </c>
      <c r="BY59" t="s">
        <v>381</v>
      </c>
      <c r="BZ59" t="s">
        <v>223</v>
      </c>
      <c r="CA59" t="s">
        <v>384</v>
      </c>
      <c r="CB59">
        <v>6.85</v>
      </c>
      <c r="CC59">
        <v>7</v>
      </c>
      <c r="CD59">
        <v>4.3999999999999997E-2</v>
      </c>
      <c r="CF59" t="s">
        <v>282</v>
      </c>
      <c r="CG59" t="s">
        <v>282</v>
      </c>
      <c r="CH59" t="s">
        <v>282</v>
      </c>
      <c r="CL59" t="s">
        <v>282</v>
      </c>
      <c r="CM59" t="s">
        <v>282</v>
      </c>
      <c r="CN59" t="s">
        <v>282</v>
      </c>
      <c r="CO59">
        <v>522</v>
      </c>
      <c r="CP59">
        <v>13</v>
      </c>
      <c r="CQ59">
        <v>3</v>
      </c>
      <c r="CR59">
        <v>2012</v>
      </c>
      <c r="CS59" t="s">
        <v>381</v>
      </c>
      <c r="CT59" t="s">
        <v>223</v>
      </c>
      <c r="CU59" t="s">
        <v>385</v>
      </c>
      <c r="CV59">
        <v>7.4</v>
      </c>
      <c r="CW59">
        <v>9.15</v>
      </c>
      <c r="CX59">
        <v>8.9999999999999993E-3</v>
      </c>
      <c r="CY59">
        <v>3</v>
      </c>
      <c r="CZ59">
        <v>7.0999999999999988</v>
      </c>
      <c r="DA59">
        <v>7.7666666666666666</v>
      </c>
      <c r="DB59">
        <v>2.1333333333333329E-2</v>
      </c>
      <c r="DC59">
        <v>23.969599999999996</v>
      </c>
      <c r="DD59">
        <v>26.220266666666667</v>
      </c>
      <c r="DE59">
        <v>7.2021333333333326E-2</v>
      </c>
      <c r="DF59">
        <v>3.75</v>
      </c>
      <c r="DG59">
        <v>0</v>
      </c>
      <c r="DI59">
        <v>634076.86753636005</v>
      </c>
      <c r="DJ59">
        <v>6069498.7110903999</v>
      </c>
      <c r="DK59">
        <v>7</v>
      </c>
      <c r="DL59" t="s">
        <v>245</v>
      </c>
      <c r="DM59">
        <v>91.416309012875516</v>
      </c>
      <c r="DN59">
        <v>114.06559484431335</v>
      </c>
      <c r="DO59" t="s">
        <v>218</v>
      </c>
      <c r="DP59" t="s">
        <v>218</v>
      </c>
      <c r="DQ59" t="s">
        <v>246</v>
      </c>
      <c r="DR59">
        <v>6</v>
      </c>
      <c r="DS59" t="s">
        <v>197</v>
      </c>
      <c r="DT59">
        <v>41085</v>
      </c>
      <c r="DU59" t="s">
        <v>281</v>
      </c>
      <c r="DX59" t="s">
        <v>282</v>
      </c>
      <c r="DY59" t="s">
        <v>282</v>
      </c>
      <c r="DZ59" t="s">
        <v>282</v>
      </c>
    </row>
    <row r="60" spans="1:130" x14ac:dyDescent="0.25">
      <c r="A60">
        <v>56</v>
      </c>
      <c r="B60" t="s">
        <v>307</v>
      </c>
      <c r="C60" t="s">
        <v>379</v>
      </c>
      <c r="F60">
        <v>4953</v>
      </c>
      <c r="G60" t="s">
        <v>386</v>
      </c>
      <c r="H60" t="s">
        <v>381</v>
      </c>
      <c r="I60" t="s">
        <v>379</v>
      </c>
      <c r="J60">
        <v>54840956</v>
      </c>
      <c r="K60" t="s">
        <v>382</v>
      </c>
      <c r="L60">
        <v>0</v>
      </c>
      <c r="M60">
        <v>4953</v>
      </c>
      <c r="N60" t="s">
        <v>386</v>
      </c>
      <c r="R60" t="s">
        <v>214</v>
      </c>
      <c r="S60" t="s">
        <v>289</v>
      </c>
      <c r="T60" t="s">
        <v>289</v>
      </c>
      <c r="U60">
        <v>20</v>
      </c>
      <c r="V60" t="s">
        <v>252</v>
      </c>
      <c r="W60" s="12">
        <v>1</v>
      </c>
      <c r="X60">
        <v>0</v>
      </c>
      <c r="Y60" s="12">
        <v>0</v>
      </c>
      <c r="Z60">
        <v>11</v>
      </c>
      <c r="AA60" t="s">
        <v>387</v>
      </c>
      <c r="AB60" s="12">
        <v>0.7</v>
      </c>
      <c r="AC60">
        <v>0</v>
      </c>
      <c r="AD60">
        <v>6</v>
      </c>
      <c r="AE60" t="s">
        <v>195</v>
      </c>
      <c r="AF60">
        <v>0.3</v>
      </c>
      <c r="AG60">
        <v>0</v>
      </c>
      <c r="AH60">
        <v>1</v>
      </c>
      <c r="AI60">
        <v>0</v>
      </c>
      <c r="AJ60">
        <v>0</v>
      </c>
      <c r="AK60">
        <v>0</v>
      </c>
      <c r="AL60" t="s">
        <v>197</v>
      </c>
      <c r="AM60" t="s">
        <v>197</v>
      </c>
      <c r="AN60" t="s">
        <v>198</v>
      </c>
      <c r="AO60">
        <v>0</v>
      </c>
      <c r="AP60">
        <v>0</v>
      </c>
      <c r="AQ60">
        <v>0</v>
      </c>
      <c r="AR60">
        <v>0</v>
      </c>
      <c r="AS60">
        <v>0</v>
      </c>
      <c r="AT60">
        <v>452.40000000000009</v>
      </c>
      <c r="AU60">
        <v>525.9</v>
      </c>
      <c r="AV60">
        <v>359.69899999999916</v>
      </c>
      <c r="AW60">
        <v>32.517927704604531</v>
      </c>
      <c r="AX60">
        <v>9.1352848248515919</v>
      </c>
      <c r="AY60">
        <v>35.769720475064986</v>
      </c>
      <c r="AZ60">
        <v>10.048813307336752</v>
      </c>
      <c r="BA60">
        <v>543</v>
      </c>
      <c r="BB60">
        <v>14</v>
      </c>
      <c r="BC60">
        <v>11</v>
      </c>
      <c r="BD60">
        <v>2011</v>
      </c>
      <c r="BE60" t="s">
        <v>381</v>
      </c>
      <c r="BF60" t="s">
        <v>200</v>
      </c>
      <c r="BG60">
        <v>0</v>
      </c>
      <c r="BH60">
        <v>5.23</v>
      </c>
      <c r="BI60">
        <v>5.75</v>
      </c>
      <c r="BJ60">
        <v>0.01</v>
      </c>
      <c r="BU60">
        <v>532</v>
      </c>
      <c r="BV60">
        <v>17</v>
      </c>
      <c r="BW60">
        <v>1</v>
      </c>
      <c r="BX60">
        <v>2012</v>
      </c>
      <c r="BY60" t="s">
        <v>381</v>
      </c>
      <c r="BZ60" t="s">
        <v>216</v>
      </c>
      <c r="CA60">
        <v>0</v>
      </c>
      <c r="CB60">
        <v>4.8600000000000003</v>
      </c>
      <c r="CC60">
        <v>5.8</v>
      </c>
      <c r="CD60">
        <v>0.01</v>
      </c>
      <c r="CF60" t="s">
        <v>282</v>
      </c>
      <c r="CG60" t="s">
        <v>282</v>
      </c>
      <c r="CH60" t="s">
        <v>282</v>
      </c>
      <c r="CL60" t="s">
        <v>282</v>
      </c>
      <c r="CM60" t="s">
        <v>282</v>
      </c>
      <c r="CN60" t="s">
        <v>282</v>
      </c>
      <c r="CO60">
        <v>526</v>
      </c>
      <c r="CP60">
        <v>13</v>
      </c>
      <c r="CQ60">
        <v>3</v>
      </c>
      <c r="CR60">
        <v>2012</v>
      </c>
      <c r="CS60" t="s">
        <v>381</v>
      </c>
      <c r="CT60" t="s">
        <v>200</v>
      </c>
      <c r="CU60">
        <v>0</v>
      </c>
      <c r="CV60">
        <v>5.28</v>
      </c>
      <c r="CW60">
        <v>6.3</v>
      </c>
      <c r="CX60">
        <v>8.0000000000000002E-3</v>
      </c>
      <c r="CY60">
        <v>3</v>
      </c>
      <c r="CZ60">
        <v>5.123333333333334</v>
      </c>
      <c r="DA60">
        <v>5.95</v>
      </c>
      <c r="DB60">
        <v>9.3333333333333341E-3</v>
      </c>
      <c r="DC60">
        <v>18.428578766666625</v>
      </c>
      <c r="DD60">
        <v>21.40209049999995</v>
      </c>
      <c r="DE60">
        <v>3.3571906666666589E-2</v>
      </c>
      <c r="DF60">
        <v>6.75</v>
      </c>
      <c r="DG60">
        <v>6</v>
      </c>
      <c r="DH60" t="s">
        <v>201</v>
      </c>
      <c r="DI60">
        <v>650801.91352204001</v>
      </c>
      <c r="DJ60">
        <v>6083371.9972230997</v>
      </c>
      <c r="DK60">
        <v>7</v>
      </c>
      <c r="DL60" t="s">
        <v>245</v>
      </c>
      <c r="DM60">
        <v>86.106442577030819</v>
      </c>
      <c r="DN60">
        <v>59.210971664244546</v>
      </c>
      <c r="DO60" t="s">
        <v>218</v>
      </c>
      <c r="DP60" t="s">
        <v>218</v>
      </c>
      <c r="DQ60" t="s">
        <v>246</v>
      </c>
      <c r="DR60">
        <v>6</v>
      </c>
      <c r="DS60" t="s">
        <v>192</v>
      </c>
      <c r="DT60">
        <v>41085</v>
      </c>
      <c r="DU60" t="s">
        <v>199</v>
      </c>
      <c r="DW60">
        <v>989</v>
      </c>
      <c r="DX60">
        <v>6.85</v>
      </c>
      <c r="DY60">
        <v>7.25</v>
      </c>
      <c r="DZ60">
        <v>2.3E-2</v>
      </c>
    </row>
    <row r="61" spans="1:130" x14ac:dyDescent="0.25">
      <c r="A61">
        <v>57</v>
      </c>
      <c r="B61" t="s">
        <v>307</v>
      </c>
      <c r="C61" t="s">
        <v>379</v>
      </c>
      <c r="F61">
        <v>4990</v>
      </c>
      <c r="G61" t="s">
        <v>388</v>
      </c>
      <c r="H61" t="s">
        <v>381</v>
      </c>
      <c r="I61" t="s">
        <v>379</v>
      </c>
      <c r="J61">
        <v>54840956</v>
      </c>
      <c r="K61" t="s">
        <v>382</v>
      </c>
      <c r="L61">
        <v>0</v>
      </c>
      <c r="M61">
        <v>4990</v>
      </c>
      <c r="N61" t="s">
        <v>388</v>
      </c>
      <c r="R61" t="s">
        <v>214</v>
      </c>
      <c r="S61" t="s">
        <v>289</v>
      </c>
      <c r="T61" t="s">
        <v>289</v>
      </c>
      <c r="U61">
        <v>18</v>
      </c>
      <c r="V61" t="s">
        <v>252</v>
      </c>
      <c r="W61" s="12">
        <v>1</v>
      </c>
      <c r="X61">
        <v>0</v>
      </c>
      <c r="Y61" s="12">
        <v>0</v>
      </c>
      <c r="Z61">
        <v>6</v>
      </c>
      <c r="AA61" t="s">
        <v>195</v>
      </c>
      <c r="AB61" s="12">
        <v>0.5</v>
      </c>
      <c r="AC61">
        <v>0</v>
      </c>
      <c r="AD61">
        <v>11</v>
      </c>
      <c r="AE61" t="s">
        <v>387</v>
      </c>
      <c r="AF61">
        <v>0.5</v>
      </c>
      <c r="AG61">
        <v>0</v>
      </c>
      <c r="AH61">
        <v>1</v>
      </c>
      <c r="AI61">
        <v>0</v>
      </c>
      <c r="AJ61">
        <v>0</v>
      </c>
      <c r="AK61">
        <v>0</v>
      </c>
      <c r="AL61" t="s">
        <v>197</v>
      </c>
      <c r="AM61" t="s">
        <v>197</v>
      </c>
      <c r="AN61" t="s">
        <v>198</v>
      </c>
      <c r="AO61">
        <v>0</v>
      </c>
      <c r="AP61">
        <v>0</v>
      </c>
      <c r="AQ61">
        <v>0</v>
      </c>
      <c r="AR61">
        <v>0</v>
      </c>
      <c r="AS61">
        <v>0</v>
      </c>
      <c r="AT61">
        <v>461.20000000000016</v>
      </c>
      <c r="AU61">
        <v>565.69999999999993</v>
      </c>
      <c r="AV61">
        <v>390.54499999999979</v>
      </c>
      <c r="AW61">
        <v>38.906127040179932</v>
      </c>
      <c r="AX61">
        <v>10.063437120767613</v>
      </c>
      <c r="AY61">
        <v>42.796739744197929</v>
      </c>
      <c r="AZ61">
        <v>11.069780832844376</v>
      </c>
      <c r="BA61">
        <v>542</v>
      </c>
      <c r="BB61">
        <v>14</v>
      </c>
      <c r="BC61">
        <v>11</v>
      </c>
      <c r="BD61">
        <v>2011</v>
      </c>
      <c r="BE61" t="s">
        <v>381</v>
      </c>
      <c r="BF61" t="s">
        <v>199</v>
      </c>
      <c r="BG61">
        <v>0</v>
      </c>
      <c r="BH61">
        <v>2.2799999999999998</v>
      </c>
      <c r="BI61">
        <v>2.85</v>
      </c>
      <c r="BJ61">
        <v>0.04</v>
      </c>
      <c r="BU61">
        <v>554</v>
      </c>
      <c r="BV61">
        <v>17</v>
      </c>
      <c r="BW61">
        <v>1</v>
      </c>
      <c r="BX61">
        <v>2012</v>
      </c>
      <c r="BY61" t="s">
        <v>381</v>
      </c>
      <c r="BZ61" t="s">
        <v>200</v>
      </c>
      <c r="CA61">
        <v>0</v>
      </c>
      <c r="CB61">
        <v>6.25</v>
      </c>
      <c r="CC61">
        <v>6.7</v>
      </c>
      <c r="CD61">
        <v>4.4999999999999998E-2</v>
      </c>
      <c r="CF61" t="s">
        <v>282</v>
      </c>
      <c r="CG61" t="s">
        <v>282</v>
      </c>
      <c r="CH61" t="s">
        <v>282</v>
      </c>
      <c r="CL61" t="s">
        <v>282</v>
      </c>
      <c r="CM61" t="s">
        <v>282</v>
      </c>
      <c r="CN61" t="s">
        <v>282</v>
      </c>
      <c r="CO61">
        <v>527</v>
      </c>
      <c r="CP61">
        <v>12</v>
      </c>
      <c r="CQ61">
        <v>3</v>
      </c>
      <c r="CR61">
        <v>2012</v>
      </c>
      <c r="CS61" t="s">
        <v>381</v>
      </c>
      <c r="CT61" t="s">
        <v>199</v>
      </c>
      <c r="CU61">
        <v>0</v>
      </c>
      <c r="CV61">
        <v>5.16</v>
      </c>
      <c r="CW61">
        <v>5.85</v>
      </c>
      <c r="CX61">
        <v>0.04</v>
      </c>
      <c r="CY61">
        <v>3</v>
      </c>
      <c r="CZ61">
        <v>4.5633333333333335</v>
      </c>
      <c r="DA61">
        <v>5.1333333333333337</v>
      </c>
      <c r="DB61">
        <v>4.1666666666666664E-2</v>
      </c>
      <c r="DC61">
        <v>17.82187016666666</v>
      </c>
      <c r="DD61">
        <v>20.047976666666656</v>
      </c>
      <c r="DE61">
        <v>0.16272708333333324</v>
      </c>
      <c r="DF61">
        <v>1</v>
      </c>
      <c r="DG61">
        <v>10</v>
      </c>
      <c r="DH61" t="s">
        <v>201</v>
      </c>
      <c r="DI61">
        <v>678697.27494180005</v>
      </c>
      <c r="DJ61">
        <v>6078503.9481004002</v>
      </c>
      <c r="DK61">
        <v>7</v>
      </c>
      <c r="DL61" t="s">
        <v>245</v>
      </c>
      <c r="DM61">
        <v>88.896103896103895</v>
      </c>
      <c r="DN61">
        <v>46.372492923279722</v>
      </c>
      <c r="DO61" t="s">
        <v>218</v>
      </c>
      <c r="DP61" t="s">
        <v>218</v>
      </c>
      <c r="DQ61" t="s">
        <v>246</v>
      </c>
      <c r="DR61">
        <v>6</v>
      </c>
      <c r="DS61" t="s">
        <v>192</v>
      </c>
      <c r="DT61">
        <v>41085</v>
      </c>
      <c r="DU61" t="s">
        <v>200</v>
      </c>
      <c r="DW61">
        <v>984</v>
      </c>
      <c r="DX61">
        <v>14.75</v>
      </c>
      <c r="DY61">
        <v>15.75</v>
      </c>
      <c r="DZ61">
        <v>2.4E-2</v>
      </c>
    </row>
    <row r="62" spans="1:130" x14ac:dyDescent="0.25">
      <c r="A62">
        <v>58</v>
      </c>
      <c r="B62" t="s">
        <v>307</v>
      </c>
      <c r="C62" t="s">
        <v>379</v>
      </c>
      <c r="F62">
        <v>4894</v>
      </c>
      <c r="G62" t="s">
        <v>389</v>
      </c>
      <c r="H62" t="s">
        <v>381</v>
      </c>
      <c r="I62" t="s">
        <v>379</v>
      </c>
      <c r="J62">
        <v>54840956</v>
      </c>
      <c r="K62" t="s">
        <v>382</v>
      </c>
      <c r="L62">
        <v>0</v>
      </c>
      <c r="M62">
        <v>4894</v>
      </c>
      <c r="N62" t="s">
        <v>389</v>
      </c>
      <c r="R62" t="s">
        <v>214</v>
      </c>
      <c r="S62" t="s">
        <v>289</v>
      </c>
      <c r="T62" t="s">
        <v>289</v>
      </c>
      <c r="U62">
        <v>7</v>
      </c>
      <c r="V62" t="s">
        <v>240</v>
      </c>
      <c r="W62" s="12">
        <v>0.5</v>
      </c>
      <c r="X62" t="s">
        <v>252</v>
      </c>
      <c r="Y62" s="12">
        <v>0.5</v>
      </c>
      <c r="Z62">
        <v>11</v>
      </c>
      <c r="AA62" t="s">
        <v>387</v>
      </c>
      <c r="AB62" s="12">
        <v>1</v>
      </c>
      <c r="AC62">
        <v>0</v>
      </c>
      <c r="AD62">
        <v>1</v>
      </c>
      <c r="AE62">
        <v>0</v>
      </c>
      <c r="AF62">
        <v>0</v>
      </c>
      <c r="AG62">
        <v>0</v>
      </c>
      <c r="AH62">
        <v>1</v>
      </c>
      <c r="AI62">
        <v>0</v>
      </c>
      <c r="AJ62">
        <v>0</v>
      </c>
      <c r="AK62">
        <v>0</v>
      </c>
      <c r="AL62" t="s">
        <v>192</v>
      </c>
      <c r="AM62" t="s">
        <v>197</v>
      </c>
      <c r="AN62" t="s">
        <v>198</v>
      </c>
      <c r="AO62">
        <v>0</v>
      </c>
      <c r="AP62">
        <v>0</v>
      </c>
      <c r="AQ62">
        <v>0</v>
      </c>
      <c r="AR62">
        <v>0</v>
      </c>
      <c r="AS62">
        <v>0</v>
      </c>
      <c r="AT62">
        <v>461.20000000000016</v>
      </c>
      <c r="AU62">
        <v>549.79999999999995</v>
      </c>
      <c r="AV62">
        <v>360.40999999999883</v>
      </c>
      <c r="AW62">
        <v>32.980369610708763</v>
      </c>
      <c r="AX62">
        <v>9.1507920453674636</v>
      </c>
      <c r="AY62">
        <v>36.278406571779641</v>
      </c>
      <c r="AZ62">
        <v>10.065871249904211</v>
      </c>
      <c r="BA62">
        <v>544</v>
      </c>
      <c r="BB62">
        <v>15</v>
      </c>
      <c r="BC62">
        <v>11</v>
      </c>
      <c r="BD62">
        <v>2011</v>
      </c>
      <c r="BE62" t="s">
        <v>381</v>
      </c>
      <c r="BF62" t="s">
        <v>199</v>
      </c>
      <c r="BG62">
        <v>0</v>
      </c>
      <c r="BH62">
        <v>1.54</v>
      </c>
      <c r="BI62">
        <v>1.45</v>
      </c>
      <c r="BJ62">
        <v>1.7000000000000001E-2</v>
      </c>
      <c r="BU62">
        <v>550</v>
      </c>
      <c r="BV62">
        <v>17</v>
      </c>
      <c r="BW62">
        <v>1</v>
      </c>
      <c r="BX62">
        <v>2012</v>
      </c>
      <c r="BY62" t="s">
        <v>381</v>
      </c>
      <c r="BZ62" t="s">
        <v>200</v>
      </c>
      <c r="CA62">
        <v>0</v>
      </c>
      <c r="CB62">
        <v>3.87</v>
      </c>
      <c r="CC62">
        <v>4.3</v>
      </c>
      <c r="CD62">
        <v>0.13100000000000001</v>
      </c>
      <c r="CF62" t="s">
        <v>282</v>
      </c>
      <c r="CG62" t="s">
        <v>282</v>
      </c>
      <c r="CH62" t="s">
        <v>282</v>
      </c>
      <c r="CL62" t="s">
        <v>282</v>
      </c>
      <c r="CM62" t="s">
        <v>282</v>
      </c>
      <c r="CN62" t="s">
        <v>282</v>
      </c>
      <c r="CO62">
        <v>530</v>
      </c>
      <c r="CP62">
        <v>13</v>
      </c>
      <c r="CQ62">
        <v>3</v>
      </c>
      <c r="CR62">
        <v>2012</v>
      </c>
      <c r="CS62" t="s">
        <v>381</v>
      </c>
      <c r="CT62" t="s">
        <v>199</v>
      </c>
      <c r="CU62">
        <v>0</v>
      </c>
      <c r="CV62">
        <v>4.3499999999999996</v>
      </c>
      <c r="CW62">
        <v>4.95</v>
      </c>
      <c r="CX62">
        <v>1.4E-2</v>
      </c>
      <c r="CY62">
        <v>3</v>
      </c>
      <c r="CZ62">
        <v>3.2533333333333334</v>
      </c>
      <c r="DA62">
        <v>3.5666666666666664</v>
      </c>
      <c r="DB62">
        <v>5.4000000000000013E-2</v>
      </c>
      <c r="DC62">
        <v>11.725338666666628</v>
      </c>
      <c r="DD62">
        <v>12.854623333333292</v>
      </c>
      <c r="DE62">
        <v>0.19462139999999942</v>
      </c>
      <c r="DF62">
        <v>1</v>
      </c>
      <c r="DG62">
        <v>14</v>
      </c>
      <c r="DH62" t="s">
        <v>201</v>
      </c>
      <c r="DI62">
        <v>665469.81101027003</v>
      </c>
      <c r="DJ62">
        <v>6060146.2347598998</v>
      </c>
      <c r="DK62">
        <v>7</v>
      </c>
      <c r="DL62" t="s">
        <v>245</v>
      </c>
      <c r="DM62">
        <v>91.214953271028037</v>
      </c>
      <c r="DN62">
        <v>35.433263332278443</v>
      </c>
      <c r="DO62" t="s">
        <v>257</v>
      </c>
      <c r="DP62" t="s">
        <v>204</v>
      </c>
      <c r="DQ62" t="s">
        <v>246</v>
      </c>
      <c r="DR62">
        <v>6</v>
      </c>
      <c r="DS62" t="s">
        <v>192</v>
      </c>
      <c r="DT62">
        <v>41085</v>
      </c>
      <c r="DU62" t="s">
        <v>219</v>
      </c>
      <c r="DW62">
        <v>985</v>
      </c>
      <c r="DX62">
        <v>2.92</v>
      </c>
      <c r="DY62">
        <v>3.2</v>
      </c>
      <c r="DZ62">
        <v>2.1999999999999999E-2</v>
      </c>
    </row>
    <row r="63" spans="1:130" x14ac:dyDescent="0.25">
      <c r="A63">
        <v>59</v>
      </c>
      <c r="B63" t="s">
        <v>307</v>
      </c>
      <c r="C63" t="s">
        <v>379</v>
      </c>
      <c r="F63">
        <v>4873</v>
      </c>
      <c r="G63" t="s">
        <v>390</v>
      </c>
      <c r="H63" t="s">
        <v>381</v>
      </c>
      <c r="I63" t="s">
        <v>379</v>
      </c>
      <c r="J63">
        <v>54840956</v>
      </c>
      <c r="K63" t="s">
        <v>382</v>
      </c>
      <c r="L63">
        <v>0</v>
      </c>
      <c r="M63">
        <v>4873</v>
      </c>
      <c r="N63" t="s">
        <v>390</v>
      </c>
      <c r="R63" t="s">
        <v>191</v>
      </c>
      <c r="S63" t="s">
        <v>289</v>
      </c>
      <c r="T63" t="s">
        <v>289</v>
      </c>
      <c r="U63">
        <v>7</v>
      </c>
      <c r="V63" t="s">
        <v>240</v>
      </c>
      <c r="W63" s="12">
        <v>0.6</v>
      </c>
      <c r="X63" t="s">
        <v>194</v>
      </c>
      <c r="Y63" s="12">
        <v>0.4</v>
      </c>
      <c r="Z63">
        <v>6</v>
      </c>
      <c r="AA63" t="s">
        <v>195</v>
      </c>
      <c r="AB63" s="12">
        <v>1</v>
      </c>
      <c r="AC63">
        <v>0</v>
      </c>
      <c r="AD63">
        <v>1</v>
      </c>
      <c r="AE63">
        <v>0</v>
      </c>
      <c r="AF63">
        <v>0</v>
      </c>
      <c r="AG63">
        <v>0</v>
      </c>
      <c r="AH63">
        <v>1</v>
      </c>
      <c r="AI63">
        <v>0</v>
      </c>
      <c r="AJ63">
        <v>0</v>
      </c>
      <c r="AK63">
        <v>0</v>
      </c>
      <c r="AL63" t="s">
        <v>197</v>
      </c>
      <c r="AM63" t="s">
        <v>197</v>
      </c>
      <c r="AN63" t="s">
        <v>198</v>
      </c>
      <c r="AO63">
        <v>0</v>
      </c>
      <c r="AP63">
        <v>0</v>
      </c>
      <c r="AQ63">
        <v>0</v>
      </c>
      <c r="AR63">
        <v>0</v>
      </c>
      <c r="AS63">
        <v>0</v>
      </c>
      <c r="AT63">
        <v>461.20000000000016</v>
      </c>
      <c r="AU63">
        <v>552.79999999999995</v>
      </c>
      <c r="AV63">
        <v>343.07933333333295</v>
      </c>
      <c r="AW63">
        <v>57.612340612129344</v>
      </c>
      <c r="AX63">
        <v>16.726444428467872</v>
      </c>
      <c r="AY63">
        <v>63.373574673342283</v>
      </c>
      <c r="AZ63">
        <v>18.39908887131466</v>
      </c>
      <c r="BA63">
        <v>541</v>
      </c>
      <c r="BB63">
        <v>15</v>
      </c>
      <c r="BC63">
        <v>11</v>
      </c>
      <c r="BD63">
        <v>2011</v>
      </c>
      <c r="BE63" t="s">
        <v>381</v>
      </c>
      <c r="BF63" t="s">
        <v>199</v>
      </c>
      <c r="BG63">
        <v>0</v>
      </c>
      <c r="BH63">
        <v>3.86</v>
      </c>
      <c r="BI63">
        <v>4.7</v>
      </c>
      <c r="BJ63">
        <v>6.9000000000000006E-2</v>
      </c>
      <c r="BU63">
        <v>546</v>
      </c>
      <c r="BV63">
        <v>16</v>
      </c>
      <c r="BW63">
        <v>1</v>
      </c>
      <c r="BX63">
        <v>2012</v>
      </c>
      <c r="BY63" t="s">
        <v>381</v>
      </c>
      <c r="BZ63" t="s">
        <v>200</v>
      </c>
      <c r="CA63">
        <v>0</v>
      </c>
      <c r="CB63">
        <v>3.89</v>
      </c>
      <c r="CC63">
        <v>4.0999999999999996</v>
      </c>
      <c r="CD63">
        <v>6.4000000000000001E-2</v>
      </c>
      <c r="CF63" t="s">
        <v>282</v>
      </c>
      <c r="CG63" t="s">
        <v>282</v>
      </c>
      <c r="CH63" t="s">
        <v>282</v>
      </c>
      <c r="CL63" t="s">
        <v>282</v>
      </c>
      <c r="CM63" t="s">
        <v>282</v>
      </c>
      <c r="CN63" t="s">
        <v>282</v>
      </c>
      <c r="CO63">
        <v>533</v>
      </c>
      <c r="CP63">
        <v>13</v>
      </c>
      <c r="CQ63">
        <v>3</v>
      </c>
      <c r="CR63">
        <v>2012</v>
      </c>
      <c r="CS63" t="s">
        <v>381</v>
      </c>
      <c r="CT63" t="s">
        <v>199</v>
      </c>
      <c r="CU63">
        <v>0</v>
      </c>
      <c r="CV63">
        <v>4</v>
      </c>
      <c r="CW63">
        <v>4.3</v>
      </c>
      <c r="CX63">
        <v>0.05</v>
      </c>
      <c r="CY63">
        <v>3</v>
      </c>
      <c r="CZ63">
        <v>3.9166666666666665</v>
      </c>
      <c r="DA63">
        <v>4.3666666666666671</v>
      </c>
      <c r="DB63">
        <v>6.0999999999999999E-2</v>
      </c>
      <c r="DC63">
        <v>13.437273888888875</v>
      </c>
      <c r="DD63">
        <v>14.981130888888874</v>
      </c>
      <c r="DE63">
        <v>0.20927839333333309</v>
      </c>
      <c r="DF63">
        <v>-0.25</v>
      </c>
      <c r="DG63">
        <v>10</v>
      </c>
      <c r="DH63" t="s">
        <v>217</v>
      </c>
      <c r="DI63">
        <v>689190.16128359002</v>
      </c>
      <c r="DJ63">
        <v>6064373.4843154997</v>
      </c>
      <c r="DK63">
        <v>7</v>
      </c>
      <c r="DL63" t="s">
        <v>245</v>
      </c>
      <c r="DM63">
        <v>89.694656488549612</v>
      </c>
      <c r="DN63">
        <v>23.733059268356357</v>
      </c>
      <c r="DO63" t="s">
        <v>257</v>
      </c>
      <c r="DP63" t="s">
        <v>204</v>
      </c>
      <c r="DQ63" t="s">
        <v>205</v>
      </c>
      <c r="DR63">
        <v>1</v>
      </c>
      <c r="DS63" t="s">
        <v>197</v>
      </c>
      <c r="DT63">
        <v>41085</v>
      </c>
      <c r="DU63" t="s">
        <v>281</v>
      </c>
      <c r="DX63" t="s">
        <v>282</v>
      </c>
      <c r="DY63" t="s">
        <v>282</v>
      </c>
      <c r="DZ63" t="s">
        <v>282</v>
      </c>
    </row>
    <row r="64" spans="1:130" x14ac:dyDescent="0.25">
      <c r="A64">
        <v>60</v>
      </c>
      <c r="B64" t="s">
        <v>307</v>
      </c>
      <c r="C64" t="s">
        <v>379</v>
      </c>
      <c r="F64">
        <v>4871</v>
      </c>
      <c r="G64" t="s">
        <v>391</v>
      </c>
      <c r="H64" t="s">
        <v>381</v>
      </c>
      <c r="I64" t="s">
        <v>379</v>
      </c>
      <c r="J64">
        <v>54840956</v>
      </c>
      <c r="K64" t="s">
        <v>382</v>
      </c>
      <c r="L64">
        <v>0</v>
      </c>
      <c r="M64">
        <v>4871</v>
      </c>
      <c r="N64" t="s">
        <v>391</v>
      </c>
      <c r="R64" t="s">
        <v>191</v>
      </c>
      <c r="S64" t="s">
        <v>289</v>
      </c>
      <c r="T64" t="s">
        <v>289</v>
      </c>
      <c r="U64">
        <v>5</v>
      </c>
      <c r="V64" t="s">
        <v>252</v>
      </c>
      <c r="W64" s="12">
        <v>1</v>
      </c>
      <c r="X64">
        <v>0</v>
      </c>
      <c r="Y64" s="12">
        <v>0</v>
      </c>
      <c r="Z64">
        <v>11</v>
      </c>
      <c r="AA64" t="s">
        <v>387</v>
      </c>
      <c r="AB64" s="12">
        <v>1</v>
      </c>
      <c r="AC64">
        <v>0</v>
      </c>
      <c r="AD64">
        <v>1</v>
      </c>
      <c r="AE64">
        <v>0</v>
      </c>
      <c r="AF64">
        <v>0</v>
      </c>
      <c r="AG64">
        <v>0</v>
      </c>
      <c r="AH64">
        <v>1</v>
      </c>
      <c r="AI64">
        <v>0</v>
      </c>
      <c r="AJ64">
        <v>0</v>
      </c>
      <c r="AK64">
        <v>0</v>
      </c>
      <c r="AL64" t="s">
        <v>192</v>
      </c>
      <c r="AM64" t="s">
        <v>197</v>
      </c>
      <c r="AN64" t="s">
        <v>198</v>
      </c>
      <c r="AO64">
        <v>0</v>
      </c>
      <c r="AP64">
        <v>0</v>
      </c>
      <c r="AQ64">
        <v>0</v>
      </c>
      <c r="AR64">
        <v>0</v>
      </c>
      <c r="AS64">
        <v>0</v>
      </c>
      <c r="AT64">
        <v>461.20000000000016</v>
      </c>
      <c r="AU64">
        <v>570.69999999999993</v>
      </c>
      <c r="AV64">
        <v>385.33999999999878</v>
      </c>
      <c r="AW64">
        <v>33.133625233053102</v>
      </c>
      <c r="AX64">
        <v>8.5985429057593841</v>
      </c>
      <c r="AY64">
        <v>36.446987756358418</v>
      </c>
      <c r="AZ64">
        <v>9.4583971963353228</v>
      </c>
      <c r="BA64">
        <v>545</v>
      </c>
      <c r="BB64">
        <v>15</v>
      </c>
      <c r="BC64">
        <v>11</v>
      </c>
      <c r="BD64">
        <v>2011</v>
      </c>
      <c r="BE64" t="s">
        <v>381</v>
      </c>
      <c r="BF64" t="s">
        <v>199</v>
      </c>
      <c r="BG64">
        <v>0</v>
      </c>
      <c r="BH64">
        <v>1.6</v>
      </c>
      <c r="BI64">
        <v>1.55</v>
      </c>
      <c r="BJ64">
        <v>1.2E-2</v>
      </c>
      <c r="BU64">
        <v>547</v>
      </c>
      <c r="BV64">
        <v>16</v>
      </c>
      <c r="BW64">
        <v>1</v>
      </c>
      <c r="BX64">
        <v>2012</v>
      </c>
      <c r="BY64" t="s">
        <v>381</v>
      </c>
      <c r="BZ64" t="s">
        <v>200</v>
      </c>
      <c r="CA64">
        <v>0</v>
      </c>
      <c r="CB64">
        <v>3.09</v>
      </c>
      <c r="CC64">
        <v>3</v>
      </c>
      <c r="CD64">
        <v>1.4999999999999999E-2</v>
      </c>
      <c r="CF64" t="s">
        <v>282</v>
      </c>
      <c r="CG64" t="s">
        <v>282</v>
      </c>
      <c r="CH64" t="s">
        <v>282</v>
      </c>
      <c r="CL64" t="s">
        <v>282</v>
      </c>
      <c r="CM64" t="s">
        <v>282</v>
      </c>
      <c r="CN64" t="s">
        <v>282</v>
      </c>
      <c r="CO64">
        <v>531</v>
      </c>
      <c r="CP64">
        <v>13</v>
      </c>
      <c r="CQ64">
        <v>3</v>
      </c>
      <c r="CR64">
        <v>2012</v>
      </c>
      <c r="CS64" t="s">
        <v>381</v>
      </c>
      <c r="CT64" t="s">
        <v>199</v>
      </c>
      <c r="CU64">
        <v>0</v>
      </c>
      <c r="CV64">
        <v>2.89</v>
      </c>
      <c r="CW64">
        <v>3</v>
      </c>
      <c r="CX64">
        <v>1.4E-2</v>
      </c>
      <c r="CY64">
        <v>3</v>
      </c>
      <c r="CZ64">
        <v>2.5266666666666668</v>
      </c>
      <c r="DA64">
        <v>2.5166666666666666</v>
      </c>
      <c r="DB64">
        <v>1.3666666666666667E-2</v>
      </c>
      <c r="DC64">
        <v>9.7362573333333042</v>
      </c>
      <c r="DD64">
        <v>9.6977233333333022</v>
      </c>
      <c r="DE64">
        <v>5.2663133333333167E-2</v>
      </c>
      <c r="DF64">
        <v>8.25</v>
      </c>
      <c r="DG64">
        <v>0</v>
      </c>
      <c r="DI64">
        <v>697450.08948169998</v>
      </c>
      <c r="DJ64">
        <v>6076936.5271444004</v>
      </c>
      <c r="DK64">
        <v>7</v>
      </c>
      <c r="DL64" t="s">
        <v>245</v>
      </c>
      <c r="DM64">
        <v>100.3973509933775</v>
      </c>
      <c r="DN64">
        <v>26.607749858948139</v>
      </c>
      <c r="DO64" t="s">
        <v>218</v>
      </c>
      <c r="DP64" t="s">
        <v>218</v>
      </c>
      <c r="DQ64" t="s">
        <v>246</v>
      </c>
      <c r="DR64">
        <v>6</v>
      </c>
      <c r="DS64" t="s">
        <v>192</v>
      </c>
      <c r="DT64">
        <v>41085</v>
      </c>
      <c r="DU64" t="s">
        <v>199</v>
      </c>
      <c r="DW64">
        <v>983</v>
      </c>
      <c r="DX64">
        <v>2.66</v>
      </c>
      <c r="DY64">
        <v>2.75</v>
      </c>
      <c r="DZ64">
        <v>1.9E-2</v>
      </c>
    </row>
    <row r="65" spans="1:130" x14ac:dyDescent="0.25">
      <c r="A65">
        <v>61</v>
      </c>
      <c r="B65" t="s">
        <v>307</v>
      </c>
      <c r="C65" t="s">
        <v>379</v>
      </c>
      <c r="F65">
        <v>4850</v>
      </c>
      <c r="G65" t="s">
        <v>392</v>
      </c>
      <c r="H65" t="s">
        <v>381</v>
      </c>
      <c r="I65" t="s">
        <v>379</v>
      </c>
      <c r="J65">
        <v>54840956</v>
      </c>
      <c r="K65" t="s">
        <v>382</v>
      </c>
      <c r="L65" t="s">
        <v>393</v>
      </c>
      <c r="M65">
        <v>4850</v>
      </c>
      <c r="N65" t="s">
        <v>392</v>
      </c>
      <c r="R65" t="s">
        <v>214</v>
      </c>
      <c r="S65" t="s">
        <v>289</v>
      </c>
      <c r="T65" t="s">
        <v>289</v>
      </c>
      <c r="U65">
        <v>25</v>
      </c>
      <c r="V65" t="s">
        <v>240</v>
      </c>
      <c r="W65" s="12">
        <v>0.5</v>
      </c>
      <c r="X65" t="s">
        <v>252</v>
      </c>
      <c r="Y65" s="12">
        <v>0.5</v>
      </c>
      <c r="Z65">
        <v>7</v>
      </c>
      <c r="AA65" t="s">
        <v>241</v>
      </c>
      <c r="AB65" s="12">
        <v>1</v>
      </c>
      <c r="AC65">
        <v>0</v>
      </c>
      <c r="AD65">
        <v>1</v>
      </c>
      <c r="AE65">
        <v>0</v>
      </c>
      <c r="AF65">
        <v>0</v>
      </c>
      <c r="AG65">
        <v>0</v>
      </c>
      <c r="AH65">
        <v>1</v>
      </c>
      <c r="AI65">
        <v>0</v>
      </c>
      <c r="AJ65">
        <v>0</v>
      </c>
      <c r="AK65">
        <v>0</v>
      </c>
      <c r="AL65" t="s">
        <v>192</v>
      </c>
      <c r="AM65" t="s">
        <v>197</v>
      </c>
      <c r="AN65" t="s">
        <v>198</v>
      </c>
      <c r="AO65">
        <v>0</v>
      </c>
      <c r="AP65">
        <v>0</v>
      </c>
      <c r="AQ65">
        <v>0</v>
      </c>
      <c r="AR65">
        <v>0</v>
      </c>
      <c r="AS65">
        <v>0</v>
      </c>
      <c r="AT65">
        <v>473.5</v>
      </c>
      <c r="AU65">
        <v>574.1</v>
      </c>
      <c r="AV65">
        <v>351.57000000000005</v>
      </c>
      <c r="AW65">
        <v>15.46380111530398</v>
      </c>
      <c r="AX65">
        <v>4.3984984826077245</v>
      </c>
      <c r="AY65">
        <v>17.01018122683438</v>
      </c>
      <c r="AZ65">
        <v>4.8383483308684969</v>
      </c>
      <c r="BA65">
        <v>536</v>
      </c>
      <c r="BB65">
        <v>15</v>
      </c>
      <c r="BC65">
        <v>11</v>
      </c>
      <c r="BD65">
        <v>2011</v>
      </c>
      <c r="BE65" t="s">
        <v>381</v>
      </c>
      <c r="BF65" t="s">
        <v>199</v>
      </c>
      <c r="BG65">
        <v>0</v>
      </c>
      <c r="BH65">
        <v>5.29</v>
      </c>
      <c r="BI65">
        <v>6.25</v>
      </c>
      <c r="BJ65">
        <v>2.5000000000000001E-2</v>
      </c>
      <c r="BU65">
        <v>553</v>
      </c>
      <c r="BV65">
        <v>16</v>
      </c>
      <c r="BW65">
        <v>1</v>
      </c>
      <c r="BX65">
        <v>2012</v>
      </c>
      <c r="BY65" t="s">
        <v>381</v>
      </c>
      <c r="BZ65" t="s">
        <v>200</v>
      </c>
      <c r="CA65">
        <v>0</v>
      </c>
      <c r="CB65">
        <v>6.85</v>
      </c>
      <c r="CC65">
        <v>7</v>
      </c>
      <c r="CD65">
        <v>4.3999999999999997E-2</v>
      </c>
      <c r="CF65" t="s">
        <v>282</v>
      </c>
      <c r="CG65" t="s">
        <v>282</v>
      </c>
      <c r="CH65" t="s">
        <v>282</v>
      </c>
      <c r="CL65" t="s">
        <v>282</v>
      </c>
      <c r="CM65" t="s">
        <v>282</v>
      </c>
      <c r="CN65" t="s">
        <v>282</v>
      </c>
      <c r="CO65">
        <v>523</v>
      </c>
      <c r="CP65">
        <v>12</v>
      </c>
      <c r="CQ65">
        <v>3</v>
      </c>
      <c r="CR65">
        <v>2012</v>
      </c>
      <c r="CS65" t="s">
        <v>381</v>
      </c>
      <c r="CT65" t="s">
        <v>199</v>
      </c>
      <c r="CU65">
        <v>0</v>
      </c>
      <c r="CV65">
        <v>4.71</v>
      </c>
      <c r="CW65">
        <v>5.15</v>
      </c>
      <c r="CX65">
        <v>3.4000000000000002E-2</v>
      </c>
      <c r="CY65">
        <v>3</v>
      </c>
      <c r="CZ65">
        <v>5.6166666666666671</v>
      </c>
      <c r="DA65">
        <v>6.1333333333333329</v>
      </c>
      <c r="DB65">
        <v>3.4333333333333334E-2</v>
      </c>
      <c r="DC65">
        <v>19.746515000000006</v>
      </c>
      <c r="DD65">
        <v>21.562960000000004</v>
      </c>
      <c r="DE65">
        <v>0.12070570000000003</v>
      </c>
      <c r="DF65">
        <v>11.5</v>
      </c>
      <c r="DG65">
        <v>13</v>
      </c>
      <c r="DI65">
        <v>697147.39278343995</v>
      </c>
      <c r="DJ65">
        <v>6085153.9345148997</v>
      </c>
      <c r="DK65">
        <v>7</v>
      </c>
      <c r="DL65" t="s">
        <v>245</v>
      </c>
      <c r="DM65">
        <v>91.576086956521749</v>
      </c>
      <c r="DN65">
        <v>126.76502215028371</v>
      </c>
      <c r="DO65" t="s">
        <v>218</v>
      </c>
      <c r="DP65" t="s">
        <v>218</v>
      </c>
      <c r="DQ65" t="s">
        <v>246</v>
      </c>
      <c r="DR65">
        <v>6</v>
      </c>
      <c r="DS65" t="s">
        <v>197</v>
      </c>
      <c r="DT65">
        <v>41085</v>
      </c>
      <c r="DU65" t="s">
        <v>281</v>
      </c>
      <c r="DX65" t="s">
        <v>282</v>
      </c>
      <c r="DY65" t="s">
        <v>282</v>
      </c>
      <c r="DZ65" t="s">
        <v>282</v>
      </c>
    </row>
    <row r="66" spans="1:130" x14ac:dyDescent="0.25">
      <c r="A66">
        <v>62</v>
      </c>
      <c r="B66" t="s">
        <v>307</v>
      </c>
      <c r="C66" t="s">
        <v>379</v>
      </c>
      <c r="F66">
        <v>4792</v>
      </c>
      <c r="G66" t="s">
        <v>394</v>
      </c>
      <c r="H66" t="s">
        <v>381</v>
      </c>
      <c r="I66" t="s">
        <v>379</v>
      </c>
      <c r="J66">
        <v>54840956</v>
      </c>
      <c r="K66" t="s">
        <v>382</v>
      </c>
      <c r="L66">
        <v>0</v>
      </c>
      <c r="M66">
        <v>4791</v>
      </c>
      <c r="N66" t="s">
        <v>395</v>
      </c>
      <c r="R66" t="s">
        <v>214</v>
      </c>
      <c r="S66" t="s">
        <v>289</v>
      </c>
      <c r="T66" t="s">
        <v>289</v>
      </c>
      <c r="U66">
        <v>6</v>
      </c>
      <c r="V66" t="s">
        <v>240</v>
      </c>
      <c r="W66" s="12">
        <v>1</v>
      </c>
      <c r="X66">
        <v>0</v>
      </c>
      <c r="Y66" s="12">
        <v>0</v>
      </c>
      <c r="Z66">
        <v>2</v>
      </c>
      <c r="AA66" t="s">
        <v>196</v>
      </c>
      <c r="AB66" s="12">
        <v>1</v>
      </c>
      <c r="AC66">
        <v>0</v>
      </c>
      <c r="AD66">
        <v>1</v>
      </c>
      <c r="AE66">
        <v>0</v>
      </c>
      <c r="AF66">
        <v>0</v>
      </c>
      <c r="AG66">
        <v>0</v>
      </c>
      <c r="AH66">
        <v>1</v>
      </c>
      <c r="AI66">
        <v>0</v>
      </c>
      <c r="AJ66">
        <v>0</v>
      </c>
      <c r="AK66">
        <v>0</v>
      </c>
      <c r="AL66" t="s">
        <v>289</v>
      </c>
      <c r="AM66" t="s">
        <v>289</v>
      </c>
      <c r="AN66" t="s">
        <v>289</v>
      </c>
      <c r="AO66">
        <v>0</v>
      </c>
      <c r="AP66">
        <v>0</v>
      </c>
      <c r="AQ66">
        <v>0</v>
      </c>
      <c r="AR66">
        <v>0</v>
      </c>
      <c r="AS66">
        <v>0</v>
      </c>
      <c r="AT66">
        <v>473.5</v>
      </c>
      <c r="AU66">
        <v>547.19999999999993</v>
      </c>
      <c r="AV66">
        <v>285.31999999999994</v>
      </c>
      <c r="AW66">
        <v>46.621021138043176</v>
      </c>
      <c r="AX66">
        <v>16.339906469242671</v>
      </c>
      <c r="AY66">
        <v>51.283123251847499</v>
      </c>
      <c r="AZ66">
        <v>17.973897116166938</v>
      </c>
      <c r="BA66">
        <v>540</v>
      </c>
      <c r="BB66">
        <v>15</v>
      </c>
      <c r="BC66">
        <v>11</v>
      </c>
      <c r="BD66">
        <v>2011</v>
      </c>
      <c r="BE66" t="s">
        <v>381</v>
      </c>
      <c r="BF66" t="s">
        <v>199</v>
      </c>
      <c r="BG66">
        <v>0</v>
      </c>
      <c r="BH66">
        <v>6.45</v>
      </c>
      <c r="BI66">
        <v>6.95</v>
      </c>
      <c r="BJ66">
        <v>1.6E-2</v>
      </c>
      <c r="BU66">
        <v>548</v>
      </c>
      <c r="BV66">
        <v>16</v>
      </c>
      <c r="BW66">
        <v>1</v>
      </c>
      <c r="BX66">
        <v>2012</v>
      </c>
      <c r="BY66" t="s">
        <v>381</v>
      </c>
      <c r="BZ66" t="s">
        <v>216</v>
      </c>
      <c r="CA66">
        <v>0</v>
      </c>
      <c r="CB66">
        <v>6.9</v>
      </c>
      <c r="CC66">
        <v>6.7</v>
      </c>
      <c r="CD66">
        <v>1.6E-2</v>
      </c>
      <c r="CF66" t="s">
        <v>282</v>
      </c>
      <c r="CG66" t="s">
        <v>282</v>
      </c>
      <c r="CH66" t="s">
        <v>282</v>
      </c>
      <c r="CL66" t="s">
        <v>282</v>
      </c>
      <c r="CM66" t="s">
        <v>282</v>
      </c>
      <c r="CN66" t="s">
        <v>282</v>
      </c>
      <c r="CO66">
        <v>524</v>
      </c>
      <c r="CP66">
        <v>12</v>
      </c>
      <c r="CQ66">
        <v>3</v>
      </c>
      <c r="CR66">
        <v>2012</v>
      </c>
      <c r="CS66" t="s">
        <v>381</v>
      </c>
      <c r="CT66" t="s">
        <v>199</v>
      </c>
      <c r="CU66">
        <v>0</v>
      </c>
      <c r="CV66">
        <v>7.3</v>
      </c>
      <c r="CW66">
        <v>7.55</v>
      </c>
      <c r="CX66">
        <v>0.01</v>
      </c>
      <c r="CY66">
        <v>3</v>
      </c>
      <c r="CZ66">
        <v>6.8833333333333337</v>
      </c>
      <c r="DA66">
        <v>7.0666666666666664</v>
      </c>
      <c r="DB66">
        <v>1.4E-2</v>
      </c>
      <c r="DC66">
        <v>19.639526666666665</v>
      </c>
      <c r="DD66">
        <v>20.162613333333329</v>
      </c>
      <c r="DE66">
        <v>3.9944799999999996E-2</v>
      </c>
      <c r="DF66">
        <v>1.5</v>
      </c>
      <c r="DG66">
        <v>17</v>
      </c>
      <c r="DH66" t="s">
        <v>201</v>
      </c>
      <c r="DI66">
        <v>700219.84384321002</v>
      </c>
      <c r="DJ66">
        <v>6091411.4408176001</v>
      </c>
      <c r="DK66">
        <v>7</v>
      </c>
      <c r="DL66" t="s">
        <v>245</v>
      </c>
      <c r="DM66">
        <v>97.405660377358501</v>
      </c>
      <c r="DN66">
        <v>39.316274155761292</v>
      </c>
      <c r="DO66" t="s">
        <v>257</v>
      </c>
      <c r="DP66" t="s">
        <v>204</v>
      </c>
      <c r="DQ66" t="s">
        <v>246</v>
      </c>
      <c r="DR66">
        <v>6</v>
      </c>
      <c r="DS66" t="s">
        <v>192</v>
      </c>
      <c r="DT66">
        <v>41085</v>
      </c>
      <c r="DU66" t="s">
        <v>199</v>
      </c>
      <c r="DW66">
        <v>982</v>
      </c>
      <c r="DX66">
        <v>0.53</v>
      </c>
      <c r="DY66">
        <v>1.45</v>
      </c>
      <c r="DZ66">
        <v>7.9000000000000001E-2</v>
      </c>
    </row>
    <row r="67" spans="1:130" x14ac:dyDescent="0.25">
      <c r="A67">
        <v>63</v>
      </c>
      <c r="B67" t="s">
        <v>307</v>
      </c>
      <c r="C67" t="s">
        <v>379</v>
      </c>
      <c r="F67">
        <v>4780</v>
      </c>
      <c r="G67" t="s">
        <v>396</v>
      </c>
      <c r="H67" t="s">
        <v>381</v>
      </c>
      <c r="I67" t="s">
        <v>379</v>
      </c>
      <c r="J67">
        <v>54840956</v>
      </c>
      <c r="K67" t="s">
        <v>382</v>
      </c>
      <c r="L67">
        <v>0</v>
      </c>
      <c r="M67">
        <v>4780</v>
      </c>
      <c r="N67" t="s">
        <v>396</v>
      </c>
      <c r="R67" t="s">
        <v>191</v>
      </c>
      <c r="S67" t="s">
        <v>289</v>
      </c>
      <c r="T67" t="s">
        <v>289</v>
      </c>
      <c r="U67">
        <v>14</v>
      </c>
      <c r="V67" t="s">
        <v>240</v>
      </c>
      <c r="W67" s="12">
        <v>1</v>
      </c>
      <c r="X67">
        <v>0</v>
      </c>
      <c r="Y67" s="12">
        <v>0</v>
      </c>
      <c r="Z67">
        <v>3</v>
      </c>
      <c r="AA67" t="s">
        <v>253</v>
      </c>
      <c r="AB67" s="12">
        <v>1</v>
      </c>
      <c r="AC67">
        <v>0</v>
      </c>
      <c r="AD67">
        <v>1</v>
      </c>
      <c r="AE67">
        <v>0</v>
      </c>
      <c r="AF67">
        <v>0</v>
      </c>
      <c r="AG67">
        <v>0</v>
      </c>
      <c r="AH67">
        <v>1</v>
      </c>
      <c r="AI67">
        <v>0</v>
      </c>
      <c r="AJ67">
        <v>0</v>
      </c>
      <c r="AK67">
        <v>0</v>
      </c>
      <c r="AL67" t="s">
        <v>192</v>
      </c>
      <c r="AM67" t="s">
        <v>197</v>
      </c>
      <c r="AN67" t="s">
        <v>198</v>
      </c>
      <c r="AO67">
        <v>0</v>
      </c>
      <c r="AP67">
        <v>0</v>
      </c>
      <c r="AQ67">
        <v>0</v>
      </c>
      <c r="AR67">
        <v>0</v>
      </c>
      <c r="AS67">
        <v>0</v>
      </c>
      <c r="AT67">
        <v>473.5</v>
      </c>
      <c r="AU67">
        <v>539.70000000000005</v>
      </c>
      <c r="AV67">
        <v>314.39000000000004</v>
      </c>
      <c r="AW67">
        <v>22.063540229519539</v>
      </c>
      <c r="AX67">
        <v>7.0178886826933224</v>
      </c>
      <c r="AY67">
        <v>24.269894252471495</v>
      </c>
      <c r="AZ67">
        <v>7.719677550962655</v>
      </c>
      <c r="BA67">
        <v>538</v>
      </c>
      <c r="BB67">
        <v>15</v>
      </c>
      <c r="BC67">
        <v>11</v>
      </c>
      <c r="BD67">
        <v>2011</v>
      </c>
      <c r="BE67" t="s">
        <v>381</v>
      </c>
      <c r="BF67" t="s">
        <v>278</v>
      </c>
      <c r="BG67">
        <v>0</v>
      </c>
      <c r="BH67">
        <v>0</v>
      </c>
      <c r="BI67">
        <v>0.2</v>
      </c>
      <c r="BJ67">
        <v>1.2E-2</v>
      </c>
      <c r="BU67">
        <v>549</v>
      </c>
      <c r="BV67">
        <v>16</v>
      </c>
      <c r="BW67">
        <v>1</v>
      </c>
      <c r="BX67">
        <v>2012</v>
      </c>
      <c r="BY67" t="s">
        <v>381</v>
      </c>
      <c r="BZ67" t="s">
        <v>200</v>
      </c>
      <c r="CA67">
        <v>0</v>
      </c>
      <c r="CB67">
        <v>4.1100000000000003</v>
      </c>
      <c r="CC67">
        <v>4.25</v>
      </c>
      <c r="CD67">
        <v>2.3E-2</v>
      </c>
      <c r="CF67" t="s">
        <v>282</v>
      </c>
      <c r="CG67" t="s">
        <v>282</v>
      </c>
      <c r="CH67" t="s">
        <v>282</v>
      </c>
      <c r="CL67" t="s">
        <v>282</v>
      </c>
      <c r="CM67" t="s">
        <v>282</v>
      </c>
      <c r="CN67" t="s">
        <v>282</v>
      </c>
      <c r="CO67">
        <v>525</v>
      </c>
      <c r="CP67">
        <v>12</v>
      </c>
      <c r="CQ67">
        <v>3</v>
      </c>
      <c r="CR67">
        <v>2012</v>
      </c>
      <c r="CS67" t="s">
        <v>381</v>
      </c>
      <c r="CT67" t="s">
        <v>199</v>
      </c>
      <c r="CU67">
        <v>0</v>
      </c>
      <c r="CV67">
        <v>4.25</v>
      </c>
      <c r="CW67">
        <v>4.6500000000000004</v>
      </c>
      <c r="CX67">
        <v>1.4999999999999999E-2</v>
      </c>
      <c r="CY67">
        <v>3</v>
      </c>
      <c r="CZ67">
        <v>2.7866666666666666</v>
      </c>
      <c r="DA67">
        <v>3.0333333333333337</v>
      </c>
      <c r="DB67">
        <v>1.6666666666666666E-2</v>
      </c>
      <c r="DC67">
        <v>8.7610013333333345</v>
      </c>
      <c r="DD67">
        <v>9.53649666666667</v>
      </c>
      <c r="DE67">
        <v>5.2398333333333345E-2</v>
      </c>
      <c r="DF67">
        <v>2.75</v>
      </c>
      <c r="DG67">
        <v>18</v>
      </c>
      <c r="DH67" t="s">
        <v>201</v>
      </c>
      <c r="DI67">
        <v>715629.78485964995</v>
      </c>
      <c r="DJ67">
        <v>6098638.7097279001</v>
      </c>
      <c r="DK67">
        <v>7</v>
      </c>
      <c r="DL67" t="s">
        <v>245</v>
      </c>
      <c r="DM67">
        <v>91.868131868131854</v>
      </c>
      <c r="DN67">
        <v>39.2935237684257</v>
      </c>
      <c r="DO67" t="s">
        <v>218</v>
      </c>
      <c r="DP67" t="s">
        <v>218</v>
      </c>
      <c r="DQ67" t="s">
        <v>205</v>
      </c>
      <c r="DR67">
        <v>7</v>
      </c>
      <c r="DS67" t="s">
        <v>192</v>
      </c>
      <c r="DT67">
        <v>41085</v>
      </c>
      <c r="DU67" t="s">
        <v>199</v>
      </c>
      <c r="DW67">
        <v>986</v>
      </c>
      <c r="DX67">
        <v>3.58</v>
      </c>
      <c r="DY67">
        <v>4.05</v>
      </c>
      <c r="DZ67">
        <v>2.1000000000000001E-2</v>
      </c>
    </row>
    <row r="68" spans="1:130" x14ac:dyDescent="0.25">
      <c r="A68">
        <v>64</v>
      </c>
      <c r="B68" t="s">
        <v>307</v>
      </c>
      <c r="C68" t="s">
        <v>379</v>
      </c>
      <c r="F68">
        <v>4720</v>
      </c>
      <c r="G68" t="s">
        <v>397</v>
      </c>
      <c r="H68" t="s">
        <v>381</v>
      </c>
      <c r="I68" t="s">
        <v>379</v>
      </c>
      <c r="J68">
        <v>54840956</v>
      </c>
      <c r="K68" t="s">
        <v>382</v>
      </c>
      <c r="L68">
        <v>0</v>
      </c>
      <c r="M68">
        <v>4720</v>
      </c>
      <c r="N68" t="s">
        <v>397</v>
      </c>
      <c r="R68" t="s">
        <v>191</v>
      </c>
      <c r="S68" t="s">
        <v>289</v>
      </c>
      <c r="T68" t="s">
        <v>289</v>
      </c>
      <c r="U68">
        <v>5</v>
      </c>
      <c r="V68" t="s">
        <v>240</v>
      </c>
      <c r="W68" s="12">
        <v>1</v>
      </c>
      <c r="X68">
        <v>0</v>
      </c>
      <c r="Y68" s="12">
        <v>0</v>
      </c>
      <c r="Z68">
        <v>2</v>
      </c>
      <c r="AA68" t="s">
        <v>196</v>
      </c>
      <c r="AB68" s="12">
        <v>1</v>
      </c>
      <c r="AC68">
        <v>0</v>
      </c>
      <c r="AD68">
        <v>1</v>
      </c>
      <c r="AE68">
        <v>0</v>
      </c>
      <c r="AF68">
        <v>0</v>
      </c>
      <c r="AG68">
        <v>0</v>
      </c>
      <c r="AH68">
        <v>1</v>
      </c>
      <c r="AI68">
        <v>0</v>
      </c>
      <c r="AJ68">
        <v>0</v>
      </c>
      <c r="AK68">
        <v>0</v>
      </c>
      <c r="AL68" t="s">
        <v>192</v>
      </c>
      <c r="AM68" t="s">
        <v>197</v>
      </c>
      <c r="AN68" t="s">
        <v>198</v>
      </c>
      <c r="AO68">
        <v>0</v>
      </c>
      <c r="AP68">
        <v>0</v>
      </c>
      <c r="AQ68">
        <v>0</v>
      </c>
      <c r="AR68">
        <v>0</v>
      </c>
      <c r="AS68">
        <v>0</v>
      </c>
      <c r="AT68">
        <v>473.5</v>
      </c>
      <c r="AU68">
        <v>592.80000000000007</v>
      </c>
      <c r="AV68">
        <v>433.29000000000008</v>
      </c>
      <c r="AW68">
        <v>68.305218924799334</v>
      </c>
      <c r="AX68">
        <v>15.764319260725916</v>
      </c>
      <c r="AY68">
        <v>75.13574081727927</v>
      </c>
      <c r="AZ68">
        <v>17.34075118679851</v>
      </c>
      <c r="BA68">
        <v>534</v>
      </c>
      <c r="BB68">
        <v>16</v>
      </c>
      <c r="BC68">
        <v>11</v>
      </c>
      <c r="BD68">
        <v>2011</v>
      </c>
      <c r="BE68" t="s">
        <v>381</v>
      </c>
      <c r="BF68" t="s">
        <v>199</v>
      </c>
      <c r="BG68">
        <v>0</v>
      </c>
      <c r="BH68">
        <v>3.98</v>
      </c>
      <c r="BI68">
        <v>10.15</v>
      </c>
      <c r="BJ68">
        <v>1.02</v>
      </c>
      <c r="BU68">
        <v>552</v>
      </c>
      <c r="BV68">
        <v>16</v>
      </c>
      <c r="BW68">
        <v>1</v>
      </c>
      <c r="BX68">
        <v>2012</v>
      </c>
      <c r="BY68" t="s">
        <v>381</v>
      </c>
      <c r="BZ68" t="s">
        <v>200</v>
      </c>
      <c r="CA68">
        <v>0</v>
      </c>
      <c r="CB68">
        <v>8.6999999999999993</v>
      </c>
      <c r="CC68">
        <v>11.15</v>
      </c>
      <c r="CD68">
        <v>0.38700000000000001</v>
      </c>
      <c r="CF68" t="s">
        <v>282</v>
      </c>
      <c r="CG68" t="s">
        <v>282</v>
      </c>
      <c r="CH68" t="s">
        <v>282</v>
      </c>
      <c r="CL68" t="s">
        <v>282</v>
      </c>
      <c r="CM68" t="s">
        <v>282</v>
      </c>
      <c r="CN68" t="s">
        <v>282</v>
      </c>
      <c r="CO68">
        <v>529</v>
      </c>
      <c r="CP68">
        <v>12</v>
      </c>
      <c r="CQ68">
        <v>3</v>
      </c>
      <c r="CR68">
        <v>2012</v>
      </c>
      <c r="CS68" t="s">
        <v>381</v>
      </c>
      <c r="CT68" t="s">
        <v>199</v>
      </c>
      <c r="CU68">
        <v>0</v>
      </c>
      <c r="CV68">
        <v>7.65</v>
      </c>
      <c r="CW68">
        <v>8.5500000000000007</v>
      </c>
      <c r="CX68">
        <v>0.224</v>
      </c>
      <c r="CY68">
        <v>3</v>
      </c>
      <c r="CZ68">
        <v>6.7766666666666664</v>
      </c>
      <c r="DA68">
        <v>9.9500000000000011</v>
      </c>
      <c r="DB68">
        <v>0.54366666666666663</v>
      </c>
      <c r="DC68">
        <v>29.362619000000006</v>
      </c>
      <c r="DD68">
        <v>43.112355000000015</v>
      </c>
      <c r="DE68">
        <v>2.3556533000000002</v>
      </c>
      <c r="DF68">
        <v>2.25</v>
      </c>
      <c r="DG68">
        <v>20</v>
      </c>
      <c r="DH68" t="s">
        <v>201</v>
      </c>
      <c r="DI68">
        <v>693353.61175633001</v>
      </c>
      <c r="DJ68">
        <v>6113254.254776</v>
      </c>
      <c r="DK68">
        <v>7</v>
      </c>
      <c r="DL68" t="s">
        <v>245</v>
      </c>
      <c r="DM68">
        <v>68.10720268006699</v>
      </c>
      <c r="DN68">
        <v>57.379290509484512</v>
      </c>
      <c r="DO68" t="s">
        <v>218</v>
      </c>
      <c r="DP68" t="s">
        <v>218</v>
      </c>
      <c r="DQ68" t="s">
        <v>246</v>
      </c>
      <c r="DR68">
        <v>6</v>
      </c>
      <c r="DS68" t="s">
        <v>197</v>
      </c>
      <c r="DT68">
        <v>41085</v>
      </c>
      <c r="DU68" t="s">
        <v>281</v>
      </c>
      <c r="DX68" t="s">
        <v>282</v>
      </c>
      <c r="DY68" t="s">
        <v>282</v>
      </c>
      <c r="DZ68" t="s">
        <v>282</v>
      </c>
    </row>
    <row r="69" spans="1:130" x14ac:dyDescent="0.25">
      <c r="A69">
        <v>65</v>
      </c>
      <c r="B69" t="s">
        <v>307</v>
      </c>
      <c r="C69" t="s">
        <v>398</v>
      </c>
      <c r="F69">
        <v>6760</v>
      </c>
      <c r="G69" t="s">
        <v>399</v>
      </c>
      <c r="H69" t="s">
        <v>400</v>
      </c>
      <c r="I69" t="s">
        <v>398</v>
      </c>
      <c r="J69">
        <v>76602100</v>
      </c>
      <c r="K69" t="s">
        <v>401</v>
      </c>
      <c r="L69" t="s">
        <v>402</v>
      </c>
      <c r="M69">
        <v>6760</v>
      </c>
      <c r="N69" t="s">
        <v>399</v>
      </c>
      <c r="R69" t="s">
        <v>214</v>
      </c>
      <c r="S69" t="s">
        <v>192</v>
      </c>
      <c r="T69" t="s">
        <v>239</v>
      </c>
      <c r="U69">
        <v>17</v>
      </c>
      <c r="V69" t="s">
        <v>194</v>
      </c>
      <c r="W69" s="12">
        <v>1</v>
      </c>
      <c r="X69">
        <v>0</v>
      </c>
      <c r="Y69" s="12">
        <v>0</v>
      </c>
      <c r="Z69">
        <v>14</v>
      </c>
      <c r="AA69" t="s">
        <v>229</v>
      </c>
      <c r="AB69" s="12">
        <v>1</v>
      </c>
      <c r="AC69">
        <v>0</v>
      </c>
      <c r="AD69">
        <v>1</v>
      </c>
      <c r="AE69">
        <v>0</v>
      </c>
      <c r="AF69">
        <v>0</v>
      </c>
      <c r="AG69">
        <v>0</v>
      </c>
      <c r="AH69">
        <v>1</v>
      </c>
      <c r="AI69">
        <v>0</v>
      </c>
      <c r="AJ69">
        <v>0</v>
      </c>
      <c r="AK69">
        <v>0</v>
      </c>
      <c r="AL69" t="s">
        <v>192</v>
      </c>
      <c r="AM69" t="s">
        <v>192</v>
      </c>
      <c r="AN69" t="s">
        <v>198</v>
      </c>
      <c r="AO69">
        <v>0</v>
      </c>
      <c r="AP69">
        <v>0</v>
      </c>
      <c r="AQ69">
        <v>0</v>
      </c>
      <c r="AR69">
        <v>0</v>
      </c>
      <c r="AS69" t="s">
        <v>403</v>
      </c>
      <c r="AT69">
        <v>747.30000000000018</v>
      </c>
      <c r="AU69">
        <v>803.59999999999991</v>
      </c>
      <c r="AV69">
        <v>568.02999999999975</v>
      </c>
      <c r="AW69">
        <v>38.371451467117232</v>
      </c>
      <c r="AX69">
        <v>6.7551804424268518</v>
      </c>
      <c r="AY69">
        <v>42.208596613828959</v>
      </c>
      <c r="AZ69">
        <v>7.4306984866695371</v>
      </c>
      <c r="BB69" t="s">
        <v>282</v>
      </c>
      <c r="BC69" t="s">
        <v>282</v>
      </c>
      <c r="BD69" t="s">
        <v>282</v>
      </c>
      <c r="BK69">
        <v>555</v>
      </c>
      <c r="BL69">
        <v>13</v>
      </c>
      <c r="BM69">
        <v>12</v>
      </c>
      <c r="BN69">
        <v>2011</v>
      </c>
      <c r="BO69" t="s">
        <v>404</v>
      </c>
      <c r="BP69" t="s">
        <v>200</v>
      </c>
      <c r="BQ69">
        <v>0</v>
      </c>
      <c r="BR69">
        <v>4.42</v>
      </c>
      <c r="BS69">
        <v>5.5</v>
      </c>
      <c r="BT69">
        <v>6.0000000000000001E-3</v>
      </c>
      <c r="BU69">
        <v>556</v>
      </c>
      <c r="BV69">
        <v>16</v>
      </c>
      <c r="BW69">
        <v>1</v>
      </c>
      <c r="BX69">
        <v>2012</v>
      </c>
      <c r="BY69" t="s">
        <v>404</v>
      </c>
      <c r="BZ69" t="s">
        <v>200</v>
      </c>
      <c r="CA69">
        <v>0</v>
      </c>
      <c r="CB69">
        <v>5.29</v>
      </c>
      <c r="CC69">
        <v>6.45</v>
      </c>
      <c r="CD69">
        <v>8.0000000000000002E-3</v>
      </c>
      <c r="CF69" t="s">
        <v>282</v>
      </c>
      <c r="CG69" t="s">
        <v>282</v>
      </c>
      <c r="CH69" t="s">
        <v>282</v>
      </c>
      <c r="CL69" t="s">
        <v>282</v>
      </c>
      <c r="CM69" t="s">
        <v>282</v>
      </c>
      <c r="CN69" t="s">
        <v>282</v>
      </c>
      <c r="CO69">
        <v>557</v>
      </c>
      <c r="CP69">
        <v>12</v>
      </c>
      <c r="CQ69">
        <v>3</v>
      </c>
      <c r="CR69">
        <v>2012</v>
      </c>
      <c r="CS69" t="s">
        <v>404</v>
      </c>
      <c r="CT69" t="s">
        <v>200</v>
      </c>
      <c r="CU69" t="s">
        <v>405</v>
      </c>
      <c r="CV69">
        <v>4.6500000000000004</v>
      </c>
      <c r="CW69">
        <v>5.55</v>
      </c>
      <c r="CX69">
        <v>7.0000000000000001E-3</v>
      </c>
      <c r="CY69">
        <v>3</v>
      </c>
      <c r="CZ69">
        <v>4.7866666666666671</v>
      </c>
      <c r="DA69">
        <v>5.833333333333333</v>
      </c>
      <c r="DB69">
        <v>7.0000000000000001E-3</v>
      </c>
      <c r="DC69">
        <v>27.189702666666658</v>
      </c>
      <c r="DD69">
        <v>33.13508333333332</v>
      </c>
      <c r="DE69">
        <v>3.9762099999999981E-2</v>
      </c>
      <c r="DF69">
        <v>8</v>
      </c>
      <c r="DG69">
        <v>0</v>
      </c>
      <c r="DI69">
        <v>487510.77001660003</v>
      </c>
      <c r="DJ69">
        <v>6129412.5957923997</v>
      </c>
      <c r="DK69">
        <v>3</v>
      </c>
      <c r="DL69" t="s">
        <v>369</v>
      </c>
      <c r="DM69">
        <v>82.057142857142878</v>
      </c>
      <c r="DN69">
        <v>78.503162842607168</v>
      </c>
      <c r="DO69" t="s">
        <v>218</v>
      </c>
      <c r="DP69" t="s">
        <v>218</v>
      </c>
      <c r="DQ69" t="s">
        <v>205</v>
      </c>
      <c r="DR69">
        <v>1</v>
      </c>
      <c r="DS69" t="s">
        <v>192</v>
      </c>
      <c r="DT69">
        <v>41085</v>
      </c>
      <c r="DU69" t="s">
        <v>200</v>
      </c>
      <c r="DW69">
        <v>1036</v>
      </c>
      <c r="DX69">
        <v>3.73</v>
      </c>
      <c r="DY69">
        <v>4.72</v>
      </c>
      <c r="DZ69">
        <v>3.0000000000000001E-3</v>
      </c>
    </row>
    <row r="70" spans="1:130" x14ac:dyDescent="0.25">
      <c r="A70">
        <v>66</v>
      </c>
      <c r="B70" t="s">
        <v>307</v>
      </c>
      <c r="C70" t="s">
        <v>406</v>
      </c>
      <c r="F70">
        <v>9610</v>
      </c>
      <c r="G70" t="s">
        <v>407</v>
      </c>
      <c r="H70" t="s">
        <v>408</v>
      </c>
      <c r="I70" t="s">
        <v>406</v>
      </c>
      <c r="J70">
        <v>96345100</v>
      </c>
      <c r="K70" t="s">
        <v>409</v>
      </c>
      <c r="L70" t="s">
        <v>410</v>
      </c>
      <c r="M70">
        <v>9610</v>
      </c>
      <c r="N70" t="s">
        <v>407</v>
      </c>
      <c r="R70" t="s">
        <v>214</v>
      </c>
      <c r="S70" t="s">
        <v>192</v>
      </c>
      <c r="T70" t="s">
        <v>322</v>
      </c>
      <c r="U70">
        <v>4.2</v>
      </c>
      <c r="V70" t="s">
        <v>194</v>
      </c>
      <c r="W70" s="12">
        <v>0.7</v>
      </c>
      <c r="X70" t="s">
        <v>240</v>
      </c>
      <c r="Y70" s="12">
        <v>0.3</v>
      </c>
      <c r="Z70">
        <v>2</v>
      </c>
      <c r="AA70" t="s">
        <v>196</v>
      </c>
      <c r="AB70" s="12">
        <v>1</v>
      </c>
      <c r="AC70">
        <v>0</v>
      </c>
      <c r="AD70">
        <v>1</v>
      </c>
      <c r="AE70">
        <v>0</v>
      </c>
      <c r="AF70">
        <v>0</v>
      </c>
      <c r="AG70">
        <v>0</v>
      </c>
      <c r="AH70">
        <v>1</v>
      </c>
      <c r="AI70">
        <v>0</v>
      </c>
      <c r="AJ70">
        <v>0</v>
      </c>
      <c r="AK70">
        <v>0</v>
      </c>
      <c r="AL70" t="s">
        <v>192</v>
      </c>
      <c r="AM70" t="s">
        <v>197</v>
      </c>
      <c r="AN70" t="s">
        <v>198</v>
      </c>
      <c r="AO70">
        <v>0</v>
      </c>
      <c r="AP70">
        <v>0</v>
      </c>
      <c r="AQ70">
        <v>0</v>
      </c>
      <c r="AR70">
        <v>0</v>
      </c>
      <c r="AS70" t="s">
        <v>411</v>
      </c>
      <c r="AT70">
        <v>603.10000000000014</v>
      </c>
      <c r="AU70">
        <v>635.4</v>
      </c>
      <c r="AV70">
        <v>427.69066666666595</v>
      </c>
      <c r="AW70">
        <v>79.606554751874285</v>
      </c>
      <c r="AX70">
        <v>18.590471992317489</v>
      </c>
      <c r="AY70">
        <v>87.567210227061722</v>
      </c>
      <c r="AZ70">
        <v>20.449519191549239</v>
      </c>
      <c r="BA70">
        <v>562</v>
      </c>
      <c r="BB70">
        <v>14</v>
      </c>
      <c r="BC70">
        <v>11</v>
      </c>
      <c r="BD70">
        <v>2011</v>
      </c>
      <c r="BE70" t="s">
        <v>408</v>
      </c>
      <c r="BF70" t="s">
        <v>200</v>
      </c>
      <c r="BG70">
        <v>0</v>
      </c>
      <c r="BH70">
        <v>3.4</v>
      </c>
      <c r="BI70">
        <v>3.95</v>
      </c>
      <c r="BJ70">
        <v>2.3E-2</v>
      </c>
      <c r="BU70">
        <v>563</v>
      </c>
      <c r="BV70">
        <v>17</v>
      </c>
      <c r="BW70">
        <v>1</v>
      </c>
      <c r="BX70">
        <v>2012</v>
      </c>
      <c r="BY70" t="s">
        <v>408</v>
      </c>
      <c r="BZ70" t="s">
        <v>200</v>
      </c>
      <c r="CA70">
        <v>0</v>
      </c>
      <c r="CB70">
        <v>3.48</v>
      </c>
      <c r="CC70">
        <v>4.5999999999999996</v>
      </c>
      <c r="CD70">
        <v>1.9E-2</v>
      </c>
      <c r="CF70" t="s">
        <v>282</v>
      </c>
      <c r="CG70" t="s">
        <v>282</v>
      </c>
      <c r="CH70" t="s">
        <v>282</v>
      </c>
      <c r="CL70" t="s">
        <v>282</v>
      </c>
      <c r="CM70" t="s">
        <v>282</v>
      </c>
      <c r="CN70" t="s">
        <v>282</v>
      </c>
      <c r="CO70">
        <v>558</v>
      </c>
      <c r="CP70">
        <v>12</v>
      </c>
      <c r="CQ70">
        <v>3</v>
      </c>
      <c r="CR70">
        <v>2012</v>
      </c>
      <c r="CS70" t="s">
        <v>408</v>
      </c>
      <c r="CT70" t="s">
        <v>199</v>
      </c>
      <c r="CU70">
        <v>0</v>
      </c>
      <c r="CV70">
        <v>4.51</v>
      </c>
      <c r="CW70">
        <v>4.8</v>
      </c>
      <c r="CX70">
        <v>7.0000000000000001E-3</v>
      </c>
      <c r="CY70">
        <v>3</v>
      </c>
      <c r="CZ70">
        <v>3.7966666666666669</v>
      </c>
      <c r="DA70">
        <v>4.45</v>
      </c>
      <c r="DB70">
        <v>1.6333333333333332E-2</v>
      </c>
      <c r="DC70">
        <v>16.237988977777754</v>
      </c>
      <c r="DD70">
        <v>19.032234666666636</v>
      </c>
      <c r="DE70">
        <v>6.9856142222222098E-2</v>
      </c>
      <c r="DF70">
        <v>21</v>
      </c>
      <c r="DG70">
        <v>20</v>
      </c>
      <c r="DI70">
        <v>535039.1403798</v>
      </c>
      <c r="DJ70">
        <v>6291045.6458524996</v>
      </c>
      <c r="DK70">
        <v>4</v>
      </c>
      <c r="DL70" t="s">
        <v>412</v>
      </c>
      <c r="DM70">
        <v>85.31835205992509</v>
      </c>
      <c r="DN70">
        <v>21.760902827676077</v>
      </c>
      <c r="DO70" t="s">
        <v>203</v>
      </c>
      <c r="DP70" t="s">
        <v>204</v>
      </c>
      <c r="DQ70" t="s">
        <v>205</v>
      </c>
      <c r="DR70">
        <v>4</v>
      </c>
      <c r="DS70" t="s">
        <v>289</v>
      </c>
      <c r="DU70" t="s">
        <v>289</v>
      </c>
      <c r="DX70" t="s">
        <v>282</v>
      </c>
      <c r="DY70" t="s">
        <v>282</v>
      </c>
      <c r="DZ70" t="s">
        <v>282</v>
      </c>
    </row>
    <row r="71" spans="1:130" x14ac:dyDescent="0.25">
      <c r="A71">
        <v>67</v>
      </c>
      <c r="B71" t="s">
        <v>307</v>
      </c>
      <c r="C71" t="s">
        <v>406</v>
      </c>
      <c r="F71">
        <v>9362</v>
      </c>
      <c r="G71" t="s">
        <v>413</v>
      </c>
      <c r="H71" t="s">
        <v>408</v>
      </c>
      <c r="I71" t="s">
        <v>406</v>
      </c>
      <c r="J71">
        <v>96345100</v>
      </c>
      <c r="K71" t="s">
        <v>409</v>
      </c>
      <c r="L71" t="s">
        <v>414</v>
      </c>
      <c r="M71">
        <v>9362</v>
      </c>
      <c r="N71" t="s">
        <v>413</v>
      </c>
      <c r="R71" t="s">
        <v>191</v>
      </c>
      <c r="S71" t="s">
        <v>192</v>
      </c>
      <c r="T71" t="s">
        <v>193</v>
      </c>
      <c r="U71">
        <v>20</v>
      </c>
      <c r="V71" t="s">
        <v>194</v>
      </c>
      <c r="W71" s="12">
        <v>0.5</v>
      </c>
      <c r="X71" t="s">
        <v>240</v>
      </c>
      <c r="Y71" s="12">
        <v>0.5</v>
      </c>
      <c r="Z71">
        <v>3</v>
      </c>
      <c r="AA71" t="s">
        <v>253</v>
      </c>
      <c r="AB71" s="12">
        <v>0.4</v>
      </c>
      <c r="AC71">
        <v>0</v>
      </c>
      <c r="AD71">
        <v>5</v>
      </c>
      <c r="AE71" t="s">
        <v>304</v>
      </c>
      <c r="AF71">
        <v>0.35</v>
      </c>
      <c r="AG71">
        <v>0</v>
      </c>
      <c r="AH71">
        <v>17</v>
      </c>
      <c r="AI71" t="s">
        <v>315</v>
      </c>
      <c r="AJ71">
        <v>0.25</v>
      </c>
      <c r="AK71" t="s">
        <v>415</v>
      </c>
      <c r="AL71" t="s">
        <v>192</v>
      </c>
      <c r="AM71" t="s">
        <v>197</v>
      </c>
      <c r="AN71" t="s">
        <v>198</v>
      </c>
      <c r="AO71">
        <v>0</v>
      </c>
      <c r="AP71">
        <v>0</v>
      </c>
      <c r="AQ71">
        <v>0</v>
      </c>
      <c r="AR71">
        <v>0</v>
      </c>
      <c r="AS71" t="s">
        <v>416</v>
      </c>
      <c r="AT71">
        <v>564.6</v>
      </c>
      <c r="AU71">
        <v>568.29999999999995</v>
      </c>
      <c r="AV71">
        <v>313.74458333333257</v>
      </c>
      <c r="AW71">
        <v>34.497103277961514</v>
      </c>
      <c r="AX71">
        <v>10.793485045588161</v>
      </c>
      <c r="AY71">
        <v>37.946813605757669</v>
      </c>
      <c r="AZ71">
        <v>11.872833550146979</v>
      </c>
      <c r="BA71">
        <v>405</v>
      </c>
      <c r="BB71">
        <v>15</v>
      </c>
      <c r="BC71">
        <v>11</v>
      </c>
      <c r="BD71">
        <v>2011</v>
      </c>
      <c r="BE71" t="s">
        <v>408</v>
      </c>
      <c r="BF71" t="s">
        <v>199</v>
      </c>
      <c r="BG71">
        <v>0</v>
      </c>
      <c r="BH71">
        <v>8.85</v>
      </c>
      <c r="BI71">
        <v>9.25</v>
      </c>
      <c r="BJ71">
        <v>0.01</v>
      </c>
      <c r="BU71">
        <v>406</v>
      </c>
      <c r="BV71">
        <v>17</v>
      </c>
      <c r="BW71">
        <v>1</v>
      </c>
      <c r="BX71">
        <v>2012</v>
      </c>
      <c r="BY71" t="s">
        <v>408</v>
      </c>
      <c r="BZ71" t="s">
        <v>199</v>
      </c>
      <c r="CA71">
        <v>0</v>
      </c>
      <c r="CB71">
        <v>2.64</v>
      </c>
      <c r="CC71">
        <v>3.5</v>
      </c>
      <c r="CD71">
        <v>4.3999999999999997E-2</v>
      </c>
      <c r="CF71" t="s">
        <v>282</v>
      </c>
      <c r="CG71" t="s">
        <v>282</v>
      </c>
      <c r="CH71" t="s">
        <v>282</v>
      </c>
      <c r="CL71" t="s">
        <v>282</v>
      </c>
      <c r="CM71" t="s">
        <v>282</v>
      </c>
      <c r="CN71" t="s">
        <v>282</v>
      </c>
      <c r="CO71">
        <v>407</v>
      </c>
      <c r="CP71">
        <v>12</v>
      </c>
      <c r="CQ71">
        <v>3</v>
      </c>
      <c r="CR71">
        <v>2012</v>
      </c>
      <c r="CS71" t="s">
        <v>417</v>
      </c>
      <c r="CT71" t="s">
        <v>199</v>
      </c>
      <c r="CU71">
        <v>0</v>
      </c>
      <c r="CV71">
        <v>4.03</v>
      </c>
      <c r="CW71">
        <v>7.6</v>
      </c>
      <c r="CX71">
        <v>7.0000000000000001E-3</v>
      </c>
      <c r="CY71">
        <v>3</v>
      </c>
      <c r="CZ71">
        <v>5.1733333333333329</v>
      </c>
      <c r="DA71">
        <v>6.7833333333333341</v>
      </c>
      <c r="DB71">
        <v>2.0333333333333332E-2</v>
      </c>
      <c r="DC71">
        <v>16.23105311111107</v>
      </c>
      <c r="DD71">
        <v>21.282340902777729</v>
      </c>
      <c r="DE71">
        <v>6.379473194444428E-2</v>
      </c>
      <c r="DF71">
        <v>9.75</v>
      </c>
      <c r="DG71">
        <v>0</v>
      </c>
      <c r="DI71">
        <v>572794.79995033995</v>
      </c>
      <c r="DJ71">
        <v>6327409.8440252002</v>
      </c>
      <c r="DK71">
        <v>2</v>
      </c>
      <c r="DL71" t="s">
        <v>202</v>
      </c>
      <c r="DM71">
        <v>76.26535626535626</v>
      </c>
      <c r="DN71">
        <v>57.133230283089084</v>
      </c>
      <c r="DO71" t="s">
        <v>218</v>
      </c>
      <c r="DP71" t="s">
        <v>218</v>
      </c>
      <c r="DQ71" t="s">
        <v>205</v>
      </c>
      <c r="DR71">
        <v>4</v>
      </c>
      <c r="DS71" t="s">
        <v>197</v>
      </c>
      <c r="DT71" t="s">
        <v>291</v>
      </c>
      <c r="DU71" t="s">
        <v>281</v>
      </c>
      <c r="DX71" t="s">
        <v>282</v>
      </c>
      <c r="DY71" t="s">
        <v>282</v>
      </c>
      <c r="DZ71" t="s">
        <v>282</v>
      </c>
    </row>
    <row r="72" spans="1:130" x14ac:dyDescent="0.25">
      <c r="A72">
        <v>68</v>
      </c>
      <c r="B72" t="s">
        <v>307</v>
      </c>
      <c r="C72" t="s">
        <v>406</v>
      </c>
      <c r="F72">
        <v>9460</v>
      </c>
      <c r="G72" t="s">
        <v>419</v>
      </c>
      <c r="H72" t="s">
        <v>408</v>
      </c>
      <c r="I72" t="s">
        <v>406</v>
      </c>
      <c r="J72">
        <v>96345100</v>
      </c>
      <c r="K72" t="s">
        <v>409</v>
      </c>
      <c r="L72" t="s">
        <v>420</v>
      </c>
      <c r="M72">
        <v>9430</v>
      </c>
      <c r="N72" t="s">
        <v>421</v>
      </c>
      <c r="R72" t="s">
        <v>191</v>
      </c>
      <c r="S72" t="s">
        <v>197</v>
      </c>
      <c r="T72" t="s">
        <v>193</v>
      </c>
      <c r="U72">
        <v>10</v>
      </c>
      <c r="V72" t="s">
        <v>240</v>
      </c>
      <c r="W72" s="12">
        <v>0.7</v>
      </c>
      <c r="X72" t="s">
        <v>252</v>
      </c>
      <c r="Y72" s="12">
        <v>0.3</v>
      </c>
      <c r="Z72">
        <v>6</v>
      </c>
      <c r="AA72" t="s">
        <v>195</v>
      </c>
      <c r="AB72" s="12">
        <v>0.8</v>
      </c>
      <c r="AC72">
        <v>0</v>
      </c>
      <c r="AD72">
        <v>5</v>
      </c>
      <c r="AE72" t="s">
        <v>304</v>
      </c>
      <c r="AF72">
        <v>0.2</v>
      </c>
      <c r="AG72">
        <v>0</v>
      </c>
      <c r="AH72">
        <v>1</v>
      </c>
      <c r="AI72">
        <v>0</v>
      </c>
      <c r="AJ72">
        <v>0</v>
      </c>
      <c r="AK72">
        <v>0</v>
      </c>
      <c r="AL72" t="s">
        <v>197</v>
      </c>
      <c r="AM72" t="s">
        <v>197</v>
      </c>
      <c r="AN72" t="s">
        <v>198</v>
      </c>
      <c r="AO72">
        <v>0</v>
      </c>
      <c r="AP72">
        <v>0</v>
      </c>
      <c r="AQ72">
        <v>0</v>
      </c>
      <c r="AR72">
        <v>0</v>
      </c>
      <c r="AS72" t="s">
        <v>422</v>
      </c>
      <c r="AT72">
        <v>567.5</v>
      </c>
      <c r="AU72">
        <v>525.19999999999993</v>
      </c>
      <c r="AV72">
        <v>268.81333333333288</v>
      </c>
      <c r="AW72">
        <v>34.423971720602623</v>
      </c>
      <c r="AX72">
        <v>12.805901885051343</v>
      </c>
      <c r="AY72">
        <v>37.866368892662891</v>
      </c>
      <c r="AZ72">
        <v>14.086492073556478</v>
      </c>
      <c r="BA72">
        <v>408</v>
      </c>
      <c r="BB72">
        <v>15</v>
      </c>
      <c r="BC72">
        <v>11</v>
      </c>
      <c r="BD72">
        <v>2011</v>
      </c>
      <c r="BE72" t="s">
        <v>418</v>
      </c>
      <c r="BF72" t="s">
        <v>200</v>
      </c>
      <c r="BG72">
        <v>0</v>
      </c>
      <c r="BH72">
        <v>0.76</v>
      </c>
      <c r="BI72">
        <v>0.9</v>
      </c>
      <c r="BJ72">
        <v>5.8999999999999997E-2</v>
      </c>
      <c r="BU72">
        <v>409</v>
      </c>
      <c r="BV72">
        <v>17</v>
      </c>
      <c r="BW72">
        <v>1</v>
      </c>
      <c r="BX72">
        <v>2012</v>
      </c>
      <c r="BY72" t="s">
        <v>418</v>
      </c>
      <c r="BZ72" t="s">
        <v>200</v>
      </c>
      <c r="CA72">
        <v>0</v>
      </c>
      <c r="CB72">
        <v>1.65</v>
      </c>
      <c r="CC72">
        <v>1.8</v>
      </c>
      <c r="CD72">
        <v>4.1000000000000002E-2</v>
      </c>
      <c r="CF72" t="s">
        <v>282</v>
      </c>
      <c r="CG72" t="s">
        <v>282</v>
      </c>
      <c r="CH72" t="s">
        <v>282</v>
      </c>
      <c r="CL72" t="s">
        <v>282</v>
      </c>
      <c r="CM72" t="s">
        <v>282</v>
      </c>
      <c r="CN72" t="s">
        <v>282</v>
      </c>
      <c r="CO72">
        <v>410</v>
      </c>
      <c r="CP72">
        <v>12</v>
      </c>
      <c r="CQ72">
        <v>3</v>
      </c>
      <c r="CR72">
        <v>2012</v>
      </c>
      <c r="CS72" t="s">
        <v>418</v>
      </c>
      <c r="CT72" t="s">
        <v>199</v>
      </c>
      <c r="CU72">
        <v>0</v>
      </c>
      <c r="CV72">
        <v>1.1499999999999999</v>
      </c>
      <c r="CW72">
        <v>1.35</v>
      </c>
      <c r="CX72">
        <v>3.7999999999999999E-2</v>
      </c>
      <c r="CY72">
        <v>3</v>
      </c>
      <c r="CZ72">
        <v>1.1866666666666668</v>
      </c>
      <c r="DA72">
        <v>1.3500000000000003</v>
      </c>
      <c r="DB72">
        <v>4.6000000000000006E-2</v>
      </c>
      <c r="DC72">
        <v>3.1899182222222171</v>
      </c>
      <c r="DD72">
        <v>3.6289799999999945</v>
      </c>
      <c r="DE72">
        <v>0.12365413333333314</v>
      </c>
      <c r="DF72">
        <v>7</v>
      </c>
      <c r="DG72">
        <v>16</v>
      </c>
      <c r="DI72">
        <v>554485.11708292004</v>
      </c>
      <c r="DJ72">
        <v>6332480.1519785998</v>
      </c>
      <c r="DK72">
        <v>2</v>
      </c>
      <c r="DL72" t="s">
        <v>202</v>
      </c>
      <c r="DM72">
        <v>87.901234567901227</v>
      </c>
      <c r="DN72">
        <v>9.5836493070851532</v>
      </c>
      <c r="DO72" t="s">
        <v>423</v>
      </c>
      <c r="DP72" t="s">
        <v>204</v>
      </c>
      <c r="DQ72" t="s">
        <v>205</v>
      </c>
      <c r="DR72">
        <v>4</v>
      </c>
      <c r="DS72" t="s">
        <v>192</v>
      </c>
      <c r="DT72">
        <v>41085</v>
      </c>
      <c r="DU72" t="s">
        <v>199</v>
      </c>
      <c r="DW72">
        <v>996</v>
      </c>
      <c r="DX72">
        <v>0</v>
      </c>
      <c r="DY72">
        <v>0.1</v>
      </c>
      <c r="DZ72">
        <v>0.193</v>
      </c>
    </row>
    <row r="73" spans="1:130" x14ac:dyDescent="0.25">
      <c r="A73">
        <v>69</v>
      </c>
      <c r="B73" t="s">
        <v>307</v>
      </c>
      <c r="C73" t="s">
        <v>406</v>
      </c>
      <c r="F73">
        <v>9320</v>
      </c>
      <c r="G73" t="s">
        <v>424</v>
      </c>
      <c r="H73" t="s">
        <v>408</v>
      </c>
      <c r="I73" t="s">
        <v>406</v>
      </c>
      <c r="J73">
        <v>96345100</v>
      </c>
      <c r="K73" t="s">
        <v>409</v>
      </c>
      <c r="L73" t="s">
        <v>425</v>
      </c>
      <c r="M73">
        <v>9320</v>
      </c>
      <c r="N73" t="s">
        <v>424</v>
      </c>
      <c r="R73" t="s">
        <v>214</v>
      </c>
      <c r="S73" t="s">
        <v>192</v>
      </c>
      <c r="T73" t="s">
        <v>193</v>
      </c>
      <c r="U73">
        <v>6</v>
      </c>
      <c r="V73" t="s">
        <v>296</v>
      </c>
      <c r="W73" s="12">
        <v>0.7</v>
      </c>
      <c r="X73" t="s">
        <v>252</v>
      </c>
      <c r="Y73" s="12">
        <v>0.3</v>
      </c>
      <c r="Z73">
        <v>2</v>
      </c>
      <c r="AA73" t="s">
        <v>196</v>
      </c>
      <c r="AB73" s="12">
        <v>1</v>
      </c>
      <c r="AC73">
        <v>0</v>
      </c>
      <c r="AD73">
        <v>1</v>
      </c>
      <c r="AE73">
        <v>0</v>
      </c>
      <c r="AF73">
        <v>0</v>
      </c>
      <c r="AG73">
        <v>0</v>
      </c>
      <c r="AH73">
        <v>1</v>
      </c>
      <c r="AI73">
        <v>0</v>
      </c>
      <c r="AJ73">
        <v>0</v>
      </c>
      <c r="AK73">
        <v>0</v>
      </c>
      <c r="AL73" t="s">
        <v>192</v>
      </c>
      <c r="AM73" t="s">
        <v>192</v>
      </c>
      <c r="AN73" t="s">
        <v>198</v>
      </c>
      <c r="AO73">
        <v>0</v>
      </c>
      <c r="AP73">
        <v>0</v>
      </c>
      <c r="AQ73">
        <v>0</v>
      </c>
      <c r="AR73">
        <v>0</v>
      </c>
      <c r="AS73" t="s">
        <v>426</v>
      </c>
      <c r="AT73">
        <v>564.6</v>
      </c>
      <c r="AU73">
        <v>574.19999999999993</v>
      </c>
      <c r="AV73">
        <v>389.0899999999998</v>
      </c>
      <c r="AW73">
        <v>67.76905008995405</v>
      </c>
      <c r="AX73">
        <v>17.417319923399234</v>
      </c>
      <c r="AY73">
        <v>74.545955098949463</v>
      </c>
      <c r="AZ73">
        <v>19.159051915739159</v>
      </c>
      <c r="BA73">
        <v>561</v>
      </c>
      <c r="BB73">
        <v>15</v>
      </c>
      <c r="BC73">
        <v>11</v>
      </c>
      <c r="BD73">
        <v>2011</v>
      </c>
      <c r="BE73" t="s">
        <v>408</v>
      </c>
      <c r="BF73" t="s">
        <v>200</v>
      </c>
      <c r="BG73">
        <v>0</v>
      </c>
      <c r="BH73">
        <v>0.1</v>
      </c>
      <c r="BI73">
        <v>8.15</v>
      </c>
      <c r="BJ73">
        <v>0.80500000000000005</v>
      </c>
      <c r="BU73">
        <v>560</v>
      </c>
      <c r="BV73">
        <v>17</v>
      </c>
      <c r="BW73">
        <v>1</v>
      </c>
      <c r="BX73">
        <v>2012</v>
      </c>
      <c r="BY73" t="s">
        <v>408</v>
      </c>
      <c r="BZ73" t="s">
        <v>200</v>
      </c>
      <c r="CA73">
        <v>0</v>
      </c>
      <c r="CB73">
        <v>1.3</v>
      </c>
      <c r="CC73">
        <v>1.85</v>
      </c>
      <c r="CD73">
        <v>3.5000000000000003E-2</v>
      </c>
      <c r="CF73" t="s">
        <v>282</v>
      </c>
      <c r="CG73" t="s">
        <v>282</v>
      </c>
      <c r="CH73" t="s">
        <v>282</v>
      </c>
      <c r="CL73" t="s">
        <v>282</v>
      </c>
      <c r="CM73" t="s">
        <v>282</v>
      </c>
      <c r="CN73" t="s">
        <v>282</v>
      </c>
      <c r="CO73">
        <v>559</v>
      </c>
      <c r="CP73">
        <v>12</v>
      </c>
      <c r="CQ73">
        <v>3</v>
      </c>
      <c r="CR73">
        <v>2012</v>
      </c>
      <c r="CS73" t="s">
        <v>417</v>
      </c>
      <c r="CT73" t="s">
        <v>199</v>
      </c>
      <c r="CU73">
        <v>0</v>
      </c>
      <c r="CV73">
        <v>0</v>
      </c>
      <c r="CW73">
        <v>5.25</v>
      </c>
      <c r="CX73">
        <v>0.43</v>
      </c>
      <c r="CY73">
        <v>3</v>
      </c>
      <c r="CZ73">
        <v>0.46666666666666673</v>
      </c>
      <c r="DA73">
        <v>5.083333333333333</v>
      </c>
      <c r="DB73">
        <v>0.42333333333333334</v>
      </c>
      <c r="DC73">
        <v>1.8157533333333329</v>
      </c>
      <c r="DD73">
        <v>19.778741666666658</v>
      </c>
      <c r="DE73">
        <v>1.6471476666666658</v>
      </c>
      <c r="DF73">
        <v>12.5</v>
      </c>
      <c r="DG73">
        <v>0</v>
      </c>
      <c r="DI73">
        <v>563276.26730811002</v>
      </c>
      <c r="DJ73">
        <v>6336614.3104825998</v>
      </c>
      <c r="DK73">
        <v>2</v>
      </c>
      <c r="DL73" t="s">
        <v>202</v>
      </c>
      <c r="DM73">
        <v>9.1803278688524621</v>
      </c>
      <c r="DN73">
        <v>26.532280175917133</v>
      </c>
      <c r="DO73" t="s">
        <v>218</v>
      </c>
      <c r="DP73" t="s">
        <v>218</v>
      </c>
      <c r="DQ73" t="s">
        <v>205</v>
      </c>
      <c r="DR73">
        <v>2</v>
      </c>
      <c r="DS73" t="s">
        <v>289</v>
      </c>
      <c r="DU73" t="s">
        <v>289</v>
      </c>
      <c r="DX73" t="s">
        <v>282</v>
      </c>
      <c r="DY73" t="s">
        <v>282</v>
      </c>
      <c r="DZ73" t="s">
        <v>282</v>
      </c>
    </row>
    <row r="74" spans="1:130" x14ac:dyDescent="0.25">
      <c r="A74">
        <v>70</v>
      </c>
      <c r="B74" t="s">
        <v>307</v>
      </c>
      <c r="C74" t="s">
        <v>406</v>
      </c>
      <c r="F74">
        <v>9230</v>
      </c>
      <c r="G74" t="s">
        <v>428</v>
      </c>
      <c r="H74" t="s">
        <v>408</v>
      </c>
      <c r="I74" t="s">
        <v>406</v>
      </c>
      <c r="J74">
        <v>96345100</v>
      </c>
      <c r="K74" t="s">
        <v>409</v>
      </c>
      <c r="L74" t="s">
        <v>429</v>
      </c>
      <c r="M74">
        <v>9230</v>
      </c>
      <c r="N74" t="s">
        <v>428</v>
      </c>
      <c r="R74" t="s">
        <v>214</v>
      </c>
      <c r="S74" t="s">
        <v>192</v>
      </c>
      <c r="T74" t="s">
        <v>322</v>
      </c>
      <c r="U74">
        <v>6</v>
      </c>
      <c r="V74" t="s">
        <v>296</v>
      </c>
      <c r="W74" s="12">
        <v>0.8</v>
      </c>
      <c r="X74" t="s">
        <v>252</v>
      </c>
      <c r="Y74" s="12">
        <v>0.2</v>
      </c>
      <c r="Z74">
        <v>2</v>
      </c>
      <c r="AA74" t="s">
        <v>196</v>
      </c>
      <c r="AB74" s="12">
        <v>1</v>
      </c>
      <c r="AC74">
        <v>0</v>
      </c>
      <c r="AD74">
        <v>1</v>
      </c>
      <c r="AE74">
        <v>0</v>
      </c>
      <c r="AF74">
        <v>0</v>
      </c>
      <c r="AG74">
        <v>0</v>
      </c>
      <c r="AH74">
        <v>1</v>
      </c>
      <c r="AI74">
        <v>0</v>
      </c>
      <c r="AJ74">
        <v>0</v>
      </c>
      <c r="AK74">
        <v>0</v>
      </c>
      <c r="AL74" t="s">
        <v>197</v>
      </c>
      <c r="AM74" t="s">
        <v>197</v>
      </c>
      <c r="AN74" t="s">
        <v>198</v>
      </c>
      <c r="AO74">
        <v>0</v>
      </c>
      <c r="AP74">
        <v>0</v>
      </c>
      <c r="AQ74">
        <v>0</v>
      </c>
      <c r="AR74">
        <v>0</v>
      </c>
      <c r="AS74" t="s">
        <v>430</v>
      </c>
      <c r="AT74">
        <v>603.10000000000014</v>
      </c>
      <c r="AU74">
        <v>564.20000000000005</v>
      </c>
      <c r="AV74">
        <v>359.98999999999899</v>
      </c>
      <c r="AW74">
        <v>52.236578205235915</v>
      </c>
      <c r="AX74">
        <v>14.510563683779015</v>
      </c>
      <c r="AY74">
        <v>57.460236025759514</v>
      </c>
      <c r="AZ74">
        <v>15.961620052156919</v>
      </c>
      <c r="BA74">
        <v>204</v>
      </c>
      <c r="BB74">
        <v>15</v>
      </c>
      <c r="BC74">
        <v>11</v>
      </c>
      <c r="BD74">
        <v>2011</v>
      </c>
      <c r="BE74" t="s">
        <v>427</v>
      </c>
      <c r="BF74" t="s">
        <v>216</v>
      </c>
      <c r="BG74">
        <v>0</v>
      </c>
      <c r="BH74">
        <v>1.62</v>
      </c>
      <c r="BI74">
        <v>2.75</v>
      </c>
      <c r="BJ74">
        <v>4.5999999999999999E-2</v>
      </c>
      <c r="BU74">
        <v>205</v>
      </c>
      <c r="BV74">
        <v>17</v>
      </c>
      <c r="BW74">
        <v>1</v>
      </c>
      <c r="BX74">
        <v>2012</v>
      </c>
      <c r="BY74" t="s">
        <v>427</v>
      </c>
      <c r="BZ74" t="s">
        <v>200</v>
      </c>
      <c r="CA74">
        <v>0</v>
      </c>
      <c r="CB74">
        <v>5.08</v>
      </c>
      <c r="CC74">
        <v>7.35</v>
      </c>
      <c r="CD74">
        <v>2.5999999999999999E-2</v>
      </c>
      <c r="CF74" t="s">
        <v>282</v>
      </c>
      <c r="CG74" t="s">
        <v>282</v>
      </c>
      <c r="CH74" t="s">
        <v>282</v>
      </c>
      <c r="CL74" t="s">
        <v>282</v>
      </c>
      <c r="CM74" t="s">
        <v>282</v>
      </c>
      <c r="CN74" t="s">
        <v>282</v>
      </c>
      <c r="CO74">
        <v>206</v>
      </c>
      <c r="CP74">
        <v>12</v>
      </c>
      <c r="CQ74">
        <v>3</v>
      </c>
      <c r="CR74">
        <v>2012</v>
      </c>
      <c r="CS74" t="s">
        <v>427</v>
      </c>
      <c r="CT74" t="s">
        <v>199</v>
      </c>
      <c r="CU74">
        <v>0</v>
      </c>
      <c r="CV74">
        <v>4.3</v>
      </c>
      <c r="CW74">
        <v>5.85</v>
      </c>
      <c r="CX74">
        <v>3.2000000000000001E-2</v>
      </c>
      <c r="CY74">
        <v>3</v>
      </c>
      <c r="CZ74">
        <v>3.6666666666666665</v>
      </c>
      <c r="DA74">
        <v>5.3166666666666664</v>
      </c>
      <c r="DB74">
        <v>3.4666666666666665E-2</v>
      </c>
      <c r="DC74">
        <v>13.199633333333296</v>
      </c>
      <c r="DD74">
        <v>19.13946833333328</v>
      </c>
      <c r="DE74">
        <v>0.12479653333333297</v>
      </c>
      <c r="DF74">
        <v>3.75</v>
      </c>
      <c r="DG74">
        <v>16</v>
      </c>
      <c r="DI74">
        <v>553170.28422653</v>
      </c>
      <c r="DJ74">
        <v>6317098.2029299</v>
      </c>
      <c r="DK74">
        <v>4</v>
      </c>
      <c r="DL74" t="s">
        <v>412</v>
      </c>
      <c r="DM74">
        <v>68.965517241379317</v>
      </c>
      <c r="DN74">
        <v>33.309066681788465</v>
      </c>
      <c r="DO74" t="s">
        <v>203</v>
      </c>
      <c r="DP74" t="s">
        <v>204</v>
      </c>
      <c r="DQ74" t="s">
        <v>205</v>
      </c>
      <c r="DR74">
        <v>11</v>
      </c>
      <c r="DS74" t="s">
        <v>192</v>
      </c>
      <c r="DT74" t="s">
        <v>291</v>
      </c>
      <c r="DU74" t="s">
        <v>199</v>
      </c>
      <c r="DX74" t="s">
        <v>282</v>
      </c>
      <c r="DY74" t="s">
        <v>282</v>
      </c>
      <c r="DZ74" t="s">
        <v>282</v>
      </c>
    </row>
    <row r="75" spans="1:130" x14ac:dyDescent="0.25">
      <c r="A75">
        <v>71</v>
      </c>
      <c r="B75" t="s">
        <v>307</v>
      </c>
      <c r="C75" t="s">
        <v>406</v>
      </c>
      <c r="F75">
        <v>9620</v>
      </c>
      <c r="G75" t="s">
        <v>432</v>
      </c>
      <c r="H75" t="s">
        <v>408</v>
      </c>
      <c r="I75" t="s">
        <v>406</v>
      </c>
      <c r="J75">
        <v>96345100</v>
      </c>
      <c r="K75" t="s">
        <v>409</v>
      </c>
      <c r="L75" t="s">
        <v>433</v>
      </c>
      <c r="M75">
        <v>9620</v>
      </c>
      <c r="N75" t="s">
        <v>432</v>
      </c>
      <c r="R75" t="s">
        <v>214</v>
      </c>
      <c r="S75" t="s">
        <v>192</v>
      </c>
      <c r="T75" t="s">
        <v>322</v>
      </c>
      <c r="U75">
        <v>2</v>
      </c>
      <c r="V75" t="s">
        <v>296</v>
      </c>
      <c r="W75" s="12">
        <v>0.6</v>
      </c>
      <c r="X75" t="s">
        <v>194</v>
      </c>
      <c r="Y75" s="12">
        <v>0.4</v>
      </c>
      <c r="Z75">
        <v>15</v>
      </c>
      <c r="AA75" t="s">
        <v>232</v>
      </c>
      <c r="AB75" s="12">
        <v>1</v>
      </c>
      <c r="AC75">
        <v>0</v>
      </c>
      <c r="AD75">
        <v>1</v>
      </c>
      <c r="AE75">
        <v>0</v>
      </c>
      <c r="AF75">
        <v>0</v>
      </c>
      <c r="AG75">
        <v>0</v>
      </c>
      <c r="AH75">
        <v>1</v>
      </c>
      <c r="AI75">
        <v>0</v>
      </c>
      <c r="AJ75">
        <v>0</v>
      </c>
      <c r="AK75">
        <v>0</v>
      </c>
      <c r="AL75" t="s">
        <v>197</v>
      </c>
      <c r="AM75" t="s">
        <v>192</v>
      </c>
      <c r="AN75" t="s">
        <v>198</v>
      </c>
      <c r="AO75">
        <v>0</v>
      </c>
      <c r="AP75">
        <v>0</v>
      </c>
      <c r="AQ75">
        <v>0</v>
      </c>
      <c r="AR75">
        <v>0</v>
      </c>
      <c r="AS75" t="s">
        <v>434</v>
      </c>
      <c r="AT75">
        <v>603.10000000000014</v>
      </c>
      <c r="AU75">
        <v>643.99999999999989</v>
      </c>
      <c r="AV75">
        <v>453.43866666666611</v>
      </c>
      <c r="AW75">
        <v>30.018509068877435</v>
      </c>
      <c r="AX75">
        <v>6.6090321058485442</v>
      </c>
      <c r="AY75">
        <v>33.020359975765182</v>
      </c>
      <c r="AZ75">
        <v>7.2699353164333989</v>
      </c>
      <c r="BA75">
        <v>402</v>
      </c>
      <c r="BB75">
        <v>16</v>
      </c>
      <c r="BC75">
        <v>11</v>
      </c>
      <c r="BD75">
        <v>2011</v>
      </c>
      <c r="BE75" t="s">
        <v>431</v>
      </c>
      <c r="BF75" t="s">
        <v>200</v>
      </c>
      <c r="BG75">
        <v>0</v>
      </c>
      <c r="BH75">
        <v>17.850000000000001</v>
      </c>
      <c r="BI75">
        <v>17.55</v>
      </c>
      <c r="BJ75">
        <v>1.0999999999999999E-2</v>
      </c>
      <c r="BU75">
        <v>403</v>
      </c>
      <c r="BV75">
        <v>17</v>
      </c>
      <c r="BW75">
        <v>1</v>
      </c>
      <c r="BX75">
        <v>2012</v>
      </c>
      <c r="BY75" t="s">
        <v>431</v>
      </c>
      <c r="BZ75" t="s">
        <v>200</v>
      </c>
      <c r="CA75">
        <v>0</v>
      </c>
      <c r="CB75">
        <v>17.05</v>
      </c>
      <c r="CC75">
        <v>17.8</v>
      </c>
      <c r="CD75">
        <v>7.0000000000000001E-3</v>
      </c>
      <c r="CF75" t="s">
        <v>282</v>
      </c>
      <c r="CG75" t="s">
        <v>282</v>
      </c>
      <c r="CH75" t="s">
        <v>282</v>
      </c>
      <c r="CL75" t="s">
        <v>282</v>
      </c>
      <c r="CM75" t="s">
        <v>282</v>
      </c>
      <c r="CN75" t="s">
        <v>282</v>
      </c>
      <c r="CO75">
        <v>404</v>
      </c>
      <c r="CP75">
        <v>12</v>
      </c>
      <c r="CQ75">
        <v>3</v>
      </c>
      <c r="CR75">
        <v>2012</v>
      </c>
      <c r="CS75" t="s">
        <v>431</v>
      </c>
      <c r="CT75" t="s">
        <v>199</v>
      </c>
      <c r="CU75">
        <v>0</v>
      </c>
      <c r="CV75">
        <v>17.7</v>
      </c>
      <c r="CW75">
        <v>17.2</v>
      </c>
      <c r="CX75">
        <v>5.0000000000000001E-3</v>
      </c>
      <c r="CY75">
        <v>3</v>
      </c>
      <c r="CZ75">
        <v>17.533333333333335</v>
      </c>
      <c r="DA75">
        <v>17.516666666666666</v>
      </c>
      <c r="DB75">
        <v>7.6666666666666662E-3</v>
      </c>
      <c r="DC75">
        <v>79.502912888888801</v>
      </c>
      <c r="DD75">
        <v>79.427339777777675</v>
      </c>
      <c r="DE75">
        <v>3.4763631111111068E-2</v>
      </c>
      <c r="DF75">
        <v>14.75</v>
      </c>
      <c r="DG75">
        <v>20</v>
      </c>
      <c r="DH75" t="s">
        <v>201</v>
      </c>
      <c r="DI75">
        <v>526165.83680788998</v>
      </c>
      <c r="DJ75">
        <v>6284725.9722038005</v>
      </c>
      <c r="DK75">
        <v>4</v>
      </c>
      <c r="DL75" t="s">
        <v>412</v>
      </c>
      <c r="DM75">
        <v>100.09514747859183</v>
      </c>
      <c r="DN75">
        <v>240.94666464323197</v>
      </c>
      <c r="DO75" t="s">
        <v>423</v>
      </c>
      <c r="DP75" t="s">
        <v>204</v>
      </c>
      <c r="DQ75" t="s">
        <v>205</v>
      </c>
      <c r="DR75">
        <v>1</v>
      </c>
      <c r="DS75" t="s">
        <v>192</v>
      </c>
      <c r="DT75" t="s">
        <v>291</v>
      </c>
      <c r="DU75" t="s">
        <v>199</v>
      </c>
      <c r="DX75" t="s">
        <v>282</v>
      </c>
      <c r="DY75" t="s">
        <v>282</v>
      </c>
      <c r="DZ75" t="s">
        <v>282</v>
      </c>
    </row>
    <row r="76" spans="1:130" x14ac:dyDescent="0.25">
      <c r="A76">
        <v>72</v>
      </c>
      <c r="B76" t="s">
        <v>307</v>
      </c>
      <c r="C76" t="s">
        <v>435</v>
      </c>
      <c r="F76">
        <v>6880</v>
      </c>
      <c r="G76" t="s">
        <v>436</v>
      </c>
      <c r="H76" t="s">
        <v>437</v>
      </c>
      <c r="I76" t="s">
        <v>435</v>
      </c>
      <c r="J76">
        <v>96814227</v>
      </c>
      <c r="K76" t="s">
        <v>438</v>
      </c>
      <c r="L76">
        <v>0</v>
      </c>
      <c r="M76">
        <v>6880</v>
      </c>
      <c r="N76" t="s">
        <v>436</v>
      </c>
      <c r="R76" t="s">
        <v>191</v>
      </c>
      <c r="S76" t="s">
        <v>192</v>
      </c>
      <c r="T76" t="s">
        <v>239</v>
      </c>
      <c r="U76">
        <v>5</v>
      </c>
      <c r="V76" t="s">
        <v>194</v>
      </c>
      <c r="W76" s="12">
        <v>1</v>
      </c>
      <c r="X76">
        <v>0</v>
      </c>
      <c r="Y76" s="12">
        <v>0</v>
      </c>
      <c r="Z76">
        <v>13</v>
      </c>
      <c r="AA76" t="s">
        <v>215</v>
      </c>
      <c r="AB76" s="12">
        <v>1</v>
      </c>
      <c r="AC76">
        <v>0</v>
      </c>
      <c r="AD76">
        <v>1</v>
      </c>
      <c r="AE76">
        <v>0</v>
      </c>
      <c r="AF76">
        <v>0</v>
      </c>
      <c r="AG76">
        <v>0</v>
      </c>
      <c r="AH76">
        <v>1</v>
      </c>
      <c r="AI76">
        <v>0</v>
      </c>
      <c r="AJ76">
        <v>0</v>
      </c>
      <c r="AK76">
        <v>0</v>
      </c>
      <c r="AL76" t="s">
        <v>192</v>
      </c>
      <c r="AM76" t="s">
        <v>197</v>
      </c>
      <c r="AN76" t="s">
        <v>198</v>
      </c>
      <c r="AO76">
        <v>0</v>
      </c>
      <c r="AP76">
        <v>0</v>
      </c>
      <c r="AQ76">
        <v>0</v>
      </c>
      <c r="AR76">
        <v>0</v>
      </c>
      <c r="AS76" t="s">
        <v>439</v>
      </c>
      <c r="AT76">
        <v>730.39999999999986</v>
      </c>
      <c r="AU76">
        <v>826.79999999999984</v>
      </c>
      <c r="AV76">
        <v>687.113333333333</v>
      </c>
      <c r="AW76">
        <v>47.699121704751285</v>
      </c>
      <c r="AX76">
        <v>6.9419583918351124</v>
      </c>
      <c r="AY76">
        <v>52.469033875226415</v>
      </c>
      <c r="AZ76">
        <v>7.6361542310186241</v>
      </c>
      <c r="BA76">
        <v>588</v>
      </c>
      <c r="BB76">
        <v>14</v>
      </c>
      <c r="BC76">
        <v>11</v>
      </c>
      <c r="BD76">
        <v>2011</v>
      </c>
      <c r="BE76" t="s">
        <v>437</v>
      </c>
      <c r="BF76" t="s">
        <v>199</v>
      </c>
      <c r="BG76">
        <v>0</v>
      </c>
      <c r="BH76">
        <v>10.1</v>
      </c>
      <c r="BI76">
        <v>10.9</v>
      </c>
      <c r="BJ76">
        <v>0.01</v>
      </c>
      <c r="BU76">
        <v>580</v>
      </c>
      <c r="BV76">
        <v>16</v>
      </c>
      <c r="BW76">
        <v>1</v>
      </c>
      <c r="BX76">
        <v>2012</v>
      </c>
      <c r="BY76" t="s">
        <v>437</v>
      </c>
      <c r="BZ76" t="s">
        <v>199</v>
      </c>
      <c r="CA76">
        <v>0</v>
      </c>
      <c r="CB76">
        <v>12.25</v>
      </c>
      <c r="CC76">
        <v>12.2</v>
      </c>
      <c r="CD76">
        <v>3.3000000000000002E-2</v>
      </c>
      <c r="CF76" t="s">
        <v>282</v>
      </c>
      <c r="CG76" t="s">
        <v>282</v>
      </c>
      <c r="CH76" t="s">
        <v>282</v>
      </c>
      <c r="CL76" t="s">
        <v>282</v>
      </c>
      <c r="CM76" t="s">
        <v>282</v>
      </c>
      <c r="CN76" t="s">
        <v>282</v>
      </c>
      <c r="CO76">
        <v>569</v>
      </c>
      <c r="CP76">
        <v>12</v>
      </c>
      <c r="CQ76">
        <v>3</v>
      </c>
      <c r="CR76">
        <v>2012</v>
      </c>
      <c r="CS76" t="s">
        <v>437</v>
      </c>
      <c r="CT76" t="s">
        <v>199</v>
      </c>
      <c r="CU76">
        <v>0</v>
      </c>
      <c r="CV76">
        <v>12.15</v>
      </c>
      <c r="CW76">
        <v>15</v>
      </c>
      <c r="CX76">
        <v>2.1999999999999999E-2</v>
      </c>
      <c r="CY76">
        <v>3</v>
      </c>
      <c r="CZ76">
        <v>11.5</v>
      </c>
      <c r="DA76">
        <v>12.700000000000001</v>
      </c>
      <c r="DB76">
        <v>2.1666666666666667E-2</v>
      </c>
      <c r="DC76">
        <v>79.018033333333292</v>
      </c>
      <c r="DD76">
        <v>87.263393333333298</v>
      </c>
      <c r="DE76">
        <v>0.14887455555555548</v>
      </c>
      <c r="DF76">
        <v>24</v>
      </c>
      <c r="DG76">
        <v>16</v>
      </c>
      <c r="DH76" t="s">
        <v>217</v>
      </c>
      <c r="DI76">
        <v>473414.50743835</v>
      </c>
      <c r="DJ76">
        <v>6191072.4151144996</v>
      </c>
      <c r="DK76">
        <v>3</v>
      </c>
      <c r="DL76" t="s">
        <v>369</v>
      </c>
      <c r="DM76">
        <v>90.551181102362193</v>
      </c>
      <c r="DN76">
        <v>166.31408449572248</v>
      </c>
      <c r="DO76" t="s">
        <v>218</v>
      </c>
      <c r="DP76" t="s">
        <v>218</v>
      </c>
      <c r="DQ76" t="s">
        <v>205</v>
      </c>
      <c r="DR76">
        <v>1</v>
      </c>
      <c r="DS76" t="s">
        <v>192</v>
      </c>
      <c r="DT76" t="s">
        <v>299</v>
      </c>
      <c r="DU76" t="s">
        <v>219</v>
      </c>
      <c r="DW76">
        <v>974</v>
      </c>
      <c r="DX76">
        <v>36.9</v>
      </c>
      <c r="DY76">
        <v>39.700000000000003</v>
      </c>
      <c r="DZ76">
        <v>0.03</v>
      </c>
    </row>
    <row r="77" spans="1:130" x14ac:dyDescent="0.25">
      <c r="A77">
        <v>73</v>
      </c>
      <c r="B77" t="s">
        <v>307</v>
      </c>
      <c r="C77" t="s">
        <v>435</v>
      </c>
      <c r="F77">
        <v>6900</v>
      </c>
      <c r="G77" t="s">
        <v>440</v>
      </c>
      <c r="H77" t="s">
        <v>437</v>
      </c>
      <c r="I77" t="s">
        <v>435</v>
      </c>
      <c r="J77">
        <v>96814227</v>
      </c>
      <c r="K77" t="s">
        <v>438</v>
      </c>
      <c r="L77">
        <v>0</v>
      </c>
      <c r="M77">
        <v>6900</v>
      </c>
      <c r="N77" t="s">
        <v>440</v>
      </c>
      <c r="R77" t="s">
        <v>191</v>
      </c>
      <c r="S77" t="s">
        <v>192</v>
      </c>
      <c r="T77" t="s">
        <v>239</v>
      </c>
      <c r="U77">
        <v>6</v>
      </c>
      <c r="V77" t="s">
        <v>240</v>
      </c>
      <c r="W77" s="12">
        <v>1</v>
      </c>
      <c r="X77">
        <v>0</v>
      </c>
      <c r="Y77" s="12">
        <v>0</v>
      </c>
      <c r="Z77">
        <v>10</v>
      </c>
      <c r="AA77" t="s">
        <v>249</v>
      </c>
      <c r="AB77" s="12">
        <v>1</v>
      </c>
      <c r="AC77">
        <v>0</v>
      </c>
      <c r="AD77">
        <v>1</v>
      </c>
      <c r="AE77">
        <v>0</v>
      </c>
      <c r="AF77">
        <v>0</v>
      </c>
      <c r="AG77">
        <v>0</v>
      </c>
      <c r="AH77">
        <v>1</v>
      </c>
      <c r="AI77">
        <v>0</v>
      </c>
      <c r="AJ77">
        <v>0</v>
      </c>
      <c r="AK77">
        <v>0</v>
      </c>
      <c r="AL77" t="s">
        <v>192</v>
      </c>
      <c r="AM77" t="s">
        <v>197</v>
      </c>
      <c r="AN77" t="s">
        <v>198</v>
      </c>
      <c r="AO77">
        <v>0</v>
      </c>
      <c r="AP77">
        <v>0</v>
      </c>
      <c r="AQ77">
        <v>0</v>
      </c>
      <c r="AR77">
        <v>0</v>
      </c>
      <c r="AS77">
        <v>0</v>
      </c>
      <c r="AT77">
        <v>745.49999999999977</v>
      </c>
      <c r="AU77">
        <v>803.1</v>
      </c>
      <c r="AV77">
        <v>600.2666666666662</v>
      </c>
      <c r="AW77">
        <v>87.765660672181568</v>
      </c>
      <c r="AX77">
        <v>14.621111840101337</v>
      </c>
      <c r="AY77">
        <v>96.542226739399737</v>
      </c>
      <c r="AZ77">
        <v>16.083223024111472</v>
      </c>
      <c r="BA77">
        <v>585</v>
      </c>
      <c r="BB77">
        <v>14</v>
      </c>
      <c r="BC77">
        <v>11</v>
      </c>
      <c r="BD77">
        <v>2011</v>
      </c>
      <c r="BE77" t="s">
        <v>437</v>
      </c>
      <c r="BF77" t="s">
        <v>199</v>
      </c>
      <c r="BG77">
        <v>0</v>
      </c>
      <c r="BH77">
        <v>11.3</v>
      </c>
      <c r="BI77">
        <v>11.45</v>
      </c>
      <c r="BJ77">
        <v>8.0000000000000002E-3</v>
      </c>
      <c r="BU77">
        <v>575</v>
      </c>
      <c r="BV77">
        <v>16</v>
      </c>
      <c r="BW77">
        <v>1</v>
      </c>
      <c r="BX77">
        <v>2012</v>
      </c>
      <c r="BY77" t="s">
        <v>437</v>
      </c>
      <c r="BZ77" t="s">
        <v>200</v>
      </c>
      <c r="CA77">
        <v>0</v>
      </c>
      <c r="CB77">
        <v>13.3</v>
      </c>
      <c r="CC77">
        <v>13.5</v>
      </c>
      <c r="CD77">
        <v>7.0000000000000001E-3</v>
      </c>
      <c r="CF77" t="s">
        <v>282</v>
      </c>
      <c r="CG77" t="s">
        <v>282</v>
      </c>
      <c r="CH77" t="s">
        <v>282</v>
      </c>
      <c r="CL77" t="s">
        <v>282</v>
      </c>
      <c r="CM77" t="s">
        <v>282</v>
      </c>
      <c r="CN77" t="s">
        <v>282</v>
      </c>
      <c r="CO77">
        <v>566</v>
      </c>
      <c r="CP77">
        <v>12</v>
      </c>
      <c r="CQ77">
        <v>3</v>
      </c>
      <c r="CR77">
        <v>2012</v>
      </c>
      <c r="CS77" t="s">
        <v>437</v>
      </c>
      <c r="CT77" t="s">
        <v>200</v>
      </c>
      <c r="CU77">
        <v>0</v>
      </c>
      <c r="CV77">
        <v>13.85</v>
      </c>
      <c r="CW77">
        <v>13.7</v>
      </c>
      <c r="CX77">
        <v>4.0000000000000001E-3</v>
      </c>
      <c r="CY77">
        <v>3</v>
      </c>
      <c r="CZ77">
        <v>12.816666666666668</v>
      </c>
      <c r="DA77">
        <v>12.883333333333333</v>
      </c>
      <c r="DB77">
        <v>6.3333333333333332E-3</v>
      </c>
      <c r="DC77">
        <v>76.93417777777772</v>
      </c>
      <c r="DD77">
        <v>77.33435555555549</v>
      </c>
      <c r="DE77">
        <v>3.8016888888888864E-2</v>
      </c>
      <c r="DF77">
        <v>14</v>
      </c>
      <c r="DG77">
        <v>0</v>
      </c>
      <c r="DH77" t="s">
        <v>217</v>
      </c>
      <c r="DI77">
        <v>469639.36201936001</v>
      </c>
      <c r="DJ77">
        <v>6206142.5476326002</v>
      </c>
      <c r="DK77">
        <v>3</v>
      </c>
      <c r="DL77" t="s">
        <v>369</v>
      </c>
      <c r="DM77">
        <v>99.482535575679194</v>
      </c>
      <c r="DN77">
        <v>80.104176345866975</v>
      </c>
      <c r="DO77" t="s">
        <v>218</v>
      </c>
      <c r="DP77" t="s">
        <v>218</v>
      </c>
      <c r="DQ77" t="s">
        <v>246</v>
      </c>
      <c r="DR77">
        <v>4</v>
      </c>
      <c r="DS77" t="s">
        <v>192</v>
      </c>
      <c r="DT77" t="s">
        <v>299</v>
      </c>
      <c r="DU77" t="s">
        <v>200</v>
      </c>
      <c r="DW77">
        <v>979</v>
      </c>
      <c r="DX77">
        <v>11.5</v>
      </c>
      <c r="DY77">
        <v>12.1</v>
      </c>
      <c r="DZ77">
        <v>1.4E-2</v>
      </c>
    </row>
    <row r="78" spans="1:130" x14ac:dyDescent="0.25">
      <c r="A78">
        <v>74</v>
      </c>
      <c r="B78" t="s">
        <v>307</v>
      </c>
      <c r="C78" t="s">
        <v>435</v>
      </c>
      <c r="F78">
        <v>6950</v>
      </c>
      <c r="G78" t="s">
        <v>441</v>
      </c>
      <c r="H78" t="s">
        <v>437</v>
      </c>
      <c r="I78" t="s">
        <v>435</v>
      </c>
      <c r="J78">
        <v>96814227</v>
      </c>
      <c r="K78" t="s">
        <v>438</v>
      </c>
      <c r="L78">
        <v>0</v>
      </c>
      <c r="M78">
        <v>6950</v>
      </c>
      <c r="N78" t="s">
        <v>441</v>
      </c>
      <c r="R78" t="s">
        <v>214</v>
      </c>
      <c r="S78" t="s">
        <v>197</v>
      </c>
      <c r="T78" t="s">
        <v>193</v>
      </c>
      <c r="U78">
        <v>6</v>
      </c>
      <c r="V78" t="s">
        <v>240</v>
      </c>
      <c r="W78" s="12">
        <v>1</v>
      </c>
      <c r="X78">
        <v>0</v>
      </c>
      <c r="Y78" s="12">
        <v>0</v>
      </c>
      <c r="Z78">
        <v>17</v>
      </c>
      <c r="AA78" t="s">
        <v>315</v>
      </c>
      <c r="AB78" s="12">
        <v>1</v>
      </c>
      <c r="AC78" t="s">
        <v>442</v>
      </c>
      <c r="AD78">
        <v>1</v>
      </c>
      <c r="AE78">
        <v>0</v>
      </c>
      <c r="AF78">
        <v>0</v>
      </c>
      <c r="AG78">
        <v>0</v>
      </c>
      <c r="AH78">
        <v>1</v>
      </c>
      <c r="AI78">
        <v>0</v>
      </c>
      <c r="AJ78">
        <v>0</v>
      </c>
      <c r="AK78">
        <v>0</v>
      </c>
      <c r="AL78" t="s">
        <v>192</v>
      </c>
      <c r="AM78" t="s">
        <v>197</v>
      </c>
      <c r="AN78" t="s">
        <v>198</v>
      </c>
      <c r="AO78">
        <v>0</v>
      </c>
      <c r="AP78">
        <v>0</v>
      </c>
      <c r="AQ78">
        <v>0</v>
      </c>
      <c r="AR78">
        <v>0</v>
      </c>
      <c r="AS78" t="s">
        <v>443</v>
      </c>
      <c r="AT78">
        <v>745.49999999999977</v>
      </c>
      <c r="AU78">
        <v>723.09999999999991</v>
      </c>
      <c r="AV78">
        <v>483.38000000000011</v>
      </c>
      <c r="AW78">
        <v>65.755603494574004</v>
      </c>
      <c r="AX78">
        <v>13.603294198058256</v>
      </c>
      <c r="AY78">
        <v>72.331163844031408</v>
      </c>
      <c r="AZ78">
        <v>14.963623617864084</v>
      </c>
      <c r="BA78">
        <v>579</v>
      </c>
      <c r="BB78">
        <v>14</v>
      </c>
      <c r="BC78">
        <v>11</v>
      </c>
      <c r="BD78">
        <v>2011</v>
      </c>
      <c r="BE78" t="s">
        <v>437</v>
      </c>
      <c r="BF78" t="s">
        <v>199</v>
      </c>
      <c r="BG78">
        <v>0</v>
      </c>
      <c r="BH78">
        <v>4.72</v>
      </c>
      <c r="BI78">
        <v>5.15</v>
      </c>
      <c r="BJ78">
        <v>6.3E-2</v>
      </c>
      <c r="BU78">
        <v>567</v>
      </c>
      <c r="BV78">
        <v>16</v>
      </c>
      <c r="BW78">
        <v>1</v>
      </c>
      <c r="BX78">
        <v>2012</v>
      </c>
      <c r="BY78" t="s">
        <v>437</v>
      </c>
      <c r="BZ78" t="s">
        <v>216</v>
      </c>
      <c r="CA78">
        <v>0</v>
      </c>
      <c r="CB78">
        <v>5.45</v>
      </c>
      <c r="CC78">
        <v>5.9</v>
      </c>
      <c r="CD78">
        <v>7.0000000000000007E-2</v>
      </c>
      <c r="CF78" t="s">
        <v>282</v>
      </c>
      <c r="CG78" t="s">
        <v>282</v>
      </c>
      <c r="CH78" t="s">
        <v>282</v>
      </c>
      <c r="CL78" t="s">
        <v>282</v>
      </c>
      <c r="CM78" t="s">
        <v>282</v>
      </c>
      <c r="CN78" t="s">
        <v>282</v>
      </c>
      <c r="CO78">
        <v>861</v>
      </c>
      <c r="CP78">
        <v>12</v>
      </c>
      <c r="CQ78">
        <v>3</v>
      </c>
      <c r="CR78">
        <v>2012</v>
      </c>
      <c r="CS78" t="s">
        <v>437</v>
      </c>
      <c r="CT78" t="s">
        <v>200</v>
      </c>
      <c r="CU78">
        <v>0</v>
      </c>
      <c r="CV78">
        <v>2.75</v>
      </c>
      <c r="CW78">
        <v>2.9</v>
      </c>
      <c r="CX78">
        <v>6.2E-2</v>
      </c>
      <c r="CY78">
        <v>3</v>
      </c>
      <c r="CZ78">
        <v>4.3066666666666666</v>
      </c>
      <c r="DA78">
        <v>4.6500000000000004</v>
      </c>
      <c r="DB78">
        <v>6.5000000000000002E-2</v>
      </c>
      <c r="DC78">
        <v>20.817565333333338</v>
      </c>
      <c r="DD78">
        <v>22.477170000000005</v>
      </c>
      <c r="DE78">
        <v>0.31419700000000012</v>
      </c>
      <c r="DF78">
        <v>1.25</v>
      </c>
      <c r="DG78">
        <v>16</v>
      </c>
      <c r="DI78">
        <v>454527.467045</v>
      </c>
      <c r="DJ78">
        <v>6219249.0298461001</v>
      </c>
      <c r="DK78">
        <v>3</v>
      </c>
      <c r="DL78" t="s">
        <v>369</v>
      </c>
      <c r="DM78">
        <v>92.616487455197131</v>
      </c>
      <c r="DN78">
        <v>31.075360612844282</v>
      </c>
      <c r="DO78" t="s">
        <v>226</v>
      </c>
      <c r="DP78" t="s">
        <v>204</v>
      </c>
      <c r="DQ78" t="s">
        <v>205</v>
      </c>
      <c r="DR78">
        <v>1</v>
      </c>
      <c r="DS78" t="s">
        <v>192</v>
      </c>
      <c r="DT78" t="s">
        <v>299</v>
      </c>
      <c r="DU78" t="s">
        <v>199</v>
      </c>
      <c r="DW78">
        <v>977</v>
      </c>
      <c r="DX78">
        <v>4.58</v>
      </c>
      <c r="DY78">
        <v>5.5</v>
      </c>
      <c r="DZ78">
        <v>7.6999999999999999E-2</v>
      </c>
    </row>
    <row r="79" spans="1:130" x14ac:dyDescent="0.25">
      <c r="A79">
        <v>75</v>
      </c>
      <c r="B79" t="s">
        <v>307</v>
      </c>
      <c r="C79" t="s">
        <v>435</v>
      </c>
      <c r="F79">
        <v>6950</v>
      </c>
      <c r="G79" t="s">
        <v>441</v>
      </c>
      <c r="H79" t="s">
        <v>437</v>
      </c>
      <c r="I79" t="s">
        <v>435</v>
      </c>
      <c r="J79">
        <v>96814227</v>
      </c>
      <c r="K79" t="s">
        <v>438</v>
      </c>
      <c r="L79">
        <v>0</v>
      </c>
      <c r="M79">
        <v>6950</v>
      </c>
      <c r="N79" t="s">
        <v>441</v>
      </c>
      <c r="R79" t="s">
        <v>214</v>
      </c>
      <c r="S79" t="s">
        <v>197</v>
      </c>
      <c r="T79" t="s">
        <v>239</v>
      </c>
      <c r="U79">
        <v>5</v>
      </c>
      <c r="V79" t="s">
        <v>194</v>
      </c>
      <c r="W79" s="12">
        <v>1</v>
      </c>
      <c r="X79">
        <v>0</v>
      </c>
      <c r="Y79" s="12">
        <v>0</v>
      </c>
      <c r="Z79">
        <v>2</v>
      </c>
      <c r="AA79" t="s">
        <v>196</v>
      </c>
      <c r="AB79" s="12">
        <v>1</v>
      </c>
      <c r="AC79">
        <v>0</v>
      </c>
      <c r="AD79">
        <v>1</v>
      </c>
      <c r="AE79">
        <v>0</v>
      </c>
      <c r="AF79">
        <v>0</v>
      </c>
      <c r="AG79">
        <v>0</v>
      </c>
      <c r="AH79">
        <v>1</v>
      </c>
      <c r="AI79">
        <v>0</v>
      </c>
      <c r="AJ79">
        <v>0</v>
      </c>
      <c r="AK79">
        <v>0</v>
      </c>
      <c r="AL79" t="s">
        <v>192</v>
      </c>
      <c r="AM79" t="s">
        <v>197</v>
      </c>
      <c r="AN79" t="s">
        <v>198</v>
      </c>
      <c r="AO79">
        <v>0</v>
      </c>
      <c r="AP79">
        <v>0</v>
      </c>
      <c r="AQ79">
        <v>0</v>
      </c>
      <c r="AR79">
        <v>0</v>
      </c>
      <c r="AS79">
        <v>0</v>
      </c>
      <c r="AT79">
        <v>745.49999999999977</v>
      </c>
      <c r="AU79">
        <v>723.09999999999991</v>
      </c>
      <c r="AV79">
        <v>490.76666666666608</v>
      </c>
      <c r="AW79">
        <v>88.451234274016571</v>
      </c>
      <c r="AX79">
        <v>18.023072935003061</v>
      </c>
      <c r="AY79">
        <v>97.296357701418231</v>
      </c>
      <c r="AZ79">
        <v>19.82538022850337</v>
      </c>
      <c r="BA79">
        <v>582</v>
      </c>
      <c r="BB79">
        <v>14</v>
      </c>
      <c r="BC79">
        <v>11</v>
      </c>
      <c r="BD79">
        <v>2011</v>
      </c>
      <c r="BE79" t="s">
        <v>437</v>
      </c>
      <c r="BF79" t="s">
        <v>200</v>
      </c>
      <c r="BG79">
        <v>0</v>
      </c>
      <c r="BH79">
        <v>18.8</v>
      </c>
      <c r="BI79">
        <v>19.350000000000001</v>
      </c>
      <c r="BJ79">
        <v>5.0000000000000001E-3</v>
      </c>
      <c r="BU79">
        <v>576</v>
      </c>
      <c r="BV79">
        <v>16</v>
      </c>
      <c r="BW79">
        <v>1</v>
      </c>
      <c r="BX79">
        <v>2012</v>
      </c>
      <c r="BY79" t="s">
        <v>437</v>
      </c>
      <c r="BZ79" t="s">
        <v>200</v>
      </c>
      <c r="CA79">
        <v>0</v>
      </c>
      <c r="CB79">
        <v>15.1</v>
      </c>
      <c r="CC79">
        <v>15.2</v>
      </c>
      <c r="CD79">
        <v>4.0000000000000001E-3</v>
      </c>
      <c r="CF79" t="s">
        <v>282</v>
      </c>
      <c r="CG79" t="s">
        <v>282</v>
      </c>
      <c r="CH79" t="s">
        <v>282</v>
      </c>
      <c r="CL79" t="s">
        <v>282</v>
      </c>
      <c r="CM79" t="s">
        <v>282</v>
      </c>
      <c r="CN79" t="s">
        <v>282</v>
      </c>
      <c r="CO79">
        <v>863</v>
      </c>
      <c r="CP79">
        <v>12</v>
      </c>
      <c r="CQ79">
        <v>3</v>
      </c>
      <c r="CR79">
        <v>2012</v>
      </c>
      <c r="CS79" t="s">
        <v>437</v>
      </c>
      <c r="CT79" t="s">
        <v>200</v>
      </c>
      <c r="CU79">
        <v>0</v>
      </c>
      <c r="CV79">
        <v>14</v>
      </c>
      <c r="CW79">
        <v>14.15</v>
      </c>
      <c r="CX79">
        <v>2E-3</v>
      </c>
      <c r="CY79">
        <v>3</v>
      </c>
      <c r="CZ79">
        <v>15.966666666666667</v>
      </c>
      <c r="DA79">
        <v>16.233333333333331</v>
      </c>
      <c r="DB79">
        <v>3.666666666666667E-3</v>
      </c>
      <c r="DC79">
        <v>78.359077777777685</v>
      </c>
      <c r="DD79">
        <v>79.667788888888779</v>
      </c>
      <c r="DE79">
        <v>1.7994777777777759E-2</v>
      </c>
      <c r="DF79">
        <v>2.25</v>
      </c>
      <c r="DG79">
        <v>0</v>
      </c>
      <c r="DI79">
        <v>449191.76260959997</v>
      </c>
      <c r="DJ79">
        <v>6222149.3294984996</v>
      </c>
      <c r="DK79">
        <v>3</v>
      </c>
      <c r="DL79" t="s">
        <v>369</v>
      </c>
      <c r="DM79">
        <v>98.357289527720752</v>
      </c>
      <c r="DN79">
        <v>81.88157375158093</v>
      </c>
      <c r="DO79" t="s">
        <v>218</v>
      </c>
      <c r="DP79" t="s">
        <v>218</v>
      </c>
      <c r="DQ79" t="s">
        <v>205</v>
      </c>
      <c r="DR79">
        <v>1</v>
      </c>
      <c r="DS79" t="s">
        <v>197</v>
      </c>
      <c r="DT79" t="s">
        <v>299</v>
      </c>
      <c r="DU79" t="s">
        <v>281</v>
      </c>
      <c r="DX79" t="s">
        <v>282</v>
      </c>
      <c r="DY79" t="s">
        <v>282</v>
      </c>
      <c r="DZ79" t="s">
        <v>282</v>
      </c>
    </row>
    <row r="80" spans="1:130" x14ac:dyDescent="0.25">
      <c r="A80">
        <v>76</v>
      </c>
      <c r="B80" t="s">
        <v>307</v>
      </c>
      <c r="C80" t="s">
        <v>435</v>
      </c>
      <c r="F80">
        <v>6940</v>
      </c>
      <c r="G80" t="s">
        <v>444</v>
      </c>
      <c r="H80" t="s">
        <v>437</v>
      </c>
      <c r="I80" t="s">
        <v>435</v>
      </c>
      <c r="J80">
        <v>96814227</v>
      </c>
      <c r="K80" t="s">
        <v>438</v>
      </c>
      <c r="L80">
        <v>0</v>
      </c>
      <c r="M80">
        <v>6940</v>
      </c>
      <c r="N80" t="s">
        <v>444</v>
      </c>
      <c r="R80" t="s">
        <v>214</v>
      </c>
      <c r="S80" t="s">
        <v>192</v>
      </c>
      <c r="T80" t="s">
        <v>239</v>
      </c>
      <c r="U80">
        <v>3</v>
      </c>
      <c r="V80" t="s">
        <v>240</v>
      </c>
      <c r="W80" s="12">
        <v>1</v>
      </c>
      <c r="X80">
        <v>0</v>
      </c>
      <c r="Y80" s="12">
        <v>0</v>
      </c>
      <c r="Z80">
        <v>3</v>
      </c>
      <c r="AA80" t="s">
        <v>253</v>
      </c>
      <c r="AB80" s="12">
        <v>1</v>
      </c>
      <c r="AC80" t="s">
        <v>445</v>
      </c>
      <c r="AD80">
        <v>1</v>
      </c>
      <c r="AE80">
        <v>0</v>
      </c>
      <c r="AF80">
        <v>0</v>
      </c>
      <c r="AG80">
        <v>0</v>
      </c>
      <c r="AH80">
        <v>1</v>
      </c>
      <c r="AI80">
        <v>0</v>
      </c>
      <c r="AJ80">
        <v>0</v>
      </c>
      <c r="AK80">
        <v>0</v>
      </c>
      <c r="AL80" t="s">
        <v>192</v>
      </c>
      <c r="AM80" t="s">
        <v>197</v>
      </c>
      <c r="AN80" t="s">
        <v>198</v>
      </c>
      <c r="AO80">
        <v>0</v>
      </c>
      <c r="AP80">
        <v>0</v>
      </c>
      <c r="AQ80">
        <v>0</v>
      </c>
      <c r="AR80">
        <v>0</v>
      </c>
      <c r="AS80">
        <v>0</v>
      </c>
      <c r="AT80">
        <v>745.49999999999977</v>
      </c>
      <c r="AU80">
        <v>770.60000000000014</v>
      </c>
      <c r="AV80">
        <v>566.55000000000041</v>
      </c>
      <c r="AW80">
        <v>28.487363933773057</v>
      </c>
      <c r="AX80">
        <v>5.0282170918317952</v>
      </c>
      <c r="AY80">
        <v>31.336100327150366</v>
      </c>
      <c r="AZ80">
        <v>5.5310388010149749</v>
      </c>
      <c r="BA80">
        <v>584</v>
      </c>
      <c r="BB80">
        <v>14</v>
      </c>
      <c r="BC80">
        <v>11</v>
      </c>
      <c r="BD80">
        <v>2011</v>
      </c>
      <c r="BE80" t="s">
        <v>437</v>
      </c>
      <c r="BF80" t="s">
        <v>199</v>
      </c>
      <c r="BG80">
        <v>0</v>
      </c>
      <c r="BH80">
        <v>13.1</v>
      </c>
      <c r="BI80">
        <v>13.7</v>
      </c>
      <c r="BJ80">
        <v>6.0000000000000001E-3</v>
      </c>
      <c r="BU80">
        <v>578</v>
      </c>
      <c r="BV80">
        <v>16</v>
      </c>
      <c r="BW80">
        <v>1</v>
      </c>
      <c r="BX80">
        <v>2012</v>
      </c>
      <c r="BY80" t="s">
        <v>437</v>
      </c>
      <c r="BZ80" t="s">
        <v>199</v>
      </c>
      <c r="CA80">
        <v>0</v>
      </c>
      <c r="CB80">
        <v>10.7</v>
      </c>
      <c r="CC80">
        <v>11</v>
      </c>
      <c r="CD80">
        <v>4.0000000000000001E-3</v>
      </c>
      <c r="CF80" t="s">
        <v>282</v>
      </c>
      <c r="CG80" t="s">
        <v>282</v>
      </c>
      <c r="CH80" t="s">
        <v>282</v>
      </c>
      <c r="CL80" t="s">
        <v>282</v>
      </c>
      <c r="CM80" t="s">
        <v>282</v>
      </c>
      <c r="CN80" t="s">
        <v>282</v>
      </c>
      <c r="CO80">
        <v>568</v>
      </c>
      <c r="CP80">
        <v>12</v>
      </c>
      <c r="CQ80">
        <v>3</v>
      </c>
      <c r="CR80">
        <v>2012</v>
      </c>
      <c r="CS80" t="s">
        <v>437</v>
      </c>
      <c r="CT80" t="s">
        <v>199</v>
      </c>
      <c r="CU80">
        <v>0</v>
      </c>
      <c r="CV80">
        <v>10.3</v>
      </c>
      <c r="CW80">
        <v>10.9</v>
      </c>
      <c r="CX80">
        <v>2E-3</v>
      </c>
      <c r="CY80">
        <v>3</v>
      </c>
      <c r="CZ80">
        <v>11.366666666666665</v>
      </c>
      <c r="DA80">
        <v>11.866666666666667</v>
      </c>
      <c r="DB80">
        <v>4.0000000000000001E-3</v>
      </c>
      <c r="DC80">
        <v>64.397850000000034</v>
      </c>
      <c r="DD80">
        <v>67.230600000000052</v>
      </c>
      <c r="DE80">
        <v>2.2662000000000019E-2</v>
      </c>
      <c r="DF80">
        <v>36.5</v>
      </c>
      <c r="DG80">
        <v>16</v>
      </c>
      <c r="DI80">
        <v>464072.85640211002</v>
      </c>
      <c r="DJ80">
        <v>6210278.1958333999</v>
      </c>
      <c r="DK80">
        <v>3</v>
      </c>
      <c r="DL80" t="s">
        <v>369</v>
      </c>
      <c r="DM80">
        <v>95.786516853932568</v>
      </c>
      <c r="DN80">
        <v>214.54679841495727</v>
      </c>
      <c r="DO80" t="s">
        <v>423</v>
      </c>
      <c r="DP80" t="s">
        <v>204</v>
      </c>
      <c r="DQ80" t="s">
        <v>205</v>
      </c>
      <c r="DR80">
        <v>4</v>
      </c>
      <c r="DS80" t="s">
        <v>192</v>
      </c>
      <c r="DT80" t="s">
        <v>299</v>
      </c>
      <c r="DU80" t="s">
        <v>199</v>
      </c>
      <c r="DW80">
        <v>980</v>
      </c>
      <c r="DX80">
        <v>8.9</v>
      </c>
      <c r="DY80">
        <v>9.4</v>
      </c>
      <c r="DZ80">
        <v>8.9999999999999993E-3</v>
      </c>
    </row>
    <row r="81" spans="1:130" x14ac:dyDescent="0.25">
      <c r="A81">
        <v>77</v>
      </c>
      <c r="B81" t="s">
        <v>307</v>
      </c>
      <c r="C81" t="s">
        <v>435</v>
      </c>
      <c r="F81">
        <v>6900</v>
      </c>
      <c r="G81" t="s">
        <v>440</v>
      </c>
      <c r="H81" t="s">
        <v>437</v>
      </c>
      <c r="I81" t="s">
        <v>435</v>
      </c>
      <c r="J81">
        <v>96814227</v>
      </c>
      <c r="K81" t="s">
        <v>438</v>
      </c>
      <c r="L81">
        <v>0</v>
      </c>
      <c r="M81">
        <v>6900</v>
      </c>
      <c r="N81" t="s">
        <v>440</v>
      </c>
      <c r="R81" t="s">
        <v>191</v>
      </c>
      <c r="S81" t="s">
        <v>192</v>
      </c>
      <c r="T81" t="s">
        <v>239</v>
      </c>
      <c r="U81">
        <v>5</v>
      </c>
      <c r="V81" t="s">
        <v>240</v>
      </c>
      <c r="W81" s="12">
        <v>1</v>
      </c>
      <c r="X81">
        <v>0</v>
      </c>
      <c r="Y81" s="12">
        <v>0</v>
      </c>
      <c r="Z81">
        <v>5</v>
      </c>
      <c r="AA81" t="s">
        <v>304</v>
      </c>
      <c r="AB81" s="12">
        <v>1</v>
      </c>
      <c r="AC81">
        <v>0</v>
      </c>
      <c r="AD81">
        <v>1</v>
      </c>
      <c r="AE81">
        <v>0</v>
      </c>
      <c r="AF81">
        <v>0</v>
      </c>
      <c r="AG81">
        <v>0</v>
      </c>
      <c r="AH81">
        <v>1</v>
      </c>
      <c r="AI81">
        <v>0</v>
      </c>
      <c r="AJ81">
        <v>0</v>
      </c>
      <c r="AK81">
        <v>0</v>
      </c>
      <c r="AL81" t="s">
        <v>192</v>
      </c>
      <c r="AM81" t="s">
        <v>197</v>
      </c>
      <c r="AN81" t="s">
        <v>198</v>
      </c>
      <c r="AO81">
        <v>0</v>
      </c>
      <c r="AP81">
        <v>0</v>
      </c>
      <c r="AQ81">
        <v>0</v>
      </c>
      <c r="AR81">
        <v>0</v>
      </c>
      <c r="AS81">
        <v>0</v>
      </c>
      <c r="AT81">
        <v>745.49999999999977</v>
      </c>
      <c r="AU81">
        <v>803.1</v>
      </c>
      <c r="AV81">
        <v>600.2666666666662</v>
      </c>
      <c r="AW81">
        <v>29.043143565604456</v>
      </c>
      <c r="AX81">
        <v>4.8383735393610303</v>
      </c>
      <c r="AY81">
        <v>31.947457922164904</v>
      </c>
      <c r="AZ81">
        <v>5.3222108932971341</v>
      </c>
      <c r="BA81">
        <v>586</v>
      </c>
      <c r="BB81">
        <v>14</v>
      </c>
      <c r="BC81">
        <v>11</v>
      </c>
      <c r="BD81">
        <v>2011</v>
      </c>
      <c r="BE81" t="s">
        <v>437</v>
      </c>
      <c r="BF81" t="s">
        <v>199</v>
      </c>
      <c r="BG81">
        <v>0</v>
      </c>
      <c r="BH81">
        <v>9.65</v>
      </c>
      <c r="BI81">
        <v>10.1</v>
      </c>
      <c r="BJ81">
        <v>1.4E-2</v>
      </c>
      <c r="BU81">
        <v>572</v>
      </c>
      <c r="BV81">
        <v>16</v>
      </c>
      <c r="BW81">
        <v>1</v>
      </c>
      <c r="BX81">
        <v>2012</v>
      </c>
      <c r="BY81" t="s">
        <v>437</v>
      </c>
      <c r="BZ81" t="s">
        <v>200</v>
      </c>
      <c r="CA81">
        <v>0</v>
      </c>
      <c r="CB81">
        <v>12.15</v>
      </c>
      <c r="CC81">
        <v>12.1</v>
      </c>
      <c r="CD81">
        <v>1.2E-2</v>
      </c>
      <c r="CF81" t="s">
        <v>282</v>
      </c>
      <c r="CG81" t="s">
        <v>282</v>
      </c>
      <c r="CH81" t="s">
        <v>282</v>
      </c>
      <c r="CL81" t="s">
        <v>282</v>
      </c>
      <c r="CM81" t="s">
        <v>282</v>
      </c>
      <c r="CN81" t="s">
        <v>282</v>
      </c>
      <c r="CO81">
        <v>564</v>
      </c>
      <c r="CP81">
        <v>12</v>
      </c>
      <c r="CQ81">
        <v>3</v>
      </c>
      <c r="CR81">
        <v>2012</v>
      </c>
      <c r="CS81" t="s">
        <v>437</v>
      </c>
      <c r="CT81" t="s">
        <v>200</v>
      </c>
      <c r="CU81">
        <v>0</v>
      </c>
      <c r="CV81">
        <v>11.7</v>
      </c>
      <c r="CW81">
        <v>11.6</v>
      </c>
      <c r="CX81">
        <v>8.9999999999999993E-3</v>
      </c>
      <c r="CY81">
        <v>3</v>
      </c>
      <c r="CZ81">
        <v>11.166666666666666</v>
      </c>
      <c r="DA81">
        <v>11.266666666666666</v>
      </c>
      <c r="DB81">
        <v>1.1666666666666667E-2</v>
      </c>
      <c r="DC81">
        <v>67.029777777777724</v>
      </c>
      <c r="DD81">
        <v>67.63004444444438</v>
      </c>
      <c r="DE81">
        <v>7.0031111111111058E-2</v>
      </c>
      <c r="DF81">
        <v>23.25</v>
      </c>
      <c r="DG81">
        <v>0</v>
      </c>
      <c r="DH81" t="s">
        <v>217</v>
      </c>
      <c r="DI81">
        <v>470989.13251801999</v>
      </c>
      <c r="DJ81">
        <v>6206847.6941021001</v>
      </c>
      <c r="DK81">
        <v>3</v>
      </c>
      <c r="DL81" t="s">
        <v>369</v>
      </c>
      <c r="DM81">
        <v>99.112426035502963</v>
      </c>
      <c r="DN81">
        <v>211.691473572685</v>
      </c>
      <c r="DO81" t="s">
        <v>226</v>
      </c>
      <c r="DP81" t="s">
        <v>204</v>
      </c>
      <c r="DQ81" t="s">
        <v>246</v>
      </c>
      <c r="DR81">
        <v>2</v>
      </c>
      <c r="DS81" t="s">
        <v>197</v>
      </c>
      <c r="DT81" t="s">
        <v>299</v>
      </c>
      <c r="DU81" t="s">
        <v>281</v>
      </c>
      <c r="DX81" t="s">
        <v>282</v>
      </c>
      <c r="DY81" t="s">
        <v>282</v>
      </c>
      <c r="DZ81" t="s">
        <v>282</v>
      </c>
    </row>
    <row r="82" spans="1:130" x14ac:dyDescent="0.25">
      <c r="A82">
        <v>78</v>
      </c>
      <c r="B82" t="s">
        <v>307</v>
      </c>
      <c r="C82" t="s">
        <v>435</v>
      </c>
      <c r="F82">
        <v>6920</v>
      </c>
      <c r="G82" t="s">
        <v>446</v>
      </c>
      <c r="H82" t="s">
        <v>437</v>
      </c>
      <c r="I82" t="s">
        <v>435</v>
      </c>
      <c r="J82">
        <v>96814227</v>
      </c>
      <c r="K82" t="s">
        <v>438</v>
      </c>
      <c r="L82">
        <v>0</v>
      </c>
      <c r="M82">
        <v>6920</v>
      </c>
      <c r="N82" t="s">
        <v>446</v>
      </c>
      <c r="R82" t="s">
        <v>191</v>
      </c>
      <c r="S82" t="s">
        <v>197</v>
      </c>
      <c r="T82" t="s">
        <v>239</v>
      </c>
      <c r="U82">
        <v>5.5</v>
      </c>
      <c r="V82" t="s">
        <v>240</v>
      </c>
      <c r="W82" s="12">
        <v>1</v>
      </c>
      <c r="X82">
        <v>0</v>
      </c>
      <c r="Y82" s="12">
        <v>0</v>
      </c>
      <c r="Z82">
        <v>3</v>
      </c>
      <c r="AA82" t="s">
        <v>253</v>
      </c>
      <c r="AB82" s="12">
        <v>1</v>
      </c>
      <c r="AC82" t="s">
        <v>447</v>
      </c>
      <c r="AD82">
        <v>1</v>
      </c>
      <c r="AE82">
        <v>0</v>
      </c>
      <c r="AF82">
        <v>0</v>
      </c>
      <c r="AG82">
        <v>0</v>
      </c>
      <c r="AH82">
        <v>1</v>
      </c>
      <c r="AI82">
        <v>0</v>
      </c>
      <c r="AJ82">
        <v>0</v>
      </c>
      <c r="AK82">
        <v>0</v>
      </c>
      <c r="AL82" t="s">
        <v>192</v>
      </c>
      <c r="AM82" t="s">
        <v>197</v>
      </c>
      <c r="AN82" t="s">
        <v>198</v>
      </c>
      <c r="AO82">
        <v>0</v>
      </c>
      <c r="AP82">
        <v>0</v>
      </c>
      <c r="AQ82">
        <v>0</v>
      </c>
      <c r="AR82">
        <v>0</v>
      </c>
      <c r="AS82">
        <v>0</v>
      </c>
      <c r="AT82">
        <v>737.99999999999977</v>
      </c>
      <c r="AU82">
        <v>867.79999999999984</v>
      </c>
      <c r="AV82">
        <v>746.28000000000009</v>
      </c>
      <c r="AW82">
        <v>32.332568071229055</v>
      </c>
      <c r="AX82">
        <v>4.332498267571026</v>
      </c>
      <c r="AY82">
        <v>35.565824878351961</v>
      </c>
      <c r="AZ82">
        <v>4.7657480943281287</v>
      </c>
      <c r="BA82">
        <v>587</v>
      </c>
      <c r="BB82">
        <v>14</v>
      </c>
      <c r="BC82">
        <v>11</v>
      </c>
      <c r="BD82">
        <v>2011</v>
      </c>
      <c r="BE82" t="s">
        <v>437</v>
      </c>
      <c r="BF82" t="s">
        <v>199</v>
      </c>
      <c r="BG82">
        <v>0</v>
      </c>
      <c r="BH82">
        <v>9.9499999999999993</v>
      </c>
      <c r="BI82">
        <v>10.7</v>
      </c>
      <c r="BJ82">
        <v>4.0000000000000001E-3</v>
      </c>
      <c r="BU82">
        <v>574</v>
      </c>
      <c r="BV82">
        <v>16</v>
      </c>
      <c r="BW82">
        <v>1</v>
      </c>
      <c r="BX82">
        <v>2012</v>
      </c>
      <c r="BY82" t="s">
        <v>437</v>
      </c>
      <c r="BZ82" t="s">
        <v>199</v>
      </c>
      <c r="CA82">
        <v>0</v>
      </c>
      <c r="CB82">
        <v>10</v>
      </c>
      <c r="CC82">
        <v>10.4</v>
      </c>
      <c r="CD82">
        <v>5.0000000000000001E-3</v>
      </c>
      <c r="CF82" t="s">
        <v>282</v>
      </c>
      <c r="CG82" t="s">
        <v>282</v>
      </c>
      <c r="CH82" t="s">
        <v>282</v>
      </c>
      <c r="CL82" t="s">
        <v>282</v>
      </c>
      <c r="CM82" t="s">
        <v>282</v>
      </c>
      <c r="CN82" t="s">
        <v>282</v>
      </c>
      <c r="CO82">
        <v>565</v>
      </c>
      <c r="CP82">
        <v>12</v>
      </c>
      <c r="CQ82">
        <v>3</v>
      </c>
      <c r="CR82">
        <v>2012</v>
      </c>
      <c r="CS82" t="s">
        <v>437</v>
      </c>
      <c r="CT82" t="s">
        <v>199</v>
      </c>
      <c r="CU82">
        <v>0</v>
      </c>
      <c r="CV82">
        <v>9.75</v>
      </c>
      <c r="CW82">
        <v>9.8000000000000007</v>
      </c>
      <c r="CX82">
        <v>3.0000000000000001E-3</v>
      </c>
      <c r="CY82">
        <v>3</v>
      </c>
      <c r="CZ82">
        <v>9.9</v>
      </c>
      <c r="DA82">
        <v>10.3</v>
      </c>
      <c r="DB82">
        <v>4.0000000000000001E-3</v>
      </c>
      <c r="DC82">
        <v>73.881720000000016</v>
      </c>
      <c r="DD82">
        <v>76.86684000000001</v>
      </c>
      <c r="DE82">
        <v>2.9851200000000001E-2</v>
      </c>
      <c r="DF82">
        <v>35.5</v>
      </c>
      <c r="DG82">
        <v>16</v>
      </c>
      <c r="DI82">
        <v>473451.49829586002</v>
      </c>
      <c r="DJ82">
        <v>6213831.6525376001</v>
      </c>
      <c r="DK82">
        <v>3</v>
      </c>
      <c r="DL82" t="s">
        <v>369</v>
      </c>
      <c r="DM82">
        <v>96.116504854368941</v>
      </c>
      <c r="DN82">
        <v>216.12556509770974</v>
      </c>
      <c r="DO82" t="s">
        <v>423</v>
      </c>
      <c r="DP82" t="s">
        <v>204</v>
      </c>
      <c r="DQ82" t="s">
        <v>205</v>
      </c>
      <c r="DR82">
        <v>2</v>
      </c>
      <c r="DS82" t="s">
        <v>192</v>
      </c>
      <c r="DT82" t="s">
        <v>299</v>
      </c>
      <c r="DU82" t="s">
        <v>199</v>
      </c>
      <c r="DW82">
        <v>981</v>
      </c>
      <c r="DX82">
        <v>7.25</v>
      </c>
      <c r="DY82">
        <v>8.15</v>
      </c>
      <c r="DZ82">
        <v>1.0999999999999999E-2</v>
      </c>
    </row>
    <row r="83" spans="1:130" x14ac:dyDescent="0.25">
      <c r="A83">
        <v>79</v>
      </c>
      <c r="B83" t="s">
        <v>307</v>
      </c>
      <c r="C83" t="s">
        <v>435</v>
      </c>
      <c r="F83">
        <v>6900</v>
      </c>
      <c r="G83" t="s">
        <v>440</v>
      </c>
      <c r="H83" t="s">
        <v>437</v>
      </c>
      <c r="I83" t="s">
        <v>435</v>
      </c>
      <c r="J83">
        <v>96814227</v>
      </c>
      <c r="K83" t="s">
        <v>438</v>
      </c>
      <c r="L83" t="s">
        <v>449</v>
      </c>
      <c r="M83">
        <v>6900</v>
      </c>
      <c r="N83" t="s">
        <v>440</v>
      </c>
      <c r="R83" t="s">
        <v>191</v>
      </c>
      <c r="S83" t="s">
        <v>192</v>
      </c>
      <c r="T83" t="s">
        <v>239</v>
      </c>
      <c r="U83">
        <v>6</v>
      </c>
      <c r="V83" t="s">
        <v>240</v>
      </c>
      <c r="W83" s="12">
        <v>1</v>
      </c>
      <c r="X83">
        <v>0</v>
      </c>
      <c r="Y83" s="12">
        <v>0</v>
      </c>
      <c r="Z83">
        <v>3</v>
      </c>
      <c r="AA83" t="s">
        <v>253</v>
      </c>
      <c r="AB83" s="12">
        <v>1</v>
      </c>
      <c r="AC83">
        <v>0</v>
      </c>
      <c r="AD83">
        <v>1</v>
      </c>
      <c r="AE83">
        <v>0</v>
      </c>
      <c r="AF83">
        <v>0</v>
      </c>
      <c r="AG83">
        <v>0</v>
      </c>
      <c r="AH83">
        <v>1</v>
      </c>
      <c r="AI83">
        <v>0</v>
      </c>
      <c r="AJ83">
        <v>0</v>
      </c>
      <c r="AK83">
        <v>0</v>
      </c>
      <c r="AL83" t="s">
        <v>192</v>
      </c>
      <c r="AM83" t="s">
        <v>197</v>
      </c>
      <c r="AN83" t="s">
        <v>198</v>
      </c>
      <c r="AO83">
        <v>0</v>
      </c>
      <c r="AP83">
        <v>0</v>
      </c>
      <c r="AQ83">
        <v>0</v>
      </c>
      <c r="AR83">
        <v>0</v>
      </c>
      <c r="AS83" t="s">
        <v>450</v>
      </c>
      <c r="AT83">
        <v>745.49999999999977</v>
      </c>
      <c r="AU83">
        <v>803.1</v>
      </c>
      <c r="AV83">
        <v>614.3999999999993</v>
      </c>
      <c r="AW83">
        <v>29.759429870148271</v>
      </c>
      <c r="AX83">
        <v>4.8436572054277836</v>
      </c>
      <c r="AY83">
        <v>32.7353728571631</v>
      </c>
      <c r="AZ83">
        <v>5.3280229259705623</v>
      </c>
      <c r="BA83">
        <v>589</v>
      </c>
      <c r="BB83">
        <v>14</v>
      </c>
      <c r="BC83">
        <v>11</v>
      </c>
      <c r="BD83">
        <v>2011</v>
      </c>
      <c r="BE83" t="s">
        <v>448</v>
      </c>
      <c r="BF83" t="s">
        <v>200</v>
      </c>
      <c r="BG83">
        <v>0</v>
      </c>
      <c r="BH83">
        <v>7.85</v>
      </c>
      <c r="BI83">
        <v>8.25</v>
      </c>
      <c r="BJ83">
        <v>6.0000000000000001E-3</v>
      </c>
      <c r="BU83">
        <v>581</v>
      </c>
      <c r="BV83">
        <v>16</v>
      </c>
      <c r="BW83">
        <v>1</v>
      </c>
      <c r="BX83">
        <v>2012</v>
      </c>
      <c r="BY83" t="s">
        <v>448</v>
      </c>
      <c r="BZ83" t="s">
        <v>216</v>
      </c>
      <c r="CA83">
        <v>0</v>
      </c>
      <c r="CB83">
        <v>7.8</v>
      </c>
      <c r="CC83">
        <v>7.75</v>
      </c>
      <c r="CD83">
        <v>8.0000000000000002E-3</v>
      </c>
      <c r="CF83" t="s">
        <v>282</v>
      </c>
      <c r="CG83" t="s">
        <v>282</v>
      </c>
      <c r="CH83" t="s">
        <v>282</v>
      </c>
      <c r="CL83" t="s">
        <v>282</v>
      </c>
      <c r="CM83" t="s">
        <v>282</v>
      </c>
      <c r="CN83" t="s">
        <v>282</v>
      </c>
      <c r="CO83">
        <v>570</v>
      </c>
      <c r="CP83">
        <v>12</v>
      </c>
      <c r="CQ83">
        <v>3</v>
      </c>
      <c r="CR83">
        <v>2012</v>
      </c>
      <c r="CS83" t="s">
        <v>448</v>
      </c>
      <c r="CT83" t="s">
        <v>200</v>
      </c>
      <c r="CU83">
        <v>0</v>
      </c>
      <c r="CV83">
        <v>7.65</v>
      </c>
      <c r="CW83">
        <v>7.75</v>
      </c>
      <c r="CX83">
        <v>4.0000000000000001E-3</v>
      </c>
      <c r="CY83">
        <v>3</v>
      </c>
      <c r="CZ83">
        <v>7.7666666666666657</v>
      </c>
      <c r="DA83">
        <v>7.916666666666667</v>
      </c>
      <c r="DB83">
        <v>6.000000000000001E-3</v>
      </c>
      <c r="DC83">
        <v>47.718399999999939</v>
      </c>
      <c r="DD83">
        <v>48.639999999999944</v>
      </c>
      <c r="DE83">
        <v>3.6863999999999966E-2</v>
      </c>
      <c r="DF83">
        <v>17.5</v>
      </c>
      <c r="DG83">
        <v>0</v>
      </c>
      <c r="DH83" t="s">
        <v>217</v>
      </c>
      <c r="DI83">
        <v>470271.19159270002</v>
      </c>
      <c r="DJ83">
        <v>6204371.9080411997</v>
      </c>
      <c r="DK83">
        <v>3</v>
      </c>
      <c r="DL83" t="s">
        <v>369</v>
      </c>
      <c r="DM83">
        <v>98.105263157894711</v>
      </c>
      <c r="DN83">
        <v>148.58544673443862</v>
      </c>
      <c r="DO83" t="s">
        <v>218</v>
      </c>
      <c r="DP83" t="s">
        <v>218</v>
      </c>
      <c r="DQ83" t="s">
        <v>246</v>
      </c>
      <c r="DR83">
        <v>4</v>
      </c>
      <c r="DS83" t="s">
        <v>192</v>
      </c>
      <c r="DT83" t="s">
        <v>299</v>
      </c>
      <c r="DU83" t="s">
        <v>199</v>
      </c>
      <c r="DW83">
        <v>973</v>
      </c>
      <c r="DX83">
        <v>8.3000000000000007</v>
      </c>
      <c r="DY83">
        <v>8.9499999999999993</v>
      </c>
      <c r="DZ83">
        <v>1.2E-2</v>
      </c>
    </row>
    <row r="84" spans="1:130" x14ac:dyDescent="0.25">
      <c r="A84">
        <v>80</v>
      </c>
      <c r="B84" t="s">
        <v>307</v>
      </c>
      <c r="C84" t="s">
        <v>435</v>
      </c>
      <c r="F84">
        <v>6920</v>
      </c>
      <c r="G84" t="s">
        <v>446</v>
      </c>
      <c r="H84" t="s">
        <v>437</v>
      </c>
      <c r="I84" t="s">
        <v>435</v>
      </c>
      <c r="J84">
        <v>96814227</v>
      </c>
      <c r="K84" t="s">
        <v>438</v>
      </c>
      <c r="L84">
        <v>0</v>
      </c>
      <c r="M84">
        <v>6920</v>
      </c>
      <c r="N84" t="s">
        <v>446</v>
      </c>
      <c r="R84" t="s">
        <v>191</v>
      </c>
      <c r="S84" t="s">
        <v>192</v>
      </c>
      <c r="T84" t="s">
        <v>239</v>
      </c>
      <c r="U84">
        <v>15</v>
      </c>
      <c r="V84" t="s">
        <v>194</v>
      </c>
      <c r="W84" s="12">
        <v>1</v>
      </c>
      <c r="X84">
        <v>0</v>
      </c>
      <c r="Y84" s="12">
        <v>0</v>
      </c>
      <c r="Z84">
        <v>12</v>
      </c>
      <c r="AA84" t="s">
        <v>222</v>
      </c>
      <c r="AB84" s="12">
        <v>0.7</v>
      </c>
      <c r="AC84">
        <v>0</v>
      </c>
      <c r="AD84">
        <v>3</v>
      </c>
      <c r="AE84" t="s">
        <v>253</v>
      </c>
      <c r="AF84">
        <v>0.3</v>
      </c>
      <c r="AG84">
        <v>0</v>
      </c>
      <c r="AH84">
        <v>1</v>
      </c>
      <c r="AI84">
        <v>0</v>
      </c>
      <c r="AJ84">
        <v>0</v>
      </c>
      <c r="AK84">
        <v>0</v>
      </c>
      <c r="AL84" t="s">
        <v>192</v>
      </c>
      <c r="AM84" t="s">
        <v>192</v>
      </c>
      <c r="AN84" t="s">
        <v>198</v>
      </c>
      <c r="AO84">
        <v>0</v>
      </c>
      <c r="AP84">
        <v>0</v>
      </c>
      <c r="AQ84">
        <v>0</v>
      </c>
      <c r="AR84">
        <v>0</v>
      </c>
      <c r="AS84">
        <v>0</v>
      </c>
      <c r="AT84">
        <v>737.99999999999977</v>
      </c>
      <c r="AU84">
        <v>867.79999999999984</v>
      </c>
      <c r="AV84">
        <v>775.09833333333302</v>
      </c>
      <c r="AW84">
        <v>135.28578217131519</v>
      </c>
      <c r="AX84">
        <v>17.321631802448966</v>
      </c>
      <c r="AY84">
        <v>148.81436038844672</v>
      </c>
      <c r="AZ84">
        <v>19.053794982693866</v>
      </c>
      <c r="BA84">
        <v>583</v>
      </c>
      <c r="BB84">
        <v>14</v>
      </c>
      <c r="BC84">
        <v>11</v>
      </c>
      <c r="BD84">
        <v>2011</v>
      </c>
      <c r="BE84" t="s">
        <v>437</v>
      </c>
      <c r="BF84" t="s">
        <v>216</v>
      </c>
      <c r="BG84">
        <v>0</v>
      </c>
      <c r="BH84">
        <v>5.18</v>
      </c>
      <c r="BI84">
        <v>5.4</v>
      </c>
      <c r="BJ84">
        <v>4.0000000000000001E-3</v>
      </c>
      <c r="BU84">
        <v>573</v>
      </c>
      <c r="BV84">
        <v>16</v>
      </c>
      <c r="BW84">
        <v>1</v>
      </c>
      <c r="BX84">
        <v>2012</v>
      </c>
      <c r="BY84" t="s">
        <v>437</v>
      </c>
      <c r="BZ84" t="s">
        <v>200</v>
      </c>
      <c r="CA84">
        <v>0</v>
      </c>
      <c r="CB84">
        <v>7.8</v>
      </c>
      <c r="CC84">
        <v>7.45</v>
      </c>
      <c r="CD84">
        <v>4.0000000000000001E-3</v>
      </c>
      <c r="CF84" t="s">
        <v>282</v>
      </c>
      <c r="CG84" t="s">
        <v>282</v>
      </c>
      <c r="CH84" t="s">
        <v>282</v>
      </c>
      <c r="CL84" t="s">
        <v>282</v>
      </c>
      <c r="CM84" t="s">
        <v>282</v>
      </c>
      <c r="CN84" t="s">
        <v>282</v>
      </c>
      <c r="CO84">
        <v>862</v>
      </c>
      <c r="CP84">
        <v>12</v>
      </c>
      <c r="CQ84">
        <v>3</v>
      </c>
      <c r="CR84">
        <v>2012</v>
      </c>
      <c r="CS84" t="s">
        <v>437</v>
      </c>
      <c r="CT84" t="s">
        <v>200</v>
      </c>
      <c r="CU84">
        <v>0</v>
      </c>
      <c r="CV84">
        <v>9</v>
      </c>
      <c r="CW84">
        <v>9.1</v>
      </c>
      <c r="CX84">
        <v>4.0000000000000001E-3</v>
      </c>
      <c r="CY84">
        <v>3</v>
      </c>
      <c r="CZ84">
        <v>7.3266666666666671</v>
      </c>
      <c r="DA84">
        <v>7.3166666666666673</v>
      </c>
      <c r="DB84">
        <v>4.0000000000000001E-3</v>
      </c>
      <c r="DC84">
        <v>56.788871222222205</v>
      </c>
      <c r="DD84">
        <v>56.711361388888875</v>
      </c>
      <c r="DE84">
        <v>3.100393333333332E-2</v>
      </c>
      <c r="DF84">
        <v>41.75</v>
      </c>
      <c r="DG84">
        <v>16</v>
      </c>
      <c r="DI84">
        <v>474609.23957256001</v>
      </c>
      <c r="DJ84">
        <v>6214651.8555875998</v>
      </c>
      <c r="DK84">
        <v>3</v>
      </c>
      <c r="DL84" t="s">
        <v>369</v>
      </c>
      <c r="DM84">
        <v>100.13667425968109</v>
      </c>
      <c r="DN84">
        <v>38.400049298904662</v>
      </c>
      <c r="DO84" t="s">
        <v>218</v>
      </c>
      <c r="DP84" t="s">
        <v>218</v>
      </c>
      <c r="DQ84" t="s">
        <v>205</v>
      </c>
      <c r="DR84">
        <v>1</v>
      </c>
      <c r="DS84" t="s">
        <v>192</v>
      </c>
      <c r="DT84" t="s">
        <v>299</v>
      </c>
      <c r="DU84" t="s">
        <v>219</v>
      </c>
      <c r="DW84">
        <v>976</v>
      </c>
      <c r="DX84">
        <v>0</v>
      </c>
      <c r="DY84">
        <v>2.1</v>
      </c>
      <c r="DZ84">
        <v>0.113</v>
      </c>
    </row>
    <row r="85" spans="1:130" x14ac:dyDescent="0.25">
      <c r="A85">
        <v>81</v>
      </c>
      <c r="B85" t="s">
        <v>307</v>
      </c>
      <c r="C85" t="s">
        <v>435</v>
      </c>
      <c r="F85">
        <v>6900</v>
      </c>
      <c r="G85" t="s">
        <v>440</v>
      </c>
      <c r="H85" t="s">
        <v>437</v>
      </c>
      <c r="I85" t="s">
        <v>435</v>
      </c>
      <c r="J85">
        <v>96814227</v>
      </c>
      <c r="K85" t="s">
        <v>438</v>
      </c>
      <c r="L85" t="s">
        <v>451</v>
      </c>
      <c r="M85">
        <v>6900</v>
      </c>
      <c r="N85" t="s">
        <v>440</v>
      </c>
      <c r="R85" t="s">
        <v>452</v>
      </c>
      <c r="S85" t="s">
        <v>192</v>
      </c>
      <c r="T85" t="s">
        <v>193</v>
      </c>
      <c r="U85">
        <v>9</v>
      </c>
      <c r="V85" t="s">
        <v>240</v>
      </c>
      <c r="W85" s="12">
        <v>1</v>
      </c>
      <c r="X85">
        <v>0</v>
      </c>
      <c r="Y85" s="12">
        <v>0</v>
      </c>
      <c r="Z85">
        <v>3</v>
      </c>
      <c r="AA85" t="s">
        <v>253</v>
      </c>
      <c r="AB85" s="12">
        <v>0.7</v>
      </c>
      <c r="AC85">
        <v>0</v>
      </c>
      <c r="AD85">
        <v>16</v>
      </c>
      <c r="AE85" t="s">
        <v>297</v>
      </c>
      <c r="AF85">
        <v>0.3</v>
      </c>
      <c r="AG85">
        <v>0</v>
      </c>
      <c r="AH85">
        <v>1</v>
      </c>
      <c r="AI85">
        <v>0</v>
      </c>
      <c r="AJ85">
        <v>0</v>
      </c>
      <c r="AK85">
        <v>0</v>
      </c>
      <c r="AL85" t="s">
        <v>192</v>
      </c>
      <c r="AM85" t="s">
        <v>197</v>
      </c>
      <c r="AN85" t="s">
        <v>198</v>
      </c>
      <c r="AO85" t="s">
        <v>453</v>
      </c>
      <c r="AP85" t="s">
        <v>454</v>
      </c>
      <c r="AQ85" t="s">
        <v>192</v>
      </c>
      <c r="AR85" t="s">
        <v>455</v>
      </c>
      <c r="AS85" t="s">
        <v>450</v>
      </c>
      <c r="AT85">
        <v>745.49999999999977</v>
      </c>
      <c r="AU85">
        <v>803.1</v>
      </c>
      <c r="AV85">
        <v>611.01199999999938</v>
      </c>
      <c r="AW85">
        <v>27.530313381822658</v>
      </c>
      <c r="AX85">
        <v>4.5012611590337146</v>
      </c>
      <c r="AY85">
        <v>30.283344720004926</v>
      </c>
      <c r="AZ85">
        <v>4.9513872749370869</v>
      </c>
      <c r="BA85">
        <v>590</v>
      </c>
      <c r="BB85">
        <v>14</v>
      </c>
      <c r="BC85">
        <v>11</v>
      </c>
      <c r="BD85">
        <v>2011</v>
      </c>
      <c r="BE85" t="s">
        <v>448</v>
      </c>
      <c r="BF85" t="s">
        <v>328</v>
      </c>
      <c r="BG85">
        <v>0</v>
      </c>
      <c r="BH85">
        <v>6.85</v>
      </c>
      <c r="BI85">
        <v>7.75</v>
      </c>
      <c r="BJ85">
        <v>1.2999999999999999E-2</v>
      </c>
      <c r="BU85">
        <v>577</v>
      </c>
      <c r="BV85">
        <v>16</v>
      </c>
      <c r="BW85">
        <v>1</v>
      </c>
      <c r="BX85">
        <v>2012</v>
      </c>
      <c r="BY85" t="s">
        <v>437</v>
      </c>
      <c r="BZ85" t="s">
        <v>328</v>
      </c>
      <c r="CA85">
        <v>0</v>
      </c>
      <c r="CB85">
        <v>6.75</v>
      </c>
      <c r="CC85">
        <v>7.35</v>
      </c>
      <c r="CD85">
        <v>1.2999999999999999E-2</v>
      </c>
      <c r="CF85" t="s">
        <v>282</v>
      </c>
      <c r="CG85" t="s">
        <v>282</v>
      </c>
      <c r="CH85" t="s">
        <v>282</v>
      </c>
      <c r="CL85" t="s">
        <v>282</v>
      </c>
      <c r="CM85" t="s">
        <v>282</v>
      </c>
      <c r="CN85" t="s">
        <v>282</v>
      </c>
      <c r="CO85">
        <v>571</v>
      </c>
      <c r="CP85">
        <v>12</v>
      </c>
      <c r="CQ85">
        <v>3</v>
      </c>
      <c r="CR85">
        <v>2012</v>
      </c>
      <c r="CS85" t="s">
        <v>448</v>
      </c>
      <c r="CT85" t="s">
        <v>328</v>
      </c>
      <c r="CU85">
        <v>0</v>
      </c>
      <c r="CV85">
        <v>6.25</v>
      </c>
      <c r="CW85">
        <v>6.65</v>
      </c>
      <c r="CX85">
        <v>8.0000000000000002E-3</v>
      </c>
      <c r="CY85">
        <v>3</v>
      </c>
      <c r="CZ85">
        <v>6.6166666666666671</v>
      </c>
      <c r="DA85">
        <v>7.25</v>
      </c>
      <c r="DB85">
        <v>1.1333333333333334E-2</v>
      </c>
      <c r="DC85">
        <v>40.428627333333296</v>
      </c>
      <c r="DD85">
        <v>44.298369999999963</v>
      </c>
      <c r="DE85">
        <v>6.9248026666666601E-2</v>
      </c>
      <c r="DF85">
        <v>15.75</v>
      </c>
      <c r="DG85">
        <v>0</v>
      </c>
      <c r="DH85" t="s">
        <v>217</v>
      </c>
      <c r="DI85">
        <v>470207.76455836999</v>
      </c>
      <c r="DJ85">
        <v>6204249.0230540996</v>
      </c>
      <c r="DK85">
        <v>3</v>
      </c>
      <c r="DL85" t="s">
        <v>369</v>
      </c>
      <c r="DM85">
        <v>91.264367816091962</v>
      </c>
      <c r="DN85">
        <v>146.42361014049584</v>
      </c>
      <c r="DO85" t="s">
        <v>218</v>
      </c>
      <c r="DP85" t="s">
        <v>218</v>
      </c>
      <c r="DQ85" t="s">
        <v>246</v>
      </c>
      <c r="DR85">
        <v>4</v>
      </c>
      <c r="DS85" t="s">
        <v>328</v>
      </c>
      <c r="DT85" t="s">
        <v>299</v>
      </c>
      <c r="DU85" t="s">
        <v>328</v>
      </c>
      <c r="DW85">
        <v>978</v>
      </c>
      <c r="DX85">
        <v>5.25</v>
      </c>
      <c r="DY85">
        <v>6.45</v>
      </c>
      <c r="DZ85">
        <v>2.8000000000000001E-2</v>
      </c>
    </row>
    <row r="86" spans="1:130" x14ac:dyDescent="0.25">
      <c r="A86">
        <v>82</v>
      </c>
      <c r="B86" t="s">
        <v>307</v>
      </c>
      <c r="C86" t="s">
        <v>185</v>
      </c>
      <c r="F86">
        <v>9850</v>
      </c>
      <c r="G86" t="s">
        <v>456</v>
      </c>
      <c r="H86" t="s">
        <v>187</v>
      </c>
      <c r="I86" t="s">
        <v>185</v>
      </c>
      <c r="J86" t="s">
        <v>188</v>
      </c>
      <c r="K86" t="s">
        <v>189</v>
      </c>
      <c r="L86">
        <v>648</v>
      </c>
      <c r="M86">
        <v>9850</v>
      </c>
      <c r="N86" t="s">
        <v>456</v>
      </c>
      <c r="R86" t="s">
        <v>214</v>
      </c>
      <c r="S86" t="s">
        <v>192</v>
      </c>
      <c r="T86" t="s">
        <v>239</v>
      </c>
      <c r="U86">
        <v>9</v>
      </c>
      <c r="V86" t="s">
        <v>194</v>
      </c>
      <c r="W86" s="12">
        <v>1</v>
      </c>
      <c r="X86">
        <v>0</v>
      </c>
      <c r="Y86" s="12">
        <v>0</v>
      </c>
      <c r="Z86">
        <v>6</v>
      </c>
      <c r="AA86" t="s">
        <v>195</v>
      </c>
      <c r="AB86" s="12">
        <v>1</v>
      </c>
      <c r="AC86">
        <v>0</v>
      </c>
      <c r="AD86">
        <v>1</v>
      </c>
      <c r="AE86">
        <v>0</v>
      </c>
      <c r="AF86">
        <v>0</v>
      </c>
      <c r="AG86">
        <v>0</v>
      </c>
      <c r="AH86">
        <v>1</v>
      </c>
      <c r="AI86">
        <v>0</v>
      </c>
      <c r="AJ86">
        <v>0</v>
      </c>
      <c r="AK86">
        <v>0</v>
      </c>
      <c r="AL86" t="s">
        <v>192</v>
      </c>
      <c r="AM86" t="s">
        <v>197</v>
      </c>
      <c r="AN86" t="s">
        <v>198</v>
      </c>
      <c r="AO86">
        <v>0</v>
      </c>
      <c r="AP86">
        <v>0</v>
      </c>
      <c r="AQ86">
        <v>0</v>
      </c>
      <c r="AR86">
        <v>0</v>
      </c>
      <c r="AS86">
        <v>0</v>
      </c>
      <c r="AT86">
        <v>570.5</v>
      </c>
      <c r="AU86">
        <v>623.40000000000009</v>
      </c>
      <c r="AV86">
        <v>439.93333333333311</v>
      </c>
      <c r="AW86">
        <v>85.724496932789279</v>
      </c>
      <c r="AX86">
        <v>19.485792604816485</v>
      </c>
      <c r="AY86">
        <v>94.29694662606822</v>
      </c>
      <c r="AZ86">
        <v>21.434371865298136</v>
      </c>
      <c r="BA86">
        <v>648</v>
      </c>
      <c r="BB86">
        <v>8</v>
      </c>
      <c r="BC86">
        <v>11</v>
      </c>
      <c r="BD86">
        <v>2011</v>
      </c>
      <c r="BE86" t="s">
        <v>457</v>
      </c>
      <c r="BF86" t="s">
        <v>200</v>
      </c>
      <c r="BG86">
        <v>0</v>
      </c>
      <c r="BH86">
        <v>8</v>
      </c>
      <c r="BI86">
        <v>9.1</v>
      </c>
      <c r="BJ86">
        <v>0.01</v>
      </c>
      <c r="BU86">
        <v>702</v>
      </c>
      <c r="BV86">
        <v>16</v>
      </c>
      <c r="BW86">
        <v>1</v>
      </c>
      <c r="BX86">
        <v>2012</v>
      </c>
      <c r="BY86" t="s">
        <v>457</v>
      </c>
      <c r="BZ86" t="s">
        <v>200</v>
      </c>
      <c r="CA86">
        <v>0</v>
      </c>
      <c r="CB86">
        <v>11.7</v>
      </c>
      <c r="CC86">
        <v>12.35</v>
      </c>
      <c r="CD86">
        <v>8.0000000000000002E-3</v>
      </c>
      <c r="CF86" t="s">
        <v>282</v>
      </c>
      <c r="CG86" t="s">
        <v>282</v>
      </c>
      <c r="CH86" t="s">
        <v>282</v>
      </c>
      <c r="CL86" t="s">
        <v>282</v>
      </c>
      <c r="CM86" t="s">
        <v>282</v>
      </c>
      <c r="CN86" t="s">
        <v>282</v>
      </c>
      <c r="CO86">
        <v>678</v>
      </c>
      <c r="CP86">
        <v>12</v>
      </c>
      <c r="CQ86">
        <v>3</v>
      </c>
      <c r="CR86">
        <v>2012</v>
      </c>
      <c r="CS86" t="s">
        <v>457</v>
      </c>
      <c r="CT86" t="s">
        <v>200</v>
      </c>
      <c r="CU86">
        <v>0</v>
      </c>
      <c r="CV86">
        <v>9.1999999999999993</v>
      </c>
      <c r="CW86">
        <v>10.8</v>
      </c>
      <c r="CX86">
        <v>1.6E-2</v>
      </c>
      <c r="CY86">
        <v>3</v>
      </c>
      <c r="CZ86">
        <v>9.6333333333333329</v>
      </c>
      <c r="DA86">
        <v>10.75</v>
      </c>
      <c r="DB86">
        <v>1.1333333333333334E-2</v>
      </c>
      <c r="DC86">
        <v>42.380244444444422</v>
      </c>
      <c r="DD86">
        <v>47.292833333333313</v>
      </c>
      <c r="DE86">
        <v>4.9859111111111083E-2</v>
      </c>
      <c r="DF86">
        <v>16.75</v>
      </c>
      <c r="DG86">
        <v>0</v>
      </c>
      <c r="DH86" t="s">
        <v>306</v>
      </c>
      <c r="DI86">
        <v>562259.76085250999</v>
      </c>
      <c r="DJ86">
        <v>6381404.9934686003</v>
      </c>
      <c r="DK86">
        <v>2</v>
      </c>
      <c r="DL86" t="s">
        <v>202</v>
      </c>
      <c r="DM86">
        <v>89.612403100775182</v>
      </c>
      <c r="DN86">
        <v>50.153090874587548</v>
      </c>
      <c r="DO86" t="s">
        <v>218</v>
      </c>
      <c r="DP86" t="s">
        <v>218</v>
      </c>
      <c r="DQ86" t="s">
        <v>205</v>
      </c>
      <c r="DR86">
        <v>2</v>
      </c>
      <c r="DS86" t="s">
        <v>197</v>
      </c>
      <c r="DT86" t="s">
        <v>210</v>
      </c>
      <c r="DU86" t="s">
        <v>281</v>
      </c>
      <c r="DX86" t="s">
        <v>282</v>
      </c>
      <c r="DY86" t="s">
        <v>282</v>
      </c>
      <c r="DZ86" t="s">
        <v>282</v>
      </c>
    </row>
    <row r="87" spans="1:130" x14ac:dyDescent="0.25">
      <c r="A87">
        <v>83</v>
      </c>
      <c r="B87" t="s">
        <v>307</v>
      </c>
      <c r="C87" t="s">
        <v>185</v>
      </c>
      <c r="F87">
        <v>9340</v>
      </c>
      <c r="G87" t="s">
        <v>458</v>
      </c>
      <c r="H87" t="s">
        <v>187</v>
      </c>
      <c r="I87" t="s">
        <v>185</v>
      </c>
      <c r="J87" t="s">
        <v>459</v>
      </c>
      <c r="K87" t="s">
        <v>189</v>
      </c>
      <c r="L87">
        <v>604</v>
      </c>
      <c r="M87">
        <v>9340</v>
      </c>
      <c r="N87" t="s">
        <v>458</v>
      </c>
      <c r="R87" t="s">
        <v>191</v>
      </c>
      <c r="S87" t="s">
        <v>192</v>
      </c>
      <c r="T87" t="s">
        <v>239</v>
      </c>
      <c r="U87">
        <v>15</v>
      </c>
      <c r="V87" t="s">
        <v>240</v>
      </c>
      <c r="W87" s="12">
        <v>1</v>
      </c>
      <c r="X87">
        <v>0</v>
      </c>
      <c r="Y87" s="12">
        <v>0</v>
      </c>
      <c r="Z87">
        <v>5</v>
      </c>
      <c r="AA87" t="s">
        <v>304</v>
      </c>
      <c r="AB87" s="12">
        <v>1</v>
      </c>
      <c r="AC87">
        <v>0</v>
      </c>
      <c r="AD87">
        <v>1</v>
      </c>
      <c r="AE87">
        <v>0</v>
      </c>
      <c r="AF87">
        <v>0</v>
      </c>
      <c r="AG87">
        <v>0</v>
      </c>
      <c r="AH87">
        <v>1</v>
      </c>
      <c r="AI87">
        <v>0</v>
      </c>
      <c r="AJ87">
        <v>0</v>
      </c>
      <c r="AK87">
        <v>0</v>
      </c>
      <c r="AL87" t="s">
        <v>192</v>
      </c>
      <c r="AM87" t="s">
        <v>197</v>
      </c>
      <c r="AN87" t="s">
        <v>198</v>
      </c>
      <c r="AO87">
        <v>0</v>
      </c>
      <c r="AP87">
        <v>0</v>
      </c>
      <c r="AQ87">
        <v>0</v>
      </c>
      <c r="AR87">
        <v>0</v>
      </c>
      <c r="AS87">
        <v>0</v>
      </c>
      <c r="AT87">
        <v>564.6</v>
      </c>
      <c r="AU87">
        <v>592.59999999999991</v>
      </c>
      <c r="AV87">
        <v>324.36333333333289</v>
      </c>
      <c r="AW87">
        <v>21.574565993597091</v>
      </c>
      <c r="AX87">
        <v>6.6513578374858815</v>
      </c>
      <c r="AY87">
        <v>23.732022592956802</v>
      </c>
      <c r="AZ87">
        <v>7.3164936212344704</v>
      </c>
      <c r="BA87">
        <v>604</v>
      </c>
      <c r="BB87">
        <v>7</v>
      </c>
      <c r="BC87">
        <v>11</v>
      </c>
      <c r="BD87">
        <v>2011</v>
      </c>
      <c r="BE87" t="s">
        <v>460</v>
      </c>
      <c r="BF87" t="s">
        <v>199</v>
      </c>
      <c r="BG87">
        <v>0</v>
      </c>
      <c r="BH87">
        <v>2.69</v>
      </c>
      <c r="BI87">
        <v>3.2</v>
      </c>
      <c r="BJ87">
        <v>2.1999999999999999E-2</v>
      </c>
      <c r="BU87">
        <v>733</v>
      </c>
      <c r="BV87">
        <v>16</v>
      </c>
      <c r="BW87">
        <v>1</v>
      </c>
      <c r="BX87">
        <v>2012</v>
      </c>
      <c r="BY87" t="s">
        <v>461</v>
      </c>
      <c r="BZ87" t="s">
        <v>200</v>
      </c>
      <c r="CA87">
        <v>0</v>
      </c>
      <c r="CB87">
        <v>3.15</v>
      </c>
      <c r="CC87">
        <v>4.3499999999999996</v>
      </c>
      <c r="CD87">
        <v>6.7000000000000004E-2</v>
      </c>
      <c r="CF87" t="s">
        <v>282</v>
      </c>
      <c r="CG87" t="s">
        <v>282</v>
      </c>
      <c r="CH87" t="s">
        <v>282</v>
      </c>
      <c r="CL87" t="s">
        <v>282</v>
      </c>
      <c r="CM87" t="s">
        <v>282</v>
      </c>
      <c r="CN87" t="s">
        <v>282</v>
      </c>
      <c r="CO87">
        <v>744</v>
      </c>
      <c r="CP87">
        <v>12</v>
      </c>
      <c r="CQ87">
        <v>3</v>
      </c>
      <c r="CR87">
        <v>2012</v>
      </c>
      <c r="CS87" t="s">
        <v>460</v>
      </c>
      <c r="CT87" t="s">
        <v>200</v>
      </c>
      <c r="CU87">
        <v>0</v>
      </c>
      <c r="CV87">
        <v>2.38</v>
      </c>
      <c r="CW87">
        <v>2.95</v>
      </c>
      <c r="CX87">
        <v>1.2E-2</v>
      </c>
      <c r="CY87">
        <v>3</v>
      </c>
      <c r="CZ87">
        <v>2.7399999999999998</v>
      </c>
      <c r="DA87">
        <v>3.5</v>
      </c>
      <c r="DB87">
        <v>3.3666666666666664E-2</v>
      </c>
      <c r="DC87">
        <v>8.8875553333333208</v>
      </c>
      <c r="DD87">
        <v>11.352716666666652</v>
      </c>
      <c r="DE87">
        <v>0.10920232222222208</v>
      </c>
      <c r="DF87">
        <v>6.5</v>
      </c>
      <c r="DG87">
        <v>0</v>
      </c>
      <c r="DH87" t="s">
        <v>306</v>
      </c>
      <c r="DI87">
        <v>585311.95860837004</v>
      </c>
      <c r="DJ87">
        <v>6336435.2669264004</v>
      </c>
      <c r="DK87">
        <v>2</v>
      </c>
      <c r="DL87" t="s">
        <v>202</v>
      </c>
      <c r="DM87">
        <v>78.285714285714278</v>
      </c>
      <c r="DN87">
        <v>47.837122277289225</v>
      </c>
      <c r="DO87" t="s">
        <v>203</v>
      </c>
      <c r="DP87" t="s">
        <v>204</v>
      </c>
      <c r="DQ87" t="s">
        <v>205</v>
      </c>
      <c r="DR87">
        <v>4</v>
      </c>
      <c r="DS87" t="s">
        <v>192</v>
      </c>
      <c r="DT87" t="s">
        <v>210</v>
      </c>
      <c r="DU87" t="s">
        <v>199</v>
      </c>
      <c r="DW87">
        <v>945</v>
      </c>
      <c r="DX87">
        <v>0</v>
      </c>
      <c r="DY87">
        <v>1.45</v>
      </c>
      <c r="DZ87">
        <v>5.7000000000000002E-2</v>
      </c>
    </row>
    <row r="88" spans="1:130" x14ac:dyDescent="0.25">
      <c r="A88">
        <v>84</v>
      </c>
      <c r="B88" t="s">
        <v>307</v>
      </c>
      <c r="C88" t="s">
        <v>185</v>
      </c>
      <c r="F88">
        <v>9370</v>
      </c>
      <c r="G88" t="s">
        <v>462</v>
      </c>
      <c r="H88" t="s">
        <v>187</v>
      </c>
      <c r="I88" t="s">
        <v>185</v>
      </c>
      <c r="J88" t="s">
        <v>463</v>
      </c>
      <c r="K88" t="s">
        <v>189</v>
      </c>
      <c r="L88">
        <v>611</v>
      </c>
      <c r="M88">
        <v>9370</v>
      </c>
      <c r="N88" t="s">
        <v>462</v>
      </c>
      <c r="R88" t="s">
        <v>464</v>
      </c>
      <c r="S88" t="s">
        <v>192</v>
      </c>
      <c r="T88" t="s">
        <v>193</v>
      </c>
      <c r="U88">
        <v>23</v>
      </c>
      <c r="V88" t="s">
        <v>194</v>
      </c>
      <c r="W88" s="12">
        <v>0.5</v>
      </c>
      <c r="X88" t="s">
        <v>296</v>
      </c>
      <c r="Y88" s="12">
        <v>0.5</v>
      </c>
      <c r="Z88">
        <v>2</v>
      </c>
      <c r="AA88" t="s">
        <v>196</v>
      </c>
      <c r="AB88" s="12">
        <v>1</v>
      </c>
      <c r="AC88">
        <v>0</v>
      </c>
      <c r="AD88">
        <v>1</v>
      </c>
      <c r="AE88">
        <v>0</v>
      </c>
      <c r="AF88">
        <v>0</v>
      </c>
      <c r="AG88">
        <v>0</v>
      </c>
      <c r="AH88">
        <v>1</v>
      </c>
      <c r="AI88">
        <v>0</v>
      </c>
      <c r="AJ88">
        <v>0</v>
      </c>
      <c r="AK88">
        <v>0</v>
      </c>
      <c r="AL88" t="s">
        <v>192</v>
      </c>
      <c r="AM88" t="s">
        <v>197</v>
      </c>
      <c r="AN88" t="s">
        <v>198</v>
      </c>
      <c r="AO88">
        <v>0</v>
      </c>
      <c r="AP88">
        <v>0</v>
      </c>
      <c r="AQ88">
        <v>0</v>
      </c>
      <c r="AR88">
        <v>0</v>
      </c>
      <c r="AS88">
        <v>0</v>
      </c>
      <c r="AT88">
        <v>564.6</v>
      </c>
      <c r="AU88">
        <v>573.5</v>
      </c>
      <c r="AV88">
        <v>298.95333333333298</v>
      </c>
      <c r="AW88">
        <v>62.563276983386615</v>
      </c>
      <c r="AX88">
        <v>20.893274427945748</v>
      </c>
      <c r="AY88">
        <v>68.819604681725281</v>
      </c>
      <c r="AZ88">
        <v>22.982601870740325</v>
      </c>
      <c r="BA88">
        <v>611</v>
      </c>
      <c r="BB88">
        <v>7</v>
      </c>
      <c r="BC88">
        <v>11</v>
      </c>
      <c r="BD88">
        <v>2011</v>
      </c>
      <c r="BE88" t="s">
        <v>460</v>
      </c>
      <c r="BF88" t="s">
        <v>199</v>
      </c>
      <c r="BG88">
        <v>0</v>
      </c>
      <c r="BH88">
        <v>0.24</v>
      </c>
      <c r="BI88">
        <v>4</v>
      </c>
      <c r="BJ88">
        <v>0.186</v>
      </c>
      <c r="BU88">
        <v>730</v>
      </c>
      <c r="BV88">
        <v>16</v>
      </c>
      <c r="BW88">
        <v>1</v>
      </c>
      <c r="BX88">
        <v>2012</v>
      </c>
      <c r="BY88" t="s">
        <v>460</v>
      </c>
      <c r="BZ88" t="s">
        <v>278</v>
      </c>
      <c r="CA88">
        <v>0</v>
      </c>
      <c r="CB88">
        <v>2.6</v>
      </c>
      <c r="CC88">
        <v>4.45</v>
      </c>
      <c r="CD88">
        <v>4.5999999999999999E-2</v>
      </c>
      <c r="CF88" t="s">
        <v>282</v>
      </c>
      <c r="CG88" t="s">
        <v>282</v>
      </c>
      <c r="CH88" t="s">
        <v>282</v>
      </c>
      <c r="CL88" t="s">
        <v>282</v>
      </c>
      <c r="CM88" t="s">
        <v>282</v>
      </c>
      <c r="CN88" t="s">
        <v>282</v>
      </c>
      <c r="CO88">
        <v>734</v>
      </c>
      <c r="CP88">
        <v>12</v>
      </c>
      <c r="CQ88">
        <v>3</v>
      </c>
      <c r="CR88">
        <v>2012</v>
      </c>
      <c r="CS88" t="s">
        <v>460</v>
      </c>
      <c r="CT88" t="s">
        <v>199</v>
      </c>
      <c r="CU88">
        <v>0</v>
      </c>
      <c r="CV88">
        <v>1.86</v>
      </c>
      <c r="CW88">
        <v>3.25</v>
      </c>
      <c r="CX88">
        <v>0.113</v>
      </c>
      <c r="CY88">
        <v>3</v>
      </c>
      <c r="CZ88">
        <v>1.5666666666666667</v>
      </c>
      <c r="DA88">
        <v>3.9</v>
      </c>
      <c r="DB88">
        <v>0.11499999999999999</v>
      </c>
      <c r="DC88">
        <v>4.6836022222222162</v>
      </c>
      <c r="DD88">
        <v>11.659179999999985</v>
      </c>
      <c r="DE88">
        <v>0.34379633333333287</v>
      </c>
      <c r="DF88">
        <v>5.5</v>
      </c>
      <c r="DG88">
        <v>0</v>
      </c>
      <c r="DI88">
        <v>575441.15525196004</v>
      </c>
      <c r="DJ88">
        <v>6330018.7229954004</v>
      </c>
      <c r="DK88">
        <v>2</v>
      </c>
      <c r="DL88" t="s">
        <v>202</v>
      </c>
      <c r="DM88">
        <v>40.17094017094017</v>
      </c>
      <c r="DN88">
        <v>16.969358047163404</v>
      </c>
      <c r="DO88" t="s">
        <v>423</v>
      </c>
      <c r="DP88" t="s">
        <v>204</v>
      </c>
      <c r="DQ88" t="s">
        <v>205</v>
      </c>
      <c r="DR88">
        <v>4</v>
      </c>
      <c r="DS88" t="s">
        <v>192</v>
      </c>
      <c r="DT88" t="s">
        <v>210</v>
      </c>
      <c r="DU88" t="s">
        <v>219</v>
      </c>
      <c r="DW88">
        <v>925</v>
      </c>
      <c r="DX88">
        <v>0.3</v>
      </c>
      <c r="DY88">
        <v>1.95</v>
      </c>
      <c r="DZ88">
        <v>5.0999999999999997E-2</v>
      </c>
    </row>
    <row r="89" spans="1:130" x14ac:dyDescent="0.25">
      <c r="A89">
        <v>85</v>
      </c>
      <c r="B89" t="s">
        <v>307</v>
      </c>
      <c r="C89" t="s">
        <v>185</v>
      </c>
      <c r="F89">
        <v>9800</v>
      </c>
      <c r="G89" t="s">
        <v>465</v>
      </c>
      <c r="H89" t="s">
        <v>187</v>
      </c>
      <c r="I89" t="s">
        <v>185</v>
      </c>
      <c r="J89" t="s">
        <v>466</v>
      </c>
      <c r="K89" t="s">
        <v>189</v>
      </c>
      <c r="L89">
        <v>645</v>
      </c>
      <c r="M89">
        <v>9800</v>
      </c>
      <c r="N89" t="s">
        <v>465</v>
      </c>
      <c r="R89" t="s">
        <v>214</v>
      </c>
      <c r="S89" t="s">
        <v>197</v>
      </c>
      <c r="T89" t="s">
        <v>239</v>
      </c>
      <c r="U89">
        <v>8.5</v>
      </c>
      <c r="V89" t="s">
        <v>240</v>
      </c>
      <c r="W89" s="12">
        <v>1</v>
      </c>
      <c r="X89">
        <v>0</v>
      </c>
      <c r="Y89" s="12">
        <v>0</v>
      </c>
      <c r="Z89">
        <v>6</v>
      </c>
      <c r="AA89" t="s">
        <v>195</v>
      </c>
      <c r="AB89" s="12">
        <v>1</v>
      </c>
      <c r="AC89">
        <v>0</v>
      </c>
      <c r="AD89">
        <v>1</v>
      </c>
      <c r="AE89">
        <v>0</v>
      </c>
      <c r="AF89">
        <v>0</v>
      </c>
      <c r="AG89">
        <v>0</v>
      </c>
      <c r="AH89">
        <v>1</v>
      </c>
      <c r="AI89">
        <v>0</v>
      </c>
      <c r="AJ89">
        <v>0</v>
      </c>
      <c r="AK89">
        <v>0</v>
      </c>
      <c r="AL89" t="s">
        <v>192</v>
      </c>
      <c r="AM89" t="s">
        <v>197</v>
      </c>
      <c r="AN89" t="s">
        <v>198</v>
      </c>
      <c r="AO89">
        <v>0</v>
      </c>
      <c r="AP89">
        <v>0</v>
      </c>
      <c r="AQ89">
        <v>0</v>
      </c>
      <c r="AR89">
        <v>0</v>
      </c>
      <c r="AS89">
        <v>0</v>
      </c>
      <c r="AT89">
        <v>570.5</v>
      </c>
      <c r="AU89">
        <v>606.20000000000005</v>
      </c>
      <c r="AV89">
        <v>405.48333333333306</v>
      </c>
      <c r="AW89">
        <v>60.221224501814874</v>
      </c>
      <c r="AX89">
        <v>14.851713881001663</v>
      </c>
      <c r="AY89">
        <v>66.243346951996372</v>
      </c>
      <c r="AZ89">
        <v>16.336885269101831</v>
      </c>
      <c r="BA89">
        <v>645</v>
      </c>
      <c r="BB89">
        <v>7</v>
      </c>
      <c r="BC89">
        <v>11</v>
      </c>
      <c r="BD89">
        <v>2011</v>
      </c>
      <c r="BE89" t="s">
        <v>457</v>
      </c>
      <c r="BF89" t="s">
        <v>199</v>
      </c>
      <c r="BG89">
        <v>0</v>
      </c>
      <c r="BH89">
        <v>5.6</v>
      </c>
      <c r="BI89">
        <v>6.3</v>
      </c>
      <c r="BJ89">
        <v>1.7999999999999999E-2</v>
      </c>
      <c r="BU89">
        <v>695</v>
      </c>
      <c r="BV89">
        <v>16</v>
      </c>
      <c r="BW89">
        <v>1</v>
      </c>
      <c r="BX89">
        <v>2012</v>
      </c>
      <c r="BY89" t="s">
        <v>457</v>
      </c>
      <c r="BZ89" t="s">
        <v>199</v>
      </c>
      <c r="CA89">
        <v>0</v>
      </c>
      <c r="CB89">
        <v>7.8</v>
      </c>
      <c r="CC89">
        <v>8.1</v>
      </c>
      <c r="CD89">
        <v>1.7999999999999999E-2</v>
      </c>
      <c r="CF89" t="s">
        <v>282</v>
      </c>
      <c r="CG89" t="s">
        <v>282</v>
      </c>
      <c r="CH89" t="s">
        <v>282</v>
      </c>
      <c r="CL89" t="s">
        <v>282</v>
      </c>
      <c r="CM89" t="s">
        <v>282</v>
      </c>
      <c r="CN89" t="s">
        <v>282</v>
      </c>
      <c r="CO89">
        <v>668</v>
      </c>
      <c r="CP89">
        <v>12</v>
      </c>
      <c r="CQ89">
        <v>3</v>
      </c>
      <c r="CR89">
        <v>2012</v>
      </c>
      <c r="CS89" t="s">
        <v>457</v>
      </c>
      <c r="CT89" t="s">
        <v>199</v>
      </c>
      <c r="CU89">
        <v>0</v>
      </c>
      <c r="CV89">
        <v>7.2</v>
      </c>
      <c r="CW89">
        <v>7.3</v>
      </c>
      <c r="CX89">
        <v>1.4E-2</v>
      </c>
      <c r="CY89">
        <v>3</v>
      </c>
      <c r="CZ89">
        <v>6.8666666666666663</v>
      </c>
      <c r="DA89">
        <v>7.2333333333333334</v>
      </c>
      <c r="DB89">
        <v>1.6666666666666666E-2</v>
      </c>
      <c r="DC89">
        <v>27.843188888888868</v>
      </c>
      <c r="DD89">
        <v>29.329961111111093</v>
      </c>
      <c r="DE89">
        <v>6.7580555555555505E-2</v>
      </c>
      <c r="DF89">
        <v>20</v>
      </c>
      <c r="DG89">
        <v>0</v>
      </c>
      <c r="DI89">
        <v>553748.45809104003</v>
      </c>
      <c r="DJ89">
        <v>6365863.0869787997</v>
      </c>
      <c r="DK89">
        <v>2</v>
      </c>
      <c r="DL89" t="s">
        <v>202</v>
      </c>
      <c r="DM89">
        <v>94.930875576036854</v>
      </c>
      <c r="DN89">
        <v>44.276085766567959</v>
      </c>
      <c r="DO89" t="s">
        <v>218</v>
      </c>
      <c r="DP89" t="s">
        <v>218</v>
      </c>
      <c r="DQ89" t="s">
        <v>205</v>
      </c>
      <c r="DR89">
        <v>2</v>
      </c>
      <c r="DS89" t="s">
        <v>197</v>
      </c>
      <c r="DT89" t="s">
        <v>210</v>
      </c>
      <c r="DU89" t="s">
        <v>281</v>
      </c>
      <c r="DX89" t="s">
        <v>282</v>
      </c>
      <c r="DY89" t="s">
        <v>282</v>
      </c>
      <c r="DZ89" t="s">
        <v>282</v>
      </c>
    </row>
    <row r="90" spans="1:130" x14ac:dyDescent="0.25">
      <c r="A90">
        <v>86</v>
      </c>
      <c r="B90" t="s">
        <v>307</v>
      </c>
      <c r="C90" t="s">
        <v>185</v>
      </c>
      <c r="F90">
        <v>9800</v>
      </c>
      <c r="G90" t="s">
        <v>465</v>
      </c>
      <c r="H90" t="s">
        <v>187</v>
      </c>
      <c r="I90" t="s">
        <v>185</v>
      </c>
      <c r="J90" t="s">
        <v>467</v>
      </c>
      <c r="K90" t="s">
        <v>189</v>
      </c>
      <c r="L90">
        <v>653</v>
      </c>
      <c r="M90">
        <v>9800</v>
      </c>
      <c r="N90" t="s">
        <v>465</v>
      </c>
      <c r="R90" t="s">
        <v>191</v>
      </c>
      <c r="S90" t="s">
        <v>192</v>
      </c>
      <c r="T90" t="s">
        <v>239</v>
      </c>
      <c r="U90">
        <v>10</v>
      </c>
      <c r="V90" t="s">
        <v>252</v>
      </c>
      <c r="W90" s="12">
        <v>1</v>
      </c>
      <c r="X90">
        <v>0</v>
      </c>
      <c r="Y90" s="12">
        <v>0</v>
      </c>
      <c r="Z90">
        <v>2</v>
      </c>
      <c r="AA90" t="s">
        <v>196</v>
      </c>
      <c r="AB90" s="12">
        <v>1</v>
      </c>
      <c r="AC90">
        <v>0</v>
      </c>
      <c r="AD90">
        <v>1</v>
      </c>
      <c r="AE90">
        <v>0</v>
      </c>
      <c r="AF90">
        <v>0</v>
      </c>
      <c r="AG90">
        <v>0</v>
      </c>
      <c r="AH90">
        <v>1</v>
      </c>
      <c r="AI90">
        <v>0</v>
      </c>
      <c r="AJ90">
        <v>0</v>
      </c>
      <c r="AK90">
        <v>0</v>
      </c>
      <c r="AL90" t="s">
        <v>192</v>
      </c>
      <c r="AM90" t="s">
        <v>197</v>
      </c>
      <c r="AN90" t="s">
        <v>198</v>
      </c>
      <c r="AO90">
        <v>0</v>
      </c>
      <c r="AP90">
        <v>0</v>
      </c>
      <c r="AQ90">
        <v>0</v>
      </c>
      <c r="AR90">
        <v>0</v>
      </c>
      <c r="AS90">
        <v>0</v>
      </c>
      <c r="AT90">
        <v>570.5</v>
      </c>
      <c r="AU90">
        <v>606.20000000000005</v>
      </c>
      <c r="AV90">
        <v>440.71000000000004</v>
      </c>
      <c r="AW90">
        <v>59.581149074311057</v>
      </c>
      <c r="AX90">
        <v>13.51935492144745</v>
      </c>
      <c r="AY90">
        <v>65.539263981742167</v>
      </c>
      <c r="AZ90">
        <v>14.871290413592195</v>
      </c>
      <c r="BA90">
        <v>653</v>
      </c>
      <c r="BB90">
        <v>7</v>
      </c>
      <c r="BC90">
        <v>11</v>
      </c>
      <c r="BD90">
        <v>2011</v>
      </c>
      <c r="BE90" t="s">
        <v>457</v>
      </c>
      <c r="BF90" t="s">
        <v>199</v>
      </c>
      <c r="BG90">
        <v>0</v>
      </c>
      <c r="BH90">
        <v>0.12</v>
      </c>
      <c r="BI90">
        <v>0.7</v>
      </c>
      <c r="BJ90">
        <v>9.6000000000000002E-2</v>
      </c>
      <c r="BU90">
        <v>693</v>
      </c>
      <c r="BV90">
        <v>16</v>
      </c>
      <c r="BW90">
        <v>1</v>
      </c>
      <c r="BX90">
        <v>2012</v>
      </c>
      <c r="BY90" t="s">
        <v>457</v>
      </c>
      <c r="BZ90" t="s">
        <v>200</v>
      </c>
      <c r="CA90">
        <v>0</v>
      </c>
      <c r="CB90">
        <v>0.23</v>
      </c>
      <c r="CC90">
        <v>0.7</v>
      </c>
      <c r="CD90">
        <v>0.109</v>
      </c>
      <c r="CF90" t="s">
        <v>282</v>
      </c>
      <c r="CG90" t="s">
        <v>282</v>
      </c>
      <c r="CH90" t="s">
        <v>282</v>
      </c>
      <c r="CL90" t="s">
        <v>282</v>
      </c>
      <c r="CM90" t="s">
        <v>282</v>
      </c>
      <c r="CN90" t="s">
        <v>282</v>
      </c>
      <c r="CO90">
        <v>683</v>
      </c>
      <c r="CP90">
        <v>12</v>
      </c>
      <c r="CQ90">
        <v>3</v>
      </c>
      <c r="CR90">
        <v>2012</v>
      </c>
      <c r="CS90" t="s">
        <v>457</v>
      </c>
      <c r="CT90" t="s">
        <v>200</v>
      </c>
      <c r="CU90">
        <v>0</v>
      </c>
      <c r="CV90">
        <v>0.33</v>
      </c>
      <c r="CW90">
        <v>0.7</v>
      </c>
      <c r="CX90">
        <v>2.1999999999999999E-2</v>
      </c>
      <c r="CY90">
        <v>3</v>
      </c>
      <c r="CZ90">
        <v>0.22666666666666666</v>
      </c>
      <c r="DA90">
        <v>0.69999999999999984</v>
      </c>
      <c r="DB90">
        <v>7.5666666666666674E-2</v>
      </c>
      <c r="DC90">
        <v>0.99894266666666665</v>
      </c>
      <c r="DD90">
        <v>3.0849699999999998</v>
      </c>
      <c r="DE90">
        <v>0.33347056666666675</v>
      </c>
      <c r="DF90">
        <v>23.25</v>
      </c>
      <c r="DG90">
        <v>0</v>
      </c>
      <c r="DI90">
        <v>562268.60864343995</v>
      </c>
      <c r="DJ90">
        <v>6367509.5518455999</v>
      </c>
      <c r="DK90">
        <v>2</v>
      </c>
      <c r="DL90" t="s">
        <v>202</v>
      </c>
      <c r="DM90">
        <v>32.380952380952387</v>
      </c>
      <c r="DN90">
        <v>4.7070562172614663</v>
      </c>
      <c r="DO90" t="s">
        <v>218</v>
      </c>
      <c r="DP90" t="s">
        <v>218</v>
      </c>
      <c r="DQ90" t="s">
        <v>205</v>
      </c>
      <c r="DR90">
        <v>4</v>
      </c>
      <c r="DS90" t="s">
        <v>192</v>
      </c>
      <c r="DT90" t="s">
        <v>210</v>
      </c>
      <c r="DU90" t="s">
        <v>199</v>
      </c>
      <c r="DW90">
        <v>931</v>
      </c>
      <c r="DX90">
        <v>0.82</v>
      </c>
      <c r="DY90">
        <v>1.1499999999999999</v>
      </c>
      <c r="DZ90">
        <v>0.03</v>
      </c>
    </row>
    <row r="91" spans="1:130" x14ac:dyDescent="0.25">
      <c r="A91">
        <v>87</v>
      </c>
      <c r="B91" t="s">
        <v>307</v>
      </c>
      <c r="C91" t="s">
        <v>185</v>
      </c>
      <c r="F91">
        <v>9362</v>
      </c>
      <c r="G91" t="s">
        <v>413</v>
      </c>
      <c r="H91" t="s">
        <v>187</v>
      </c>
      <c r="I91" t="s">
        <v>185</v>
      </c>
      <c r="J91" t="s">
        <v>468</v>
      </c>
      <c r="K91" t="s">
        <v>189</v>
      </c>
      <c r="L91">
        <v>609</v>
      </c>
      <c r="M91">
        <v>9362</v>
      </c>
      <c r="N91" t="s">
        <v>413</v>
      </c>
      <c r="R91" t="s">
        <v>191</v>
      </c>
      <c r="S91" t="s">
        <v>197</v>
      </c>
      <c r="T91" t="s">
        <v>239</v>
      </c>
      <c r="U91">
        <v>3</v>
      </c>
      <c r="V91" t="s">
        <v>252</v>
      </c>
      <c r="W91" s="12">
        <v>1</v>
      </c>
      <c r="X91">
        <v>0</v>
      </c>
      <c r="Y91" s="12">
        <v>0</v>
      </c>
      <c r="Z91">
        <v>7</v>
      </c>
      <c r="AA91" t="s">
        <v>241</v>
      </c>
      <c r="AB91" s="12">
        <v>1</v>
      </c>
      <c r="AC91">
        <v>0</v>
      </c>
      <c r="AD91">
        <v>1</v>
      </c>
      <c r="AE91">
        <v>0</v>
      </c>
      <c r="AF91">
        <v>0</v>
      </c>
      <c r="AG91">
        <v>0</v>
      </c>
      <c r="AH91">
        <v>1</v>
      </c>
      <c r="AI91">
        <v>0</v>
      </c>
      <c r="AJ91">
        <v>0</v>
      </c>
      <c r="AK91">
        <v>0</v>
      </c>
      <c r="AL91" t="s">
        <v>192</v>
      </c>
      <c r="AM91" t="s">
        <v>197</v>
      </c>
      <c r="AN91" t="s">
        <v>234</v>
      </c>
      <c r="AO91">
        <v>0</v>
      </c>
      <c r="AP91">
        <v>0</v>
      </c>
      <c r="AQ91">
        <v>0</v>
      </c>
      <c r="AR91">
        <v>0</v>
      </c>
      <c r="AS91">
        <v>0</v>
      </c>
      <c r="AT91">
        <v>564.6</v>
      </c>
      <c r="AU91">
        <v>568.29999999999995</v>
      </c>
      <c r="AV91">
        <v>298.17333333333295</v>
      </c>
      <c r="AW91">
        <v>12.452161089684457</v>
      </c>
      <c r="AX91">
        <v>4.1761484672286171</v>
      </c>
      <c r="AY91">
        <v>13.697377198652905</v>
      </c>
      <c r="AZ91">
        <v>4.5937633139514791</v>
      </c>
      <c r="BA91">
        <v>609</v>
      </c>
      <c r="BB91">
        <v>7</v>
      </c>
      <c r="BC91">
        <v>11</v>
      </c>
      <c r="BD91">
        <v>2011</v>
      </c>
      <c r="BE91" t="s">
        <v>460</v>
      </c>
      <c r="BF91" t="s">
        <v>199</v>
      </c>
      <c r="BG91">
        <v>0</v>
      </c>
      <c r="BH91">
        <v>0</v>
      </c>
      <c r="BI91">
        <v>0.85</v>
      </c>
      <c r="BJ91">
        <v>0.23599999999999999</v>
      </c>
      <c r="BU91">
        <v>732</v>
      </c>
      <c r="BV91">
        <v>16</v>
      </c>
      <c r="BW91">
        <v>1</v>
      </c>
      <c r="BX91">
        <v>2012</v>
      </c>
      <c r="BY91" t="s">
        <v>460</v>
      </c>
      <c r="BZ91" t="s">
        <v>199</v>
      </c>
      <c r="CA91">
        <v>0</v>
      </c>
      <c r="CB91">
        <v>0</v>
      </c>
      <c r="CC91">
        <v>0.4</v>
      </c>
      <c r="CD91">
        <v>2.5999999999999999E-2</v>
      </c>
      <c r="CF91" t="s">
        <v>282</v>
      </c>
      <c r="CG91" t="s">
        <v>282</v>
      </c>
      <c r="CH91" t="s">
        <v>282</v>
      </c>
      <c r="CL91" t="s">
        <v>282</v>
      </c>
      <c r="CM91" t="s">
        <v>282</v>
      </c>
      <c r="CN91" t="s">
        <v>282</v>
      </c>
      <c r="CO91">
        <v>740</v>
      </c>
      <c r="CP91">
        <v>12</v>
      </c>
      <c r="CQ91">
        <v>3</v>
      </c>
      <c r="CR91">
        <v>2012</v>
      </c>
      <c r="CS91" t="s">
        <v>469</v>
      </c>
      <c r="CT91" t="s">
        <v>200</v>
      </c>
      <c r="CU91">
        <v>0</v>
      </c>
      <c r="CV91">
        <v>0.1</v>
      </c>
      <c r="CW91">
        <v>0.7</v>
      </c>
      <c r="CX91">
        <v>0.111</v>
      </c>
      <c r="CY91">
        <v>3</v>
      </c>
      <c r="CZ91">
        <v>3.3333333333333333E-2</v>
      </c>
      <c r="DA91">
        <v>0.65</v>
      </c>
      <c r="DB91">
        <v>0.12433333333333334</v>
      </c>
      <c r="DC91">
        <v>9.9391111111110986E-2</v>
      </c>
      <c r="DD91">
        <v>1.9381266666666641</v>
      </c>
      <c r="DE91">
        <v>0.37072884444444398</v>
      </c>
      <c r="DF91">
        <v>4</v>
      </c>
      <c r="DG91">
        <v>16</v>
      </c>
      <c r="DH91" t="s">
        <v>306</v>
      </c>
      <c r="DI91">
        <v>573772.82305061002</v>
      </c>
      <c r="DJ91">
        <v>6323341.4921263997</v>
      </c>
      <c r="DK91">
        <v>2</v>
      </c>
      <c r="DL91" t="s">
        <v>202</v>
      </c>
      <c r="DM91">
        <v>5.1282051282051277</v>
      </c>
      <c r="DN91">
        <v>14.149618854456843</v>
      </c>
      <c r="DO91" t="s">
        <v>470</v>
      </c>
      <c r="DP91" t="s">
        <v>204</v>
      </c>
      <c r="DQ91" t="s">
        <v>205</v>
      </c>
      <c r="DR91">
        <v>4</v>
      </c>
      <c r="DS91" t="s">
        <v>197</v>
      </c>
      <c r="DT91" t="s">
        <v>210</v>
      </c>
      <c r="DU91" t="s">
        <v>281</v>
      </c>
      <c r="DX91" t="s">
        <v>282</v>
      </c>
      <c r="DY91" t="s">
        <v>282</v>
      </c>
      <c r="DZ91" t="s">
        <v>282</v>
      </c>
    </row>
    <row r="92" spans="1:130" x14ac:dyDescent="0.25">
      <c r="A92">
        <v>88</v>
      </c>
      <c r="B92" t="s">
        <v>307</v>
      </c>
      <c r="C92" t="s">
        <v>185</v>
      </c>
      <c r="F92">
        <v>9740</v>
      </c>
      <c r="G92" t="s">
        <v>471</v>
      </c>
      <c r="H92" t="s">
        <v>187</v>
      </c>
      <c r="I92" t="s">
        <v>185</v>
      </c>
      <c r="J92" t="s">
        <v>472</v>
      </c>
      <c r="K92" t="s">
        <v>189</v>
      </c>
      <c r="L92">
        <v>661</v>
      </c>
      <c r="M92">
        <v>9740</v>
      </c>
      <c r="N92" t="s">
        <v>471</v>
      </c>
      <c r="R92" t="s">
        <v>214</v>
      </c>
      <c r="S92" t="s">
        <v>197</v>
      </c>
      <c r="T92" t="s">
        <v>239</v>
      </c>
      <c r="U92">
        <v>3</v>
      </c>
      <c r="V92" t="s">
        <v>194</v>
      </c>
      <c r="W92" s="12">
        <v>0.9</v>
      </c>
      <c r="X92" t="s">
        <v>296</v>
      </c>
      <c r="Y92" s="12">
        <v>0.1</v>
      </c>
      <c r="Z92">
        <v>6</v>
      </c>
      <c r="AA92" t="s">
        <v>195</v>
      </c>
      <c r="AB92" s="12">
        <v>1</v>
      </c>
      <c r="AC92">
        <v>0</v>
      </c>
      <c r="AD92">
        <v>1</v>
      </c>
      <c r="AE92">
        <v>0</v>
      </c>
      <c r="AF92">
        <v>0</v>
      </c>
      <c r="AG92">
        <v>0</v>
      </c>
      <c r="AH92">
        <v>1</v>
      </c>
      <c r="AI92">
        <v>0</v>
      </c>
      <c r="AJ92">
        <v>0</v>
      </c>
      <c r="AK92">
        <v>0</v>
      </c>
      <c r="AL92" t="s">
        <v>192</v>
      </c>
      <c r="AM92" t="s">
        <v>197</v>
      </c>
      <c r="AN92" t="s">
        <v>198</v>
      </c>
      <c r="AO92">
        <v>0</v>
      </c>
      <c r="AP92">
        <v>0</v>
      </c>
      <c r="AQ92">
        <v>0</v>
      </c>
      <c r="AR92">
        <v>0</v>
      </c>
      <c r="AS92">
        <v>0</v>
      </c>
      <c r="AT92">
        <v>564.6</v>
      </c>
      <c r="AU92">
        <v>604.9</v>
      </c>
      <c r="AV92">
        <v>470.10033333333297</v>
      </c>
      <c r="AW92">
        <v>85.571413565126107</v>
      </c>
      <c r="AX92">
        <v>18.1905420349092</v>
      </c>
      <c r="AY92">
        <v>94.128554921638724</v>
      </c>
      <c r="AZ92">
        <v>20.009596238400121</v>
      </c>
      <c r="BA92">
        <v>661</v>
      </c>
      <c r="BB92">
        <v>8</v>
      </c>
      <c r="BC92">
        <v>11</v>
      </c>
      <c r="BD92">
        <v>2011</v>
      </c>
      <c r="BE92" t="s">
        <v>457</v>
      </c>
      <c r="BF92" t="s">
        <v>200</v>
      </c>
      <c r="BG92">
        <v>0</v>
      </c>
      <c r="BH92">
        <v>6.8</v>
      </c>
      <c r="BI92">
        <v>7.4</v>
      </c>
      <c r="BJ92">
        <v>1.7999999999999999E-2</v>
      </c>
      <c r="BU92">
        <v>691</v>
      </c>
      <c r="BV92">
        <v>16</v>
      </c>
      <c r="BW92">
        <v>1</v>
      </c>
      <c r="BX92">
        <v>2012</v>
      </c>
      <c r="BY92" t="s">
        <v>473</v>
      </c>
      <c r="BZ92" t="s">
        <v>200</v>
      </c>
      <c r="CA92">
        <v>0</v>
      </c>
      <c r="CB92">
        <v>8.0500000000000007</v>
      </c>
      <c r="CC92">
        <v>8.6</v>
      </c>
      <c r="CD92">
        <v>1.2999999999999999E-2</v>
      </c>
      <c r="CF92" t="s">
        <v>282</v>
      </c>
      <c r="CG92" t="s">
        <v>282</v>
      </c>
      <c r="CH92" t="s">
        <v>282</v>
      </c>
      <c r="CL92" t="s">
        <v>282</v>
      </c>
      <c r="CM92" t="s">
        <v>282</v>
      </c>
      <c r="CN92" t="s">
        <v>282</v>
      </c>
      <c r="CO92">
        <v>675</v>
      </c>
      <c r="CP92">
        <v>12</v>
      </c>
      <c r="CQ92">
        <v>3</v>
      </c>
      <c r="CR92">
        <v>2012</v>
      </c>
      <c r="CS92" t="s">
        <v>457</v>
      </c>
      <c r="CT92" t="s">
        <v>199</v>
      </c>
      <c r="CU92">
        <v>0</v>
      </c>
      <c r="CV92">
        <v>6.8</v>
      </c>
      <c r="CW92">
        <v>7.45</v>
      </c>
      <c r="CX92">
        <v>1.4E-2</v>
      </c>
      <c r="CY92">
        <v>3</v>
      </c>
      <c r="CZ92">
        <v>7.2166666666666677</v>
      </c>
      <c r="DA92">
        <v>7.8166666666666664</v>
      </c>
      <c r="DB92">
        <v>1.4999999999999999E-2</v>
      </c>
      <c r="DC92">
        <v>33.925574055555536</v>
      </c>
      <c r="DD92">
        <v>36.746176055555523</v>
      </c>
      <c r="DE92">
        <v>7.051504999999994E-2</v>
      </c>
      <c r="DF92">
        <v>22</v>
      </c>
      <c r="DG92">
        <v>16</v>
      </c>
      <c r="DH92" t="s">
        <v>217</v>
      </c>
      <c r="DI92">
        <v>563663.50864794001</v>
      </c>
      <c r="DJ92">
        <v>6347634.4973555002</v>
      </c>
      <c r="DK92">
        <v>2</v>
      </c>
      <c r="DL92" t="s">
        <v>202</v>
      </c>
      <c r="DM92">
        <v>92.324093816631148</v>
      </c>
      <c r="DN92">
        <v>39.064589677555894</v>
      </c>
      <c r="DO92" t="s">
        <v>218</v>
      </c>
      <c r="DP92" t="s">
        <v>218</v>
      </c>
      <c r="DQ92" t="s">
        <v>205</v>
      </c>
      <c r="DR92">
        <v>2</v>
      </c>
      <c r="DS92" t="s">
        <v>192</v>
      </c>
      <c r="DT92" t="s">
        <v>210</v>
      </c>
      <c r="DU92" t="s">
        <v>199</v>
      </c>
      <c r="DW92">
        <v>900</v>
      </c>
      <c r="DX92">
        <v>2.5</v>
      </c>
      <c r="DY92">
        <v>2.95</v>
      </c>
      <c r="DZ92">
        <v>0.02</v>
      </c>
    </row>
    <row r="93" spans="1:130" x14ac:dyDescent="0.25">
      <c r="A93">
        <v>89</v>
      </c>
      <c r="B93" t="s">
        <v>307</v>
      </c>
      <c r="C93" t="s">
        <v>185</v>
      </c>
      <c r="F93">
        <v>9750</v>
      </c>
      <c r="G93" t="s">
        <v>474</v>
      </c>
      <c r="H93" t="s">
        <v>187</v>
      </c>
      <c r="I93" t="s">
        <v>185</v>
      </c>
      <c r="J93" t="s">
        <v>475</v>
      </c>
      <c r="K93" t="s">
        <v>189</v>
      </c>
      <c r="L93">
        <v>603</v>
      </c>
      <c r="M93">
        <v>9750</v>
      </c>
      <c r="N93" t="s">
        <v>474</v>
      </c>
      <c r="R93" t="s">
        <v>452</v>
      </c>
      <c r="S93" t="s">
        <v>192</v>
      </c>
      <c r="T93" t="s">
        <v>239</v>
      </c>
      <c r="U93">
        <v>0</v>
      </c>
      <c r="V93">
        <v>0</v>
      </c>
      <c r="W93" s="12">
        <v>0</v>
      </c>
      <c r="X93">
        <v>0</v>
      </c>
      <c r="Y93" s="12">
        <v>0</v>
      </c>
      <c r="Z93">
        <v>1</v>
      </c>
      <c r="AA93">
        <v>0</v>
      </c>
      <c r="AB93" s="12">
        <v>0</v>
      </c>
      <c r="AC93">
        <v>0</v>
      </c>
      <c r="AD93">
        <v>1</v>
      </c>
      <c r="AE93">
        <v>0</v>
      </c>
      <c r="AF93">
        <v>0</v>
      </c>
      <c r="AG93">
        <v>0</v>
      </c>
      <c r="AH93">
        <v>1</v>
      </c>
      <c r="AI93">
        <v>0</v>
      </c>
      <c r="AJ93">
        <v>0</v>
      </c>
      <c r="AK93">
        <v>0</v>
      </c>
      <c r="AL93">
        <v>0</v>
      </c>
      <c r="AM93">
        <v>0</v>
      </c>
      <c r="AN93" t="s">
        <v>198</v>
      </c>
      <c r="AO93">
        <v>0</v>
      </c>
      <c r="AP93">
        <v>0</v>
      </c>
      <c r="AQ93">
        <v>0</v>
      </c>
      <c r="AR93">
        <v>0</v>
      </c>
      <c r="AS93">
        <v>0</v>
      </c>
      <c r="AT93">
        <v>564.6</v>
      </c>
      <c r="AU93">
        <v>642.1</v>
      </c>
      <c r="AW93" t="s">
        <v>282</v>
      </c>
      <c r="AX93" t="s">
        <v>282</v>
      </c>
      <c r="AY93" t="s">
        <v>282</v>
      </c>
      <c r="AZ93" t="s">
        <v>282</v>
      </c>
      <c r="BA93">
        <v>603</v>
      </c>
      <c r="BB93">
        <v>8</v>
      </c>
      <c r="BC93">
        <v>11</v>
      </c>
      <c r="BD93">
        <v>2011</v>
      </c>
      <c r="BE93" t="s">
        <v>460</v>
      </c>
      <c r="BF93" t="s">
        <v>328</v>
      </c>
      <c r="BG93" t="s">
        <v>476</v>
      </c>
      <c r="BH93">
        <v>1.98</v>
      </c>
      <c r="BI93">
        <v>2.7</v>
      </c>
      <c r="BJ93">
        <v>9.0999999999999998E-2</v>
      </c>
      <c r="BU93">
        <v>719</v>
      </c>
      <c r="BV93">
        <v>16</v>
      </c>
      <c r="BW93">
        <v>1</v>
      </c>
      <c r="BX93">
        <v>2012</v>
      </c>
      <c r="BY93" t="s">
        <v>477</v>
      </c>
      <c r="BZ93" t="s">
        <v>328</v>
      </c>
      <c r="CA93">
        <v>0</v>
      </c>
      <c r="CB93">
        <v>2.54</v>
      </c>
      <c r="CC93">
        <v>3.35</v>
      </c>
      <c r="CD93">
        <v>9.8000000000000004E-2</v>
      </c>
      <c r="CF93" t="s">
        <v>282</v>
      </c>
      <c r="CG93" t="s">
        <v>282</v>
      </c>
      <c r="CH93" t="s">
        <v>282</v>
      </c>
      <c r="CL93" t="s">
        <v>282</v>
      </c>
      <c r="CM93" t="s">
        <v>282</v>
      </c>
      <c r="CN93" t="s">
        <v>282</v>
      </c>
      <c r="CO93">
        <v>741</v>
      </c>
      <c r="CP93">
        <v>12</v>
      </c>
      <c r="CQ93">
        <v>3</v>
      </c>
      <c r="CR93">
        <v>2012</v>
      </c>
      <c r="CS93" t="s">
        <v>460</v>
      </c>
      <c r="CT93" t="s">
        <v>328</v>
      </c>
      <c r="CU93">
        <v>0</v>
      </c>
      <c r="CV93">
        <v>2.25</v>
      </c>
      <c r="CW93">
        <v>3.05</v>
      </c>
      <c r="CX93">
        <v>7.1999999999999995E-2</v>
      </c>
      <c r="CY93">
        <v>3</v>
      </c>
      <c r="CZ93">
        <v>2.2566666666666664</v>
      </c>
      <c r="DA93">
        <v>3.0333333333333337</v>
      </c>
      <c r="DB93">
        <v>8.7000000000000008E-2</v>
      </c>
      <c r="DC93" t="s">
        <v>282</v>
      </c>
      <c r="DD93" t="s">
        <v>282</v>
      </c>
      <c r="DE93" t="s">
        <v>282</v>
      </c>
      <c r="DF93">
        <v>11.5</v>
      </c>
      <c r="DG93">
        <v>0</v>
      </c>
      <c r="DI93">
        <v>577021.52903221</v>
      </c>
      <c r="DJ93">
        <v>6351070.0980489003</v>
      </c>
      <c r="DK93">
        <v>2</v>
      </c>
      <c r="DL93" t="s">
        <v>202</v>
      </c>
      <c r="DM93">
        <v>74.39560439560438</v>
      </c>
      <c r="DN93" t="e">
        <v>#VALUE!</v>
      </c>
      <c r="DO93" t="s">
        <v>203</v>
      </c>
      <c r="DP93" t="s">
        <v>204</v>
      </c>
      <c r="DQ93" t="s">
        <v>205</v>
      </c>
      <c r="DR93">
        <v>2</v>
      </c>
      <c r="DS93" t="s">
        <v>192</v>
      </c>
      <c r="DT93" t="s">
        <v>210</v>
      </c>
      <c r="DU93" t="s">
        <v>328</v>
      </c>
      <c r="DW93">
        <v>939</v>
      </c>
      <c r="DX93">
        <v>1.53</v>
      </c>
      <c r="DY93">
        <v>2.2999999999999998</v>
      </c>
      <c r="DZ93">
        <v>9.4E-2</v>
      </c>
    </row>
    <row r="94" spans="1:130" x14ac:dyDescent="0.25">
      <c r="A94">
        <v>90</v>
      </c>
      <c r="B94" t="s">
        <v>307</v>
      </c>
      <c r="C94" t="s">
        <v>185</v>
      </c>
      <c r="F94">
        <v>9700</v>
      </c>
      <c r="G94" t="s">
        <v>186</v>
      </c>
      <c r="H94" t="s">
        <v>187</v>
      </c>
      <c r="I94" t="s">
        <v>185</v>
      </c>
      <c r="J94" t="s">
        <v>478</v>
      </c>
      <c r="K94" t="s">
        <v>189</v>
      </c>
      <c r="L94">
        <v>660</v>
      </c>
      <c r="M94">
        <v>9700</v>
      </c>
      <c r="N94" t="s">
        <v>186</v>
      </c>
      <c r="R94" t="s">
        <v>214</v>
      </c>
      <c r="S94" t="s">
        <v>197</v>
      </c>
      <c r="T94" t="s">
        <v>239</v>
      </c>
      <c r="U94">
        <v>6</v>
      </c>
      <c r="V94" t="s">
        <v>240</v>
      </c>
      <c r="W94" s="12">
        <v>1</v>
      </c>
      <c r="X94">
        <v>0</v>
      </c>
      <c r="Y94" s="12">
        <v>0</v>
      </c>
      <c r="Z94">
        <v>6</v>
      </c>
      <c r="AA94" t="s">
        <v>195</v>
      </c>
      <c r="AB94" s="12">
        <v>1</v>
      </c>
      <c r="AC94">
        <v>0</v>
      </c>
      <c r="AD94">
        <v>1</v>
      </c>
      <c r="AE94">
        <v>0</v>
      </c>
      <c r="AF94">
        <v>0</v>
      </c>
      <c r="AG94">
        <v>0</v>
      </c>
      <c r="AH94">
        <v>1</v>
      </c>
      <c r="AI94">
        <v>0</v>
      </c>
      <c r="AJ94">
        <v>0</v>
      </c>
      <c r="AK94">
        <v>0</v>
      </c>
      <c r="AL94" t="s">
        <v>192</v>
      </c>
      <c r="AM94" t="s">
        <v>197</v>
      </c>
      <c r="AN94" t="s">
        <v>198</v>
      </c>
      <c r="AO94">
        <v>0</v>
      </c>
      <c r="AP94">
        <v>0</v>
      </c>
      <c r="AQ94">
        <v>0</v>
      </c>
      <c r="AR94">
        <v>0</v>
      </c>
      <c r="AS94">
        <v>0</v>
      </c>
      <c r="AT94">
        <v>567.5</v>
      </c>
      <c r="AU94">
        <v>566.59999999999991</v>
      </c>
      <c r="AV94">
        <v>369.12333333333288</v>
      </c>
      <c r="AW94">
        <v>56.069333826052429</v>
      </c>
      <c r="AX94">
        <v>15.189864406490829</v>
      </c>
      <c r="AY94">
        <v>61.676267208657677</v>
      </c>
      <c r="AZ94">
        <v>16.708850847139914</v>
      </c>
      <c r="BA94">
        <v>660</v>
      </c>
      <c r="BB94">
        <v>7</v>
      </c>
      <c r="BC94">
        <v>11</v>
      </c>
      <c r="BD94">
        <v>2011</v>
      </c>
      <c r="BE94" t="s">
        <v>457</v>
      </c>
      <c r="BF94" t="s">
        <v>200</v>
      </c>
      <c r="BG94">
        <v>0</v>
      </c>
      <c r="BH94">
        <v>2.89</v>
      </c>
      <c r="BI94">
        <v>3.05</v>
      </c>
      <c r="BJ94">
        <v>6.8000000000000005E-2</v>
      </c>
      <c r="BU94">
        <v>689</v>
      </c>
      <c r="BV94">
        <v>16</v>
      </c>
      <c r="BW94">
        <v>1</v>
      </c>
      <c r="BX94">
        <v>2012</v>
      </c>
      <c r="BY94" t="s">
        <v>457</v>
      </c>
      <c r="BZ94" t="s">
        <v>216</v>
      </c>
      <c r="CA94">
        <v>0</v>
      </c>
      <c r="CB94">
        <v>3.27</v>
      </c>
      <c r="CC94">
        <v>3.75</v>
      </c>
      <c r="CD94">
        <v>5.8000000000000003E-2</v>
      </c>
      <c r="CF94" t="s">
        <v>282</v>
      </c>
      <c r="CG94" t="s">
        <v>282</v>
      </c>
      <c r="CH94" t="s">
        <v>282</v>
      </c>
      <c r="CL94" t="s">
        <v>282</v>
      </c>
      <c r="CM94" t="s">
        <v>282</v>
      </c>
      <c r="CN94" t="s">
        <v>282</v>
      </c>
      <c r="CO94">
        <v>663</v>
      </c>
      <c r="CP94">
        <v>12</v>
      </c>
      <c r="CQ94">
        <v>3</v>
      </c>
      <c r="CR94">
        <v>2012</v>
      </c>
      <c r="CS94" t="s">
        <v>457</v>
      </c>
      <c r="CT94" t="s">
        <v>216</v>
      </c>
      <c r="CU94">
        <v>0</v>
      </c>
      <c r="CV94">
        <v>2.7</v>
      </c>
      <c r="CW94">
        <v>2.85</v>
      </c>
      <c r="CX94">
        <v>4.7E-2</v>
      </c>
      <c r="CY94">
        <v>3</v>
      </c>
      <c r="CZ94">
        <v>2.9533333333333331</v>
      </c>
      <c r="DA94">
        <v>3.2166666666666668</v>
      </c>
      <c r="DB94">
        <v>5.7666666666666665E-2</v>
      </c>
      <c r="DC94">
        <v>10.901442444444431</v>
      </c>
      <c r="DD94">
        <v>11.873467222222207</v>
      </c>
      <c r="DE94">
        <v>0.21286112222222195</v>
      </c>
      <c r="DF94">
        <v>17</v>
      </c>
      <c r="DG94">
        <v>0</v>
      </c>
      <c r="DI94">
        <v>553142.75959826994</v>
      </c>
      <c r="DJ94">
        <v>6354231.7345069004</v>
      </c>
      <c r="DK94">
        <v>2</v>
      </c>
      <c r="DL94" t="s">
        <v>202</v>
      </c>
      <c r="DM94">
        <v>91.813471502590659</v>
      </c>
      <c r="DN94">
        <v>19.251274046875999</v>
      </c>
      <c r="DO94" t="s">
        <v>218</v>
      </c>
      <c r="DP94" t="s">
        <v>218</v>
      </c>
      <c r="DQ94" t="s">
        <v>205</v>
      </c>
      <c r="DR94">
        <v>4</v>
      </c>
      <c r="DS94" t="s">
        <v>192</v>
      </c>
      <c r="DT94" t="s">
        <v>210</v>
      </c>
      <c r="DU94" t="s">
        <v>199</v>
      </c>
      <c r="DW94">
        <v>892</v>
      </c>
      <c r="DX94">
        <v>0.13</v>
      </c>
      <c r="DY94">
        <v>0.5</v>
      </c>
      <c r="DZ94">
        <v>0.11</v>
      </c>
    </row>
    <row r="95" spans="1:130" x14ac:dyDescent="0.25">
      <c r="A95">
        <v>91</v>
      </c>
      <c r="B95" t="s">
        <v>307</v>
      </c>
      <c r="C95" t="s">
        <v>185</v>
      </c>
      <c r="F95">
        <v>9440</v>
      </c>
      <c r="G95" t="s">
        <v>479</v>
      </c>
      <c r="H95" t="s">
        <v>187</v>
      </c>
      <c r="I95" t="s">
        <v>185</v>
      </c>
      <c r="J95" t="s">
        <v>480</v>
      </c>
      <c r="K95" t="s">
        <v>189</v>
      </c>
      <c r="L95">
        <v>760</v>
      </c>
      <c r="M95">
        <v>9440</v>
      </c>
      <c r="N95" t="s">
        <v>479</v>
      </c>
      <c r="R95" t="s">
        <v>214</v>
      </c>
      <c r="S95" t="s">
        <v>197</v>
      </c>
      <c r="T95" t="s">
        <v>193</v>
      </c>
      <c r="U95">
        <v>8</v>
      </c>
      <c r="V95" t="s">
        <v>194</v>
      </c>
      <c r="W95" s="12">
        <v>1</v>
      </c>
      <c r="X95">
        <v>0</v>
      </c>
      <c r="Y95" s="12">
        <v>0</v>
      </c>
      <c r="Z95">
        <v>14</v>
      </c>
      <c r="AA95" t="s">
        <v>229</v>
      </c>
      <c r="AB95" s="12">
        <v>0.7</v>
      </c>
      <c r="AC95">
        <v>0</v>
      </c>
      <c r="AD95">
        <v>15</v>
      </c>
      <c r="AE95" t="s">
        <v>232</v>
      </c>
      <c r="AF95">
        <v>0.3</v>
      </c>
      <c r="AG95">
        <v>0</v>
      </c>
      <c r="AH95">
        <v>1</v>
      </c>
      <c r="AI95">
        <v>0</v>
      </c>
      <c r="AJ95">
        <v>0</v>
      </c>
      <c r="AK95">
        <v>0</v>
      </c>
      <c r="AL95" t="s">
        <v>192</v>
      </c>
      <c r="AM95" t="s">
        <v>192</v>
      </c>
      <c r="AN95" t="s">
        <v>198</v>
      </c>
      <c r="AO95">
        <v>0</v>
      </c>
      <c r="AP95">
        <v>0</v>
      </c>
      <c r="AQ95">
        <v>0</v>
      </c>
      <c r="AR95">
        <v>0</v>
      </c>
      <c r="AS95">
        <v>0</v>
      </c>
      <c r="AT95">
        <v>567.5</v>
      </c>
      <c r="AU95">
        <v>513.5999999999998</v>
      </c>
      <c r="AV95">
        <v>281.08333333333275</v>
      </c>
      <c r="AW95">
        <v>27.838848763470896</v>
      </c>
      <c r="AX95">
        <v>9.9041264500934325</v>
      </c>
      <c r="AY95">
        <v>30.622733639817987</v>
      </c>
      <c r="AZ95">
        <v>10.894539095102777</v>
      </c>
      <c r="BA95">
        <v>760</v>
      </c>
      <c r="BB95">
        <v>8</v>
      </c>
      <c r="BC95">
        <v>11</v>
      </c>
      <c r="BD95">
        <v>2011</v>
      </c>
      <c r="BE95" t="s">
        <v>481</v>
      </c>
      <c r="BF95" t="s">
        <v>200</v>
      </c>
      <c r="BG95">
        <v>0</v>
      </c>
      <c r="BH95">
        <v>0.5</v>
      </c>
      <c r="BI95">
        <v>1.55</v>
      </c>
      <c r="BJ95">
        <v>9.2999999999999999E-2</v>
      </c>
      <c r="BU95">
        <v>637</v>
      </c>
      <c r="BV95">
        <v>16</v>
      </c>
      <c r="BW95">
        <v>1</v>
      </c>
      <c r="BX95">
        <v>2012</v>
      </c>
      <c r="BY95" t="s">
        <v>482</v>
      </c>
      <c r="BZ95" t="s">
        <v>200</v>
      </c>
      <c r="CA95">
        <v>0</v>
      </c>
      <c r="CB95">
        <v>2.63</v>
      </c>
      <c r="CC95">
        <v>4.1500000000000004</v>
      </c>
      <c r="CD95">
        <v>0.11700000000000001</v>
      </c>
      <c r="CF95" t="s">
        <v>282</v>
      </c>
      <c r="CG95" t="s">
        <v>282</v>
      </c>
      <c r="CH95" t="s">
        <v>282</v>
      </c>
      <c r="CL95" t="s">
        <v>282</v>
      </c>
      <c r="CM95" t="s">
        <v>282</v>
      </c>
      <c r="CN95" t="s">
        <v>282</v>
      </c>
      <c r="CO95">
        <v>856</v>
      </c>
      <c r="CP95">
        <v>12</v>
      </c>
      <c r="CQ95">
        <v>3</v>
      </c>
      <c r="CR95">
        <v>2012</v>
      </c>
      <c r="CS95" t="s">
        <v>482</v>
      </c>
      <c r="CT95" t="s">
        <v>199</v>
      </c>
      <c r="CU95">
        <v>0</v>
      </c>
      <c r="CV95">
        <v>1.99</v>
      </c>
      <c r="CW95">
        <v>3.1</v>
      </c>
      <c r="CX95">
        <v>0.10100000000000001</v>
      </c>
      <c r="CY95">
        <v>3</v>
      </c>
      <c r="CZ95">
        <v>1.7066666666666668</v>
      </c>
      <c r="DA95">
        <v>2.9333333333333336</v>
      </c>
      <c r="DB95">
        <v>0.10366666666666668</v>
      </c>
      <c r="DC95">
        <v>4.7971555555555465</v>
      </c>
      <c r="DD95">
        <v>8.0108749999999844</v>
      </c>
      <c r="DE95">
        <v>0.29513749999999944</v>
      </c>
      <c r="DF95">
        <v>2.5</v>
      </c>
      <c r="DG95">
        <v>16</v>
      </c>
      <c r="DH95" t="s">
        <v>201</v>
      </c>
      <c r="DI95">
        <v>543860.51987018005</v>
      </c>
      <c r="DJ95">
        <v>6336954.9811401004</v>
      </c>
      <c r="DK95">
        <v>2</v>
      </c>
      <c r="DL95" t="s">
        <v>202</v>
      </c>
      <c r="DM95">
        <v>58.18181818181818</v>
      </c>
      <c r="DN95">
        <v>26.924804323772644</v>
      </c>
      <c r="DO95" t="s">
        <v>226</v>
      </c>
      <c r="DP95" t="s">
        <v>204</v>
      </c>
      <c r="DQ95" t="s">
        <v>205</v>
      </c>
      <c r="DR95">
        <v>2</v>
      </c>
      <c r="DS95" t="s">
        <v>192</v>
      </c>
      <c r="DT95" t="s">
        <v>210</v>
      </c>
      <c r="DU95" t="s">
        <v>219</v>
      </c>
      <c r="DW95">
        <v>948</v>
      </c>
      <c r="DX95">
        <v>0.35</v>
      </c>
      <c r="DY95">
        <v>1.1000000000000001</v>
      </c>
      <c r="DZ95">
        <v>0.114</v>
      </c>
    </row>
    <row r="96" spans="1:130" x14ac:dyDescent="0.25">
      <c r="A96">
        <v>92</v>
      </c>
      <c r="B96" t="s">
        <v>307</v>
      </c>
      <c r="C96" t="s">
        <v>185</v>
      </c>
      <c r="F96">
        <v>9830</v>
      </c>
      <c r="G96" t="s">
        <v>483</v>
      </c>
      <c r="H96" t="s">
        <v>187</v>
      </c>
      <c r="I96" t="s">
        <v>185</v>
      </c>
      <c r="J96" t="s">
        <v>484</v>
      </c>
      <c r="K96" t="s">
        <v>189</v>
      </c>
      <c r="L96">
        <v>658</v>
      </c>
      <c r="M96">
        <v>9830</v>
      </c>
      <c r="N96" t="s">
        <v>483</v>
      </c>
      <c r="R96" t="s">
        <v>214</v>
      </c>
      <c r="S96" t="s">
        <v>197</v>
      </c>
      <c r="T96" t="s">
        <v>239</v>
      </c>
      <c r="U96">
        <v>1.5</v>
      </c>
      <c r="V96" t="s">
        <v>252</v>
      </c>
      <c r="W96" s="12">
        <v>1</v>
      </c>
      <c r="X96">
        <v>0</v>
      </c>
      <c r="Y96" s="12">
        <v>0</v>
      </c>
      <c r="Z96">
        <v>2</v>
      </c>
      <c r="AA96" t="s">
        <v>196</v>
      </c>
      <c r="AB96" s="12">
        <v>1</v>
      </c>
      <c r="AC96">
        <v>0</v>
      </c>
      <c r="AD96">
        <v>1</v>
      </c>
      <c r="AE96">
        <v>0</v>
      </c>
      <c r="AF96">
        <v>0</v>
      </c>
      <c r="AG96">
        <v>0</v>
      </c>
      <c r="AH96">
        <v>1</v>
      </c>
      <c r="AI96">
        <v>0</v>
      </c>
      <c r="AJ96">
        <v>0</v>
      </c>
      <c r="AK96">
        <v>0</v>
      </c>
      <c r="AL96" t="s">
        <v>192</v>
      </c>
      <c r="AM96" t="s">
        <v>197</v>
      </c>
      <c r="AN96" t="s">
        <v>198</v>
      </c>
      <c r="AO96">
        <v>0</v>
      </c>
      <c r="AP96">
        <v>0</v>
      </c>
      <c r="AQ96">
        <v>0</v>
      </c>
      <c r="AR96">
        <v>0</v>
      </c>
      <c r="AS96">
        <v>0</v>
      </c>
      <c r="AT96">
        <v>564.6</v>
      </c>
      <c r="AU96">
        <v>635.5</v>
      </c>
      <c r="AV96">
        <v>521.469999999999</v>
      </c>
      <c r="AW96">
        <v>65.29425973566731</v>
      </c>
      <c r="AX96">
        <v>12.52119196419112</v>
      </c>
      <c r="AY96">
        <v>71.823685709234041</v>
      </c>
      <c r="AZ96">
        <v>13.773311160610232</v>
      </c>
      <c r="BA96">
        <v>658</v>
      </c>
      <c r="BB96">
        <v>7</v>
      </c>
      <c r="BC96">
        <v>11</v>
      </c>
      <c r="BD96">
        <v>2011</v>
      </c>
      <c r="BE96" t="s">
        <v>457</v>
      </c>
      <c r="BF96" t="s">
        <v>199</v>
      </c>
      <c r="BG96">
        <v>0</v>
      </c>
      <c r="BH96">
        <v>8.85</v>
      </c>
      <c r="BI96">
        <v>10.65</v>
      </c>
      <c r="BJ96">
        <v>1.9E-2</v>
      </c>
      <c r="BU96">
        <v>707</v>
      </c>
      <c r="BV96">
        <v>16</v>
      </c>
      <c r="BW96">
        <v>1</v>
      </c>
      <c r="BX96">
        <v>2012</v>
      </c>
      <c r="BY96" t="s">
        <v>457</v>
      </c>
      <c r="BZ96" t="s">
        <v>199</v>
      </c>
      <c r="CA96">
        <v>0</v>
      </c>
      <c r="CB96">
        <v>15</v>
      </c>
      <c r="CC96">
        <v>14.65</v>
      </c>
      <c r="CD96">
        <v>2.5999999999999999E-2</v>
      </c>
      <c r="CF96" t="s">
        <v>282</v>
      </c>
      <c r="CG96" t="s">
        <v>282</v>
      </c>
      <c r="CH96" t="s">
        <v>282</v>
      </c>
      <c r="CL96" t="s">
        <v>282</v>
      </c>
      <c r="CM96" t="s">
        <v>282</v>
      </c>
      <c r="CN96" t="s">
        <v>282</v>
      </c>
      <c r="CO96">
        <v>680</v>
      </c>
      <c r="CP96">
        <v>12</v>
      </c>
      <c r="CQ96">
        <v>3</v>
      </c>
      <c r="CR96">
        <v>2012</v>
      </c>
      <c r="CS96" t="s">
        <v>457</v>
      </c>
      <c r="CT96" t="s">
        <v>199</v>
      </c>
      <c r="CU96" t="s">
        <v>485</v>
      </c>
      <c r="CV96">
        <v>10.25</v>
      </c>
      <c r="CW96">
        <v>12.5</v>
      </c>
      <c r="CX96">
        <v>1.9E-2</v>
      </c>
      <c r="CY96">
        <v>3</v>
      </c>
      <c r="CZ96">
        <v>11.366666666666667</v>
      </c>
      <c r="DA96">
        <v>12.6</v>
      </c>
      <c r="DB96">
        <v>2.1333333333333333E-2</v>
      </c>
      <c r="DC96">
        <v>59.273756666666557</v>
      </c>
      <c r="DD96">
        <v>65.705219999999869</v>
      </c>
      <c r="DE96">
        <v>0.11124693333333312</v>
      </c>
      <c r="DF96">
        <v>23.5</v>
      </c>
      <c r="DG96">
        <v>0</v>
      </c>
      <c r="DI96">
        <v>566493.61434384994</v>
      </c>
      <c r="DJ96">
        <v>6366473.9326429004</v>
      </c>
      <c r="DK96">
        <v>2</v>
      </c>
      <c r="DL96" t="s">
        <v>202</v>
      </c>
      <c r="DM96">
        <v>90.211640211640216</v>
      </c>
      <c r="DN96">
        <v>91.481270212164077</v>
      </c>
      <c r="DO96" t="s">
        <v>218</v>
      </c>
      <c r="DP96" t="s">
        <v>218</v>
      </c>
      <c r="DQ96" t="s">
        <v>205</v>
      </c>
      <c r="DR96">
        <v>2</v>
      </c>
      <c r="DS96" t="s">
        <v>197</v>
      </c>
      <c r="DT96" t="s">
        <v>210</v>
      </c>
      <c r="DU96" t="s">
        <v>281</v>
      </c>
      <c r="DX96" t="s">
        <v>282</v>
      </c>
      <c r="DY96" t="s">
        <v>282</v>
      </c>
      <c r="DZ96" t="s">
        <v>282</v>
      </c>
    </row>
    <row r="97" spans="1:130" x14ac:dyDescent="0.25">
      <c r="A97">
        <v>93</v>
      </c>
      <c r="B97" t="s">
        <v>307</v>
      </c>
      <c r="C97" t="s">
        <v>185</v>
      </c>
      <c r="F97">
        <v>9700</v>
      </c>
      <c r="G97" t="s">
        <v>186</v>
      </c>
      <c r="H97" t="s">
        <v>187</v>
      </c>
      <c r="I97" t="s">
        <v>185</v>
      </c>
      <c r="J97" t="s">
        <v>486</v>
      </c>
      <c r="K97" t="s">
        <v>189</v>
      </c>
      <c r="L97">
        <v>644</v>
      </c>
      <c r="M97">
        <v>9700</v>
      </c>
      <c r="N97" t="s">
        <v>186</v>
      </c>
      <c r="R97" t="s">
        <v>191</v>
      </c>
      <c r="S97" t="s">
        <v>192</v>
      </c>
      <c r="T97" t="s">
        <v>193</v>
      </c>
      <c r="U97">
        <v>0.4</v>
      </c>
      <c r="V97" t="s">
        <v>194</v>
      </c>
      <c r="W97" s="12">
        <v>1</v>
      </c>
      <c r="X97">
        <v>0</v>
      </c>
      <c r="Y97" s="12">
        <v>0</v>
      </c>
      <c r="Z97">
        <v>14</v>
      </c>
      <c r="AA97" t="s">
        <v>229</v>
      </c>
      <c r="AB97" s="12">
        <v>1</v>
      </c>
      <c r="AC97">
        <v>0</v>
      </c>
      <c r="AD97">
        <v>1</v>
      </c>
      <c r="AE97">
        <v>0</v>
      </c>
      <c r="AF97">
        <v>0</v>
      </c>
      <c r="AG97">
        <v>0</v>
      </c>
      <c r="AH97">
        <v>1</v>
      </c>
      <c r="AI97">
        <v>0</v>
      </c>
      <c r="AJ97">
        <v>0</v>
      </c>
      <c r="AK97">
        <v>0</v>
      </c>
      <c r="AL97" t="s">
        <v>192</v>
      </c>
      <c r="AM97" t="s">
        <v>192</v>
      </c>
      <c r="AN97" t="s">
        <v>198</v>
      </c>
      <c r="AO97">
        <v>0</v>
      </c>
      <c r="AP97">
        <v>0</v>
      </c>
      <c r="AQ97">
        <v>0</v>
      </c>
      <c r="AR97">
        <v>0</v>
      </c>
      <c r="AS97">
        <v>0</v>
      </c>
      <c r="AT97">
        <v>567.5</v>
      </c>
      <c r="AU97">
        <v>566.59999999999991</v>
      </c>
      <c r="AV97">
        <v>384.27333333333286</v>
      </c>
      <c r="AW97">
        <v>31.347441059451317</v>
      </c>
      <c r="AX97">
        <v>8.1575894917119829</v>
      </c>
      <c r="AY97">
        <v>34.482185165396452</v>
      </c>
      <c r="AZ97">
        <v>8.9733484408831821</v>
      </c>
      <c r="BA97">
        <v>644</v>
      </c>
      <c r="BB97">
        <v>8</v>
      </c>
      <c r="BC97">
        <v>11</v>
      </c>
      <c r="BD97">
        <v>2011</v>
      </c>
      <c r="BE97" t="s">
        <v>457</v>
      </c>
      <c r="BF97" t="s">
        <v>200</v>
      </c>
      <c r="BG97">
        <v>0</v>
      </c>
      <c r="BH97">
        <v>0</v>
      </c>
      <c r="BI97">
        <v>1.1499999999999999</v>
      </c>
      <c r="BJ97">
        <v>0.11799999999999999</v>
      </c>
      <c r="BU97">
        <v>614</v>
      </c>
      <c r="BV97">
        <v>17</v>
      </c>
      <c r="BW97">
        <v>1</v>
      </c>
      <c r="BX97">
        <v>2012</v>
      </c>
      <c r="BY97" t="s">
        <v>482</v>
      </c>
      <c r="BZ97" t="s">
        <v>199</v>
      </c>
      <c r="CA97">
        <v>0</v>
      </c>
      <c r="CB97">
        <v>0</v>
      </c>
      <c r="CC97">
        <v>1.1000000000000001</v>
      </c>
      <c r="CD97">
        <v>0.11600000000000001</v>
      </c>
      <c r="CF97" t="s">
        <v>282</v>
      </c>
      <c r="CG97" t="s">
        <v>282</v>
      </c>
      <c r="CH97" t="s">
        <v>282</v>
      </c>
      <c r="CL97" t="s">
        <v>282</v>
      </c>
      <c r="CM97" t="s">
        <v>282</v>
      </c>
      <c r="CN97" t="s">
        <v>282</v>
      </c>
      <c r="CO97">
        <v>697</v>
      </c>
      <c r="CP97">
        <v>12</v>
      </c>
      <c r="CQ97">
        <v>3</v>
      </c>
      <c r="CR97">
        <v>2012</v>
      </c>
      <c r="CS97" t="s">
        <v>187</v>
      </c>
      <c r="CT97" t="s">
        <v>200</v>
      </c>
      <c r="CU97">
        <v>0</v>
      </c>
      <c r="CV97">
        <v>0.1</v>
      </c>
      <c r="CW97">
        <v>1.3</v>
      </c>
      <c r="CX97">
        <v>0.107</v>
      </c>
      <c r="CY97">
        <v>3</v>
      </c>
      <c r="CZ97">
        <v>3.3333333333333333E-2</v>
      </c>
      <c r="DA97">
        <v>1.1833333333333333</v>
      </c>
      <c r="DB97">
        <v>0.11366666666666665</v>
      </c>
      <c r="DC97">
        <v>0.12809111111111096</v>
      </c>
      <c r="DD97">
        <v>4.547234444444439</v>
      </c>
      <c r="DE97">
        <v>0.43679068888888828</v>
      </c>
      <c r="DF97">
        <v>9</v>
      </c>
      <c r="DG97">
        <v>16</v>
      </c>
      <c r="DH97" t="s">
        <v>217</v>
      </c>
      <c r="DI97">
        <v>558854.41681266006</v>
      </c>
      <c r="DJ97">
        <v>6344033.4303422002</v>
      </c>
      <c r="DK97">
        <v>2</v>
      </c>
      <c r="DL97" t="s">
        <v>202</v>
      </c>
      <c r="DM97">
        <v>2.8169014084507045</v>
      </c>
      <c r="DN97">
        <v>13.187199194695113</v>
      </c>
      <c r="DO97" t="s">
        <v>423</v>
      </c>
      <c r="DP97" t="s">
        <v>204</v>
      </c>
      <c r="DQ97" t="s">
        <v>205</v>
      </c>
      <c r="DR97">
        <v>11</v>
      </c>
      <c r="DS97" t="s">
        <v>192</v>
      </c>
      <c r="DT97" t="s">
        <v>210</v>
      </c>
      <c r="DU97" t="s">
        <v>219</v>
      </c>
      <c r="DW97">
        <v>935</v>
      </c>
      <c r="DX97">
        <v>0</v>
      </c>
      <c r="DY97">
        <v>0.95</v>
      </c>
      <c r="DZ97">
        <v>0.123</v>
      </c>
    </row>
    <row r="98" spans="1:130" x14ac:dyDescent="0.25">
      <c r="A98">
        <v>94</v>
      </c>
      <c r="B98" t="s">
        <v>307</v>
      </c>
      <c r="C98" t="s">
        <v>185</v>
      </c>
      <c r="F98">
        <v>9480</v>
      </c>
      <c r="G98" t="s">
        <v>208</v>
      </c>
      <c r="H98" t="s">
        <v>187</v>
      </c>
      <c r="I98" t="s">
        <v>185</v>
      </c>
      <c r="J98" t="s">
        <v>487</v>
      </c>
      <c r="K98" t="s">
        <v>189</v>
      </c>
      <c r="L98">
        <v>654</v>
      </c>
      <c r="M98">
        <v>9480</v>
      </c>
      <c r="N98" t="s">
        <v>208</v>
      </c>
      <c r="R98" t="s">
        <v>214</v>
      </c>
      <c r="S98" t="s">
        <v>197</v>
      </c>
      <c r="T98" t="s">
        <v>239</v>
      </c>
      <c r="U98">
        <v>18</v>
      </c>
      <c r="V98" t="s">
        <v>194</v>
      </c>
      <c r="W98" s="12">
        <v>1</v>
      </c>
      <c r="X98">
        <v>0</v>
      </c>
      <c r="Y98" s="12">
        <v>0</v>
      </c>
      <c r="Z98">
        <v>10</v>
      </c>
      <c r="AA98" t="s">
        <v>249</v>
      </c>
      <c r="AB98" s="12">
        <v>0.5</v>
      </c>
      <c r="AC98">
        <v>0</v>
      </c>
      <c r="AD98">
        <v>6</v>
      </c>
      <c r="AE98" t="s">
        <v>195</v>
      </c>
      <c r="AF98">
        <v>0.4</v>
      </c>
      <c r="AG98">
        <v>0</v>
      </c>
      <c r="AH98">
        <v>3</v>
      </c>
      <c r="AI98" t="s">
        <v>253</v>
      </c>
      <c r="AJ98">
        <v>0.1</v>
      </c>
      <c r="AK98">
        <v>0</v>
      </c>
      <c r="AL98" t="s">
        <v>192</v>
      </c>
      <c r="AM98" t="s">
        <v>197</v>
      </c>
      <c r="AN98" t="s">
        <v>198</v>
      </c>
      <c r="AO98">
        <v>0</v>
      </c>
      <c r="AP98">
        <v>0</v>
      </c>
      <c r="AQ98">
        <v>0</v>
      </c>
      <c r="AR98">
        <v>0</v>
      </c>
      <c r="AS98">
        <v>0</v>
      </c>
      <c r="AT98">
        <v>567.5</v>
      </c>
      <c r="AU98">
        <v>589.9</v>
      </c>
      <c r="AV98">
        <v>376.87566666666629</v>
      </c>
      <c r="AW98">
        <v>81.641759597932889</v>
      </c>
      <c r="AX98">
        <v>21.693870794912144</v>
      </c>
      <c r="AY98">
        <v>89.805935557726187</v>
      </c>
      <c r="AZ98">
        <v>23.863257874403359</v>
      </c>
      <c r="BA98">
        <v>654</v>
      </c>
      <c r="BB98">
        <v>7</v>
      </c>
      <c r="BC98">
        <v>11</v>
      </c>
      <c r="BD98">
        <v>2011</v>
      </c>
      <c r="BE98" t="s">
        <v>457</v>
      </c>
      <c r="BF98" t="s">
        <v>199</v>
      </c>
      <c r="BG98">
        <v>0</v>
      </c>
      <c r="BH98">
        <v>7.95</v>
      </c>
      <c r="BI98">
        <v>8.9</v>
      </c>
      <c r="BJ98">
        <v>2.7E-2</v>
      </c>
      <c r="BU98">
        <v>696</v>
      </c>
      <c r="BV98">
        <v>16</v>
      </c>
      <c r="BW98">
        <v>1</v>
      </c>
      <c r="BX98">
        <v>2012</v>
      </c>
      <c r="BY98" t="s">
        <v>457</v>
      </c>
      <c r="BZ98" t="s">
        <v>216</v>
      </c>
      <c r="CA98">
        <v>0</v>
      </c>
      <c r="CB98">
        <v>4.6399999999999997</v>
      </c>
      <c r="CC98">
        <v>5.6</v>
      </c>
      <c r="CD98">
        <v>4.9000000000000002E-2</v>
      </c>
      <c r="CF98" t="s">
        <v>282</v>
      </c>
      <c r="CG98" t="s">
        <v>282</v>
      </c>
      <c r="CH98" t="s">
        <v>282</v>
      </c>
      <c r="CL98" t="s">
        <v>282</v>
      </c>
      <c r="CM98" t="s">
        <v>282</v>
      </c>
      <c r="CN98" t="s">
        <v>282</v>
      </c>
      <c r="CO98">
        <v>671</v>
      </c>
      <c r="CP98">
        <v>12</v>
      </c>
      <c r="CQ98">
        <v>3</v>
      </c>
      <c r="CR98">
        <v>2012</v>
      </c>
      <c r="CS98" t="s">
        <v>457</v>
      </c>
      <c r="CT98" t="s">
        <v>200</v>
      </c>
      <c r="CU98">
        <v>0</v>
      </c>
      <c r="CV98">
        <v>4.8600000000000003</v>
      </c>
      <c r="CW98">
        <v>5.55</v>
      </c>
      <c r="CX98">
        <v>1.7000000000000001E-2</v>
      </c>
      <c r="CY98">
        <v>3</v>
      </c>
      <c r="CZ98">
        <v>5.8166666666666664</v>
      </c>
      <c r="DA98">
        <v>6.6833333333333336</v>
      </c>
      <c r="DB98">
        <v>3.1E-2</v>
      </c>
      <c r="DC98">
        <v>21.921601277777754</v>
      </c>
      <c r="DD98">
        <v>25.187857055555533</v>
      </c>
      <c r="DE98">
        <v>0.11683145666666656</v>
      </c>
      <c r="DF98">
        <v>17</v>
      </c>
      <c r="DG98">
        <v>0</v>
      </c>
      <c r="DI98">
        <v>548129.34398718004</v>
      </c>
      <c r="DJ98">
        <v>6363198.8792704996</v>
      </c>
      <c r="DK98">
        <v>2</v>
      </c>
      <c r="DL98" t="s">
        <v>202</v>
      </c>
      <c r="DM98">
        <v>87.032418952618457</v>
      </c>
      <c r="DN98">
        <v>28.006793408129454</v>
      </c>
      <c r="DO98" t="s">
        <v>218</v>
      </c>
      <c r="DP98" t="s">
        <v>218</v>
      </c>
      <c r="DQ98" t="s">
        <v>205</v>
      </c>
      <c r="DR98">
        <v>2</v>
      </c>
      <c r="DS98" t="s">
        <v>197</v>
      </c>
      <c r="DT98" t="s">
        <v>210</v>
      </c>
      <c r="DU98" t="s">
        <v>281</v>
      </c>
      <c r="DX98" t="s">
        <v>282</v>
      </c>
      <c r="DY98" t="s">
        <v>282</v>
      </c>
      <c r="DZ98" t="s">
        <v>282</v>
      </c>
    </row>
    <row r="99" spans="1:130" x14ac:dyDescent="0.25">
      <c r="A99">
        <v>95</v>
      </c>
      <c r="B99" t="s">
        <v>307</v>
      </c>
      <c r="C99" t="s">
        <v>185</v>
      </c>
      <c r="F99">
        <v>9320</v>
      </c>
      <c r="G99" t="s">
        <v>424</v>
      </c>
      <c r="H99" t="s">
        <v>187</v>
      </c>
      <c r="I99" t="s">
        <v>185</v>
      </c>
      <c r="J99" t="s">
        <v>488</v>
      </c>
      <c r="K99" t="s">
        <v>189</v>
      </c>
      <c r="L99">
        <v>610</v>
      </c>
      <c r="M99">
        <v>9320</v>
      </c>
      <c r="N99" t="s">
        <v>424</v>
      </c>
      <c r="R99" t="s">
        <v>191</v>
      </c>
      <c r="S99" t="s">
        <v>192</v>
      </c>
      <c r="T99" t="s">
        <v>193</v>
      </c>
      <c r="U99">
        <v>8</v>
      </c>
      <c r="V99" t="s">
        <v>194</v>
      </c>
      <c r="W99" s="12">
        <v>0.7</v>
      </c>
      <c r="X99" t="s">
        <v>296</v>
      </c>
      <c r="Y99" s="12">
        <v>0.3</v>
      </c>
      <c r="Z99">
        <v>2</v>
      </c>
      <c r="AA99" t="s">
        <v>196</v>
      </c>
      <c r="AB99" s="12">
        <v>1</v>
      </c>
      <c r="AC99">
        <v>0</v>
      </c>
      <c r="AD99">
        <v>1</v>
      </c>
      <c r="AE99">
        <v>0</v>
      </c>
      <c r="AF99">
        <v>0</v>
      </c>
      <c r="AG99">
        <v>0</v>
      </c>
      <c r="AH99">
        <v>1</v>
      </c>
      <c r="AI99">
        <v>0</v>
      </c>
      <c r="AJ99">
        <v>0</v>
      </c>
      <c r="AK99">
        <v>0</v>
      </c>
      <c r="AL99" t="s">
        <v>192</v>
      </c>
      <c r="AM99" t="s">
        <v>197</v>
      </c>
      <c r="AN99" t="s">
        <v>198</v>
      </c>
      <c r="AO99">
        <v>0</v>
      </c>
      <c r="AP99">
        <v>0</v>
      </c>
      <c r="AQ99">
        <v>0</v>
      </c>
      <c r="AR99">
        <v>0</v>
      </c>
      <c r="AS99">
        <v>0</v>
      </c>
      <c r="AT99">
        <v>564.6</v>
      </c>
      <c r="AU99">
        <v>574.19999999999993</v>
      </c>
      <c r="AV99">
        <v>395.47866666666607</v>
      </c>
      <c r="AW99">
        <v>76.311091530237675</v>
      </c>
      <c r="AX99">
        <v>19.274817962488505</v>
      </c>
      <c r="AY99">
        <v>83.942200683261447</v>
      </c>
      <c r="AZ99">
        <v>21.202299758737357</v>
      </c>
      <c r="BA99">
        <v>610</v>
      </c>
      <c r="BB99">
        <v>8</v>
      </c>
      <c r="BC99">
        <v>11</v>
      </c>
      <c r="BD99">
        <v>2011</v>
      </c>
      <c r="BE99" t="s">
        <v>460</v>
      </c>
      <c r="BF99" t="s">
        <v>200</v>
      </c>
      <c r="BG99">
        <v>0</v>
      </c>
      <c r="BH99">
        <v>4.82</v>
      </c>
      <c r="BI99">
        <v>6.05</v>
      </c>
      <c r="BJ99">
        <v>4.3999999999999997E-2</v>
      </c>
      <c r="BU99">
        <v>712</v>
      </c>
      <c r="BV99">
        <v>16</v>
      </c>
      <c r="BW99">
        <v>1</v>
      </c>
      <c r="BX99">
        <v>2012</v>
      </c>
      <c r="BY99" t="s">
        <v>460</v>
      </c>
      <c r="BZ99" t="s">
        <v>200</v>
      </c>
      <c r="CA99">
        <v>0</v>
      </c>
      <c r="CB99">
        <v>7.4</v>
      </c>
      <c r="CC99">
        <v>8.3000000000000007</v>
      </c>
      <c r="CD99">
        <v>3.6999999999999998E-2</v>
      </c>
      <c r="CF99" t="s">
        <v>282</v>
      </c>
      <c r="CG99" t="s">
        <v>282</v>
      </c>
      <c r="CH99" t="s">
        <v>282</v>
      </c>
      <c r="CL99" t="s">
        <v>282</v>
      </c>
      <c r="CM99" t="s">
        <v>282</v>
      </c>
      <c r="CN99" t="s">
        <v>282</v>
      </c>
      <c r="CO99">
        <v>742</v>
      </c>
      <c r="CP99">
        <v>12</v>
      </c>
      <c r="CQ99">
        <v>3</v>
      </c>
      <c r="CR99">
        <v>2012</v>
      </c>
      <c r="CS99" t="s">
        <v>460</v>
      </c>
      <c r="CT99" t="s">
        <v>199</v>
      </c>
      <c r="CU99">
        <v>0</v>
      </c>
      <c r="CV99">
        <v>5.85</v>
      </c>
      <c r="CW99">
        <v>7.7</v>
      </c>
      <c r="CX99">
        <v>3.1E-2</v>
      </c>
      <c r="CY99">
        <v>3</v>
      </c>
      <c r="CZ99">
        <v>6.0233333333333334</v>
      </c>
      <c r="DA99">
        <v>7.3500000000000005</v>
      </c>
      <c r="DB99">
        <v>3.7333333333333329E-2</v>
      </c>
      <c r="DC99">
        <v>23.82099835555552</v>
      </c>
      <c r="DD99">
        <v>29.067681999999959</v>
      </c>
      <c r="DE99">
        <v>0.14764536888888866</v>
      </c>
      <c r="DF99">
        <v>11.5</v>
      </c>
      <c r="DG99">
        <v>0</v>
      </c>
      <c r="DI99">
        <v>569722.17572784005</v>
      </c>
      <c r="DJ99">
        <v>6334305.0805197004</v>
      </c>
      <c r="DK99">
        <v>2</v>
      </c>
      <c r="DL99" t="s">
        <v>202</v>
      </c>
      <c r="DM99">
        <v>81.950113378684804</v>
      </c>
      <c r="DN99">
        <v>34.666050775794282</v>
      </c>
      <c r="DO99" t="s">
        <v>203</v>
      </c>
      <c r="DP99" t="s">
        <v>204</v>
      </c>
      <c r="DQ99" t="s">
        <v>205</v>
      </c>
      <c r="DR99">
        <v>2</v>
      </c>
      <c r="DS99" t="s">
        <v>192</v>
      </c>
      <c r="DT99" t="s">
        <v>210</v>
      </c>
      <c r="DU99" t="s">
        <v>200</v>
      </c>
      <c r="DW99">
        <v>914</v>
      </c>
      <c r="DX99">
        <v>2.8</v>
      </c>
      <c r="DY99">
        <v>3.5</v>
      </c>
      <c r="DZ99">
        <v>3.5000000000000003E-2</v>
      </c>
    </row>
    <row r="100" spans="1:130" x14ac:dyDescent="0.25">
      <c r="A100">
        <v>96</v>
      </c>
      <c r="B100" t="s">
        <v>307</v>
      </c>
      <c r="C100" t="s">
        <v>185</v>
      </c>
      <c r="F100">
        <v>9740</v>
      </c>
      <c r="G100" t="s">
        <v>471</v>
      </c>
      <c r="H100" t="s">
        <v>187</v>
      </c>
      <c r="I100" t="s">
        <v>185</v>
      </c>
      <c r="J100" t="s">
        <v>489</v>
      </c>
      <c r="K100" t="s">
        <v>189</v>
      </c>
      <c r="L100">
        <v>650</v>
      </c>
      <c r="M100">
        <v>9740</v>
      </c>
      <c r="N100" t="s">
        <v>471</v>
      </c>
      <c r="R100" t="s">
        <v>191</v>
      </c>
      <c r="S100" t="s">
        <v>192</v>
      </c>
      <c r="T100" t="s">
        <v>322</v>
      </c>
      <c r="U100">
        <v>3</v>
      </c>
      <c r="V100" t="s">
        <v>194</v>
      </c>
      <c r="W100" s="12">
        <v>0.5</v>
      </c>
      <c r="X100" t="s">
        <v>296</v>
      </c>
      <c r="Y100" s="12">
        <v>0.5</v>
      </c>
      <c r="Z100">
        <v>16</v>
      </c>
      <c r="AA100" t="s">
        <v>297</v>
      </c>
      <c r="AB100" s="12">
        <v>1</v>
      </c>
      <c r="AC100">
        <v>0</v>
      </c>
      <c r="AD100">
        <v>1</v>
      </c>
      <c r="AE100">
        <v>0</v>
      </c>
      <c r="AF100">
        <v>0</v>
      </c>
      <c r="AG100">
        <v>0</v>
      </c>
      <c r="AH100">
        <v>1</v>
      </c>
      <c r="AI100">
        <v>0</v>
      </c>
      <c r="AJ100">
        <v>0</v>
      </c>
      <c r="AK100">
        <v>0</v>
      </c>
      <c r="AL100" t="s">
        <v>197</v>
      </c>
      <c r="AM100" t="s">
        <v>197</v>
      </c>
      <c r="AN100" t="s">
        <v>198</v>
      </c>
      <c r="AO100">
        <v>0</v>
      </c>
      <c r="AP100">
        <v>0</v>
      </c>
      <c r="AQ100">
        <v>0</v>
      </c>
      <c r="AR100">
        <v>0</v>
      </c>
      <c r="AS100">
        <v>0</v>
      </c>
      <c r="AT100">
        <v>564.6</v>
      </c>
      <c r="AU100">
        <v>604.9</v>
      </c>
      <c r="AV100">
        <v>466.20333333333292</v>
      </c>
      <c r="AW100">
        <v>20.309577853702116</v>
      </c>
      <c r="AX100">
        <v>4.3516653038219664</v>
      </c>
      <c r="AY100">
        <v>22.340535639072328</v>
      </c>
      <c r="AZ100">
        <v>4.7868318342041638</v>
      </c>
      <c r="BA100">
        <v>650</v>
      </c>
      <c r="BB100">
        <v>8</v>
      </c>
      <c r="BC100">
        <v>11</v>
      </c>
      <c r="BD100">
        <v>2011</v>
      </c>
      <c r="BE100" t="s">
        <v>457</v>
      </c>
      <c r="BF100" t="s">
        <v>200</v>
      </c>
      <c r="BG100">
        <v>0</v>
      </c>
      <c r="BH100">
        <v>3.8</v>
      </c>
      <c r="BI100">
        <v>4.45</v>
      </c>
      <c r="BJ100">
        <v>4.7E-2</v>
      </c>
      <c r="BU100">
        <v>686</v>
      </c>
      <c r="BV100">
        <v>16</v>
      </c>
      <c r="BW100">
        <v>1</v>
      </c>
      <c r="BX100">
        <v>2012</v>
      </c>
      <c r="BY100" t="s">
        <v>490</v>
      </c>
      <c r="BZ100" t="s">
        <v>223</v>
      </c>
      <c r="CA100" t="s">
        <v>491</v>
      </c>
      <c r="CB100">
        <v>3.63</v>
      </c>
      <c r="CC100">
        <v>4.3499999999999996</v>
      </c>
      <c r="CD100">
        <v>4.4999999999999998E-2</v>
      </c>
      <c r="CF100" t="s">
        <v>282</v>
      </c>
      <c r="CG100" t="s">
        <v>282</v>
      </c>
      <c r="CH100" t="s">
        <v>282</v>
      </c>
      <c r="CL100" t="s">
        <v>282</v>
      </c>
      <c r="CM100" t="s">
        <v>282</v>
      </c>
      <c r="CN100" t="s">
        <v>282</v>
      </c>
      <c r="CO100">
        <v>674</v>
      </c>
      <c r="CP100">
        <v>12</v>
      </c>
      <c r="CQ100">
        <v>3</v>
      </c>
      <c r="CR100">
        <v>2012</v>
      </c>
      <c r="CS100" t="s">
        <v>457</v>
      </c>
      <c r="CT100" t="s">
        <v>200</v>
      </c>
      <c r="CU100">
        <v>0</v>
      </c>
      <c r="CV100">
        <v>4.25</v>
      </c>
      <c r="CW100">
        <v>4.75</v>
      </c>
      <c r="CX100">
        <v>4.1000000000000002E-2</v>
      </c>
      <c r="CY100">
        <v>3</v>
      </c>
      <c r="CZ100">
        <v>3.8933333333333331</v>
      </c>
      <c r="DA100">
        <v>4.5166666666666666</v>
      </c>
      <c r="DB100">
        <v>4.4333333333333336E-2</v>
      </c>
      <c r="DC100">
        <v>18.150849777777761</v>
      </c>
      <c r="DD100">
        <v>21.056850555555538</v>
      </c>
      <c r="DE100">
        <v>0.20668347777777762</v>
      </c>
      <c r="DF100">
        <v>28</v>
      </c>
      <c r="DG100">
        <v>16</v>
      </c>
      <c r="DH100" t="s">
        <v>217</v>
      </c>
      <c r="DI100">
        <v>566742.43269547995</v>
      </c>
      <c r="DJ100">
        <v>6348596.3715687003</v>
      </c>
      <c r="DK100">
        <v>2</v>
      </c>
      <c r="DL100" t="s">
        <v>202</v>
      </c>
      <c r="DM100">
        <v>86.199261992619924</v>
      </c>
      <c r="DN100">
        <v>94.356075648886588</v>
      </c>
      <c r="DO100" t="s">
        <v>203</v>
      </c>
      <c r="DP100" t="s">
        <v>204</v>
      </c>
      <c r="DQ100" t="s">
        <v>205</v>
      </c>
      <c r="DR100">
        <v>2</v>
      </c>
      <c r="DS100" t="s">
        <v>192</v>
      </c>
      <c r="DT100" t="s">
        <v>210</v>
      </c>
      <c r="DU100" t="s">
        <v>200</v>
      </c>
      <c r="DW100">
        <v>927</v>
      </c>
      <c r="DX100">
        <v>3.9</v>
      </c>
      <c r="DY100">
        <v>4.8</v>
      </c>
      <c r="DZ100">
        <v>4.2000000000000003E-2</v>
      </c>
    </row>
    <row r="101" spans="1:130" x14ac:dyDescent="0.25">
      <c r="A101">
        <v>97</v>
      </c>
      <c r="B101" t="s">
        <v>307</v>
      </c>
      <c r="C101" t="s">
        <v>185</v>
      </c>
      <c r="F101">
        <v>9700</v>
      </c>
      <c r="G101" t="s">
        <v>186</v>
      </c>
      <c r="H101" t="s">
        <v>187</v>
      </c>
      <c r="I101" t="s">
        <v>185</v>
      </c>
      <c r="J101" t="s">
        <v>492</v>
      </c>
      <c r="K101" t="s">
        <v>189</v>
      </c>
      <c r="L101">
        <v>640</v>
      </c>
      <c r="M101">
        <v>9700</v>
      </c>
      <c r="N101" t="s">
        <v>186</v>
      </c>
      <c r="R101" t="s">
        <v>214</v>
      </c>
      <c r="S101" t="s">
        <v>192</v>
      </c>
      <c r="T101" t="s">
        <v>193</v>
      </c>
      <c r="U101">
        <v>2</v>
      </c>
      <c r="V101" t="s">
        <v>296</v>
      </c>
      <c r="W101" s="12">
        <v>0.9</v>
      </c>
      <c r="X101" t="s">
        <v>194</v>
      </c>
      <c r="Y101" s="12">
        <v>0.1</v>
      </c>
      <c r="Z101">
        <v>2</v>
      </c>
      <c r="AA101" t="s">
        <v>196</v>
      </c>
      <c r="AB101" s="12">
        <v>1</v>
      </c>
      <c r="AC101">
        <v>0</v>
      </c>
      <c r="AD101">
        <v>1</v>
      </c>
      <c r="AE101">
        <v>0</v>
      </c>
      <c r="AF101">
        <v>0</v>
      </c>
      <c r="AG101">
        <v>0</v>
      </c>
      <c r="AH101">
        <v>1</v>
      </c>
      <c r="AI101">
        <v>0</v>
      </c>
      <c r="AJ101">
        <v>0</v>
      </c>
      <c r="AK101">
        <v>0</v>
      </c>
      <c r="AL101" t="s">
        <v>197</v>
      </c>
      <c r="AM101" t="s">
        <v>197</v>
      </c>
      <c r="AN101" t="s">
        <v>198</v>
      </c>
      <c r="AO101">
        <v>0</v>
      </c>
      <c r="AP101">
        <v>0</v>
      </c>
      <c r="AQ101">
        <v>0</v>
      </c>
      <c r="AR101">
        <v>0</v>
      </c>
      <c r="AS101">
        <v>0</v>
      </c>
      <c r="AT101">
        <v>567.5</v>
      </c>
      <c r="AU101">
        <v>566.59999999999991</v>
      </c>
      <c r="AV101">
        <v>405.26266666666646</v>
      </c>
      <c r="AW101">
        <v>59.452899031632384</v>
      </c>
      <c r="AX101">
        <v>14.663169303615417</v>
      </c>
      <c r="AY101">
        <v>65.398188934795627</v>
      </c>
      <c r="AZ101">
        <v>16.129486233976959</v>
      </c>
      <c r="BA101">
        <v>640</v>
      </c>
      <c r="BB101">
        <v>8</v>
      </c>
      <c r="BC101">
        <v>11</v>
      </c>
      <c r="BD101">
        <v>2011</v>
      </c>
      <c r="BE101" t="s">
        <v>457</v>
      </c>
      <c r="BF101" t="s">
        <v>199</v>
      </c>
      <c r="BG101">
        <v>0</v>
      </c>
      <c r="BH101">
        <v>2.62</v>
      </c>
      <c r="BI101">
        <v>4.9000000000000004</v>
      </c>
      <c r="BJ101">
        <v>0.111</v>
      </c>
      <c r="BU101">
        <v>616</v>
      </c>
      <c r="BV101">
        <v>17</v>
      </c>
      <c r="BW101">
        <v>1</v>
      </c>
      <c r="BX101">
        <v>2012</v>
      </c>
      <c r="BY101" t="s">
        <v>482</v>
      </c>
      <c r="BZ101" t="s">
        <v>199</v>
      </c>
      <c r="CA101">
        <v>0</v>
      </c>
      <c r="CB101">
        <v>2.06</v>
      </c>
      <c r="CC101">
        <v>4.4000000000000004</v>
      </c>
      <c r="CD101">
        <v>0.10199999999999999</v>
      </c>
      <c r="CF101" t="s">
        <v>282</v>
      </c>
      <c r="CG101" t="s">
        <v>282</v>
      </c>
      <c r="CH101" t="s">
        <v>282</v>
      </c>
      <c r="CL101" t="s">
        <v>282</v>
      </c>
      <c r="CM101" t="s">
        <v>282</v>
      </c>
      <c r="CN101" t="s">
        <v>282</v>
      </c>
      <c r="CO101">
        <v>704</v>
      </c>
      <c r="CP101">
        <v>12</v>
      </c>
      <c r="CQ101">
        <v>3</v>
      </c>
      <c r="CR101">
        <v>2012</v>
      </c>
      <c r="CS101" t="s">
        <v>187</v>
      </c>
      <c r="CT101" t="s">
        <v>199</v>
      </c>
      <c r="CU101">
        <v>0</v>
      </c>
      <c r="CV101">
        <v>2.39</v>
      </c>
      <c r="CW101">
        <v>4.6500000000000004</v>
      </c>
      <c r="CX101">
        <v>0.111</v>
      </c>
      <c r="CY101">
        <v>3</v>
      </c>
      <c r="CZ101">
        <v>2.3566666666666669</v>
      </c>
      <c r="DA101">
        <v>4.6500000000000004</v>
      </c>
      <c r="DB101">
        <v>0.108</v>
      </c>
      <c r="DC101">
        <v>9.5506901777777742</v>
      </c>
      <c r="DD101">
        <v>18.844713999999993</v>
      </c>
      <c r="DE101">
        <v>0.43768367999999974</v>
      </c>
      <c r="DF101">
        <v>21</v>
      </c>
      <c r="DG101">
        <v>16</v>
      </c>
      <c r="DH101" t="s">
        <v>217</v>
      </c>
      <c r="DI101">
        <v>560694.39450887998</v>
      </c>
      <c r="DJ101">
        <v>6346498.4485948998</v>
      </c>
      <c r="DK101">
        <v>2</v>
      </c>
      <c r="DL101" t="s">
        <v>202</v>
      </c>
      <c r="DM101">
        <v>50.681003584229387</v>
      </c>
      <c r="DN101">
        <v>28.829188559054774</v>
      </c>
      <c r="DO101" t="s">
        <v>218</v>
      </c>
      <c r="DP101" t="s">
        <v>218</v>
      </c>
      <c r="DQ101" t="s">
        <v>205</v>
      </c>
      <c r="DR101">
        <v>2</v>
      </c>
      <c r="DS101" t="s">
        <v>192</v>
      </c>
      <c r="DT101" t="s">
        <v>210</v>
      </c>
      <c r="DU101" t="s">
        <v>219</v>
      </c>
      <c r="DW101">
        <v>943</v>
      </c>
      <c r="DX101">
        <v>2.62</v>
      </c>
      <c r="DY101">
        <v>5</v>
      </c>
      <c r="DZ101">
        <v>6.6000000000000003E-2</v>
      </c>
    </row>
    <row r="102" spans="1:130" x14ac:dyDescent="0.25">
      <c r="A102">
        <v>98</v>
      </c>
      <c r="B102" t="s">
        <v>307</v>
      </c>
      <c r="C102" t="s">
        <v>185</v>
      </c>
      <c r="F102">
        <v>9760</v>
      </c>
      <c r="G102" t="s">
        <v>493</v>
      </c>
      <c r="H102" t="s">
        <v>187</v>
      </c>
      <c r="I102" t="s">
        <v>185</v>
      </c>
      <c r="J102" t="s">
        <v>494</v>
      </c>
      <c r="K102" t="s">
        <v>189</v>
      </c>
      <c r="L102">
        <v>652</v>
      </c>
      <c r="M102">
        <v>9760</v>
      </c>
      <c r="N102" t="s">
        <v>493</v>
      </c>
      <c r="R102" t="s">
        <v>191</v>
      </c>
      <c r="S102" t="s">
        <v>197</v>
      </c>
      <c r="T102" t="s">
        <v>239</v>
      </c>
      <c r="U102">
        <v>10</v>
      </c>
      <c r="V102" t="s">
        <v>240</v>
      </c>
      <c r="W102" s="12">
        <v>1</v>
      </c>
      <c r="X102">
        <v>0</v>
      </c>
      <c r="Y102" s="12">
        <v>0</v>
      </c>
      <c r="Z102">
        <v>10</v>
      </c>
      <c r="AA102" t="s">
        <v>249</v>
      </c>
      <c r="AB102" s="12">
        <v>1</v>
      </c>
      <c r="AC102">
        <v>0</v>
      </c>
      <c r="AD102">
        <v>1</v>
      </c>
      <c r="AE102">
        <v>0</v>
      </c>
      <c r="AF102">
        <v>0</v>
      </c>
      <c r="AG102">
        <v>0</v>
      </c>
      <c r="AH102">
        <v>1</v>
      </c>
      <c r="AI102">
        <v>0</v>
      </c>
      <c r="AJ102">
        <v>0</v>
      </c>
      <c r="AK102">
        <v>0</v>
      </c>
      <c r="AL102" t="s">
        <v>192</v>
      </c>
      <c r="AM102" t="s">
        <v>197</v>
      </c>
      <c r="AN102" t="s">
        <v>198</v>
      </c>
      <c r="AO102">
        <v>0</v>
      </c>
      <c r="AP102">
        <v>0</v>
      </c>
      <c r="AQ102">
        <v>0</v>
      </c>
      <c r="AR102">
        <v>0</v>
      </c>
      <c r="AS102">
        <v>0</v>
      </c>
      <c r="AT102">
        <v>567.5</v>
      </c>
      <c r="AU102">
        <v>588.20000000000005</v>
      </c>
      <c r="AV102">
        <v>392.61333333333306</v>
      </c>
      <c r="AW102">
        <v>72.199028461281785</v>
      </c>
      <c r="AX102">
        <v>18.389347057651758</v>
      </c>
      <c r="AY102">
        <v>79.418931307409963</v>
      </c>
      <c r="AZ102">
        <v>20.228281763416934</v>
      </c>
      <c r="BA102">
        <v>652</v>
      </c>
      <c r="BB102">
        <v>8</v>
      </c>
      <c r="BC102">
        <v>11</v>
      </c>
      <c r="BD102">
        <v>2011</v>
      </c>
      <c r="BE102" t="s">
        <v>457</v>
      </c>
      <c r="BF102" t="s">
        <v>199</v>
      </c>
      <c r="BG102">
        <v>0</v>
      </c>
      <c r="BH102">
        <v>18.3</v>
      </c>
      <c r="BI102">
        <v>18.7</v>
      </c>
      <c r="BJ102">
        <v>7.0000000000000001E-3</v>
      </c>
      <c r="BU102">
        <v>698</v>
      </c>
      <c r="BV102">
        <v>16</v>
      </c>
      <c r="BW102">
        <v>1</v>
      </c>
      <c r="BX102">
        <v>2012</v>
      </c>
      <c r="BY102" t="s">
        <v>457</v>
      </c>
      <c r="BZ102" t="s">
        <v>199</v>
      </c>
      <c r="CA102">
        <v>0</v>
      </c>
      <c r="CB102">
        <v>20.3</v>
      </c>
      <c r="CC102">
        <v>20.2</v>
      </c>
      <c r="CD102">
        <v>7.0000000000000001E-3</v>
      </c>
      <c r="CF102" t="s">
        <v>282</v>
      </c>
      <c r="CG102" t="s">
        <v>282</v>
      </c>
      <c r="CH102" t="s">
        <v>282</v>
      </c>
      <c r="CL102" t="s">
        <v>282</v>
      </c>
      <c r="CM102" t="s">
        <v>282</v>
      </c>
      <c r="CN102" t="s">
        <v>282</v>
      </c>
      <c r="CO102">
        <v>670</v>
      </c>
      <c r="CP102">
        <v>12</v>
      </c>
      <c r="CQ102">
        <v>3</v>
      </c>
      <c r="CR102">
        <v>2012</v>
      </c>
      <c r="CS102" t="s">
        <v>457</v>
      </c>
      <c r="CT102" t="s">
        <v>199</v>
      </c>
      <c r="CU102">
        <v>0</v>
      </c>
      <c r="CV102">
        <v>20.95</v>
      </c>
      <c r="CW102">
        <v>20.8</v>
      </c>
      <c r="CX102">
        <v>8.0000000000000002E-3</v>
      </c>
      <c r="CY102">
        <v>3</v>
      </c>
      <c r="CZ102">
        <v>19.849999999999998</v>
      </c>
      <c r="DA102">
        <v>19.900000000000002</v>
      </c>
      <c r="DB102">
        <v>7.3333333333333332E-3</v>
      </c>
      <c r="DC102">
        <v>77.933746666666607</v>
      </c>
      <c r="DD102">
        <v>78.130053333333294</v>
      </c>
      <c r="DE102">
        <v>2.8791644444444424E-2</v>
      </c>
      <c r="DF102">
        <v>29.25</v>
      </c>
      <c r="DG102">
        <v>0</v>
      </c>
      <c r="DI102">
        <v>561443.80982187996</v>
      </c>
      <c r="DJ102">
        <v>6357276.0148524996</v>
      </c>
      <c r="DK102">
        <v>2</v>
      </c>
      <c r="DL102" t="s">
        <v>202</v>
      </c>
      <c r="DM102">
        <v>99.748743718592948</v>
      </c>
      <c r="DN102">
        <v>98.377114936125551</v>
      </c>
      <c r="DO102" t="s">
        <v>218</v>
      </c>
      <c r="DP102" t="s">
        <v>218</v>
      </c>
      <c r="DQ102" t="s">
        <v>205</v>
      </c>
      <c r="DR102">
        <v>2</v>
      </c>
      <c r="DS102" t="s">
        <v>495</v>
      </c>
      <c r="DT102" t="s">
        <v>210</v>
      </c>
      <c r="DU102" t="s">
        <v>199</v>
      </c>
      <c r="DW102">
        <v>890</v>
      </c>
      <c r="DX102">
        <v>21.3</v>
      </c>
      <c r="DY102">
        <v>21.3</v>
      </c>
      <c r="DZ102">
        <v>6.0000000000000001E-3</v>
      </c>
    </row>
    <row r="103" spans="1:130" x14ac:dyDescent="0.25">
      <c r="A103">
        <v>99</v>
      </c>
      <c r="B103" t="s">
        <v>307</v>
      </c>
      <c r="C103" t="s">
        <v>185</v>
      </c>
      <c r="F103">
        <v>9700</v>
      </c>
      <c r="G103" t="s">
        <v>186</v>
      </c>
      <c r="H103" t="s">
        <v>187</v>
      </c>
      <c r="I103" t="s">
        <v>185</v>
      </c>
      <c r="J103" t="s">
        <v>496</v>
      </c>
      <c r="K103" t="s">
        <v>189</v>
      </c>
      <c r="L103">
        <v>656</v>
      </c>
      <c r="M103">
        <v>9700</v>
      </c>
      <c r="N103" t="s">
        <v>186</v>
      </c>
      <c r="R103" t="s">
        <v>191</v>
      </c>
      <c r="S103" t="s">
        <v>192</v>
      </c>
      <c r="T103" t="s">
        <v>322</v>
      </c>
      <c r="U103">
        <v>2</v>
      </c>
      <c r="V103" t="s">
        <v>296</v>
      </c>
      <c r="W103" s="12">
        <v>1</v>
      </c>
      <c r="X103">
        <v>0</v>
      </c>
      <c r="Y103" s="12">
        <v>0</v>
      </c>
      <c r="Z103">
        <v>17</v>
      </c>
      <c r="AA103" t="s">
        <v>315</v>
      </c>
      <c r="AB103" s="12">
        <v>1</v>
      </c>
      <c r="AC103" t="s">
        <v>316</v>
      </c>
      <c r="AD103">
        <v>1</v>
      </c>
      <c r="AE103">
        <v>0</v>
      </c>
      <c r="AF103">
        <v>0</v>
      </c>
      <c r="AG103">
        <v>0</v>
      </c>
      <c r="AH103">
        <v>1</v>
      </c>
      <c r="AI103">
        <v>0</v>
      </c>
      <c r="AJ103">
        <v>0</v>
      </c>
      <c r="AK103">
        <v>0</v>
      </c>
      <c r="AL103" t="s">
        <v>197</v>
      </c>
      <c r="AM103" t="s">
        <v>197</v>
      </c>
      <c r="AN103" t="s">
        <v>198</v>
      </c>
      <c r="AO103">
        <v>0</v>
      </c>
      <c r="AP103">
        <v>0</v>
      </c>
      <c r="AQ103">
        <v>0</v>
      </c>
      <c r="AR103">
        <v>0</v>
      </c>
      <c r="AS103">
        <v>0</v>
      </c>
      <c r="AT103">
        <v>567.5</v>
      </c>
      <c r="AU103">
        <v>566.59999999999991</v>
      </c>
      <c r="AV103">
        <v>404.34999999999985</v>
      </c>
      <c r="AW103">
        <v>53.885190067032745</v>
      </c>
      <c r="AX103">
        <v>13.326373208119888</v>
      </c>
      <c r="AY103">
        <v>59.273709073736022</v>
      </c>
      <c r="AZ103">
        <v>14.659010528931878</v>
      </c>
      <c r="BA103">
        <v>656</v>
      </c>
      <c r="BB103">
        <v>8</v>
      </c>
      <c r="BC103">
        <v>11</v>
      </c>
      <c r="BD103">
        <v>2011</v>
      </c>
      <c r="BE103" t="s">
        <v>457</v>
      </c>
      <c r="BF103" t="s">
        <v>199</v>
      </c>
      <c r="BG103">
        <v>0</v>
      </c>
      <c r="BH103">
        <v>0</v>
      </c>
      <c r="BI103">
        <v>1.1499999999999999</v>
      </c>
      <c r="BJ103">
        <v>0.48899999999999999</v>
      </c>
      <c r="BU103">
        <v>692</v>
      </c>
      <c r="BV103">
        <v>16</v>
      </c>
      <c r="BW103">
        <v>1</v>
      </c>
      <c r="BX103">
        <v>2012</v>
      </c>
      <c r="BY103" t="s">
        <v>490</v>
      </c>
      <c r="BZ103" t="s">
        <v>199</v>
      </c>
      <c r="CA103">
        <v>0</v>
      </c>
      <c r="CB103">
        <v>0.1</v>
      </c>
      <c r="CC103">
        <v>1.1000000000000001</v>
      </c>
      <c r="CD103">
        <v>0.432</v>
      </c>
      <c r="CF103" t="s">
        <v>282</v>
      </c>
      <c r="CG103" t="s">
        <v>282</v>
      </c>
      <c r="CH103" t="s">
        <v>282</v>
      </c>
      <c r="CL103" t="s">
        <v>282</v>
      </c>
      <c r="CM103" t="s">
        <v>282</v>
      </c>
      <c r="CN103" t="s">
        <v>282</v>
      </c>
      <c r="CO103">
        <v>666</v>
      </c>
      <c r="CP103">
        <v>12</v>
      </c>
      <c r="CQ103">
        <v>3</v>
      </c>
      <c r="CR103">
        <v>2012</v>
      </c>
      <c r="CS103" t="s">
        <v>457</v>
      </c>
      <c r="CT103" t="s">
        <v>199</v>
      </c>
      <c r="CU103">
        <v>0</v>
      </c>
      <c r="CV103">
        <v>0.1</v>
      </c>
      <c r="CW103">
        <v>1.05</v>
      </c>
      <c r="CX103">
        <v>0.47399999999999998</v>
      </c>
      <c r="CY103">
        <v>3</v>
      </c>
      <c r="CZ103">
        <v>6.6666666666666666E-2</v>
      </c>
      <c r="DA103">
        <v>1.0999999999999999</v>
      </c>
      <c r="DB103">
        <v>0.46500000000000002</v>
      </c>
      <c r="DC103">
        <v>0.26956666666666657</v>
      </c>
      <c r="DD103">
        <v>4.4478499999999981</v>
      </c>
      <c r="DE103">
        <v>1.8802274999999995</v>
      </c>
      <c r="DF103">
        <v>51.5</v>
      </c>
      <c r="DG103">
        <v>16</v>
      </c>
      <c r="DH103" t="s">
        <v>217</v>
      </c>
      <c r="DI103">
        <v>566356.73332853999</v>
      </c>
      <c r="DJ103">
        <v>6350070.9614201998</v>
      </c>
      <c r="DK103">
        <v>2</v>
      </c>
      <c r="DL103" t="s">
        <v>202</v>
      </c>
      <c r="DM103">
        <v>6.0606060606060614</v>
      </c>
      <c r="DN103">
        <v>7.5039171152034827</v>
      </c>
      <c r="DO103" t="s">
        <v>218</v>
      </c>
      <c r="DP103" t="s">
        <v>218</v>
      </c>
      <c r="DQ103" t="s">
        <v>205</v>
      </c>
      <c r="DR103">
        <v>2</v>
      </c>
      <c r="DS103" t="s">
        <v>192</v>
      </c>
      <c r="DT103" t="s">
        <v>210</v>
      </c>
      <c r="DU103" t="s">
        <v>199</v>
      </c>
      <c r="DW103">
        <v>907</v>
      </c>
      <c r="DX103">
        <v>0</v>
      </c>
      <c r="DY103">
        <v>0.9</v>
      </c>
      <c r="DZ103">
        <v>0.52500000000000002</v>
      </c>
    </row>
    <row r="104" spans="1:130" x14ac:dyDescent="0.25">
      <c r="A104">
        <v>100</v>
      </c>
      <c r="B104" t="s">
        <v>307</v>
      </c>
      <c r="C104" t="s">
        <v>185</v>
      </c>
      <c r="F104">
        <v>9700</v>
      </c>
      <c r="G104" t="s">
        <v>186</v>
      </c>
      <c r="H104" t="s">
        <v>187</v>
      </c>
      <c r="I104" t="s">
        <v>185</v>
      </c>
      <c r="J104" t="s">
        <v>497</v>
      </c>
      <c r="K104" t="s">
        <v>189</v>
      </c>
      <c r="L104">
        <v>641</v>
      </c>
      <c r="M104">
        <v>9700</v>
      </c>
      <c r="N104" t="s">
        <v>186</v>
      </c>
      <c r="R104" t="s">
        <v>191</v>
      </c>
      <c r="S104" t="s">
        <v>192</v>
      </c>
      <c r="T104" t="s">
        <v>239</v>
      </c>
      <c r="U104">
        <v>2</v>
      </c>
      <c r="V104" t="s">
        <v>240</v>
      </c>
      <c r="W104" s="12">
        <v>1</v>
      </c>
      <c r="X104">
        <v>0</v>
      </c>
      <c r="Y104" s="12">
        <v>0</v>
      </c>
      <c r="Z104">
        <v>6</v>
      </c>
      <c r="AA104" t="s">
        <v>195</v>
      </c>
      <c r="AB104" s="12">
        <v>1</v>
      </c>
      <c r="AC104">
        <v>0</v>
      </c>
      <c r="AD104">
        <v>1</v>
      </c>
      <c r="AE104">
        <v>0</v>
      </c>
      <c r="AF104">
        <v>0</v>
      </c>
      <c r="AG104">
        <v>0</v>
      </c>
      <c r="AH104">
        <v>1</v>
      </c>
      <c r="AI104">
        <v>0</v>
      </c>
      <c r="AJ104">
        <v>0</v>
      </c>
      <c r="AK104">
        <v>0</v>
      </c>
      <c r="AL104" t="s">
        <v>192</v>
      </c>
      <c r="AM104" t="s">
        <v>197</v>
      </c>
      <c r="AN104" t="s">
        <v>198</v>
      </c>
      <c r="AO104" t="s">
        <v>498</v>
      </c>
      <c r="AP104">
        <v>0</v>
      </c>
      <c r="AQ104">
        <v>0</v>
      </c>
      <c r="AR104">
        <v>0</v>
      </c>
      <c r="AS104">
        <v>0</v>
      </c>
      <c r="AT104">
        <v>567.5</v>
      </c>
      <c r="AU104">
        <v>566.59999999999991</v>
      </c>
      <c r="AV104">
        <v>369.12333333333288</v>
      </c>
      <c r="AW104">
        <v>56.069333826052429</v>
      </c>
      <c r="AX104">
        <v>15.189864406490829</v>
      </c>
      <c r="AY104">
        <v>61.676267208657677</v>
      </c>
      <c r="AZ104">
        <v>16.708850847139914</v>
      </c>
      <c r="BA104">
        <v>641</v>
      </c>
      <c r="BB104">
        <v>8</v>
      </c>
      <c r="BC104">
        <v>11</v>
      </c>
      <c r="BD104">
        <v>2011</v>
      </c>
      <c r="BE104" t="s">
        <v>457</v>
      </c>
      <c r="BF104" t="s">
        <v>200</v>
      </c>
      <c r="BG104" t="s">
        <v>499</v>
      </c>
      <c r="BH104">
        <v>4.13</v>
      </c>
      <c r="BI104">
        <v>4.5</v>
      </c>
      <c r="BJ104">
        <v>4.9000000000000002E-2</v>
      </c>
      <c r="BU104">
        <v>630</v>
      </c>
      <c r="BV104">
        <v>17</v>
      </c>
      <c r="BW104">
        <v>1</v>
      </c>
      <c r="BX104">
        <v>2012</v>
      </c>
      <c r="BY104" t="s">
        <v>482</v>
      </c>
      <c r="BZ104" t="s">
        <v>223</v>
      </c>
      <c r="CA104" t="s">
        <v>500</v>
      </c>
      <c r="CB104">
        <v>4.09</v>
      </c>
      <c r="CC104">
        <v>5.45</v>
      </c>
      <c r="CD104">
        <v>4.4999999999999998E-2</v>
      </c>
      <c r="CF104" t="s">
        <v>282</v>
      </c>
      <c r="CG104" t="s">
        <v>282</v>
      </c>
      <c r="CH104" t="s">
        <v>282</v>
      </c>
      <c r="CL104" t="s">
        <v>282</v>
      </c>
      <c r="CM104" t="s">
        <v>282</v>
      </c>
      <c r="CN104" t="s">
        <v>282</v>
      </c>
      <c r="CO104">
        <v>667</v>
      </c>
      <c r="CP104">
        <v>12</v>
      </c>
      <c r="CQ104">
        <v>3</v>
      </c>
      <c r="CR104">
        <v>2012</v>
      </c>
      <c r="CS104" t="s">
        <v>473</v>
      </c>
      <c r="CT104" t="s">
        <v>199</v>
      </c>
      <c r="CU104">
        <v>0</v>
      </c>
      <c r="CV104">
        <v>4.8499999999999996</v>
      </c>
      <c r="CW104">
        <v>5.4</v>
      </c>
      <c r="CX104">
        <v>0.03</v>
      </c>
      <c r="CY104">
        <v>3</v>
      </c>
      <c r="CZ104">
        <v>4.3566666666666665</v>
      </c>
      <c r="DA104">
        <v>5.1166666666666663</v>
      </c>
      <c r="DB104">
        <v>4.1333333333333333E-2</v>
      </c>
      <c r="DC104">
        <v>16.081473222222204</v>
      </c>
      <c r="DD104">
        <v>18.886810555555531</v>
      </c>
      <c r="DE104">
        <v>0.15257097777777759</v>
      </c>
      <c r="DF104">
        <v>16.75</v>
      </c>
      <c r="DG104">
        <v>16</v>
      </c>
      <c r="DH104" t="s">
        <v>217</v>
      </c>
      <c r="DI104">
        <v>562872.22093760001</v>
      </c>
      <c r="DJ104">
        <v>6347310.5632913001</v>
      </c>
      <c r="DK104">
        <v>2</v>
      </c>
      <c r="DL104" t="s">
        <v>202</v>
      </c>
      <c r="DM104">
        <v>85.146579804560261</v>
      </c>
      <c r="DN104">
        <v>30.622492913942651</v>
      </c>
      <c r="DO104" t="s">
        <v>203</v>
      </c>
      <c r="DP104" t="s">
        <v>204</v>
      </c>
      <c r="DQ104" t="s">
        <v>205</v>
      </c>
      <c r="DR104">
        <v>11</v>
      </c>
      <c r="DS104" t="s">
        <v>192</v>
      </c>
      <c r="DT104" t="s">
        <v>210</v>
      </c>
      <c r="DU104" t="s">
        <v>219</v>
      </c>
      <c r="DW104">
        <v>746</v>
      </c>
      <c r="DX104">
        <v>3.7</v>
      </c>
      <c r="DY104">
        <v>4.0999999999999996</v>
      </c>
      <c r="DZ104">
        <v>4.2999999999999997E-2</v>
      </c>
    </row>
    <row r="105" spans="1:130" x14ac:dyDescent="0.25">
      <c r="A105">
        <v>101</v>
      </c>
      <c r="B105" t="s">
        <v>307</v>
      </c>
      <c r="C105" t="s">
        <v>185</v>
      </c>
      <c r="F105">
        <v>9460</v>
      </c>
      <c r="G105" t="s">
        <v>419</v>
      </c>
      <c r="H105" t="s">
        <v>187</v>
      </c>
      <c r="I105" t="s">
        <v>185</v>
      </c>
      <c r="J105" t="s">
        <v>501</v>
      </c>
      <c r="K105" t="s">
        <v>189</v>
      </c>
      <c r="L105">
        <v>751</v>
      </c>
      <c r="M105">
        <v>9460</v>
      </c>
      <c r="N105" t="s">
        <v>419</v>
      </c>
      <c r="R105" t="s">
        <v>214</v>
      </c>
      <c r="S105" t="s">
        <v>192</v>
      </c>
      <c r="T105" t="s">
        <v>193</v>
      </c>
      <c r="U105">
        <v>8</v>
      </c>
      <c r="V105" t="s">
        <v>240</v>
      </c>
      <c r="W105" s="12">
        <v>0.8</v>
      </c>
      <c r="X105" t="s">
        <v>296</v>
      </c>
      <c r="Y105" s="12">
        <v>0.2</v>
      </c>
      <c r="Z105">
        <v>14</v>
      </c>
      <c r="AA105" t="s">
        <v>229</v>
      </c>
      <c r="AB105" s="12">
        <v>0.75</v>
      </c>
      <c r="AC105">
        <v>0</v>
      </c>
      <c r="AD105">
        <v>6</v>
      </c>
      <c r="AE105" t="s">
        <v>195</v>
      </c>
      <c r="AF105">
        <v>0.25</v>
      </c>
      <c r="AG105">
        <v>0</v>
      </c>
      <c r="AH105">
        <v>1</v>
      </c>
      <c r="AI105">
        <v>0</v>
      </c>
      <c r="AJ105">
        <v>0</v>
      </c>
      <c r="AK105">
        <v>0</v>
      </c>
      <c r="AL105" t="s">
        <v>192</v>
      </c>
      <c r="AM105" t="s">
        <v>192</v>
      </c>
      <c r="AN105" t="s">
        <v>198</v>
      </c>
      <c r="AO105">
        <v>0</v>
      </c>
      <c r="AP105">
        <v>0</v>
      </c>
      <c r="AQ105">
        <v>0</v>
      </c>
      <c r="AR105">
        <v>0</v>
      </c>
      <c r="AS105">
        <v>0</v>
      </c>
      <c r="AT105">
        <v>567.5</v>
      </c>
      <c r="AU105">
        <v>557.99999999999989</v>
      </c>
      <c r="AV105">
        <v>326.41083333333296</v>
      </c>
      <c r="AW105">
        <v>30.710107880536462</v>
      </c>
      <c r="AX105">
        <v>9.4426329639262896</v>
      </c>
      <c r="AY105">
        <v>33.781118668590111</v>
      </c>
      <c r="AZ105">
        <v>10.386896260318919</v>
      </c>
      <c r="BA105">
        <v>751</v>
      </c>
      <c r="BB105">
        <v>8</v>
      </c>
      <c r="BC105">
        <v>11</v>
      </c>
      <c r="BD105">
        <v>2011</v>
      </c>
      <c r="BE105" t="s">
        <v>481</v>
      </c>
      <c r="BF105" t="s">
        <v>200</v>
      </c>
      <c r="BG105">
        <v>0</v>
      </c>
      <c r="BH105">
        <v>15</v>
      </c>
      <c r="BI105">
        <v>15.95</v>
      </c>
      <c r="BJ105">
        <v>2.8000000000000001E-2</v>
      </c>
      <c r="BU105">
        <v>623</v>
      </c>
      <c r="BV105">
        <v>16</v>
      </c>
      <c r="BW105">
        <v>1</v>
      </c>
      <c r="BX105">
        <v>2012</v>
      </c>
      <c r="BY105" t="s">
        <v>482</v>
      </c>
      <c r="BZ105" t="s">
        <v>200</v>
      </c>
      <c r="CA105" t="s">
        <v>502</v>
      </c>
      <c r="CB105">
        <v>14.75</v>
      </c>
      <c r="CC105">
        <v>15</v>
      </c>
      <c r="CD105">
        <v>0.03</v>
      </c>
      <c r="CF105" t="s">
        <v>282</v>
      </c>
      <c r="CG105" t="s">
        <v>282</v>
      </c>
      <c r="CH105" t="s">
        <v>282</v>
      </c>
      <c r="CL105" t="s">
        <v>282</v>
      </c>
      <c r="CM105" t="s">
        <v>282</v>
      </c>
      <c r="CN105" t="s">
        <v>282</v>
      </c>
      <c r="CO105">
        <v>855</v>
      </c>
      <c r="CP105">
        <v>12</v>
      </c>
      <c r="CQ105">
        <v>3</v>
      </c>
      <c r="CR105">
        <v>2012</v>
      </c>
      <c r="CS105" t="s">
        <v>482</v>
      </c>
      <c r="CT105" t="s">
        <v>199</v>
      </c>
      <c r="CU105">
        <v>0</v>
      </c>
      <c r="CV105">
        <v>13.75</v>
      </c>
      <c r="CW105">
        <v>15</v>
      </c>
      <c r="CX105">
        <v>5.3999999999999999E-2</v>
      </c>
      <c r="CY105">
        <v>3</v>
      </c>
      <c r="CZ105">
        <v>14.5</v>
      </c>
      <c r="DA105">
        <v>15.316666666666668</v>
      </c>
      <c r="DB105">
        <v>3.7333333333333329E-2</v>
      </c>
      <c r="DC105">
        <v>47.329570833333285</v>
      </c>
      <c r="DD105">
        <v>49.9952593055555</v>
      </c>
      <c r="DE105">
        <v>0.12186004444444429</v>
      </c>
      <c r="DF105">
        <v>6.25</v>
      </c>
      <c r="DG105">
        <v>16</v>
      </c>
      <c r="DH105" t="s">
        <v>217</v>
      </c>
      <c r="DI105">
        <v>528360.90529703</v>
      </c>
      <c r="DJ105">
        <v>6330195.5769972997</v>
      </c>
      <c r="DK105">
        <v>2</v>
      </c>
      <c r="DL105" t="s">
        <v>202</v>
      </c>
      <c r="DM105">
        <v>94.668117519042426</v>
      </c>
      <c r="DN105">
        <v>147.46143874740488</v>
      </c>
      <c r="DO105" t="s">
        <v>203</v>
      </c>
      <c r="DP105" t="s">
        <v>204</v>
      </c>
      <c r="DQ105" t="s">
        <v>205</v>
      </c>
      <c r="DR105">
        <v>11</v>
      </c>
      <c r="DS105" t="s">
        <v>192</v>
      </c>
      <c r="DT105" t="s">
        <v>210</v>
      </c>
      <c r="DU105" t="s">
        <v>219</v>
      </c>
      <c r="DW105">
        <v>895</v>
      </c>
      <c r="DX105">
        <v>15.35</v>
      </c>
      <c r="DY105">
        <v>15.05</v>
      </c>
      <c r="DZ105">
        <v>3.3000000000000002E-2</v>
      </c>
    </row>
    <row r="106" spans="1:130" x14ac:dyDescent="0.25">
      <c r="A106">
        <v>102</v>
      </c>
      <c r="B106" t="s">
        <v>307</v>
      </c>
      <c r="C106" t="s">
        <v>185</v>
      </c>
      <c r="F106">
        <v>9830</v>
      </c>
      <c r="G106" t="s">
        <v>483</v>
      </c>
      <c r="H106" t="s">
        <v>187</v>
      </c>
      <c r="I106" t="s">
        <v>185</v>
      </c>
      <c r="J106" t="s">
        <v>504</v>
      </c>
      <c r="K106" t="s">
        <v>189</v>
      </c>
      <c r="L106">
        <v>659</v>
      </c>
      <c r="M106">
        <v>9830</v>
      </c>
      <c r="N106" t="s">
        <v>483</v>
      </c>
      <c r="R106" t="s">
        <v>214</v>
      </c>
      <c r="S106" t="s">
        <v>197</v>
      </c>
      <c r="T106" t="s">
        <v>239</v>
      </c>
      <c r="U106">
        <v>25</v>
      </c>
      <c r="V106" t="s">
        <v>240</v>
      </c>
      <c r="W106" s="12">
        <v>0.9</v>
      </c>
      <c r="X106" t="s">
        <v>252</v>
      </c>
      <c r="Y106" s="12">
        <v>0.1</v>
      </c>
      <c r="Z106">
        <v>10</v>
      </c>
      <c r="AA106" t="s">
        <v>249</v>
      </c>
      <c r="AB106" s="12">
        <v>0.45</v>
      </c>
      <c r="AC106">
        <v>0</v>
      </c>
      <c r="AD106">
        <v>2</v>
      </c>
      <c r="AE106" t="s">
        <v>196</v>
      </c>
      <c r="AF106">
        <v>0.3</v>
      </c>
      <c r="AG106">
        <v>0</v>
      </c>
      <c r="AH106">
        <v>5</v>
      </c>
      <c r="AI106" t="s">
        <v>304</v>
      </c>
      <c r="AJ106">
        <v>0.25</v>
      </c>
      <c r="AK106">
        <v>0</v>
      </c>
      <c r="AL106" t="s">
        <v>192</v>
      </c>
      <c r="AM106" t="s">
        <v>197</v>
      </c>
      <c r="AN106" t="s">
        <v>198</v>
      </c>
      <c r="AO106">
        <v>0</v>
      </c>
      <c r="AP106">
        <v>0</v>
      </c>
      <c r="AQ106">
        <v>0</v>
      </c>
      <c r="AR106">
        <v>0</v>
      </c>
      <c r="AS106">
        <v>0</v>
      </c>
      <c r="AT106">
        <v>564.6</v>
      </c>
      <c r="AU106">
        <v>635.5</v>
      </c>
      <c r="AV106">
        <v>496.81133333333275</v>
      </c>
      <c r="AW106">
        <v>64.591415165232704</v>
      </c>
      <c r="AX106">
        <v>12.987595739153317</v>
      </c>
      <c r="AY106">
        <v>71.050556681755978</v>
      </c>
      <c r="AZ106">
        <v>14.28635531306865</v>
      </c>
      <c r="BA106">
        <v>659</v>
      </c>
      <c r="BB106">
        <v>8</v>
      </c>
      <c r="BC106">
        <v>11</v>
      </c>
      <c r="BD106">
        <v>2011</v>
      </c>
      <c r="BE106" t="s">
        <v>457</v>
      </c>
      <c r="BF106" t="s">
        <v>199</v>
      </c>
      <c r="BG106">
        <v>0</v>
      </c>
      <c r="BH106">
        <v>7.15</v>
      </c>
      <c r="BI106">
        <v>8.75</v>
      </c>
      <c r="BJ106">
        <v>2.3E-2</v>
      </c>
      <c r="BU106">
        <v>700</v>
      </c>
      <c r="BV106">
        <v>16</v>
      </c>
      <c r="BW106">
        <v>1</v>
      </c>
      <c r="BX106">
        <v>2012</v>
      </c>
      <c r="BY106" t="s">
        <v>457</v>
      </c>
      <c r="BZ106" t="s">
        <v>199</v>
      </c>
      <c r="CA106">
        <v>0</v>
      </c>
      <c r="CB106">
        <v>13.8</v>
      </c>
      <c r="CC106">
        <v>14.6</v>
      </c>
      <c r="CD106">
        <v>1.9E-2</v>
      </c>
      <c r="CF106" t="s">
        <v>282</v>
      </c>
      <c r="CG106" t="s">
        <v>282</v>
      </c>
      <c r="CH106" t="s">
        <v>282</v>
      </c>
      <c r="CL106" t="s">
        <v>282</v>
      </c>
      <c r="CM106" t="s">
        <v>282</v>
      </c>
      <c r="CN106" t="s">
        <v>282</v>
      </c>
      <c r="CO106">
        <v>674</v>
      </c>
      <c r="CP106">
        <v>12</v>
      </c>
      <c r="CQ106">
        <v>3</v>
      </c>
      <c r="CR106">
        <v>2012</v>
      </c>
      <c r="CS106" t="s">
        <v>457</v>
      </c>
      <c r="CT106" t="s">
        <v>199</v>
      </c>
      <c r="CU106">
        <v>0</v>
      </c>
      <c r="CV106">
        <v>4.25</v>
      </c>
      <c r="CW106">
        <v>4.75</v>
      </c>
      <c r="CX106">
        <v>4.1000000000000002E-2</v>
      </c>
      <c r="CY106">
        <v>3</v>
      </c>
      <c r="CZ106">
        <v>8.4</v>
      </c>
      <c r="DA106">
        <v>9.3666666666666671</v>
      </c>
      <c r="DB106">
        <v>2.7666666666666662E-2</v>
      </c>
      <c r="DC106">
        <v>41.73215199999995</v>
      </c>
      <c r="DD106">
        <v>46.534661555555502</v>
      </c>
      <c r="DE106">
        <v>0.13745113555555538</v>
      </c>
      <c r="DF106">
        <v>50.75</v>
      </c>
      <c r="DG106">
        <v>0</v>
      </c>
      <c r="DI106">
        <v>571110.91608664999</v>
      </c>
      <c r="DJ106">
        <v>6360628.1425366001</v>
      </c>
      <c r="DK106">
        <v>2</v>
      </c>
      <c r="DL106" t="s">
        <v>202</v>
      </c>
      <c r="DM106">
        <v>89.679715302491104</v>
      </c>
      <c r="DN106">
        <v>65.563724696797749</v>
      </c>
      <c r="DO106" t="s">
        <v>218</v>
      </c>
      <c r="DP106" t="s">
        <v>218</v>
      </c>
      <c r="DQ106" t="s">
        <v>205</v>
      </c>
      <c r="DR106">
        <v>4</v>
      </c>
      <c r="DS106" t="s">
        <v>197</v>
      </c>
      <c r="DT106" t="s">
        <v>210</v>
      </c>
      <c r="DU106" t="s">
        <v>197</v>
      </c>
      <c r="DX106" t="s">
        <v>282</v>
      </c>
      <c r="DY106" t="s">
        <v>282</v>
      </c>
      <c r="DZ106" t="s">
        <v>282</v>
      </c>
    </row>
    <row r="107" spans="1:130" x14ac:dyDescent="0.25">
      <c r="A107">
        <v>103</v>
      </c>
      <c r="B107" t="s">
        <v>307</v>
      </c>
      <c r="C107" t="s">
        <v>185</v>
      </c>
      <c r="F107">
        <v>9400</v>
      </c>
      <c r="G107" t="s">
        <v>505</v>
      </c>
      <c r="H107" t="s">
        <v>187</v>
      </c>
      <c r="I107" t="s">
        <v>185</v>
      </c>
      <c r="J107" t="s">
        <v>506</v>
      </c>
      <c r="K107" t="s">
        <v>189</v>
      </c>
      <c r="L107">
        <v>755</v>
      </c>
      <c r="M107">
        <v>9400</v>
      </c>
      <c r="N107" t="s">
        <v>505</v>
      </c>
      <c r="R107" t="s">
        <v>214</v>
      </c>
      <c r="S107" t="s">
        <v>289</v>
      </c>
      <c r="T107" t="s">
        <v>193</v>
      </c>
      <c r="U107">
        <v>30</v>
      </c>
      <c r="V107" t="s">
        <v>240</v>
      </c>
      <c r="W107" s="12">
        <v>0.95</v>
      </c>
      <c r="X107" t="s">
        <v>252</v>
      </c>
      <c r="Y107" s="12">
        <v>0.05</v>
      </c>
      <c r="Z107">
        <v>6</v>
      </c>
      <c r="AA107" t="s">
        <v>195</v>
      </c>
      <c r="AB107" s="12">
        <v>1</v>
      </c>
      <c r="AC107">
        <v>0</v>
      </c>
      <c r="AD107">
        <v>1</v>
      </c>
      <c r="AE107">
        <v>0</v>
      </c>
      <c r="AF107">
        <v>0</v>
      </c>
      <c r="AG107">
        <v>0</v>
      </c>
      <c r="AH107">
        <v>1</v>
      </c>
      <c r="AI107">
        <v>0</v>
      </c>
      <c r="AJ107">
        <v>0</v>
      </c>
      <c r="AK107">
        <v>0</v>
      </c>
      <c r="AL107" t="s">
        <v>197</v>
      </c>
      <c r="AM107" t="s">
        <v>197</v>
      </c>
      <c r="AN107" t="s">
        <v>198</v>
      </c>
      <c r="AO107">
        <v>0</v>
      </c>
      <c r="AP107">
        <v>0</v>
      </c>
      <c r="AQ107">
        <v>0</v>
      </c>
      <c r="AR107">
        <v>0</v>
      </c>
      <c r="AS107">
        <v>0</v>
      </c>
      <c r="AT107">
        <v>567.5</v>
      </c>
      <c r="AU107">
        <v>498.1</v>
      </c>
      <c r="AV107">
        <v>228.09333333333302</v>
      </c>
      <c r="AW107">
        <v>34.888833670631371</v>
      </c>
      <c r="AX107">
        <v>15.295858568406828</v>
      </c>
      <c r="AY107">
        <v>38.377717037694509</v>
      </c>
      <c r="AZ107">
        <v>16.825444425247511</v>
      </c>
      <c r="BA107">
        <v>755</v>
      </c>
      <c r="BB107">
        <v>9</v>
      </c>
      <c r="BC107">
        <v>11</v>
      </c>
      <c r="BD107">
        <v>2011</v>
      </c>
      <c r="BE107" t="s">
        <v>481</v>
      </c>
      <c r="BF107" t="s">
        <v>200</v>
      </c>
      <c r="BG107">
        <v>0</v>
      </c>
      <c r="BH107">
        <v>1.03</v>
      </c>
      <c r="BI107">
        <v>1.7</v>
      </c>
      <c r="BJ107">
        <v>0.111</v>
      </c>
      <c r="BU107">
        <v>621</v>
      </c>
      <c r="BV107">
        <v>17</v>
      </c>
      <c r="BW107">
        <v>1</v>
      </c>
      <c r="BX107">
        <v>2012</v>
      </c>
      <c r="BY107" t="s">
        <v>482</v>
      </c>
      <c r="BZ107" t="s">
        <v>216</v>
      </c>
      <c r="CA107">
        <v>0</v>
      </c>
      <c r="CB107">
        <v>3.27</v>
      </c>
      <c r="CC107">
        <v>4.05</v>
      </c>
      <c r="CD107">
        <v>8.5999999999999993E-2</v>
      </c>
      <c r="CF107" t="s">
        <v>282</v>
      </c>
      <c r="CG107" t="s">
        <v>282</v>
      </c>
      <c r="CH107" t="s">
        <v>282</v>
      </c>
      <c r="CL107" t="s">
        <v>282</v>
      </c>
      <c r="CM107" t="s">
        <v>282</v>
      </c>
      <c r="CN107" t="s">
        <v>282</v>
      </c>
      <c r="CO107">
        <v>847</v>
      </c>
      <c r="CP107">
        <v>12</v>
      </c>
      <c r="CQ107">
        <v>3</v>
      </c>
      <c r="CR107">
        <v>2012</v>
      </c>
      <c r="CS107" t="s">
        <v>482</v>
      </c>
      <c r="CT107" t="s">
        <v>216</v>
      </c>
      <c r="CU107">
        <v>0</v>
      </c>
      <c r="CV107">
        <v>1.74</v>
      </c>
      <c r="CW107">
        <v>2.2999999999999998</v>
      </c>
      <c r="CX107">
        <v>7.8E-2</v>
      </c>
      <c r="CY107">
        <v>3</v>
      </c>
      <c r="CZ107">
        <v>2.0133333333333332</v>
      </c>
      <c r="DA107">
        <v>2.6833333333333336</v>
      </c>
      <c r="DB107">
        <v>9.1666666666666674E-2</v>
      </c>
      <c r="DC107">
        <v>4.5922791111111048</v>
      </c>
      <c r="DD107">
        <v>6.1205044444444363</v>
      </c>
      <c r="DE107">
        <v>0.2090855555555553</v>
      </c>
      <c r="DF107">
        <v>4.5</v>
      </c>
      <c r="DG107">
        <v>16</v>
      </c>
      <c r="DI107">
        <v>556640.11901461997</v>
      </c>
      <c r="DJ107">
        <v>6332412.5157458</v>
      </c>
      <c r="DK107">
        <v>2</v>
      </c>
      <c r="DL107" t="s">
        <v>202</v>
      </c>
      <c r="DM107">
        <v>75.031055900621098</v>
      </c>
      <c r="DN107">
        <v>15.948068089701353</v>
      </c>
      <c r="DO107" t="s">
        <v>203</v>
      </c>
      <c r="DP107" t="s">
        <v>204</v>
      </c>
      <c r="DQ107" t="s">
        <v>205</v>
      </c>
      <c r="DR107">
        <v>4</v>
      </c>
      <c r="DS107" t="s">
        <v>192</v>
      </c>
      <c r="DT107" t="s">
        <v>210</v>
      </c>
      <c r="DU107" t="s">
        <v>219</v>
      </c>
      <c r="DW107">
        <v>910</v>
      </c>
      <c r="DX107">
        <v>0.1</v>
      </c>
      <c r="DY107">
        <v>0.55000000000000004</v>
      </c>
      <c r="DZ107">
        <v>0.18</v>
      </c>
    </row>
    <row r="108" spans="1:130" x14ac:dyDescent="0.25">
      <c r="A108">
        <v>104</v>
      </c>
      <c r="B108" t="s">
        <v>307</v>
      </c>
      <c r="C108" t="s">
        <v>185</v>
      </c>
      <c r="F108">
        <v>9400</v>
      </c>
      <c r="G108" t="s">
        <v>505</v>
      </c>
      <c r="H108" t="s">
        <v>187</v>
      </c>
      <c r="I108" t="s">
        <v>185</v>
      </c>
      <c r="J108" t="s">
        <v>507</v>
      </c>
      <c r="K108" t="s">
        <v>189</v>
      </c>
      <c r="L108">
        <v>756</v>
      </c>
      <c r="M108">
        <v>9460</v>
      </c>
      <c r="N108" t="s">
        <v>419</v>
      </c>
      <c r="R108" t="s">
        <v>191</v>
      </c>
      <c r="S108" t="s">
        <v>192</v>
      </c>
      <c r="T108" t="s">
        <v>193</v>
      </c>
      <c r="U108">
        <v>15</v>
      </c>
      <c r="V108" t="s">
        <v>252</v>
      </c>
      <c r="W108" s="12">
        <v>0.8</v>
      </c>
      <c r="X108" t="s">
        <v>240</v>
      </c>
      <c r="Y108" s="12">
        <v>0.2</v>
      </c>
      <c r="Z108">
        <v>2</v>
      </c>
      <c r="AA108" t="s">
        <v>196</v>
      </c>
      <c r="AB108" s="12">
        <v>0.8</v>
      </c>
      <c r="AC108">
        <v>0</v>
      </c>
      <c r="AD108">
        <v>6</v>
      </c>
      <c r="AE108" t="s">
        <v>195</v>
      </c>
      <c r="AF108">
        <v>0.2</v>
      </c>
      <c r="AG108">
        <v>0</v>
      </c>
      <c r="AH108">
        <v>1</v>
      </c>
      <c r="AI108">
        <v>0</v>
      </c>
      <c r="AJ108">
        <v>0</v>
      </c>
      <c r="AK108">
        <v>0</v>
      </c>
      <c r="AL108" t="s">
        <v>192</v>
      </c>
      <c r="AM108" t="s">
        <v>197</v>
      </c>
      <c r="AN108" t="s">
        <v>198</v>
      </c>
      <c r="AO108">
        <v>0</v>
      </c>
      <c r="AP108">
        <v>0</v>
      </c>
      <c r="AQ108">
        <v>0</v>
      </c>
      <c r="AR108">
        <v>0</v>
      </c>
      <c r="AS108">
        <v>0</v>
      </c>
      <c r="AT108">
        <v>567.5</v>
      </c>
      <c r="AU108">
        <v>557.99999999999989</v>
      </c>
      <c r="AV108">
        <v>350.83466666666658</v>
      </c>
      <c r="AW108">
        <v>52.091924301506147</v>
      </c>
      <c r="AX108">
        <v>14.847920500120914</v>
      </c>
      <c r="AY108">
        <v>57.301116731656769</v>
      </c>
      <c r="AZ108">
        <v>16.332712550133007</v>
      </c>
      <c r="BA108">
        <v>756</v>
      </c>
      <c r="BB108">
        <v>9</v>
      </c>
      <c r="BC108">
        <v>11</v>
      </c>
      <c r="BD108">
        <v>2011</v>
      </c>
      <c r="BE108" t="s">
        <v>481</v>
      </c>
      <c r="BF108" t="s">
        <v>199</v>
      </c>
      <c r="BG108">
        <v>0</v>
      </c>
      <c r="BH108">
        <v>0.87</v>
      </c>
      <c r="BI108">
        <v>0.95</v>
      </c>
      <c r="BJ108">
        <v>8.3000000000000004E-2</v>
      </c>
      <c r="BU108">
        <v>602</v>
      </c>
      <c r="BV108">
        <v>17</v>
      </c>
      <c r="BW108">
        <v>1</v>
      </c>
      <c r="BX108">
        <v>2012</v>
      </c>
      <c r="BY108" t="s">
        <v>482</v>
      </c>
      <c r="BZ108" t="s">
        <v>200</v>
      </c>
      <c r="CA108">
        <v>0</v>
      </c>
      <c r="CB108">
        <v>0.56000000000000005</v>
      </c>
      <c r="CC108">
        <v>0.6</v>
      </c>
      <c r="CD108">
        <v>8.2000000000000003E-2</v>
      </c>
      <c r="CF108" t="s">
        <v>282</v>
      </c>
      <c r="CG108" t="s">
        <v>282</v>
      </c>
      <c r="CH108" t="s">
        <v>282</v>
      </c>
      <c r="CL108" t="s">
        <v>282</v>
      </c>
      <c r="CM108" t="s">
        <v>282</v>
      </c>
      <c r="CN108" t="s">
        <v>282</v>
      </c>
      <c r="CO108">
        <v>860</v>
      </c>
      <c r="CP108">
        <v>12</v>
      </c>
      <c r="CQ108">
        <v>3</v>
      </c>
      <c r="CR108">
        <v>2012</v>
      </c>
      <c r="CS108" t="s">
        <v>482</v>
      </c>
      <c r="CT108" t="s">
        <v>199</v>
      </c>
      <c r="CU108">
        <v>0</v>
      </c>
      <c r="CV108">
        <v>0.72</v>
      </c>
      <c r="CW108">
        <v>0.75</v>
      </c>
      <c r="CX108">
        <v>7.3999999999999996E-2</v>
      </c>
      <c r="CY108">
        <v>3</v>
      </c>
      <c r="CZ108">
        <v>0.71666666666666679</v>
      </c>
      <c r="DA108">
        <v>0.76666666666666661</v>
      </c>
      <c r="DB108">
        <v>7.9666666666666663E-2</v>
      </c>
      <c r="DC108">
        <v>2.5143151111111108</v>
      </c>
      <c r="DD108">
        <v>2.6897324444444433</v>
      </c>
      <c r="DE108">
        <v>0.27949828444444436</v>
      </c>
      <c r="DF108">
        <v>4.5</v>
      </c>
      <c r="DG108">
        <v>16</v>
      </c>
      <c r="DI108">
        <v>555877.41140061</v>
      </c>
      <c r="DJ108">
        <v>6331956.7985057002</v>
      </c>
      <c r="DK108">
        <v>2</v>
      </c>
      <c r="DL108" t="s">
        <v>202</v>
      </c>
      <c r="DM108">
        <v>93.478260869565247</v>
      </c>
      <c r="DN108">
        <v>4.6940559586375823</v>
      </c>
      <c r="DO108" t="s">
        <v>203</v>
      </c>
      <c r="DP108" t="s">
        <v>204</v>
      </c>
      <c r="DQ108" t="s">
        <v>205</v>
      </c>
      <c r="DR108">
        <v>4</v>
      </c>
      <c r="DS108" t="s">
        <v>192</v>
      </c>
      <c r="DT108" t="s">
        <v>210</v>
      </c>
      <c r="DU108" t="s">
        <v>219</v>
      </c>
      <c r="DW108">
        <v>888</v>
      </c>
      <c r="DX108">
        <v>1.5</v>
      </c>
      <c r="DY108">
        <v>1.35</v>
      </c>
      <c r="DZ108">
        <v>0.107</v>
      </c>
    </row>
    <row r="109" spans="1:130" x14ac:dyDescent="0.25">
      <c r="A109">
        <v>105</v>
      </c>
      <c r="B109" t="s">
        <v>307</v>
      </c>
      <c r="C109" t="s">
        <v>185</v>
      </c>
      <c r="F109">
        <v>9460</v>
      </c>
      <c r="G109" t="s">
        <v>419</v>
      </c>
      <c r="H109" t="s">
        <v>187</v>
      </c>
      <c r="I109" t="s">
        <v>185</v>
      </c>
      <c r="J109" t="s">
        <v>508</v>
      </c>
      <c r="K109" t="s">
        <v>189</v>
      </c>
      <c r="L109">
        <v>747</v>
      </c>
      <c r="M109">
        <v>9460</v>
      </c>
      <c r="N109" t="s">
        <v>419</v>
      </c>
      <c r="R109" t="s">
        <v>191</v>
      </c>
      <c r="S109" t="s">
        <v>197</v>
      </c>
      <c r="T109" t="s">
        <v>193</v>
      </c>
      <c r="U109">
        <v>1</v>
      </c>
      <c r="V109" t="s">
        <v>240</v>
      </c>
      <c r="W109" s="12">
        <v>1</v>
      </c>
      <c r="X109">
        <v>0</v>
      </c>
      <c r="Y109" s="12">
        <v>0</v>
      </c>
      <c r="Z109">
        <v>2</v>
      </c>
      <c r="AA109" t="s">
        <v>196</v>
      </c>
      <c r="AB109" s="12">
        <v>1</v>
      </c>
      <c r="AC109">
        <v>0</v>
      </c>
      <c r="AD109">
        <v>1</v>
      </c>
      <c r="AE109">
        <v>0</v>
      </c>
      <c r="AF109">
        <v>0</v>
      </c>
      <c r="AG109">
        <v>0</v>
      </c>
      <c r="AH109">
        <v>1</v>
      </c>
      <c r="AI109">
        <v>0</v>
      </c>
      <c r="AJ109">
        <v>0</v>
      </c>
      <c r="AK109">
        <v>0</v>
      </c>
      <c r="AL109" t="s">
        <v>192</v>
      </c>
      <c r="AM109" t="s">
        <v>197</v>
      </c>
      <c r="AN109" t="s">
        <v>198</v>
      </c>
      <c r="AO109">
        <v>0</v>
      </c>
      <c r="AP109">
        <v>0</v>
      </c>
      <c r="AQ109">
        <v>0</v>
      </c>
      <c r="AR109">
        <v>0</v>
      </c>
      <c r="AS109">
        <v>0</v>
      </c>
      <c r="AT109">
        <v>567.5</v>
      </c>
      <c r="AU109">
        <v>557.99999999999989</v>
      </c>
      <c r="AV109">
        <v>357.87999999999988</v>
      </c>
      <c r="AW109">
        <v>57.232433411978889</v>
      </c>
      <c r="AX109">
        <v>15.992073715205912</v>
      </c>
      <c r="AY109">
        <v>62.955676753176782</v>
      </c>
      <c r="AZ109">
        <v>17.591281086726504</v>
      </c>
      <c r="BA109">
        <v>747</v>
      </c>
      <c r="BB109">
        <v>7</v>
      </c>
      <c r="BC109">
        <v>11</v>
      </c>
      <c r="BD109">
        <v>2011</v>
      </c>
      <c r="BE109" t="s">
        <v>481</v>
      </c>
      <c r="BF109" t="s">
        <v>199</v>
      </c>
      <c r="BG109">
        <v>0</v>
      </c>
      <c r="BH109">
        <v>1.1499999999999999</v>
      </c>
      <c r="BI109">
        <v>1.75</v>
      </c>
      <c r="BJ109">
        <v>3.2000000000000001E-2</v>
      </c>
      <c r="BU109">
        <v>617</v>
      </c>
      <c r="BV109">
        <v>16</v>
      </c>
      <c r="BW109">
        <v>1</v>
      </c>
      <c r="BX109">
        <v>2012</v>
      </c>
      <c r="BY109" t="s">
        <v>482</v>
      </c>
      <c r="BZ109" t="s">
        <v>199</v>
      </c>
      <c r="CA109">
        <v>0</v>
      </c>
      <c r="CB109">
        <v>1.5</v>
      </c>
      <c r="CC109">
        <v>2.1</v>
      </c>
      <c r="CD109">
        <v>2.3E-2</v>
      </c>
      <c r="CF109" t="s">
        <v>282</v>
      </c>
      <c r="CG109" t="s">
        <v>282</v>
      </c>
      <c r="CH109" t="s">
        <v>282</v>
      </c>
      <c r="CL109" t="s">
        <v>282</v>
      </c>
      <c r="CM109" t="s">
        <v>282</v>
      </c>
      <c r="CN109" t="s">
        <v>282</v>
      </c>
      <c r="CO109">
        <v>714</v>
      </c>
      <c r="CP109">
        <v>12</v>
      </c>
      <c r="CQ109">
        <v>3</v>
      </c>
      <c r="CR109">
        <v>2012</v>
      </c>
      <c r="CS109" t="s">
        <v>482</v>
      </c>
      <c r="CT109" t="s">
        <v>278</v>
      </c>
      <c r="CU109">
        <v>0</v>
      </c>
      <c r="CV109">
        <v>1.48</v>
      </c>
      <c r="CW109">
        <v>2.0499999999999998</v>
      </c>
      <c r="CX109">
        <v>2.1999999999999999E-2</v>
      </c>
      <c r="CY109">
        <v>3</v>
      </c>
      <c r="CZ109">
        <v>1.3766666666666667</v>
      </c>
      <c r="DA109">
        <v>1.9666666666666668</v>
      </c>
      <c r="DB109">
        <v>2.5666666666666667E-2</v>
      </c>
      <c r="DC109">
        <v>4.9268146666666652</v>
      </c>
      <c r="DD109">
        <v>7.0383066666666654</v>
      </c>
      <c r="DE109">
        <v>9.1855866666666647E-2</v>
      </c>
      <c r="DF109">
        <v>1</v>
      </c>
      <c r="DG109">
        <v>16</v>
      </c>
      <c r="DH109" t="s">
        <v>217</v>
      </c>
      <c r="DI109">
        <v>529667.55827587005</v>
      </c>
      <c r="DJ109">
        <v>6323647.9497478995</v>
      </c>
      <c r="DK109">
        <v>2</v>
      </c>
      <c r="DL109" t="s">
        <v>202</v>
      </c>
      <c r="DM109">
        <v>70</v>
      </c>
      <c r="DN109">
        <v>11.179780807155737</v>
      </c>
      <c r="DO109" t="s">
        <v>203</v>
      </c>
      <c r="DP109" t="s">
        <v>204</v>
      </c>
      <c r="DQ109" t="s">
        <v>205</v>
      </c>
      <c r="DR109">
        <v>4</v>
      </c>
      <c r="DS109" t="s">
        <v>197</v>
      </c>
      <c r="DT109" t="s">
        <v>210</v>
      </c>
      <c r="DU109" t="s">
        <v>197</v>
      </c>
      <c r="DX109" t="s">
        <v>282</v>
      </c>
      <c r="DY109" t="s">
        <v>282</v>
      </c>
      <c r="DZ109" t="s">
        <v>282</v>
      </c>
    </row>
    <row r="110" spans="1:130" x14ac:dyDescent="0.25">
      <c r="A110">
        <v>106</v>
      </c>
      <c r="B110" t="s">
        <v>307</v>
      </c>
      <c r="C110" t="s">
        <v>185</v>
      </c>
      <c r="F110">
        <v>9352</v>
      </c>
      <c r="G110" t="s">
        <v>509</v>
      </c>
      <c r="H110" t="s">
        <v>187</v>
      </c>
      <c r="I110" t="s">
        <v>185</v>
      </c>
      <c r="J110" t="s">
        <v>510</v>
      </c>
      <c r="K110" t="s">
        <v>189</v>
      </c>
      <c r="L110">
        <v>591</v>
      </c>
      <c r="M110">
        <v>9352</v>
      </c>
      <c r="N110" t="s">
        <v>509</v>
      </c>
      <c r="R110" t="s">
        <v>191</v>
      </c>
      <c r="S110" t="s">
        <v>192</v>
      </c>
      <c r="T110" t="s">
        <v>239</v>
      </c>
      <c r="U110">
        <v>18</v>
      </c>
      <c r="V110" t="s">
        <v>240</v>
      </c>
      <c r="W110" s="12">
        <v>1</v>
      </c>
      <c r="X110">
        <v>0</v>
      </c>
      <c r="Y110" s="12">
        <v>0</v>
      </c>
      <c r="Z110">
        <v>6</v>
      </c>
      <c r="AA110" t="s">
        <v>195</v>
      </c>
      <c r="AB110" s="12">
        <v>1</v>
      </c>
      <c r="AC110">
        <v>0</v>
      </c>
      <c r="AD110">
        <v>1</v>
      </c>
      <c r="AE110">
        <v>0</v>
      </c>
      <c r="AF110">
        <v>0</v>
      </c>
      <c r="AG110">
        <v>0</v>
      </c>
      <c r="AH110">
        <v>1</v>
      </c>
      <c r="AI110">
        <v>0</v>
      </c>
      <c r="AJ110">
        <v>0</v>
      </c>
      <c r="AK110">
        <v>0</v>
      </c>
      <c r="AL110" t="s">
        <v>192</v>
      </c>
      <c r="AM110" t="s">
        <v>197</v>
      </c>
      <c r="AN110" t="s">
        <v>198</v>
      </c>
      <c r="AO110">
        <v>0</v>
      </c>
      <c r="AP110">
        <v>0</v>
      </c>
      <c r="AQ110">
        <v>0</v>
      </c>
      <c r="AR110">
        <v>0</v>
      </c>
      <c r="AS110">
        <v>0</v>
      </c>
      <c r="AT110">
        <v>564.6</v>
      </c>
      <c r="AU110">
        <v>619.1</v>
      </c>
      <c r="AV110">
        <v>393.04333333333301</v>
      </c>
      <c r="AW110">
        <v>59.957001167045298</v>
      </c>
      <c r="AX110">
        <v>15.254552381937193</v>
      </c>
      <c r="AY110">
        <v>65.952701283749832</v>
      </c>
      <c r="AZ110">
        <v>16.780007620130913</v>
      </c>
      <c r="BA110">
        <v>591</v>
      </c>
      <c r="BB110">
        <v>8</v>
      </c>
      <c r="BC110">
        <v>11</v>
      </c>
      <c r="BD110">
        <v>2011</v>
      </c>
      <c r="BE110" t="s">
        <v>460</v>
      </c>
      <c r="BF110" t="s">
        <v>200</v>
      </c>
      <c r="BG110">
        <v>0</v>
      </c>
      <c r="BH110">
        <v>5.07</v>
      </c>
      <c r="BI110">
        <v>6.35</v>
      </c>
      <c r="BJ110">
        <v>4.9000000000000002E-2</v>
      </c>
      <c r="BU110">
        <v>738</v>
      </c>
      <c r="BV110">
        <v>16</v>
      </c>
      <c r="BW110">
        <v>1</v>
      </c>
      <c r="BX110">
        <v>2012</v>
      </c>
      <c r="BY110" t="s">
        <v>460</v>
      </c>
      <c r="BZ110" t="s">
        <v>200</v>
      </c>
      <c r="CA110">
        <v>0</v>
      </c>
      <c r="CB110">
        <v>6.35</v>
      </c>
      <c r="CC110">
        <v>7.45</v>
      </c>
      <c r="CD110">
        <v>6.2E-2</v>
      </c>
      <c r="CF110" t="s">
        <v>282</v>
      </c>
      <c r="CG110" t="s">
        <v>282</v>
      </c>
      <c r="CH110" t="s">
        <v>282</v>
      </c>
      <c r="CL110" t="s">
        <v>282</v>
      </c>
      <c r="CM110" t="s">
        <v>282</v>
      </c>
      <c r="CN110" t="s">
        <v>282</v>
      </c>
      <c r="CO110">
        <v>729</v>
      </c>
      <c r="CP110">
        <v>12</v>
      </c>
      <c r="CQ110">
        <v>3</v>
      </c>
      <c r="CR110">
        <v>2012</v>
      </c>
      <c r="CS110" t="s">
        <v>511</v>
      </c>
      <c r="CT110" t="s">
        <v>200</v>
      </c>
      <c r="CU110">
        <v>0</v>
      </c>
      <c r="CV110">
        <v>5.03</v>
      </c>
      <c r="CW110">
        <v>6.05</v>
      </c>
      <c r="CX110">
        <v>2.9000000000000001E-2</v>
      </c>
      <c r="CY110">
        <v>3</v>
      </c>
      <c r="CZ110">
        <v>5.4833333333333334</v>
      </c>
      <c r="DA110">
        <v>6.6166666666666671</v>
      </c>
      <c r="DB110">
        <v>4.6666666666666669E-2</v>
      </c>
      <c r="DC110">
        <v>21.551876111111092</v>
      </c>
      <c r="DD110">
        <v>26.006367222222202</v>
      </c>
      <c r="DE110">
        <v>0.1834202222222221</v>
      </c>
      <c r="DF110">
        <v>12.25</v>
      </c>
      <c r="DG110">
        <v>0</v>
      </c>
      <c r="DI110">
        <v>579809.67987234995</v>
      </c>
      <c r="DJ110">
        <v>6347493.3760802997</v>
      </c>
      <c r="DK110">
        <v>2</v>
      </c>
      <c r="DL110" t="s">
        <v>202</v>
      </c>
      <c r="DM110">
        <v>82.871536523929464</v>
      </c>
      <c r="DN110">
        <v>39.43184542257702</v>
      </c>
      <c r="DO110" t="s">
        <v>218</v>
      </c>
      <c r="DP110" t="s">
        <v>218</v>
      </c>
      <c r="DQ110" t="s">
        <v>205</v>
      </c>
      <c r="DR110">
        <v>2</v>
      </c>
      <c r="DS110" t="s">
        <v>192</v>
      </c>
      <c r="DT110" t="s">
        <v>210</v>
      </c>
      <c r="DU110" t="s">
        <v>200</v>
      </c>
      <c r="DW110">
        <v>913</v>
      </c>
      <c r="DX110">
        <v>2.8</v>
      </c>
      <c r="DY110">
        <v>3.75</v>
      </c>
      <c r="DZ110">
        <v>6.6000000000000003E-2</v>
      </c>
    </row>
    <row r="111" spans="1:130" x14ac:dyDescent="0.25">
      <c r="A111">
        <v>107</v>
      </c>
      <c r="B111" t="s">
        <v>307</v>
      </c>
      <c r="C111" t="s">
        <v>185</v>
      </c>
      <c r="F111">
        <v>9700</v>
      </c>
      <c r="G111" t="s">
        <v>186</v>
      </c>
      <c r="H111" t="s">
        <v>187</v>
      </c>
      <c r="I111" t="s">
        <v>185</v>
      </c>
      <c r="J111" t="s">
        <v>512</v>
      </c>
      <c r="K111" t="s">
        <v>189</v>
      </c>
      <c r="L111">
        <v>750</v>
      </c>
      <c r="M111">
        <v>9700</v>
      </c>
      <c r="N111" t="s">
        <v>186</v>
      </c>
      <c r="R111" t="s">
        <v>191</v>
      </c>
      <c r="S111" t="s">
        <v>197</v>
      </c>
      <c r="T111" t="s">
        <v>193</v>
      </c>
      <c r="U111">
        <v>0.7</v>
      </c>
      <c r="V111" t="s">
        <v>194</v>
      </c>
      <c r="W111" s="12">
        <v>0.85</v>
      </c>
      <c r="X111" t="s">
        <v>240</v>
      </c>
      <c r="Y111" s="12">
        <v>0.15</v>
      </c>
      <c r="Z111">
        <v>6</v>
      </c>
      <c r="AA111" t="s">
        <v>195</v>
      </c>
      <c r="AB111" s="12">
        <v>0.85</v>
      </c>
      <c r="AC111">
        <v>0</v>
      </c>
      <c r="AD111">
        <v>2</v>
      </c>
      <c r="AE111" t="s">
        <v>196</v>
      </c>
      <c r="AF111">
        <v>0.15</v>
      </c>
      <c r="AG111">
        <v>0</v>
      </c>
      <c r="AH111">
        <v>1</v>
      </c>
      <c r="AI111">
        <v>0</v>
      </c>
      <c r="AJ111">
        <v>0</v>
      </c>
      <c r="AK111">
        <v>0</v>
      </c>
      <c r="AL111" t="s">
        <v>192</v>
      </c>
      <c r="AM111" t="s">
        <v>197</v>
      </c>
      <c r="AN111" t="s">
        <v>198</v>
      </c>
      <c r="AO111">
        <v>0</v>
      </c>
      <c r="AP111">
        <v>0</v>
      </c>
      <c r="AQ111">
        <v>0</v>
      </c>
      <c r="AR111">
        <v>0</v>
      </c>
      <c r="AS111">
        <v>0</v>
      </c>
      <c r="AT111">
        <v>567.5</v>
      </c>
      <c r="AU111">
        <v>566.59999999999991</v>
      </c>
      <c r="AV111">
        <v>386.79140833333281</v>
      </c>
      <c r="AW111">
        <v>75.196878756562057</v>
      </c>
      <c r="AX111">
        <v>19.41823811840095</v>
      </c>
      <c r="AY111">
        <v>82.716566632218274</v>
      </c>
      <c r="AZ111">
        <v>21.360061930241045</v>
      </c>
      <c r="BA111">
        <v>750</v>
      </c>
      <c r="BB111">
        <v>8</v>
      </c>
      <c r="BC111">
        <v>11</v>
      </c>
      <c r="BD111">
        <v>2011</v>
      </c>
      <c r="BE111" t="s">
        <v>481</v>
      </c>
      <c r="BF111" t="s">
        <v>199</v>
      </c>
      <c r="BG111">
        <v>0</v>
      </c>
      <c r="BH111">
        <v>6.55</v>
      </c>
      <c r="BI111">
        <v>8.35</v>
      </c>
      <c r="BJ111">
        <v>1.7000000000000001E-2</v>
      </c>
      <c r="BU111">
        <v>636</v>
      </c>
      <c r="BV111">
        <v>16</v>
      </c>
      <c r="BW111">
        <v>1</v>
      </c>
      <c r="BX111">
        <v>2012</v>
      </c>
      <c r="BY111" t="s">
        <v>482</v>
      </c>
      <c r="BZ111" t="s">
        <v>216</v>
      </c>
      <c r="CA111">
        <v>0</v>
      </c>
      <c r="CB111">
        <v>8.5500000000000007</v>
      </c>
      <c r="CC111">
        <v>9.9</v>
      </c>
      <c r="CD111">
        <v>0.01</v>
      </c>
      <c r="CF111" t="s">
        <v>282</v>
      </c>
      <c r="CG111" t="s">
        <v>282</v>
      </c>
      <c r="CH111" t="s">
        <v>282</v>
      </c>
      <c r="CL111" t="s">
        <v>282</v>
      </c>
      <c r="CM111" t="s">
        <v>282</v>
      </c>
      <c r="CN111" t="s">
        <v>282</v>
      </c>
      <c r="CO111">
        <v>846</v>
      </c>
      <c r="CP111">
        <v>12</v>
      </c>
      <c r="CQ111">
        <v>3</v>
      </c>
      <c r="CR111">
        <v>2012</v>
      </c>
      <c r="CS111" t="s">
        <v>482</v>
      </c>
      <c r="CT111" t="s">
        <v>199</v>
      </c>
      <c r="CU111">
        <v>0</v>
      </c>
      <c r="CV111">
        <v>4.84</v>
      </c>
      <c r="CW111">
        <v>6.5</v>
      </c>
      <c r="CX111">
        <v>0.01</v>
      </c>
      <c r="CY111">
        <v>3</v>
      </c>
      <c r="CZ111">
        <v>6.6466666666666674</v>
      </c>
      <c r="DA111">
        <v>8.25</v>
      </c>
      <c r="DB111">
        <v>1.2333333333333335E-2</v>
      </c>
      <c r="DC111">
        <v>25.708735607222188</v>
      </c>
      <c r="DD111">
        <v>31.910291187499958</v>
      </c>
      <c r="DE111">
        <v>4.7704273694444382E-2</v>
      </c>
      <c r="DF111">
        <v>5.75</v>
      </c>
      <c r="DG111">
        <v>16</v>
      </c>
      <c r="DH111" t="s">
        <v>217</v>
      </c>
      <c r="DI111">
        <v>554253.18622040004</v>
      </c>
      <c r="DJ111">
        <v>6344014.6841580002</v>
      </c>
      <c r="DK111">
        <v>2</v>
      </c>
      <c r="DL111" t="s">
        <v>202</v>
      </c>
      <c r="DM111">
        <v>80.565656565656568</v>
      </c>
      <c r="DN111">
        <v>38.62348352239492</v>
      </c>
      <c r="DO111" t="s">
        <v>226</v>
      </c>
      <c r="DP111" t="s">
        <v>204</v>
      </c>
      <c r="DQ111" t="s">
        <v>205</v>
      </c>
      <c r="DR111">
        <v>11</v>
      </c>
      <c r="DS111" t="s">
        <v>197</v>
      </c>
      <c r="DT111" t="s">
        <v>210</v>
      </c>
      <c r="DU111" t="s">
        <v>197</v>
      </c>
      <c r="DX111" t="s">
        <v>282</v>
      </c>
      <c r="DY111" t="s">
        <v>282</v>
      </c>
      <c r="DZ111" t="s">
        <v>282</v>
      </c>
    </row>
    <row r="112" spans="1:130" x14ac:dyDescent="0.25">
      <c r="A112">
        <v>108</v>
      </c>
      <c r="B112" t="s">
        <v>307</v>
      </c>
      <c r="C112" t="s">
        <v>185</v>
      </c>
      <c r="F112">
        <v>9700</v>
      </c>
      <c r="G112" t="s">
        <v>186</v>
      </c>
      <c r="H112" t="s">
        <v>187</v>
      </c>
      <c r="I112" t="s">
        <v>185</v>
      </c>
      <c r="J112" t="s">
        <v>513</v>
      </c>
      <c r="K112" t="s">
        <v>189</v>
      </c>
      <c r="L112">
        <v>613</v>
      </c>
      <c r="M112">
        <v>9700</v>
      </c>
      <c r="N112" t="s">
        <v>186</v>
      </c>
      <c r="R112" t="s">
        <v>191</v>
      </c>
      <c r="S112" t="s">
        <v>192</v>
      </c>
      <c r="T112" t="s">
        <v>239</v>
      </c>
      <c r="U112">
        <v>5</v>
      </c>
      <c r="V112" t="s">
        <v>240</v>
      </c>
      <c r="W112" s="12">
        <v>0.8</v>
      </c>
      <c r="X112" t="s">
        <v>194</v>
      </c>
      <c r="Y112" s="12">
        <v>0.2</v>
      </c>
      <c r="Z112">
        <v>6</v>
      </c>
      <c r="AA112" t="s">
        <v>195</v>
      </c>
      <c r="AB112" s="12">
        <v>1</v>
      </c>
      <c r="AC112">
        <v>0</v>
      </c>
      <c r="AD112">
        <v>1</v>
      </c>
      <c r="AE112">
        <v>0</v>
      </c>
      <c r="AF112">
        <v>0</v>
      </c>
      <c r="AG112">
        <v>0</v>
      </c>
      <c r="AH112">
        <v>1</v>
      </c>
      <c r="AI112">
        <v>0</v>
      </c>
      <c r="AJ112">
        <v>0</v>
      </c>
      <c r="AK112">
        <v>0</v>
      </c>
      <c r="AL112" t="s">
        <v>192</v>
      </c>
      <c r="AM112" t="s">
        <v>197</v>
      </c>
      <c r="AN112" t="s">
        <v>198</v>
      </c>
      <c r="AO112">
        <v>0</v>
      </c>
      <c r="AP112">
        <v>0</v>
      </c>
      <c r="AQ112">
        <v>0</v>
      </c>
      <c r="AR112">
        <v>0</v>
      </c>
      <c r="AS112">
        <v>0</v>
      </c>
      <c r="AT112">
        <v>567.5</v>
      </c>
      <c r="AU112">
        <v>566.59999999999991</v>
      </c>
      <c r="AV112">
        <v>372.22933333333293</v>
      </c>
      <c r="AW112">
        <v>60.381483973261538</v>
      </c>
      <c r="AX112">
        <v>16.188257667629042</v>
      </c>
      <c r="AY112">
        <v>66.419632370587692</v>
      </c>
      <c r="AZ112">
        <v>17.807083434391949</v>
      </c>
      <c r="BA112">
        <v>613</v>
      </c>
      <c r="BB112">
        <v>7</v>
      </c>
      <c r="BC112">
        <v>11</v>
      </c>
      <c r="BD112">
        <v>2011</v>
      </c>
      <c r="BE112" t="s">
        <v>460</v>
      </c>
      <c r="BF112" t="s">
        <v>200</v>
      </c>
      <c r="BG112">
        <v>0</v>
      </c>
      <c r="BH112">
        <v>2.2799999999999998</v>
      </c>
      <c r="BI112">
        <v>2.6</v>
      </c>
      <c r="BJ112">
        <v>1.4999999999999999E-2</v>
      </c>
      <c r="BU112">
        <v>725</v>
      </c>
      <c r="BV112">
        <v>17</v>
      </c>
      <c r="BW112">
        <v>1</v>
      </c>
      <c r="BX112">
        <v>2012</v>
      </c>
      <c r="BY112" t="s">
        <v>514</v>
      </c>
      <c r="BZ112" t="s">
        <v>200</v>
      </c>
      <c r="CA112">
        <v>0</v>
      </c>
      <c r="CB112">
        <v>2.91</v>
      </c>
      <c r="CC112">
        <v>3.6</v>
      </c>
      <c r="CD112">
        <v>1.6E-2</v>
      </c>
      <c r="CF112" t="s">
        <v>282</v>
      </c>
      <c r="CG112" t="s">
        <v>282</v>
      </c>
      <c r="CH112" t="s">
        <v>282</v>
      </c>
      <c r="CL112" t="s">
        <v>282</v>
      </c>
      <c r="CM112" t="s">
        <v>282</v>
      </c>
      <c r="CN112" t="s">
        <v>282</v>
      </c>
      <c r="CO112">
        <v>649</v>
      </c>
      <c r="CP112">
        <v>12</v>
      </c>
      <c r="CQ112">
        <v>3</v>
      </c>
      <c r="CR112">
        <v>2012</v>
      </c>
      <c r="CS112" t="s">
        <v>460</v>
      </c>
      <c r="CT112" t="s">
        <v>200</v>
      </c>
      <c r="CU112">
        <v>0</v>
      </c>
      <c r="CV112">
        <v>2.62</v>
      </c>
      <c r="CW112">
        <v>3.3</v>
      </c>
      <c r="CX112">
        <v>1.4999999999999999E-2</v>
      </c>
      <c r="CY112">
        <v>3</v>
      </c>
      <c r="CZ112">
        <v>2.6033333333333331</v>
      </c>
      <c r="DA112">
        <v>3.1666666666666665</v>
      </c>
      <c r="DB112">
        <v>1.5333333333333332E-2</v>
      </c>
      <c r="DC112">
        <v>9.6903703111110993</v>
      </c>
      <c r="DD112">
        <v>11.787262222222209</v>
      </c>
      <c r="DE112">
        <v>5.7075164444444382E-2</v>
      </c>
      <c r="DF112">
        <v>15.25</v>
      </c>
      <c r="DG112">
        <v>16</v>
      </c>
      <c r="DH112" t="s">
        <v>217</v>
      </c>
      <c r="DI112">
        <v>567981.32132590003</v>
      </c>
      <c r="DJ112">
        <v>6342604.2712433999</v>
      </c>
      <c r="DK112">
        <v>2</v>
      </c>
      <c r="DL112" t="s">
        <v>202</v>
      </c>
      <c r="DM112">
        <v>82.210526315789465</v>
      </c>
      <c r="DN112">
        <v>17.783185429179728</v>
      </c>
      <c r="DO112" t="s">
        <v>423</v>
      </c>
      <c r="DP112" t="s">
        <v>204</v>
      </c>
      <c r="DQ112" t="s">
        <v>205</v>
      </c>
      <c r="DR112">
        <v>2</v>
      </c>
      <c r="DS112" t="s">
        <v>192</v>
      </c>
      <c r="DT112" t="s">
        <v>210</v>
      </c>
      <c r="DU112" t="s">
        <v>199</v>
      </c>
      <c r="DW112">
        <v>933</v>
      </c>
      <c r="DX112">
        <v>0.44</v>
      </c>
      <c r="DY112">
        <v>0.9</v>
      </c>
      <c r="DZ112">
        <v>2.1000000000000001E-2</v>
      </c>
    </row>
    <row r="113" spans="1:130" x14ac:dyDescent="0.25">
      <c r="A113">
        <v>109</v>
      </c>
      <c r="B113" t="s">
        <v>307</v>
      </c>
      <c r="C113" t="s">
        <v>185</v>
      </c>
      <c r="F113">
        <v>9300</v>
      </c>
      <c r="G113" t="s">
        <v>515</v>
      </c>
      <c r="H113" t="s">
        <v>187</v>
      </c>
      <c r="I113" t="s">
        <v>185</v>
      </c>
      <c r="J113" t="s">
        <v>516</v>
      </c>
      <c r="K113" t="s">
        <v>189</v>
      </c>
      <c r="L113">
        <v>593</v>
      </c>
      <c r="M113">
        <v>9300</v>
      </c>
      <c r="N113" t="s">
        <v>515</v>
      </c>
      <c r="R113" t="s">
        <v>191</v>
      </c>
      <c r="S113" t="s">
        <v>192</v>
      </c>
      <c r="T113" t="s">
        <v>239</v>
      </c>
      <c r="U113">
        <v>4.9000000000000004</v>
      </c>
      <c r="V113" t="s">
        <v>252</v>
      </c>
      <c r="W113" s="12">
        <v>1</v>
      </c>
      <c r="X113">
        <v>0</v>
      </c>
      <c r="Y113" s="12">
        <v>0</v>
      </c>
      <c r="Z113">
        <v>6</v>
      </c>
      <c r="AA113" t="s">
        <v>195</v>
      </c>
      <c r="AB113" s="12">
        <v>1</v>
      </c>
      <c r="AC113">
        <v>0</v>
      </c>
      <c r="AD113">
        <v>1</v>
      </c>
      <c r="AE113">
        <v>0</v>
      </c>
      <c r="AF113">
        <v>0</v>
      </c>
      <c r="AG113">
        <v>0</v>
      </c>
      <c r="AH113">
        <v>1</v>
      </c>
      <c r="AI113">
        <v>0</v>
      </c>
      <c r="AJ113">
        <v>0</v>
      </c>
      <c r="AK113">
        <v>0</v>
      </c>
      <c r="AL113" t="s">
        <v>192</v>
      </c>
      <c r="AM113" t="s">
        <v>197</v>
      </c>
      <c r="AN113" t="s">
        <v>198</v>
      </c>
      <c r="AO113">
        <v>0</v>
      </c>
      <c r="AP113">
        <v>0</v>
      </c>
      <c r="AQ113">
        <v>0</v>
      </c>
      <c r="AR113">
        <v>0</v>
      </c>
      <c r="AS113">
        <v>0</v>
      </c>
      <c r="AT113">
        <v>564.6</v>
      </c>
      <c r="AU113">
        <v>619.9</v>
      </c>
      <c r="AV113">
        <v>329.95333333333292</v>
      </c>
      <c r="AW113">
        <v>49.501859724276983</v>
      </c>
      <c r="AX113">
        <v>15.002685144649863</v>
      </c>
      <c r="AY113">
        <v>54.452045696704687</v>
      </c>
      <c r="AZ113">
        <v>16.502953659114851</v>
      </c>
      <c r="BA113">
        <v>593</v>
      </c>
      <c r="BB113">
        <v>8</v>
      </c>
      <c r="BC113">
        <v>11</v>
      </c>
      <c r="BD113">
        <v>2011</v>
      </c>
      <c r="BE113" t="s">
        <v>460</v>
      </c>
      <c r="BF113" t="s">
        <v>200</v>
      </c>
      <c r="BG113">
        <v>0</v>
      </c>
      <c r="BH113">
        <v>0.1</v>
      </c>
      <c r="BI113">
        <v>0.5</v>
      </c>
      <c r="BJ113">
        <v>0.19800000000000001</v>
      </c>
      <c r="BU113">
        <v>720</v>
      </c>
      <c r="BV113">
        <v>16</v>
      </c>
      <c r="BW113">
        <v>1</v>
      </c>
      <c r="BX113">
        <v>2012</v>
      </c>
      <c r="BY113" t="s">
        <v>460</v>
      </c>
      <c r="BZ113" t="s">
        <v>200</v>
      </c>
      <c r="CA113">
        <v>0</v>
      </c>
      <c r="CB113">
        <v>0.48</v>
      </c>
      <c r="CC113">
        <v>0.9</v>
      </c>
      <c r="CD113">
        <v>0.20799999999999999</v>
      </c>
      <c r="CF113" t="s">
        <v>282</v>
      </c>
      <c r="CG113" t="s">
        <v>282</v>
      </c>
      <c r="CH113" t="s">
        <v>282</v>
      </c>
      <c r="CL113" t="s">
        <v>282</v>
      </c>
      <c r="CM113" t="s">
        <v>282</v>
      </c>
      <c r="CN113" t="s">
        <v>282</v>
      </c>
      <c r="CO113">
        <v>728</v>
      </c>
      <c r="CP113">
        <v>12</v>
      </c>
      <c r="CQ113">
        <v>3</v>
      </c>
      <c r="CR113">
        <v>2012</v>
      </c>
      <c r="CS113" t="s">
        <v>460</v>
      </c>
      <c r="CT113" t="s">
        <v>200</v>
      </c>
      <c r="CU113">
        <v>0</v>
      </c>
      <c r="CV113">
        <v>0.34</v>
      </c>
      <c r="CW113">
        <v>0.7</v>
      </c>
      <c r="CX113">
        <v>0.16200000000000001</v>
      </c>
      <c r="CY113">
        <v>3</v>
      </c>
      <c r="CZ113">
        <v>0.30666666666666664</v>
      </c>
      <c r="DA113">
        <v>0.69999999999999984</v>
      </c>
      <c r="DB113">
        <v>0.18933333333333335</v>
      </c>
      <c r="DC113">
        <v>1.0118568888888875</v>
      </c>
      <c r="DD113">
        <v>2.3096733333333299</v>
      </c>
      <c r="DE113">
        <v>0.62471164444444383</v>
      </c>
      <c r="DF113">
        <v>26</v>
      </c>
      <c r="DG113">
        <v>0</v>
      </c>
      <c r="DI113">
        <v>590300.15018175996</v>
      </c>
      <c r="DJ113">
        <v>6357176.1151866997</v>
      </c>
      <c r="DK113">
        <v>2</v>
      </c>
      <c r="DL113" t="s">
        <v>202</v>
      </c>
      <c r="DM113">
        <v>43.809523809523817</v>
      </c>
      <c r="DN113">
        <v>4.2416649434956053</v>
      </c>
      <c r="DO113" t="s">
        <v>218</v>
      </c>
      <c r="DP113" t="s">
        <v>218</v>
      </c>
      <c r="DQ113" t="s">
        <v>205</v>
      </c>
      <c r="DR113">
        <v>4</v>
      </c>
      <c r="DS113" t="s">
        <v>192</v>
      </c>
      <c r="DT113" t="s">
        <v>210</v>
      </c>
      <c r="DU113" t="s">
        <v>200</v>
      </c>
      <c r="DW113">
        <v>930</v>
      </c>
      <c r="DX113">
        <v>1.1000000000000001</v>
      </c>
      <c r="DY113">
        <v>1.5</v>
      </c>
      <c r="DZ113">
        <v>0.16</v>
      </c>
    </row>
    <row r="114" spans="1:130" x14ac:dyDescent="0.25">
      <c r="A114">
        <v>110</v>
      </c>
      <c r="B114" t="s">
        <v>307</v>
      </c>
      <c r="C114" t="s">
        <v>185</v>
      </c>
      <c r="F114">
        <v>9740</v>
      </c>
      <c r="G114" t="s">
        <v>471</v>
      </c>
      <c r="H114" t="s">
        <v>187</v>
      </c>
      <c r="I114" t="s">
        <v>185</v>
      </c>
      <c r="J114" t="s">
        <v>517</v>
      </c>
      <c r="K114" t="s">
        <v>189</v>
      </c>
      <c r="L114">
        <v>607</v>
      </c>
      <c r="M114">
        <v>9740</v>
      </c>
      <c r="N114" t="s">
        <v>471</v>
      </c>
      <c r="R114" t="s">
        <v>214</v>
      </c>
      <c r="S114" t="s">
        <v>197</v>
      </c>
      <c r="T114" t="s">
        <v>193</v>
      </c>
      <c r="U114">
        <v>15</v>
      </c>
      <c r="V114" t="s">
        <v>194</v>
      </c>
      <c r="W114" s="12">
        <v>0.67</v>
      </c>
      <c r="X114" t="s">
        <v>240</v>
      </c>
      <c r="Y114" s="12">
        <v>0.33</v>
      </c>
      <c r="Z114">
        <v>2</v>
      </c>
      <c r="AA114" t="s">
        <v>196</v>
      </c>
      <c r="AB114" s="12">
        <v>1</v>
      </c>
      <c r="AC114">
        <v>0</v>
      </c>
      <c r="AD114">
        <v>1</v>
      </c>
      <c r="AE114">
        <v>0</v>
      </c>
      <c r="AF114">
        <v>0</v>
      </c>
      <c r="AG114">
        <v>0</v>
      </c>
      <c r="AH114">
        <v>1</v>
      </c>
      <c r="AI114">
        <v>0</v>
      </c>
      <c r="AJ114">
        <v>0</v>
      </c>
      <c r="AK114">
        <v>0</v>
      </c>
      <c r="AL114" t="s">
        <v>192</v>
      </c>
      <c r="AM114" t="s">
        <v>197</v>
      </c>
      <c r="AN114" t="s">
        <v>198</v>
      </c>
      <c r="AO114">
        <v>0</v>
      </c>
      <c r="AP114">
        <v>0</v>
      </c>
      <c r="AQ114">
        <v>0</v>
      </c>
      <c r="AR114">
        <v>0</v>
      </c>
      <c r="AS114">
        <v>0</v>
      </c>
      <c r="AT114">
        <v>564.6</v>
      </c>
      <c r="AU114">
        <v>604.9</v>
      </c>
      <c r="AV114">
        <v>497.4648666666659</v>
      </c>
      <c r="AW114">
        <v>84.749246564363176</v>
      </c>
      <c r="AX114">
        <v>17.017937984328363</v>
      </c>
      <c r="AY114">
        <v>93.224171220799505</v>
      </c>
      <c r="AZ114">
        <v>18.719731782761201</v>
      </c>
      <c r="BA114">
        <v>607</v>
      </c>
      <c r="BB114">
        <v>8</v>
      </c>
      <c r="BC114">
        <v>11</v>
      </c>
      <c r="BD114">
        <v>2011</v>
      </c>
      <c r="BE114" t="s">
        <v>460</v>
      </c>
      <c r="BF114" t="s">
        <v>200</v>
      </c>
      <c r="BG114">
        <v>0</v>
      </c>
      <c r="BH114">
        <v>4.51</v>
      </c>
      <c r="BI114">
        <v>4.8499999999999996</v>
      </c>
      <c r="BJ114">
        <v>4.3999999999999997E-2</v>
      </c>
      <c r="BU114">
        <v>739</v>
      </c>
      <c r="BV114">
        <v>16</v>
      </c>
      <c r="BW114">
        <v>1</v>
      </c>
      <c r="BX114">
        <v>2012</v>
      </c>
      <c r="BY114" t="s">
        <v>518</v>
      </c>
      <c r="BZ114" t="s">
        <v>200</v>
      </c>
      <c r="CA114">
        <v>0</v>
      </c>
      <c r="CB114">
        <v>4.66</v>
      </c>
      <c r="CC114">
        <v>5.35</v>
      </c>
      <c r="CD114">
        <v>3.6999999999999998E-2</v>
      </c>
      <c r="CF114" t="s">
        <v>282</v>
      </c>
      <c r="CG114" t="s">
        <v>282</v>
      </c>
      <c r="CH114" t="s">
        <v>282</v>
      </c>
      <c r="CL114" t="s">
        <v>282</v>
      </c>
      <c r="CM114" t="s">
        <v>282</v>
      </c>
      <c r="CN114" t="s">
        <v>282</v>
      </c>
      <c r="CO114">
        <v>745</v>
      </c>
      <c r="CP114">
        <v>12</v>
      </c>
      <c r="CQ114">
        <v>3</v>
      </c>
      <c r="CR114">
        <v>2012</v>
      </c>
      <c r="CS114" t="s">
        <v>460</v>
      </c>
      <c r="CT114" t="s">
        <v>200</v>
      </c>
      <c r="CU114">
        <v>0</v>
      </c>
      <c r="CV114">
        <v>4.32</v>
      </c>
      <c r="CW114">
        <v>4.7</v>
      </c>
      <c r="CX114">
        <v>3.4000000000000002E-2</v>
      </c>
      <c r="CY114">
        <v>3</v>
      </c>
      <c r="CZ114">
        <v>4.496666666666667</v>
      </c>
      <c r="DA114">
        <v>4.9666666666666659</v>
      </c>
      <c r="DB114">
        <v>3.833333333333333E-2</v>
      </c>
      <c r="DC114">
        <v>22.369336837777748</v>
      </c>
      <c r="DD114">
        <v>24.707421711111071</v>
      </c>
      <c r="DE114">
        <v>0.19069486555555526</v>
      </c>
      <c r="DF114">
        <v>26</v>
      </c>
      <c r="DG114">
        <v>16</v>
      </c>
      <c r="DH114" t="s">
        <v>217</v>
      </c>
      <c r="DI114">
        <v>570847.59329490003</v>
      </c>
      <c r="DJ114">
        <v>6345213.5101404004</v>
      </c>
      <c r="DK114">
        <v>2</v>
      </c>
      <c r="DL114" t="s">
        <v>202</v>
      </c>
      <c r="DM114">
        <v>90.536912751677875</v>
      </c>
      <c r="DN114">
        <v>26.531719173671153</v>
      </c>
      <c r="DO114" t="s">
        <v>218</v>
      </c>
      <c r="DP114" t="s">
        <v>218</v>
      </c>
      <c r="DQ114" t="s">
        <v>205</v>
      </c>
      <c r="DR114">
        <v>11</v>
      </c>
      <c r="DS114" t="s">
        <v>192</v>
      </c>
      <c r="DT114" t="s">
        <v>210</v>
      </c>
      <c r="DU114" t="s">
        <v>200</v>
      </c>
      <c r="DW114">
        <v>950</v>
      </c>
      <c r="DX114">
        <v>5.65</v>
      </c>
      <c r="DY114">
        <v>6.25</v>
      </c>
      <c r="DZ114">
        <v>3.5000000000000003E-2</v>
      </c>
    </row>
    <row r="115" spans="1:130" x14ac:dyDescent="0.25">
      <c r="A115">
        <v>111</v>
      </c>
      <c r="B115" t="s">
        <v>307</v>
      </c>
      <c r="C115" t="s">
        <v>185</v>
      </c>
      <c r="F115">
        <v>9830</v>
      </c>
      <c r="G115" t="s">
        <v>483</v>
      </c>
      <c r="H115" t="s">
        <v>187</v>
      </c>
      <c r="I115" t="s">
        <v>185</v>
      </c>
      <c r="J115" t="s">
        <v>519</v>
      </c>
      <c r="K115" t="s">
        <v>189</v>
      </c>
      <c r="L115">
        <v>657</v>
      </c>
      <c r="M115">
        <v>9830</v>
      </c>
      <c r="N115" t="s">
        <v>483</v>
      </c>
      <c r="R115" t="s">
        <v>191</v>
      </c>
      <c r="S115" t="s">
        <v>192</v>
      </c>
      <c r="T115" t="s">
        <v>322</v>
      </c>
      <c r="U115">
        <v>2</v>
      </c>
      <c r="V115" t="s">
        <v>194</v>
      </c>
      <c r="W115" s="12">
        <v>0.5</v>
      </c>
      <c r="X115" t="s">
        <v>296</v>
      </c>
      <c r="Y115" s="12">
        <v>0.5</v>
      </c>
      <c r="Z115">
        <v>16</v>
      </c>
      <c r="AA115" t="s">
        <v>297</v>
      </c>
      <c r="AB115" s="12">
        <v>0.5</v>
      </c>
      <c r="AC115">
        <v>0</v>
      </c>
      <c r="AD115">
        <v>6</v>
      </c>
      <c r="AE115" t="s">
        <v>195</v>
      </c>
      <c r="AF115">
        <v>0.5</v>
      </c>
      <c r="AG115">
        <v>0</v>
      </c>
      <c r="AH115">
        <v>1</v>
      </c>
      <c r="AI115">
        <v>0</v>
      </c>
      <c r="AJ115">
        <v>0</v>
      </c>
      <c r="AK115">
        <v>0</v>
      </c>
      <c r="AL115" t="s">
        <v>197</v>
      </c>
      <c r="AM115" t="s">
        <v>192</v>
      </c>
      <c r="AN115" t="s">
        <v>198</v>
      </c>
      <c r="AO115">
        <v>0</v>
      </c>
      <c r="AP115">
        <v>0</v>
      </c>
      <c r="AQ115">
        <v>0</v>
      </c>
      <c r="AR115">
        <v>0</v>
      </c>
      <c r="AS115">
        <v>0</v>
      </c>
      <c r="AT115">
        <v>564.6</v>
      </c>
      <c r="AU115">
        <v>635.5</v>
      </c>
      <c r="AV115">
        <v>495.16583333333301</v>
      </c>
      <c r="AW115">
        <v>51.320095233864677</v>
      </c>
      <c r="AX115">
        <v>10.359617229516308</v>
      </c>
      <c r="AY115">
        <v>56.452104757251149</v>
      </c>
      <c r="AZ115">
        <v>11.39557895246794</v>
      </c>
      <c r="BA115">
        <v>657</v>
      </c>
      <c r="BB115">
        <v>8</v>
      </c>
      <c r="BC115">
        <v>11</v>
      </c>
      <c r="BD115">
        <v>2011</v>
      </c>
      <c r="BE115" t="s">
        <v>457</v>
      </c>
      <c r="BF115" t="s">
        <v>199</v>
      </c>
      <c r="BG115" t="s">
        <v>499</v>
      </c>
      <c r="BH115">
        <v>7.45</v>
      </c>
      <c r="BI115">
        <v>8.35</v>
      </c>
      <c r="BJ115">
        <v>0.126</v>
      </c>
      <c r="BU115">
        <v>694</v>
      </c>
      <c r="BV115">
        <v>16</v>
      </c>
      <c r="BW115">
        <v>1</v>
      </c>
      <c r="BX115">
        <v>2012</v>
      </c>
      <c r="BY115" t="s">
        <v>457</v>
      </c>
      <c r="BZ115" t="s">
        <v>200</v>
      </c>
      <c r="CA115">
        <v>0</v>
      </c>
      <c r="CB115">
        <v>7.8</v>
      </c>
      <c r="CC115">
        <v>8.75</v>
      </c>
      <c r="CD115">
        <v>0.17</v>
      </c>
      <c r="CF115" t="s">
        <v>282</v>
      </c>
      <c r="CG115" t="s">
        <v>282</v>
      </c>
      <c r="CH115" t="s">
        <v>282</v>
      </c>
      <c r="CL115" t="s">
        <v>282</v>
      </c>
      <c r="CM115" t="s">
        <v>282</v>
      </c>
      <c r="CN115" t="s">
        <v>282</v>
      </c>
      <c r="CO115">
        <v>677</v>
      </c>
      <c r="CP115">
        <v>12</v>
      </c>
      <c r="CQ115">
        <v>3</v>
      </c>
      <c r="CR115">
        <v>2012</v>
      </c>
      <c r="CS115" t="s">
        <v>457</v>
      </c>
      <c r="CT115" t="s">
        <v>199</v>
      </c>
      <c r="CU115">
        <v>0</v>
      </c>
      <c r="CV115">
        <v>6.9</v>
      </c>
      <c r="CW115">
        <v>8.25</v>
      </c>
      <c r="CX115">
        <v>0.14799999999999999</v>
      </c>
      <c r="CY115">
        <v>3</v>
      </c>
      <c r="CZ115">
        <v>7.3833333333333329</v>
      </c>
      <c r="DA115">
        <v>8.4500000000000011</v>
      </c>
      <c r="DB115">
        <v>0.14800000000000002</v>
      </c>
      <c r="DC115">
        <v>36.559744027777754</v>
      </c>
      <c r="DD115">
        <v>41.841512916666645</v>
      </c>
      <c r="DE115">
        <v>0.73284543333333285</v>
      </c>
      <c r="DF115">
        <v>30.5</v>
      </c>
      <c r="DG115">
        <v>0</v>
      </c>
      <c r="DI115">
        <v>566602.73160141998</v>
      </c>
      <c r="DJ115">
        <v>6359405.4014219996</v>
      </c>
      <c r="DK115">
        <v>2</v>
      </c>
      <c r="DL115" t="s">
        <v>202</v>
      </c>
      <c r="DM115">
        <v>87.376725838264278</v>
      </c>
      <c r="DN115">
        <v>74.15156382352987</v>
      </c>
      <c r="DO115" t="s">
        <v>203</v>
      </c>
      <c r="DP115" t="s">
        <v>204</v>
      </c>
      <c r="DQ115" t="s">
        <v>205</v>
      </c>
      <c r="DR115">
        <v>11</v>
      </c>
      <c r="DS115" t="s">
        <v>192</v>
      </c>
      <c r="DT115" t="s">
        <v>210</v>
      </c>
      <c r="DU115" t="s">
        <v>199</v>
      </c>
      <c r="DW115">
        <v>923</v>
      </c>
      <c r="DX115">
        <v>7.4</v>
      </c>
      <c r="DY115">
        <v>8</v>
      </c>
      <c r="DZ115">
        <v>0.13800000000000001</v>
      </c>
    </row>
    <row r="116" spans="1:130" x14ac:dyDescent="0.25">
      <c r="A116">
        <v>112</v>
      </c>
      <c r="B116" t="s">
        <v>307</v>
      </c>
      <c r="C116" t="s">
        <v>185</v>
      </c>
      <c r="F116">
        <v>9430</v>
      </c>
      <c r="G116" t="s">
        <v>421</v>
      </c>
      <c r="H116" t="s">
        <v>187</v>
      </c>
      <c r="I116" t="s">
        <v>185</v>
      </c>
      <c r="J116" t="s">
        <v>520</v>
      </c>
      <c r="K116" t="s">
        <v>189</v>
      </c>
      <c r="L116">
        <v>753</v>
      </c>
      <c r="M116">
        <v>9460</v>
      </c>
      <c r="N116" t="s">
        <v>419</v>
      </c>
      <c r="R116" t="s">
        <v>214</v>
      </c>
      <c r="S116" t="s">
        <v>197</v>
      </c>
      <c r="T116" t="s">
        <v>193</v>
      </c>
      <c r="U116">
        <v>7</v>
      </c>
      <c r="V116" t="s">
        <v>194</v>
      </c>
      <c r="W116" s="12">
        <v>0.8</v>
      </c>
      <c r="X116" t="s">
        <v>240</v>
      </c>
      <c r="Y116" s="12">
        <v>0.2</v>
      </c>
      <c r="Z116">
        <v>2</v>
      </c>
      <c r="AA116" t="s">
        <v>196</v>
      </c>
      <c r="AB116" s="12">
        <v>0.8</v>
      </c>
      <c r="AC116">
        <v>0</v>
      </c>
      <c r="AD116">
        <v>6</v>
      </c>
      <c r="AE116" t="s">
        <v>195</v>
      </c>
      <c r="AF116">
        <v>0.2</v>
      </c>
      <c r="AG116">
        <v>0</v>
      </c>
      <c r="AH116">
        <v>1</v>
      </c>
      <c r="AI116">
        <v>0</v>
      </c>
      <c r="AJ116">
        <v>0</v>
      </c>
      <c r="AK116">
        <v>0</v>
      </c>
      <c r="AL116" t="s">
        <v>197</v>
      </c>
      <c r="AM116" t="s">
        <v>197</v>
      </c>
      <c r="AN116" t="s">
        <v>198</v>
      </c>
      <c r="AO116">
        <v>0</v>
      </c>
      <c r="AP116">
        <v>0</v>
      </c>
      <c r="AQ116">
        <v>0</v>
      </c>
      <c r="AR116">
        <v>0</v>
      </c>
      <c r="AS116">
        <v>0</v>
      </c>
      <c r="AT116">
        <v>567.5</v>
      </c>
      <c r="AU116">
        <v>557.99999999999989</v>
      </c>
      <c r="AV116">
        <v>133.78173333333305</v>
      </c>
      <c r="AW116">
        <v>25.037819108539978</v>
      </c>
      <c r="AX116">
        <v>7.1409912399518287</v>
      </c>
      <c r="AY116">
        <v>27.541601019393976</v>
      </c>
      <c r="AZ116">
        <v>7.8550903639470127</v>
      </c>
      <c r="BA116">
        <v>753</v>
      </c>
      <c r="BB116">
        <v>8</v>
      </c>
      <c r="BC116">
        <v>11</v>
      </c>
      <c r="BD116">
        <v>2011</v>
      </c>
      <c r="BE116" t="s">
        <v>481</v>
      </c>
      <c r="BF116" t="s">
        <v>200</v>
      </c>
      <c r="BG116">
        <v>0</v>
      </c>
      <c r="BH116">
        <v>0.1</v>
      </c>
      <c r="BI116">
        <v>0.65</v>
      </c>
      <c r="BJ116">
        <v>9.8000000000000004E-2</v>
      </c>
      <c r="BU116">
        <v>634</v>
      </c>
      <c r="BV116">
        <v>17</v>
      </c>
      <c r="BW116">
        <v>1</v>
      </c>
      <c r="BX116">
        <v>2012</v>
      </c>
      <c r="BY116" t="s">
        <v>482</v>
      </c>
      <c r="BZ116" t="s">
        <v>199</v>
      </c>
      <c r="CA116">
        <v>0</v>
      </c>
      <c r="CB116">
        <v>0</v>
      </c>
      <c r="CC116">
        <v>0.55000000000000004</v>
      </c>
      <c r="CD116">
        <v>0.11700000000000001</v>
      </c>
      <c r="CF116" t="s">
        <v>282</v>
      </c>
      <c r="CG116" t="s">
        <v>282</v>
      </c>
      <c r="CH116" t="s">
        <v>282</v>
      </c>
      <c r="CL116" t="s">
        <v>282</v>
      </c>
      <c r="CM116" t="s">
        <v>282</v>
      </c>
      <c r="CN116" t="s">
        <v>282</v>
      </c>
      <c r="CO116">
        <v>685</v>
      </c>
      <c r="CP116">
        <v>12</v>
      </c>
      <c r="CQ116">
        <v>3</v>
      </c>
      <c r="CR116">
        <v>2012</v>
      </c>
      <c r="CS116" t="s">
        <v>482</v>
      </c>
      <c r="CT116" t="s">
        <v>199</v>
      </c>
      <c r="CU116">
        <v>0</v>
      </c>
      <c r="CV116">
        <v>0.1</v>
      </c>
      <c r="CW116">
        <v>0.55000000000000004</v>
      </c>
      <c r="CX116">
        <v>0.12</v>
      </c>
      <c r="CY116">
        <v>3</v>
      </c>
      <c r="CZ116">
        <v>6.6666666666666666E-2</v>
      </c>
      <c r="DA116">
        <v>0.58333333333333337</v>
      </c>
      <c r="DB116">
        <v>0.11166666666666668</v>
      </c>
      <c r="DC116">
        <v>8.9187822222222032E-2</v>
      </c>
      <c r="DD116">
        <v>0.78039344444444281</v>
      </c>
      <c r="DE116">
        <v>0.14938960222222192</v>
      </c>
      <c r="DF116">
        <v>6</v>
      </c>
      <c r="DG116">
        <v>16</v>
      </c>
      <c r="DI116">
        <v>552868.43685022998</v>
      </c>
      <c r="DJ116">
        <v>6331939.4420386003</v>
      </c>
      <c r="DK116">
        <v>2</v>
      </c>
      <c r="DL116" t="s">
        <v>202</v>
      </c>
      <c r="DM116">
        <v>11.428571428571429</v>
      </c>
      <c r="DN116">
        <v>7.42618233917071</v>
      </c>
      <c r="DO116" t="s">
        <v>203</v>
      </c>
      <c r="DP116" t="s">
        <v>204</v>
      </c>
      <c r="DQ116" t="s">
        <v>205</v>
      </c>
      <c r="DR116">
        <v>2</v>
      </c>
      <c r="DS116" t="s">
        <v>192</v>
      </c>
      <c r="DT116" t="s">
        <v>210</v>
      </c>
      <c r="DU116" t="s">
        <v>199</v>
      </c>
      <c r="DW116">
        <v>897</v>
      </c>
      <c r="DX116">
        <v>0</v>
      </c>
      <c r="DY116">
        <v>2</v>
      </c>
      <c r="DZ116">
        <v>8.5000000000000006E-2</v>
      </c>
    </row>
    <row r="117" spans="1:130" x14ac:dyDescent="0.25">
      <c r="A117">
        <v>113</v>
      </c>
      <c r="B117" t="s">
        <v>307</v>
      </c>
      <c r="C117" t="s">
        <v>185</v>
      </c>
      <c r="F117">
        <v>9760</v>
      </c>
      <c r="G117" t="s">
        <v>493</v>
      </c>
      <c r="H117" t="s">
        <v>187</v>
      </c>
      <c r="I117" t="s">
        <v>185</v>
      </c>
      <c r="J117" t="s">
        <v>521</v>
      </c>
      <c r="K117" t="s">
        <v>189</v>
      </c>
      <c r="L117">
        <v>646</v>
      </c>
      <c r="M117">
        <v>9760</v>
      </c>
      <c r="N117" t="s">
        <v>493</v>
      </c>
      <c r="R117" t="s">
        <v>214</v>
      </c>
      <c r="S117" t="s">
        <v>197</v>
      </c>
      <c r="T117" t="s">
        <v>239</v>
      </c>
      <c r="U117">
        <v>10</v>
      </c>
      <c r="V117" t="s">
        <v>240</v>
      </c>
      <c r="W117" s="12">
        <v>1</v>
      </c>
      <c r="X117">
        <v>0</v>
      </c>
      <c r="Y117" s="12">
        <v>0</v>
      </c>
      <c r="Z117">
        <v>6</v>
      </c>
      <c r="AA117" t="s">
        <v>195</v>
      </c>
      <c r="AB117" s="12">
        <v>1</v>
      </c>
      <c r="AC117">
        <v>0</v>
      </c>
      <c r="AD117">
        <v>1</v>
      </c>
      <c r="AE117">
        <v>0</v>
      </c>
      <c r="AF117">
        <v>0</v>
      </c>
      <c r="AG117">
        <v>0</v>
      </c>
      <c r="AH117">
        <v>1</v>
      </c>
      <c r="AI117">
        <v>0</v>
      </c>
      <c r="AJ117">
        <v>0</v>
      </c>
      <c r="AK117">
        <v>0</v>
      </c>
      <c r="AL117" t="s">
        <v>192</v>
      </c>
      <c r="AM117" t="s">
        <v>197</v>
      </c>
      <c r="AN117" t="s">
        <v>198</v>
      </c>
      <c r="AO117">
        <v>0</v>
      </c>
      <c r="AP117">
        <v>0</v>
      </c>
      <c r="AQ117">
        <v>0</v>
      </c>
      <c r="AR117">
        <v>0</v>
      </c>
      <c r="AS117">
        <v>0</v>
      </c>
      <c r="AT117">
        <v>567.5</v>
      </c>
      <c r="AU117">
        <v>588.20000000000005</v>
      </c>
      <c r="AV117">
        <v>392.61333333333306</v>
      </c>
      <c r="AW117">
        <v>58.701477020092405</v>
      </c>
      <c r="AX117">
        <v>14.951473125405601</v>
      </c>
      <c r="AY117">
        <v>64.571624722101646</v>
      </c>
      <c r="AZ117">
        <v>16.446620437946162</v>
      </c>
      <c r="BA117">
        <v>646</v>
      </c>
      <c r="BB117">
        <v>8</v>
      </c>
      <c r="BC117">
        <v>11</v>
      </c>
      <c r="BD117">
        <v>2011</v>
      </c>
      <c r="BE117" t="s">
        <v>457</v>
      </c>
      <c r="BF117" t="s">
        <v>199</v>
      </c>
      <c r="BG117">
        <v>0</v>
      </c>
      <c r="BH117">
        <v>2.65</v>
      </c>
      <c r="BI117">
        <v>2.85</v>
      </c>
      <c r="BJ117">
        <v>3.5000000000000003E-2</v>
      </c>
      <c r="BU117">
        <v>690</v>
      </c>
      <c r="BV117">
        <v>16</v>
      </c>
      <c r="BW117">
        <v>1</v>
      </c>
      <c r="BX117">
        <v>2012</v>
      </c>
      <c r="BY117" t="s">
        <v>457</v>
      </c>
      <c r="BZ117" t="s">
        <v>200</v>
      </c>
      <c r="CA117">
        <v>0</v>
      </c>
      <c r="CB117">
        <v>3.35</v>
      </c>
      <c r="CC117">
        <v>3.75</v>
      </c>
      <c r="CD117">
        <v>3.1E-2</v>
      </c>
      <c r="CF117" t="s">
        <v>282</v>
      </c>
      <c r="CG117" t="s">
        <v>282</v>
      </c>
      <c r="CH117" t="s">
        <v>282</v>
      </c>
      <c r="CL117" t="s">
        <v>282</v>
      </c>
      <c r="CM117" t="s">
        <v>282</v>
      </c>
      <c r="CN117" t="s">
        <v>282</v>
      </c>
      <c r="CO117">
        <v>669</v>
      </c>
      <c r="CP117">
        <v>12</v>
      </c>
      <c r="CQ117">
        <v>3</v>
      </c>
      <c r="CR117">
        <v>2012</v>
      </c>
      <c r="CS117" t="s">
        <v>457</v>
      </c>
      <c r="CT117" t="s">
        <v>200</v>
      </c>
      <c r="CU117">
        <v>0</v>
      </c>
      <c r="CV117">
        <v>3.11</v>
      </c>
      <c r="CW117">
        <v>2.7</v>
      </c>
      <c r="CX117">
        <v>2.4E-2</v>
      </c>
      <c r="CY117">
        <v>3</v>
      </c>
      <c r="CZ117">
        <v>3.0366666666666666</v>
      </c>
      <c r="DA117">
        <v>3.1</v>
      </c>
      <c r="DB117">
        <v>0.03</v>
      </c>
      <c r="DC117">
        <v>11.922358222222215</v>
      </c>
      <c r="DD117">
        <v>12.171013333333326</v>
      </c>
      <c r="DE117">
        <v>0.1177839999999999</v>
      </c>
      <c r="DF117">
        <v>14.25</v>
      </c>
      <c r="DG117">
        <v>0</v>
      </c>
      <c r="DI117">
        <v>552861.78245387995</v>
      </c>
      <c r="DJ117">
        <v>6360596.4589857003</v>
      </c>
      <c r="DK117">
        <v>2</v>
      </c>
      <c r="DL117" t="s">
        <v>202</v>
      </c>
      <c r="DM117">
        <v>97.956989247311824</v>
      </c>
      <c r="DN117">
        <v>18.848857196506962</v>
      </c>
      <c r="DO117" t="s">
        <v>218</v>
      </c>
      <c r="DP117" t="s">
        <v>218</v>
      </c>
      <c r="DQ117" t="s">
        <v>205</v>
      </c>
      <c r="DR117">
        <v>4</v>
      </c>
      <c r="DS117" t="s">
        <v>197</v>
      </c>
      <c r="DT117" t="s">
        <v>210</v>
      </c>
      <c r="DU117" t="s">
        <v>197</v>
      </c>
      <c r="DX117" t="s">
        <v>282</v>
      </c>
      <c r="DY117" t="s">
        <v>282</v>
      </c>
      <c r="DZ117" t="s">
        <v>282</v>
      </c>
    </row>
    <row r="118" spans="1:130" x14ac:dyDescent="0.25">
      <c r="A118">
        <v>114</v>
      </c>
      <c r="B118" t="s">
        <v>307</v>
      </c>
      <c r="C118" t="s">
        <v>185</v>
      </c>
      <c r="F118">
        <v>9700</v>
      </c>
      <c r="G118" t="s">
        <v>186</v>
      </c>
      <c r="H118" t="s">
        <v>187</v>
      </c>
      <c r="I118" t="s">
        <v>185</v>
      </c>
      <c r="J118" t="s">
        <v>522</v>
      </c>
      <c r="K118" t="s">
        <v>189</v>
      </c>
      <c r="L118">
        <v>597</v>
      </c>
      <c r="M118">
        <v>9382</v>
      </c>
      <c r="N118" t="s">
        <v>212</v>
      </c>
      <c r="R118" t="s">
        <v>191</v>
      </c>
      <c r="S118" t="s">
        <v>197</v>
      </c>
      <c r="T118" t="s">
        <v>193</v>
      </c>
      <c r="U118">
        <v>3</v>
      </c>
      <c r="V118" t="s">
        <v>194</v>
      </c>
      <c r="W118" s="12">
        <v>0.5</v>
      </c>
      <c r="X118" t="s">
        <v>296</v>
      </c>
      <c r="Y118" s="12">
        <v>0.5</v>
      </c>
      <c r="Z118">
        <v>2</v>
      </c>
      <c r="AA118" t="s">
        <v>196</v>
      </c>
      <c r="AB118" s="12">
        <v>1</v>
      </c>
      <c r="AC118">
        <v>0</v>
      </c>
      <c r="AD118">
        <v>1</v>
      </c>
      <c r="AE118">
        <v>0</v>
      </c>
      <c r="AF118">
        <v>0</v>
      </c>
      <c r="AG118">
        <v>0</v>
      </c>
      <c r="AH118">
        <v>1</v>
      </c>
      <c r="AI118">
        <v>0</v>
      </c>
      <c r="AJ118">
        <v>0</v>
      </c>
      <c r="AK118">
        <v>0</v>
      </c>
      <c r="AL118" t="s">
        <v>192</v>
      </c>
      <c r="AM118" t="s">
        <v>197</v>
      </c>
      <c r="AN118" t="s">
        <v>198</v>
      </c>
      <c r="AO118">
        <v>0</v>
      </c>
      <c r="AP118">
        <v>0</v>
      </c>
      <c r="AQ118">
        <v>0</v>
      </c>
      <c r="AR118">
        <v>0</v>
      </c>
      <c r="AS118">
        <v>0</v>
      </c>
      <c r="AT118">
        <v>567.5</v>
      </c>
      <c r="AU118">
        <v>556.4</v>
      </c>
      <c r="AV118">
        <v>342.92333333333249</v>
      </c>
      <c r="AW118">
        <v>66.805900403381131</v>
      </c>
      <c r="AX118">
        <v>19.452249094194009</v>
      </c>
      <c r="AY118">
        <v>73.486490443719248</v>
      </c>
      <c r="AZ118">
        <v>21.397474003613411</v>
      </c>
      <c r="BA118">
        <v>597</v>
      </c>
      <c r="BB118">
        <v>8</v>
      </c>
      <c r="BC118">
        <v>11</v>
      </c>
      <c r="BD118">
        <v>2011</v>
      </c>
      <c r="BE118" t="s">
        <v>460</v>
      </c>
      <c r="BF118" t="s">
        <v>199</v>
      </c>
      <c r="BG118">
        <v>0</v>
      </c>
      <c r="BH118">
        <v>0</v>
      </c>
      <c r="BI118">
        <v>2.8</v>
      </c>
      <c r="BJ118">
        <v>0.13200000000000001</v>
      </c>
      <c r="BU118">
        <v>724</v>
      </c>
      <c r="BV118">
        <v>17</v>
      </c>
      <c r="BW118">
        <v>1</v>
      </c>
      <c r="BX118">
        <v>2012</v>
      </c>
      <c r="BY118" t="s">
        <v>514</v>
      </c>
      <c r="BZ118" t="s">
        <v>199</v>
      </c>
      <c r="CA118">
        <v>0</v>
      </c>
      <c r="CB118">
        <v>0.33</v>
      </c>
      <c r="CC118">
        <v>3.45</v>
      </c>
      <c r="CD118">
        <v>9.4E-2</v>
      </c>
      <c r="CF118" t="s">
        <v>282</v>
      </c>
      <c r="CG118" t="s">
        <v>282</v>
      </c>
      <c r="CH118" t="s">
        <v>282</v>
      </c>
      <c r="CL118" t="s">
        <v>282</v>
      </c>
      <c r="CM118" t="s">
        <v>282</v>
      </c>
      <c r="CN118" t="s">
        <v>282</v>
      </c>
      <c r="CO118">
        <v>709</v>
      </c>
      <c r="CP118">
        <v>12</v>
      </c>
      <c r="CQ118">
        <v>3</v>
      </c>
      <c r="CR118">
        <v>2012</v>
      </c>
      <c r="CS118" t="s">
        <v>187</v>
      </c>
      <c r="CT118" t="s">
        <v>199</v>
      </c>
      <c r="CU118">
        <v>0</v>
      </c>
      <c r="CV118">
        <v>0.1</v>
      </c>
      <c r="CW118">
        <v>2.95</v>
      </c>
      <c r="CX118">
        <v>8.1000000000000003E-2</v>
      </c>
      <c r="CY118">
        <v>3</v>
      </c>
      <c r="CZ118">
        <v>0.14333333333333334</v>
      </c>
      <c r="DA118">
        <v>3.0666666666666664</v>
      </c>
      <c r="DB118">
        <v>0.10233333333333333</v>
      </c>
      <c r="DC118">
        <v>0.49152344444444324</v>
      </c>
      <c r="DD118">
        <v>10.516315555555529</v>
      </c>
      <c r="DE118">
        <v>0.35092487777777692</v>
      </c>
      <c r="DF118">
        <v>9.25</v>
      </c>
      <c r="DG118">
        <v>16</v>
      </c>
      <c r="DH118" t="s">
        <v>217</v>
      </c>
      <c r="DI118">
        <v>560796.75841997005</v>
      </c>
      <c r="DJ118">
        <v>6341612.2831597002</v>
      </c>
      <c r="DK118">
        <v>2</v>
      </c>
      <c r="DL118" t="s">
        <v>202</v>
      </c>
      <c r="DM118">
        <v>4.6739130434782616</v>
      </c>
      <c r="DN118">
        <v>14.331909767240731</v>
      </c>
      <c r="DO118" t="s">
        <v>423</v>
      </c>
      <c r="DP118" t="s">
        <v>204</v>
      </c>
      <c r="DQ118" t="s">
        <v>205</v>
      </c>
      <c r="DR118">
        <v>11</v>
      </c>
      <c r="DS118" t="s">
        <v>192</v>
      </c>
      <c r="DT118" t="s">
        <v>210</v>
      </c>
      <c r="DU118" t="s">
        <v>219</v>
      </c>
      <c r="DW118">
        <v>922</v>
      </c>
      <c r="DX118">
        <v>0</v>
      </c>
      <c r="DY118">
        <v>4.45</v>
      </c>
      <c r="DZ118">
        <v>0.124</v>
      </c>
    </row>
    <row r="119" spans="1:130" x14ac:dyDescent="0.25">
      <c r="A119">
        <v>115</v>
      </c>
      <c r="B119" t="s">
        <v>307</v>
      </c>
      <c r="C119" t="s">
        <v>185</v>
      </c>
      <c r="F119">
        <v>9460</v>
      </c>
      <c r="G119" t="s">
        <v>419</v>
      </c>
      <c r="H119" t="s">
        <v>187</v>
      </c>
      <c r="I119" t="s">
        <v>185</v>
      </c>
      <c r="J119" t="s">
        <v>523</v>
      </c>
      <c r="K119" t="s">
        <v>189</v>
      </c>
      <c r="L119">
        <v>762</v>
      </c>
      <c r="M119">
        <v>9460</v>
      </c>
      <c r="N119" t="s">
        <v>419</v>
      </c>
      <c r="R119" t="s">
        <v>191</v>
      </c>
      <c r="S119" t="s">
        <v>197</v>
      </c>
      <c r="T119" t="s">
        <v>193</v>
      </c>
      <c r="U119">
        <v>10</v>
      </c>
      <c r="V119" t="s">
        <v>240</v>
      </c>
      <c r="W119" s="12">
        <v>0.8</v>
      </c>
      <c r="X119" t="s">
        <v>296</v>
      </c>
      <c r="Y119" s="12">
        <v>0.2</v>
      </c>
      <c r="Z119">
        <v>3</v>
      </c>
      <c r="AA119" t="s">
        <v>253</v>
      </c>
      <c r="AB119" s="12">
        <v>1</v>
      </c>
      <c r="AC119">
        <v>0</v>
      </c>
      <c r="AD119">
        <v>1</v>
      </c>
      <c r="AE119">
        <v>0</v>
      </c>
      <c r="AF119">
        <v>0</v>
      </c>
      <c r="AG119">
        <v>0</v>
      </c>
      <c r="AH119">
        <v>1</v>
      </c>
      <c r="AI119">
        <v>0</v>
      </c>
      <c r="AJ119">
        <v>0</v>
      </c>
      <c r="AK119">
        <v>0</v>
      </c>
      <c r="AL119" t="s">
        <v>192</v>
      </c>
      <c r="AM119" t="s">
        <v>197</v>
      </c>
      <c r="AN119" t="s">
        <v>198</v>
      </c>
      <c r="AO119">
        <v>0</v>
      </c>
      <c r="AP119">
        <v>0</v>
      </c>
      <c r="AQ119">
        <v>0</v>
      </c>
      <c r="AR119">
        <v>0</v>
      </c>
      <c r="AS119">
        <v>0</v>
      </c>
      <c r="AT119">
        <v>567.5</v>
      </c>
      <c r="AU119">
        <v>557.99999999999989</v>
      </c>
      <c r="AV119">
        <v>337.87999999999988</v>
      </c>
      <c r="AW119">
        <v>23.064003044980876</v>
      </c>
      <c r="AX119">
        <v>6.826093004907329</v>
      </c>
      <c r="AY119">
        <v>25.370403349478966</v>
      </c>
      <c r="AZ119">
        <v>7.5087023053980628</v>
      </c>
      <c r="BA119">
        <v>762</v>
      </c>
      <c r="BB119">
        <v>8</v>
      </c>
      <c r="BC119">
        <v>11</v>
      </c>
      <c r="BD119">
        <v>2011</v>
      </c>
      <c r="BE119" t="s">
        <v>481</v>
      </c>
      <c r="BF119" t="s">
        <v>199</v>
      </c>
      <c r="BG119">
        <v>0</v>
      </c>
      <c r="BH119">
        <v>0.72</v>
      </c>
      <c r="BI119">
        <v>1.95</v>
      </c>
      <c r="BJ119">
        <v>1.7999999999999999E-2</v>
      </c>
      <c r="BU119">
        <v>638</v>
      </c>
      <c r="BV119">
        <v>16</v>
      </c>
      <c r="BW119">
        <v>1</v>
      </c>
      <c r="BX119">
        <v>2012</v>
      </c>
      <c r="BY119" t="s">
        <v>482</v>
      </c>
      <c r="BZ119" t="s">
        <v>199</v>
      </c>
      <c r="CA119">
        <v>0</v>
      </c>
      <c r="CB119">
        <v>0.6</v>
      </c>
      <c r="CC119">
        <v>1.75</v>
      </c>
      <c r="CD119">
        <v>2.1999999999999999E-2</v>
      </c>
      <c r="CF119" t="s">
        <v>282</v>
      </c>
      <c r="CG119" t="s">
        <v>282</v>
      </c>
      <c r="CH119" t="s">
        <v>282</v>
      </c>
      <c r="CL119" t="s">
        <v>282</v>
      </c>
      <c r="CM119" t="s">
        <v>282</v>
      </c>
      <c r="CN119" t="s">
        <v>282</v>
      </c>
      <c r="CO119">
        <v>850</v>
      </c>
      <c r="CP119">
        <v>12</v>
      </c>
      <c r="CQ119">
        <v>3</v>
      </c>
      <c r="CR119">
        <v>2012</v>
      </c>
      <c r="CS119" t="s">
        <v>482</v>
      </c>
      <c r="CT119" t="s">
        <v>199</v>
      </c>
      <c r="CU119">
        <v>0</v>
      </c>
      <c r="CV119">
        <v>0.68</v>
      </c>
      <c r="CW119">
        <v>1.55</v>
      </c>
      <c r="CX119">
        <v>1.7999999999999999E-2</v>
      </c>
      <c r="CY119">
        <v>3</v>
      </c>
      <c r="CZ119">
        <v>0.66666666666666663</v>
      </c>
      <c r="DA119">
        <v>1.75</v>
      </c>
      <c r="DB119">
        <v>1.9333333333333331E-2</v>
      </c>
      <c r="DC119">
        <v>2.2525333333333326</v>
      </c>
      <c r="DD119">
        <v>5.9128999999999978</v>
      </c>
      <c r="DE119">
        <v>6.5323466666666635E-2</v>
      </c>
      <c r="DF119">
        <v>2.75</v>
      </c>
      <c r="DG119">
        <v>16</v>
      </c>
      <c r="DH119" t="s">
        <v>217</v>
      </c>
      <c r="DI119">
        <v>530480.56554008997</v>
      </c>
      <c r="DJ119">
        <v>6328563.1092814002</v>
      </c>
      <c r="DK119">
        <v>2</v>
      </c>
      <c r="DL119" t="s">
        <v>202</v>
      </c>
      <c r="DM119">
        <v>38.095238095238095</v>
      </c>
      <c r="DN119">
        <v>23.306290871884901</v>
      </c>
      <c r="DO119" t="s">
        <v>423</v>
      </c>
      <c r="DP119" t="s">
        <v>204</v>
      </c>
      <c r="DQ119" t="s">
        <v>205</v>
      </c>
      <c r="DR119">
        <v>11</v>
      </c>
      <c r="DS119" t="s">
        <v>192</v>
      </c>
      <c r="DT119" t="s">
        <v>210</v>
      </c>
      <c r="DU119" t="s">
        <v>219</v>
      </c>
      <c r="DW119">
        <v>936</v>
      </c>
      <c r="DX119">
        <v>0.18</v>
      </c>
      <c r="DY119">
        <v>0.8</v>
      </c>
      <c r="DZ119">
        <v>8.9999999999999993E-3</v>
      </c>
    </row>
    <row r="120" spans="1:130" x14ac:dyDescent="0.25">
      <c r="A120">
        <v>116</v>
      </c>
      <c r="B120" t="s">
        <v>307</v>
      </c>
      <c r="C120" t="s">
        <v>185</v>
      </c>
      <c r="F120">
        <v>9690</v>
      </c>
      <c r="G120" t="s">
        <v>524</v>
      </c>
      <c r="H120" t="s">
        <v>187</v>
      </c>
      <c r="I120" t="s">
        <v>185</v>
      </c>
      <c r="J120" t="s">
        <v>525</v>
      </c>
      <c r="K120" t="s">
        <v>189</v>
      </c>
      <c r="L120">
        <v>761</v>
      </c>
      <c r="M120">
        <v>9690</v>
      </c>
      <c r="N120" t="s">
        <v>524</v>
      </c>
      <c r="R120" t="s">
        <v>191</v>
      </c>
      <c r="S120" t="s">
        <v>197</v>
      </c>
      <c r="T120" t="s">
        <v>193</v>
      </c>
      <c r="U120">
        <v>11</v>
      </c>
      <c r="V120" t="s">
        <v>194</v>
      </c>
      <c r="W120" s="12">
        <v>1</v>
      </c>
      <c r="X120">
        <v>0</v>
      </c>
      <c r="Y120" s="12">
        <v>0</v>
      </c>
      <c r="Z120">
        <v>5</v>
      </c>
      <c r="AA120" t="s">
        <v>304</v>
      </c>
      <c r="AB120" s="12">
        <v>1</v>
      </c>
      <c r="AC120">
        <v>0</v>
      </c>
      <c r="AD120">
        <v>1</v>
      </c>
      <c r="AE120">
        <v>0</v>
      </c>
      <c r="AF120">
        <v>0</v>
      </c>
      <c r="AG120">
        <v>0</v>
      </c>
      <c r="AH120">
        <v>1</v>
      </c>
      <c r="AI120">
        <v>0</v>
      </c>
      <c r="AJ120">
        <v>0</v>
      </c>
      <c r="AK120">
        <v>0</v>
      </c>
      <c r="AL120" t="s">
        <v>192</v>
      </c>
      <c r="AM120" t="s">
        <v>197</v>
      </c>
      <c r="AN120" t="s">
        <v>198</v>
      </c>
      <c r="AO120">
        <v>0</v>
      </c>
      <c r="AP120">
        <v>0</v>
      </c>
      <c r="AQ120">
        <v>0</v>
      </c>
      <c r="AR120">
        <v>0</v>
      </c>
      <c r="AS120">
        <v>0</v>
      </c>
      <c r="AT120">
        <v>643.29999999999984</v>
      </c>
      <c r="AU120">
        <v>591.5</v>
      </c>
      <c r="AV120">
        <v>366.95000000000016</v>
      </c>
      <c r="AW120">
        <v>29.755850347384445</v>
      </c>
      <c r="AX120">
        <v>8.1089658938232549</v>
      </c>
      <c r="AY120">
        <v>32.731435382122889</v>
      </c>
      <c r="AZ120">
        <v>8.9198624832055806</v>
      </c>
      <c r="BA120">
        <v>761</v>
      </c>
      <c r="BB120">
        <v>7</v>
      </c>
      <c r="BC120">
        <v>11</v>
      </c>
      <c r="BD120">
        <v>2011</v>
      </c>
      <c r="BE120" t="s">
        <v>481</v>
      </c>
      <c r="BF120" t="s">
        <v>199</v>
      </c>
      <c r="BG120" t="s">
        <v>526</v>
      </c>
      <c r="BH120">
        <v>13.45</v>
      </c>
      <c r="BI120">
        <v>15.05</v>
      </c>
      <c r="BJ120">
        <v>0.98099999999999998</v>
      </c>
      <c r="BU120">
        <v>626</v>
      </c>
      <c r="BV120">
        <v>17</v>
      </c>
      <c r="BW120">
        <v>1</v>
      </c>
      <c r="BX120">
        <v>2012</v>
      </c>
      <c r="BY120" t="s">
        <v>482</v>
      </c>
      <c r="BZ120" t="s">
        <v>216</v>
      </c>
      <c r="CA120">
        <v>0</v>
      </c>
      <c r="CB120">
        <v>8.8000000000000007</v>
      </c>
      <c r="CC120">
        <v>10.35</v>
      </c>
      <c r="CD120">
        <v>0.82699999999999996</v>
      </c>
      <c r="CF120" t="s">
        <v>282</v>
      </c>
      <c r="CG120" t="s">
        <v>282</v>
      </c>
      <c r="CH120" t="s">
        <v>282</v>
      </c>
      <c r="CL120" t="s">
        <v>282</v>
      </c>
      <c r="CM120" t="s">
        <v>282</v>
      </c>
      <c r="CN120" t="s">
        <v>282</v>
      </c>
      <c r="CO120">
        <v>841</v>
      </c>
      <c r="CP120">
        <v>12</v>
      </c>
      <c r="CQ120">
        <v>3</v>
      </c>
      <c r="CR120">
        <v>2012</v>
      </c>
      <c r="CS120" t="s">
        <v>482</v>
      </c>
      <c r="CT120" t="s">
        <v>199</v>
      </c>
      <c r="CU120">
        <v>0</v>
      </c>
      <c r="CV120">
        <v>6.8</v>
      </c>
      <c r="CW120">
        <v>8.6999999999999993</v>
      </c>
      <c r="CX120">
        <v>0.77900000000000003</v>
      </c>
      <c r="CY120">
        <v>3</v>
      </c>
      <c r="CZ120">
        <v>9.6833333333333336</v>
      </c>
      <c r="DA120">
        <v>11.366666666666665</v>
      </c>
      <c r="DB120">
        <v>0.86233333333333329</v>
      </c>
      <c r="DC120">
        <v>35.532991666666689</v>
      </c>
      <c r="DD120">
        <v>41.709983333333348</v>
      </c>
      <c r="DE120">
        <v>3.1643321666666679</v>
      </c>
      <c r="DF120">
        <v>2</v>
      </c>
      <c r="DG120">
        <v>16</v>
      </c>
      <c r="DH120" t="s">
        <v>217</v>
      </c>
      <c r="DI120">
        <v>508774.94714115001</v>
      </c>
      <c r="DJ120">
        <v>6327458.2141795997</v>
      </c>
      <c r="DK120">
        <v>2</v>
      </c>
      <c r="DL120" t="s">
        <v>202</v>
      </c>
      <c r="DM120">
        <v>85.190615835777137</v>
      </c>
      <c r="DN120">
        <v>127.43096306773738</v>
      </c>
      <c r="DO120" t="s">
        <v>203</v>
      </c>
      <c r="DP120" t="s">
        <v>204</v>
      </c>
      <c r="DQ120" t="s">
        <v>205</v>
      </c>
      <c r="DR120">
        <v>2</v>
      </c>
      <c r="DS120" t="s">
        <v>197</v>
      </c>
      <c r="DT120" t="s">
        <v>210</v>
      </c>
      <c r="DU120" t="s">
        <v>197</v>
      </c>
      <c r="DX120" t="s">
        <v>282</v>
      </c>
      <c r="DY120" t="s">
        <v>282</v>
      </c>
      <c r="DZ120" t="s">
        <v>282</v>
      </c>
    </row>
    <row r="121" spans="1:130" x14ac:dyDescent="0.25">
      <c r="A121">
        <v>117</v>
      </c>
      <c r="B121" t="s">
        <v>307</v>
      </c>
      <c r="C121" t="s">
        <v>185</v>
      </c>
      <c r="F121">
        <v>9310</v>
      </c>
      <c r="G121" t="s">
        <v>527</v>
      </c>
      <c r="H121" t="s">
        <v>187</v>
      </c>
      <c r="I121" t="s">
        <v>185</v>
      </c>
      <c r="J121" t="s">
        <v>528</v>
      </c>
      <c r="K121" t="s">
        <v>189</v>
      </c>
      <c r="L121">
        <v>594</v>
      </c>
      <c r="M121">
        <v>9310</v>
      </c>
      <c r="N121" t="s">
        <v>527</v>
      </c>
      <c r="R121" t="s">
        <v>214</v>
      </c>
      <c r="S121" t="s">
        <v>192</v>
      </c>
      <c r="T121" t="s">
        <v>193</v>
      </c>
      <c r="U121">
        <v>6.5</v>
      </c>
      <c r="V121" t="s">
        <v>240</v>
      </c>
      <c r="W121" s="12">
        <v>1</v>
      </c>
      <c r="X121">
        <v>0</v>
      </c>
      <c r="Y121" s="12">
        <v>0</v>
      </c>
      <c r="Z121">
        <v>6</v>
      </c>
      <c r="AA121" t="s">
        <v>195</v>
      </c>
      <c r="AB121" s="12">
        <v>1</v>
      </c>
      <c r="AC121">
        <v>0</v>
      </c>
      <c r="AD121">
        <v>1</v>
      </c>
      <c r="AE121">
        <v>0</v>
      </c>
      <c r="AF121">
        <v>0</v>
      </c>
      <c r="AG121">
        <v>0</v>
      </c>
      <c r="AH121">
        <v>1</v>
      </c>
      <c r="AI121">
        <v>0</v>
      </c>
      <c r="AJ121">
        <v>0</v>
      </c>
      <c r="AK121">
        <v>0</v>
      </c>
      <c r="AL121" t="s">
        <v>192</v>
      </c>
      <c r="AM121" t="s">
        <v>197</v>
      </c>
      <c r="AN121" t="s">
        <v>198</v>
      </c>
      <c r="AO121">
        <v>0</v>
      </c>
      <c r="AP121">
        <v>0</v>
      </c>
      <c r="AQ121">
        <v>0</v>
      </c>
      <c r="AR121">
        <v>0</v>
      </c>
      <c r="AS121">
        <v>0</v>
      </c>
      <c r="AT121">
        <v>564.6</v>
      </c>
      <c r="AU121">
        <v>565.69999999999993</v>
      </c>
      <c r="AV121">
        <v>290.30333333333294</v>
      </c>
      <c r="AW121">
        <v>48.696046127039416</v>
      </c>
      <c r="AX121">
        <v>16.774194621845936</v>
      </c>
      <c r="AY121">
        <v>53.565650739743361</v>
      </c>
      <c r="AZ121">
        <v>18.451614084030531</v>
      </c>
      <c r="BA121">
        <v>594</v>
      </c>
      <c r="BB121">
        <v>8</v>
      </c>
      <c r="BC121">
        <v>11</v>
      </c>
      <c r="BD121">
        <v>2011</v>
      </c>
      <c r="BE121" t="s">
        <v>460</v>
      </c>
      <c r="BF121" t="s">
        <v>199</v>
      </c>
      <c r="BG121">
        <v>0</v>
      </c>
      <c r="BH121">
        <v>0.41</v>
      </c>
      <c r="BI121">
        <v>1.8</v>
      </c>
      <c r="BJ121">
        <v>0.17699999999999999</v>
      </c>
      <c r="BU121">
        <v>711</v>
      </c>
      <c r="BV121">
        <v>17</v>
      </c>
      <c r="BW121">
        <v>1</v>
      </c>
      <c r="BX121">
        <v>2012</v>
      </c>
      <c r="BY121" t="s">
        <v>460</v>
      </c>
      <c r="BZ121" t="s">
        <v>199</v>
      </c>
      <c r="CA121">
        <v>0</v>
      </c>
      <c r="CB121">
        <v>0.36</v>
      </c>
      <c r="CC121">
        <v>1.6</v>
      </c>
      <c r="CD121">
        <v>0.15</v>
      </c>
      <c r="CF121" t="s">
        <v>282</v>
      </c>
      <c r="CG121" t="s">
        <v>282</v>
      </c>
      <c r="CH121" t="s">
        <v>282</v>
      </c>
      <c r="CL121" t="s">
        <v>282</v>
      </c>
      <c r="CM121" t="s">
        <v>282</v>
      </c>
      <c r="CN121" t="s">
        <v>282</v>
      </c>
      <c r="CO121">
        <v>736</v>
      </c>
      <c r="CP121">
        <v>12</v>
      </c>
      <c r="CQ121">
        <v>3</v>
      </c>
      <c r="CR121">
        <v>2012</v>
      </c>
      <c r="CS121" t="s">
        <v>460</v>
      </c>
      <c r="CT121" t="s">
        <v>199</v>
      </c>
      <c r="CU121">
        <v>0</v>
      </c>
      <c r="CV121">
        <v>0.37</v>
      </c>
      <c r="CW121">
        <v>1.8</v>
      </c>
      <c r="CX121">
        <v>0.17699999999999999</v>
      </c>
      <c r="CY121">
        <v>3</v>
      </c>
      <c r="CZ121">
        <v>0.38000000000000006</v>
      </c>
      <c r="DA121">
        <v>1.7333333333333334</v>
      </c>
      <c r="DB121">
        <v>0.16800000000000001</v>
      </c>
      <c r="DC121">
        <v>1.1031526666666653</v>
      </c>
      <c r="DD121">
        <v>5.0319244444444378</v>
      </c>
      <c r="DE121">
        <v>0.48770959999999941</v>
      </c>
      <c r="DF121">
        <v>7.25</v>
      </c>
      <c r="DG121">
        <v>0</v>
      </c>
      <c r="DI121">
        <v>570936.21962939005</v>
      </c>
      <c r="DJ121">
        <v>6330217.2925771</v>
      </c>
      <c r="DK121">
        <v>2</v>
      </c>
      <c r="DL121" t="s">
        <v>202</v>
      </c>
      <c r="DM121">
        <v>21.923076923076927</v>
      </c>
      <c r="DN121">
        <v>9.39393879277746</v>
      </c>
      <c r="DO121" t="s">
        <v>423</v>
      </c>
      <c r="DP121" t="s">
        <v>204</v>
      </c>
      <c r="DQ121" t="s">
        <v>205</v>
      </c>
      <c r="DR121">
        <v>11</v>
      </c>
      <c r="DS121" t="s">
        <v>192</v>
      </c>
      <c r="DT121" t="s">
        <v>210</v>
      </c>
      <c r="DU121" t="s">
        <v>328</v>
      </c>
      <c r="DW121">
        <v>926</v>
      </c>
      <c r="DX121">
        <v>0.21</v>
      </c>
      <c r="DY121">
        <v>1.35</v>
      </c>
      <c r="DZ121">
        <v>0.14599999999999999</v>
      </c>
    </row>
    <row r="122" spans="1:130" x14ac:dyDescent="0.25">
      <c r="A122">
        <v>118</v>
      </c>
      <c r="B122" t="s">
        <v>307</v>
      </c>
      <c r="C122" t="s">
        <v>185</v>
      </c>
      <c r="F122">
        <v>9440</v>
      </c>
      <c r="G122" t="s">
        <v>479</v>
      </c>
      <c r="H122" t="s">
        <v>187</v>
      </c>
      <c r="I122" t="s">
        <v>185</v>
      </c>
      <c r="J122" t="s">
        <v>529</v>
      </c>
      <c r="K122" t="s">
        <v>189</v>
      </c>
      <c r="L122">
        <v>769</v>
      </c>
      <c r="M122">
        <v>9440</v>
      </c>
      <c r="N122" t="s">
        <v>479</v>
      </c>
      <c r="R122" t="s">
        <v>191</v>
      </c>
      <c r="S122" t="s">
        <v>197</v>
      </c>
      <c r="T122" t="s">
        <v>193</v>
      </c>
      <c r="U122">
        <v>0.12</v>
      </c>
      <c r="V122" t="s">
        <v>296</v>
      </c>
      <c r="W122" s="12">
        <v>1</v>
      </c>
      <c r="X122">
        <v>0</v>
      </c>
      <c r="Y122" s="12">
        <v>0</v>
      </c>
      <c r="Z122">
        <v>17</v>
      </c>
      <c r="AA122" t="s">
        <v>315</v>
      </c>
      <c r="AB122" s="12">
        <v>1</v>
      </c>
      <c r="AC122" t="s">
        <v>530</v>
      </c>
      <c r="AD122">
        <v>1</v>
      </c>
      <c r="AE122">
        <v>0</v>
      </c>
      <c r="AF122">
        <v>0</v>
      </c>
      <c r="AG122">
        <v>0</v>
      </c>
      <c r="AH122">
        <v>1</v>
      </c>
      <c r="AI122">
        <v>0</v>
      </c>
      <c r="AJ122">
        <v>0</v>
      </c>
      <c r="AK122">
        <v>0</v>
      </c>
      <c r="AL122" t="s">
        <v>197</v>
      </c>
      <c r="AM122" t="s">
        <v>197</v>
      </c>
      <c r="AN122" t="s">
        <v>198</v>
      </c>
      <c r="AO122">
        <v>0</v>
      </c>
      <c r="AP122">
        <v>0</v>
      </c>
      <c r="AQ122">
        <v>0</v>
      </c>
      <c r="AR122">
        <v>0</v>
      </c>
      <c r="AS122">
        <v>0</v>
      </c>
      <c r="AT122">
        <v>567.5</v>
      </c>
      <c r="AU122">
        <v>513.5999999999998</v>
      </c>
      <c r="AV122">
        <v>301.15999999999974</v>
      </c>
      <c r="AW122">
        <v>44.879915448533829</v>
      </c>
      <c r="AX122">
        <v>14.902349398503743</v>
      </c>
      <c r="AY122">
        <v>49.367906993387216</v>
      </c>
      <c r="AZ122">
        <v>16.392584338354119</v>
      </c>
      <c r="BA122">
        <v>769</v>
      </c>
      <c r="BB122">
        <v>9</v>
      </c>
      <c r="BC122">
        <v>11</v>
      </c>
      <c r="BD122">
        <v>2011</v>
      </c>
      <c r="BE122" t="s">
        <v>481</v>
      </c>
      <c r="BF122" t="s">
        <v>199</v>
      </c>
      <c r="BG122" t="s">
        <v>531</v>
      </c>
      <c r="BH122">
        <v>6.35</v>
      </c>
      <c r="BI122">
        <v>8.75</v>
      </c>
      <c r="BJ122">
        <v>0.44800000000000001</v>
      </c>
      <c r="BU122">
        <v>622</v>
      </c>
      <c r="BV122">
        <v>16</v>
      </c>
      <c r="BW122">
        <v>1</v>
      </c>
      <c r="BX122">
        <v>2012</v>
      </c>
      <c r="BY122" t="s">
        <v>482</v>
      </c>
      <c r="BZ122" t="s">
        <v>199</v>
      </c>
      <c r="CA122">
        <v>0</v>
      </c>
      <c r="CB122">
        <v>9.25</v>
      </c>
      <c r="CC122">
        <v>11.55</v>
      </c>
      <c r="CD122">
        <v>0.54700000000000004</v>
      </c>
      <c r="CF122" t="s">
        <v>282</v>
      </c>
      <c r="CG122" t="s">
        <v>282</v>
      </c>
      <c r="CH122" t="s">
        <v>282</v>
      </c>
      <c r="CL122" t="s">
        <v>282</v>
      </c>
      <c r="CM122" t="s">
        <v>282</v>
      </c>
      <c r="CN122" t="s">
        <v>282</v>
      </c>
      <c r="CO122">
        <v>844</v>
      </c>
      <c r="CP122">
        <v>12</v>
      </c>
      <c r="CQ122">
        <v>3</v>
      </c>
      <c r="CR122">
        <v>2012</v>
      </c>
      <c r="CS122" t="s">
        <v>482</v>
      </c>
      <c r="CT122" t="s">
        <v>199</v>
      </c>
      <c r="CU122" t="s">
        <v>532</v>
      </c>
      <c r="CV122">
        <v>8.1999999999999993</v>
      </c>
      <c r="CW122">
        <v>10.9</v>
      </c>
      <c r="CX122">
        <v>0.47899999999999998</v>
      </c>
      <c r="CY122">
        <v>3</v>
      </c>
      <c r="CZ122">
        <v>7.9333333333333327</v>
      </c>
      <c r="DA122">
        <v>10.4</v>
      </c>
      <c r="DB122">
        <v>0.4913333333333334</v>
      </c>
      <c r="DC122">
        <v>23.892026666666645</v>
      </c>
      <c r="DD122">
        <v>31.320639999999976</v>
      </c>
      <c r="DE122">
        <v>1.4796994666666659</v>
      </c>
      <c r="DF122">
        <v>6</v>
      </c>
      <c r="DG122">
        <v>16</v>
      </c>
      <c r="DH122" t="s">
        <v>201</v>
      </c>
      <c r="DI122">
        <v>547891.36067495996</v>
      </c>
      <c r="DJ122">
        <v>6339771.9377567004</v>
      </c>
      <c r="DK122">
        <v>2</v>
      </c>
      <c r="DL122" t="s">
        <v>202</v>
      </c>
      <c r="DM122">
        <v>76.28205128205127</v>
      </c>
      <c r="DN122">
        <v>63.443321597967163</v>
      </c>
      <c r="DO122" t="s">
        <v>203</v>
      </c>
      <c r="DP122" t="s">
        <v>204</v>
      </c>
      <c r="DQ122" t="s">
        <v>205</v>
      </c>
      <c r="DR122">
        <v>11</v>
      </c>
      <c r="DS122" t="s">
        <v>197</v>
      </c>
      <c r="DT122" t="s">
        <v>210</v>
      </c>
      <c r="DU122" t="s">
        <v>197</v>
      </c>
      <c r="DX122" t="s">
        <v>282</v>
      </c>
      <c r="DY122" t="s">
        <v>282</v>
      </c>
      <c r="DZ122" t="s">
        <v>282</v>
      </c>
    </row>
    <row r="123" spans="1:130" x14ac:dyDescent="0.25">
      <c r="A123">
        <v>119</v>
      </c>
      <c r="B123" t="s">
        <v>307</v>
      </c>
      <c r="C123" t="s">
        <v>185</v>
      </c>
      <c r="F123">
        <v>9670</v>
      </c>
      <c r="G123" t="s">
        <v>533</v>
      </c>
      <c r="H123" t="s">
        <v>187</v>
      </c>
      <c r="I123" t="s">
        <v>185</v>
      </c>
      <c r="J123" t="s">
        <v>534</v>
      </c>
      <c r="K123" t="s">
        <v>189</v>
      </c>
      <c r="L123">
        <v>764</v>
      </c>
      <c r="M123">
        <v>9670</v>
      </c>
      <c r="N123" t="s">
        <v>533</v>
      </c>
      <c r="R123" t="s">
        <v>191</v>
      </c>
      <c r="S123" t="s">
        <v>192</v>
      </c>
      <c r="T123" t="s">
        <v>193</v>
      </c>
      <c r="U123">
        <v>11.5</v>
      </c>
      <c r="V123" t="s">
        <v>240</v>
      </c>
      <c r="W123" s="12">
        <v>0.7</v>
      </c>
      <c r="X123" t="s">
        <v>194</v>
      </c>
      <c r="Y123" s="12">
        <v>0.3</v>
      </c>
      <c r="Z123">
        <v>6</v>
      </c>
      <c r="AA123" t="s">
        <v>195</v>
      </c>
      <c r="AB123" s="12">
        <v>1</v>
      </c>
      <c r="AC123">
        <v>0</v>
      </c>
      <c r="AD123">
        <v>1</v>
      </c>
      <c r="AE123">
        <v>0</v>
      </c>
      <c r="AF123">
        <v>0</v>
      </c>
      <c r="AG123">
        <v>0</v>
      </c>
      <c r="AH123">
        <v>1</v>
      </c>
      <c r="AI123">
        <v>0</v>
      </c>
      <c r="AJ123">
        <v>0</v>
      </c>
      <c r="AK123">
        <v>0</v>
      </c>
      <c r="AL123" t="s">
        <v>192</v>
      </c>
      <c r="AM123" t="s">
        <v>197</v>
      </c>
      <c r="AN123" t="s">
        <v>198</v>
      </c>
      <c r="AO123">
        <v>0</v>
      </c>
      <c r="AP123">
        <v>0</v>
      </c>
      <c r="AQ123">
        <v>0</v>
      </c>
      <c r="AR123">
        <v>0</v>
      </c>
      <c r="AS123">
        <v>0</v>
      </c>
      <c r="AT123">
        <v>633.5</v>
      </c>
      <c r="AU123">
        <v>621.79999999999995</v>
      </c>
      <c r="AV123">
        <v>404.73933333333292</v>
      </c>
      <c r="AW123">
        <v>64.747981992874713</v>
      </c>
      <c r="AX123">
        <v>15.956025694118678</v>
      </c>
      <c r="AY123">
        <v>71.22278019216219</v>
      </c>
      <c r="AZ123">
        <v>17.551628263530546</v>
      </c>
      <c r="BA123">
        <v>764</v>
      </c>
      <c r="BB123">
        <v>7</v>
      </c>
      <c r="BC123">
        <v>11</v>
      </c>
      <c r="BD123">
        <v>2011</v>
      </c>
      <c r="BE123" t="s">
        <v>481</v>
      </c>
      <c r="BF123" t="s">
        <v>199</v>
      </c>
      <c r="BG123">
        <v>0</v>
      </c>
      <c r="BH123">
        <v>7.7</v>
      </c>
      <c r="BI123">
        <v>9.0500000000000007</v>
      </c>
      <c r="BJ123">
        <v>6.0999999999999999E-2</v>
      </c>
      <c r="BU123">
        <v>595</v>
      </c>
      <c r="BV123">
        <v>16</v>
      </c>
      <c r="BW123">
        <v>1</v>
      </c>
      <c r="BX123">
        <v>2012</v>
      </c>
      <c r="BY123" t="s">
        <v>482</v>
      </c>
      <c r="BZ123" t="s">
        <v>216</v>
      </c>
      <c r="CA123">
        <v>0</v>
      </c>
      <c r="CB123">
        <v>14.1</v>
      </c>
      <c r="CC123">
        <v>15.25</v>
      </c>
      <c r="CD123">
        <v>9.1999999999999998E-2</v>
      </c>
      <c r="CF123" t="s">
        <v>282</v>
      </c>
      <c r="CG123" t="s">
        <v>282</v>
      </c>
      <c r="CH123" t="s">
        <v>282</v>
      </c>
      <c r="CL123" t="s">
        <v>282</v>
      </c>
      <c r="CM123" t="s">
        <v>282</v>
      </c>
      <c r="CN123" t="s">
        <v>282</v>
      </c>
      <c r="CO123">
        <v>853</v>
      </c>
      <c r="CP123">
        <v>12</v>
      </c>
      <c r="CQ123">
        <v>3</v>
      </c>
      <c r="CR123">
        <v>2012</v>
      </c>
      <c r="CS123" t="s">
        <v>482</v>
      </c>
      <c r="CT123" t="s">
        <v>200</v>
      </c>
      <c r="CU123">
        <v>0</v>
      </c>
      <c r="CV123">
        <v>11.45</v>
      </c>
      <c r="CW123">
        <v>13.8</v>
      </c>
      <c r="CX123">
        <v>8.7999999999999995E-2</v>
      </c>
      <c r="CY123">
        <v>3</v>
      </c>
      <c r="CZ123">
        <v>11.083333333333334</v>
      </c>
      <c r="DA123">
        <v>12.700000000000001</v>
      </c>
      <c r="DB123">
        <v>8.0333333333333326E-2</v>
      </c>
      <c r="DC123">
        <v>44.858609444444404</v>
      </c>
      <c r="DD123">
        <v>51.401895333333286</v>
      </c>
      <c r="DE123">
        <v>0.32514059777777737</v>
      </c>
      <c r="DF123">
        <v>0.5</v>
      </c>
      <c r="DG123">
        <v>16</v>
      </c>
      <c r="DH123" t="s">
        <v>306</v>
      </c>
      <c r="DI123">
        <v>520957.51417518</v>
      </c>
      <c r="DJ123">
        <v>6317527.8954672003</v>
      </c>
      <c r="DK123">
        <v>4</v>
      </c>
      <c r="DL123" t="s">
        <v>412</v>
      </c>
      <c r="DM123">
        <v>87.270341207349077</v>
      </c>
      <c r="DN123">
        <v>72.35795909823679</v>
      </c>
      <c r="DO123" t="s">
        <v>203</v>
      </c>
      <c r="DP123" t="s">
        <v>204</v>
      </c>
      <c r="DQ123" t="s">
        <v>205</v>
      </c>
      <c r="DR123">
        <v>4</v>
      </c>
      <c r="DS123" t="s">
        <v>197</v>
      </c>
      <c r="DT123" t="s">
        <v>210</v>
      </c>
      <c r="DU123" t="s">
        <v>197</v>
      </c>
      <c r="DX123" t="s">
        <v>282</v>
      </c>
      <c r="DY123" t="s">
        <v>282</v>
      </c>
      <c r="DZ123" t="s">
        <v>282</v>
      </c>
    </row>
    <row r="124" spans="1:130" x14ac:dyDescent="0.25">
      <c r="A124">
        <v>120</v>
      </c>
      <c r="B124" t="s">
        <v>307</v>
      </c>
      <c r="C124" t="s">
        <v>185</v>
      </c>
      <c r="F124">
        <v>9440</v>
      </c>
      <c r="G124" t="s">
        <v>479</v>
      </c>
      <c r="H124" t="s">
        <v>187</v>
      </c>
      <c r="I124" t="s">
        <v>185</v>
      </c>
      <c r="J124" t="s">
        <v>535</v>
      </c>
      <c r="K124" t="s">
        <v>189</v>
      </c>
      <c r="L124">
        <v>749</v>
      </c>
      <c r="M124">
        <v>9440</v>
      </c>
      <c r="N124" t="s">
        <v>479</v>
      </c>
      <c r="R124" t="s">
        <v>214</v>
      </c>
      <c r="S124" t="s">
        <v>192</v>
      </c>
      <c r="T124" t="s">
        <v>193</v>
      </c>
      <c r="U124">
        <v>16</v>
      </c>
      <c r="V124" t="s">
        <v>194</v>
      </c>
      <c r="W124" s="12">
        <v>0.8</v>
      </c>
      <c r="X124" t="s">
        <v>240</v>
      </c>
      <c r="Y124" s="12">
        <v>0.2</v>
      </c>
      <c r="Z124">
        <v>6</v>
      </c>
      <c r="AA124" t="s">
        <v>195</v>
      </c>
      <c r="AB124" s="12">
        <v>0.7</v>
      </c>
      <c r="AC124">
        <v>0</v>
      </c>
      <c r="AD124">
        <v>3</v>
      </c>
      <c r="AE124" t="s">
        <v>253</v>
      </c>
      <c r="AF124">
        <v>0.3</v>
      </c>
      <c r="AG124">
        <v>0</v>
      </c>
      <c r="AH124">
        <v>1</v>
      </c>
      <c r="AI124">
        <v>0</v>
      </c>
      <c r="AJ124">
        <v>0</v>
      </c>
      <c r="AK124">
        <v>0</v>
      </c>
      <c r="AL124" t="s">
        <v>192</v>
      </c>
      <c r="AM124" t="s">
        <v>197</v>
      </c>
      <c r="AN124" t="s">
        <v>198</v>
      </c>
      <c r="AO124">
        <v>0</v>
      </c>
      <c r="AP124">
        <v>0</v>
      </c>
      <c r="AQ124">
        <v>0</v>
      </c>
      <c r="AR124">
        <v>0</v>
      </c>
      <c r="AS124">
        <v>0</v>
      </c>
      <c r="AT124">
        <v>567.5</v>
      </c>
      <c r="AU124">
        <v>513.5999999999998</v>
      </c>
      <c r="AV124">
        <v>281.38853333333265</v>
      </c>
      <c r="AW124">
        <v>48.68038583629469</v>
      </c>
      <c r="AX124">
        <v>17.357125914746117</v>
      </c>
      <c r="AY124">
        <v>53.54842441992416</v>
      </c>
      <c r="AZ124">
        <v>19.09283850622073</v>
      </c>
      <c r="BA124">
        <v>749</v>
      </c>
      <c r="BB124">
        <v>8</v>
      </c>
      <c r="BC124">
        <v>11</v>
      </c>
      <c r="BD124">
        <v>2011</v>
      </c>
      <c r="BE124" t="s">
        <v>481</v>
      </c>
      <c r="BF124" t="s">
        <v>199</v>
      </c>
      <c r="BG124">
        <v>0</v>
      </c>
      <c r="BH124">
        <v>3.21</v>
      </c>
      <c r="BI124">
        <v>3.85</v>
      </c>
      <c r="BJ124">
        <v>2.5999999999999999E-2</v>
      </c>
      <c r="BU124">
        <v>633</v>
      </c>
      <c r="BV124">
        <v>16</v>
      </c>
      <c r="BW124">
        <v>1</v>
      </c>
      <c r="BX124">
        <v>2012</v>
      </c>
      <c r="BY124" t="s">
        <v>482</v>
      </c>
      <c r="BZ124" t="s">
        <v>200</v>
      </c>
      <c r="CA124">
        <v>0</v>
      </c>
      <c r="CB124">
        <v>6.15</v>
      </c>
      <c r="CC124">
        <v>7</v>
      </c>
      <c r="CD124">
        <v>4.8000000000000001E-2</v>
      </c>
      <c r="CF124" t="s">
        <v>282</v>
      </c>
      <c r="CG124" t="s">
        <v>282</v>
      </c>
      <c r="CH124" t="s">
        <v>282</v>
      </c>
      <c r="CL124" t="s">
        <v>282</v>
      </c>
      <c r="CM124" t="s">
        <v>282</v>
      </c>
      <c r="CN124" t="s">
        <v>282</v>
      </c>
      <c r="CO124">
        <v>848</v>
      </c>
      <c r="CP124">
        <v>12</v>
      </c>
      <c r="CQ124">
        <v>3</v>
      </c>
      <c r="CR124">
        <v>2012</v>
      </c>
      <c r="CS124" t="s">
        <v>482</v>
      </c>
      <c r="CT124" t="s">
        <v>199</v>
      </c>
      <c r="CU124">
        <v>0</v>
      </c>
      <c r="CV124">
        <v>3.55</v>
      </c>
      <c r="CW124">
        <v>4.05</v>
      </c>
      <c r="CX124">
        <v>4.1000000000000002E-2</v>
      </c>
      <c r="CY124">
        <v>3</v>
      </c>
      <c r="CZ124">
        <v>4.3033333333333337</v>
      </c>
      <c r="DA124">
        <v>4.9666666666666659</v>
      </c>
      <c r="DB124">
        <v>3.833333333333333E-2</v>
      </c>
      <c r="DC124">
        <v>12.109086551111082</v>
      </c>
      <c r="DD124">
        <v>13.975630488888854</v>
      </c>
      <c r="DE124">
        <v>0.10786560444444417</v>
      </c>
      <c r="DF124">
        <v>4.5</v>
      </c>
      <c r="DG124">
        <v>16</v>
      </c>
      <c r="DH124" t="s">
        <v>201</v>
      </c>
      <c r="DI124">
        <v>541361.34464340995</v>
      </c>
      <c r="DJ124">
        <v>6335326.0527037997</v>
      </c>
      <c r="DK124">
        <v>2</v>
      </c>
      <c r="DL124" t="s">
        <v>202</v>
      </c>
      <c r="DM124">
        <v>86.644295302013447</v>
      </c>
      <c r="DN124">
        <v>26.013243997472941</v>
      </c>
      <c r="DO124" t="s">
        <v>226</v>
      </c>
      <c r="DP124" t="s">
        <v>204</v>
      </c>
      <c r="DQ124" t="s">
        <v>205</v>
      </c>
      <c r="DR124">
        <v>2</v>
      </c>
      <c r="DS124" t="s">
        <v>192</v>
      </c>
      <c r="DT124" t="s">
        <v>210</v>
      </c>
      <c r="DU124" t="s">
        <v>219</v>
      </c>
      <c r="DW124">
        <v>909</v>
      </c>
      <c r="DX124">
        <v>0.6</v>
      </c>
      <c r="DY124">
        <v>0.95</v>
      </c>
      <c r="DZ124">
        <v>2.5999999999999999E-2</v>
      </c>
    </row>
    <row r="125" spans="1:130" x14ac:dyDescent="0.25">
      <c r="A125">
        <v>121</v>
      </c>
      <c r="B125" t="s">
        <v>307</v>
      </c>
      <c r="C125" t="s">
        <v>185</v>
      </c>
      <c r="F125">
        <v>9800</v>
      </c>
      <c r="G125" t="s">
        <v>465</v>
      </c>
      <c r="H125" t="s">
        <v>187</v>
      </c>
      <c r="I125" t="s">
        <v>185</v>
      </c>
      <c r="J125" t="s">
        <v>536</v>
      </c>
      <c r="K125" t="s">
        <v>189</v>
      </c>
      <c r="L125">
        <v>647</v>
      </c>
      <c r="M125">
        <v>9800</v>
      </c>
      <c r="N125" t="s">
        <v>465</v>
      </c>
      <c r="R125" t="s">
        <v>214</v>
      </c>
      <c r="S125" t="s">
        <v>197</v>
      </c>
      <c r="T125" t="s">
        <v>239</v>
      </c>
      <c r="U125">
        <v>10</v>
      </c>
      <c r="V125" t="s">
        <v>194</v>
      </c>
      <c r="W125" s="12">
        <v>1</v>
      </c>
      <c r="X125">
        <v>0</v>
      </c>
      <c r="Y125" s="12">
        <v>0</v>
      </c>
      <c r="Z125">
        <v>13</v>
      </c>
      <c r="AA125" t="s">
        <v>215</v>
      </c>
      <c r="AB125" s="12">
        <v>0.5</v>
      </c>
      <c r="AC125">
        <v>0</v>
      </c>
      <c r="AD125">
        <v>15</v>
      </c>
      <c r="AE125" t="s">
        <v>232</v>
      </c>
      <c r="AF125">
        <v>0.5</v>
      </c>
      <c r="AG125">
        <v>0</v>
      </c>
      <c r="AH125">
        <v>1</v>
      </c>
      <c r="AI125">
        <v>0</v>
      </c>
      <c r="AJ125">
        <v>0</v>
      </c>
      <c r="AK125">
        <v>0</v>
      </c>
      <c r="AL125" t="s">
        <v>192</v>
      </c>
      <c r="AM125" t="s">
        <v>192</v>
      </c>
      <c r="AN125" t="s">
        <v>198</v>
      </c>
      <c r="AO125">
        <v>0</v>
      </c>
      <c r="AP125">
        <v>0</v>
      </c>
      <c r="AQ125">
        <v>0</v>
      </c>
      <c r="AR125">
        <v>0</v>
      </c>
      <c r="AS125">
        <v>0</v>
      </c>
      <c r="AT125">
        <v>570.5</v>
      </c>
      <c r="AU125">
        <v>606.20000000000005</v>
      </c>
      <c r="AV125">
        <v>431.87499999999955</v>
      </c>
      <c r="AW125">
        <v>46.021900139806213</v>
      </c>
      <c r="AX125">
        <v>10.657825870576129</v>
      </c>
      <c r="AY125">
        <v>50.624090153786838</v>
      </c>
      <c r="AZ125">
        <v>11.723608457633743</v>
      </c>
      <c r="BA125">
        <v>647</v>
      </c>
      <c r="BB125">
        <v>7</v>
      </c>
      <c r="BC125">
        <v>11</v>
      </c>
      <c r="BD125">
        <v>2011</v>
      </c>
      <c r="BE125" t="s">
        <v>457</v>
      </c>
      <c r="BF125" t="s">
        <v>200</v>
      </c>
      <c r="BG125">
        <v>0</v>
      </c>
      <c r="BH125">
        <v>9.0500000000000007</v>
      </c>
      <c r="BI125">
        <v>9.85</v>
      </c>
      <c r="BJ125">
        <v>1.4999999999999999E-2</v>
      </c>
      <c r="BU125">
        <v>708</v>
      </c>
      <c r="BV125">
        <v>16</v>
      </c>
      <c r="BW125">
        <v>1</v>
      </c>
      <c r="BX125">
        <v>2012</v>
      </c>
      <c r="BY125" t="s">
        <v>457</v>
      </c>
      <c r="BZ125" t="s">
        <v>216</v>
      </c>
      <c r="CA125">
        <v>0</v>
      </c>
      <c r="CB125">
        <v>10.8</v>
      </c>
      <c r="CC125">
        <v>10.55</v>
      </c>
      <c r="CD125">
        <v>1.0999999999999999E-2</v>
      </c>
      <c r="CF125" t="s">
        <v>282</v>
      </c>
      <c r="CG125" t="s">
        <v>282</v>
      </c>
      <c r="CH125" t="s">
        <v>282</v>
      </c>
      <c r="CL125" t="s">
        <v>282</v>
      </c>
      <c r="CM125" t="s">
        <v>282</v>
      </c>
      <c r="CN125" t="s">
        <v>282</v>
      </c>
      <c r="CO125">
        <v>664</v>
      </c>
      <c r="CP125">
        <v>12</v>
      </c>
      <c r="CQ125">
        <v>3</v>
      </c>
      <c r="CR125">
        <v>2012</v>
      </c>
      <c r="CS125" t="s">
        <v>457</v>
      </c>
      <c r="CT125" t="s">
        <v>200</v>
      </c>
      <c r="CU125">
        <v>0</v>
      </c>
      <c r="CV125">
        <v>9.4</v>
      </c>
      <c r="CW125">
        <v>9.9</v>
      </c>
      <c r="CX125">
        <v>1.2999999999999999E-2</v>
      </c>
      <c r="CY125">
        <v>3</v>
      </c>
      <c r="CZ125">
        <v>9.75</v>
      </c>
      <c r="DA125">
        <v>10.1</v>
      </c>
      <c r="DB125">
        <v>1.2999999999999999E-2</v>
      </c>
      <c r="DC125">
        <v>42.107812499999959</v>
      </c>
      <c r="DD125">
        <v>43.619374999999955</v>
      </c>
      <c r="DE125">
        <v>5.6143749999999937E-2</v>
      </c>
      <c r="DF125">
        <v>23.5</v>
      </c>
      <c r="DG125">
        <v>0</v>
      </c>
      <c r="DI125">
        <v>566493.61434384994</v>
      </c>
      <c r="DJ125">
        <v>6366473.9326429004</v>
      </c>
      <c r="DK125">
        <v>2</v>
      </c>
      <c r="DL125" t="s">
        <v>202</v>
      </c>
      <c r="DM125">
        <v>96.534653465346537</v>
      </c>
      <c r="DN125">
        <v>86.150949483675888</v>
      </c>
      <c r="DO125" t="s">
        <v>218</v>
      </c>
      <c r="DP125" t="s">
        <v>218</v>
      </c>
      <c r="DQ125" t="s">
        <v>205</v>
      </c>
      <c r="DR125">
        <v>2</v>
      </c>
      <c r="DS125" t="s">
        <v>192</v>
      </c>
      <c r="DT125" t="s">
        <v>210</v>
      </c>
      <c r="DU125" t="s">
        <v>199</v>
      </c>
      <c r="DW125">
        <v>937</v>
      </c>
      <c r="DX125">
        <v>4.5</v>
      </c>
      <c r="DY125">
        <v>5.4</v>
      </c>
      <c r="DZ125">
        <v>2.1000000000000001E-2</v>
      </c>
    </row>
    <row r="126" spans="1:130" x14ac:dyDescent="0.25">
      <c r="A126">
        <v>122</v>
      </c>
      <c r="B126" t="s">
        <v>307</v>
      </c>
      <c r="C126" t="s">
        <v>185</v>
      </c>
      <c r="F126">
        <v>9850</v>
      </c>
      <c r="G126" t="s">
        <v>456</v>
      </c>
      <c r="H126" t="s">
        <v>187</v>
      </c>
      <c r="I126" t="s">
        <v>185</v>
      </c>
      <c r="J126" t="s">
        <v>537</v>
      </c>
      <c r="K126" t="s">
        <v>189</v>
      </c>
      <c r="L126">
        <v>635</v>
      </c>
      <c r="M126">
        <v>9850</v>
      </c>
      <c r="N126" t="s">
        <v>456</v>
      </c>
      <c r="R126" t="s">
        <v>214</v>
      </c>
      <c r="S126" t="s">
        <v>192</v>
      </c>
      <c r="T126" t="s">
        <v>239</v>
      </c>
      <c r="U126">
        <v>4</v>
      </c>
      <c r="V126" t="s">
        <v>240</v>
      </c>
      <c r="W126" s="12">
        <v>0.5</v>
      </c>
      <c r="X126" t="s">
        <v>252</v>
      </c>
      <c r="Y126" s="12">
        <v>0.5</v>
      </c>
      <c r="Z126">
        <v>6</v>
      </c>
      <c r="AA126" t="s">
        <v>195</v>
      </c>
      <c r="AB126" s="12">
        <v>1</v>
      </c>
      <c r="AC126">
        <v>0</v>
      </c>
      <c r="AD126">
        <v>1</v>
      </c>
      <c r="AE126">
        <v>0</v>
      </c>
      <c r="AF126">
        <v>0</v>
      </c>
      <c r="AG126">
        <v>0</v>
      </c>
      <c r="AH126">
        <v>1</v>
      </c>
      <c r="AI126">
        <v>0</v>
      </c>
      <c r="AJ126">
        <v>0</v>
      </c>
      <c r="AK126">
        <v>0</v>
      </c>
      <c r="AL126" t="s">
        <v>192</v>
      </c>
      <c r="AM126" t="s">
        <v>197</v>
      </c>
      <c r="AN126" t="s">
        <v>198</v>
      </c>
      <c r="AO126">
        <v>0</v>
      </c>
      <c r="AP126">
        <v>0</v>
      </c>
      <c r="AQ126">
        <v>0</v>
      </c>
      <c r="AR126">
        <v>0</v>
      </c>
      <c r="AS126">
        <v>0</v>
      </c>
      <c r="AT126">
        <v>570.5</v>
      </c>
      <c r="AU126">
        <v>623.40000000000009</v>
      </c>
      <c r="AV126">
        <v>424.40333333333314</v>
      </c>
      <c r="AW126">
        <v>59.407372637993873</v>
      </c>
      <c r="AX126">
        <v>13.997857220252882</v>
      </c>
      <c r="AY126">
        <v>65.348109901793265</v>
      </c>
      <c r="AZ126">
        <v>15.397642942278171</v>
      </c>
      <c r="BA126">
        <v>635</v>
      </c>
      <c r="BB126">
        <v>8</v>
      </c>
      <c r="BC126">
        <v>11</v>
      </c>
      <c r="BD126">
        <v>2011</v>
      </c>
      <c r="BE126" t="s">
        <v>457</v>
      </c>
      <c r="BF126" t="s">
        <v>278</v>
      </c>
      <c r="BG126" t="s">
        <v>499</v>
      </c>
      <c r="BH126">
        <v>4.41</v>
      </c>
      <c r="BI126">
        <v>4.5999999999999996</v>
      </c>
      <c r="BJ126">
        <v>2.5000000000000001E-2</v>
      </c>
      <c r="BU126">
        <v>706</v>
      </c>
      <c r="BV126">
        <v>16</v>
      </c>
      <c r="BW126">
        <v>1</v>
      </c>
      <c r="BX126">
        <v>2012</v>
      </c>
      <c r="BY126" t="s">
        <v>457</v>
      </c>
      <c r="BZ126" t="s">
        <v>199</v>
      </c>
      <c r="CA126">
        <v>0</v>
      </c>
      <c r="CB126">
        <v>6.85</v>
      </c>
      <c r="CC126">
        <v>6.75</v>
      </c>
      <c r="CD126">
        <v>2.5000000000000001E-2</v>
      </c>
      <c r="CF126" t="s">
        <v>282</v>
      </c>
      <c r="CG126" t="s">
        <v>282</v>
      </c>
      <c r="CH126" t="s">
        <v>282</v>
      </c>
      <c r="CL126" t="s">
        <v>282</v>
      </c>
      <c r="CM126" t="s">
        <v>282</v>
      </c>
      <c r="CN126" t="s">
        <v>282</v>
      </c>
      <c r="CO126">
        <v>684</v>
      </c>
      <c r="CP126">
        <v>12</v>
      </c>
      <c r="CQ126">
        <v>3</v>
      </c>
      <c r="CR126">
        <v>2012</v>
      </c>
      <c r="CS126" t="s">
        <v>457</v>
      </c>
      <c r="CT126" t="s">
        <v>199</v>
      </c>
      <c r="CU126">
        <v>0</v>
      </c>
      <c r="CV126">
        <v>6.05</v>
      </c>
      <c r="CW126">
        <v>6.5</v>
      </c>
      <c r="CX126">
        <v>2.1000000000000001E-2</v>
      </c>
      <c r="CY126">
        <v>3</v>
      </c>
      <c r="CZ126">
        <v>5.77</v>
      </c>
      <c r="DA126">
        <v>5.95</v>
      </c>
      <c r="DB126">
        <v>2.3666666666666669E-2</v>
      </c>
      <c r="DC126">
        <v>24.488072333333321</v>
      </c>
      <c r="DD126">
        <v>25.251998333333322</v>
      </c>
      <c r="DE126">
        <v>0.10044212222222219</v>
      </c>
      <c r="DF126">
        <v>25</v>
      </c>
      <c r="DG126">
        <v>0</v>
      </c>
      <c r="DI126">
        <v>560817.26583474001</v>
      </c>
      <c r="DJ126">
        <v>6379056.0615868997</v>
      </c>
      <c r="DK126">
        <v>2</v>
      </c>
      <c r="DL126" t="s">
        <v>202</v>
      </c>
      <c r="DM126">
        <v>96.974789915966369</v>
      </c>
      <c r="DN126">
        <v>38.6422780571353</v>
      </c>
      <c r="DO126" t="s">
        <v>218</v>
      </c>
      <c r="DP126" t="s">
        <v>218</v>
      </c>
      <c r="DQ126" t="s">
        <v>205</v>
      </c>
      <c r="DR126">
        <v>4</v>
      </c>
      <c r="DS126" t="s">
        <v>197</v>
      </c>
      <c r="DT126" t="s">
        <v>210</v>
      </c>
      <c r="DU126" t="s">
        <v>197</v>
      </c>
      <c r="DX126" t="s">
        <v>282</v>
      </c>
      <c r="DY126" t="s">
        <v>282</v>
      </c>
      <c r="DZ126" t="s">
        <v>282</v>
      </c>
    </row>
    <row r="127" spans="1:130" x14ac:dyDescent="0.25">
      <c r="A127">
        <v>123</v>
      </c>
      <c r="B127" t="s">
        <v>307</v>
      </c>
      <c r="C127" t="s">
        <v>185</v>
      </c>
      <c r="F127">
        <v>9400</v>
      </c>
      <c r="G127" t="s">
        <v>505</v>
      </c>
      <c r="H127" t="s">
        <v>187</v>
      </c>
      <c r="I127" t="s">
        <v>185</v>
      </c>
      <c r="J127" t="s">
        <v>538</v>
      </c>
      <c r="K127" t="s">
        <v>189</v>
      </c>
      <c r="L127">
        <v>763</v>
      </c>
      <c r="M127">
        <v>9400</v>
      </c>
      <c r="N127" t="s">
        <v>505</v>
      </c>
      <c r="R127" t="s">
        <v>214</v>
      </c>
      <c r="S127" t="s">
        <v>192</v>
      </c>
      <c r="T127" t="s">
        <v>193</v>
      </c>
      <c r="U127">
        <v>20</v>
      </c>
      <c r="V127" t="s">
        <v>240</v>
      </c>
      <c r="W127" s="12">
        <v>0.5</v>
      </c>
      <c r="X127" t="s">
        <v>252</v>
      </c>
      <c r="Y127" s="12">
        <v>0.5</v>
      </c>
      <c r="Z127">
        <v>5</v>
      </c>
      <c r="AA127" t="s">
        <v>304</v>
      </c>
      <c r="AB127" s="12">
        <v>0.7</v>
      </c>
      <c r="AC127">
        <v>0</v>
      </c>
      <c r="AD127">
        <v>6</v>
      </c>
      <c r="AE127" t="s">
        <v>195</v>
      </c>
      <c r="AF127">
        <v>0.3</v>
      </c>
      <c r="AG127">
        <v>0</v>
      </c>
      <c r="AH127">
        <v>1</v>
      </c>
      <c r="AI127">
        <v>0</v>
      </c>
      <c r="AJ127">
        <v>0</v>
      </c>
      <c r="AK127">
        <v>0</v>
      </c>
      <c r="AL127" t="s">
        <v>192</v>
      </c>
      <c r="AM127" t="s">
        <v>197</v>
      </c>
      <c r="AN127" t="s">
        <v>198</v>
      </c>
      <c r="AO127">
        <v>0</v>
      </c>
      <c r="AP127">
        <v>0</v>
      </c>
      <c r="AQ127">
        <v>0</v>
      </c>
      <c r="AR127">
        <v>0</v>
      </c>
      <c r="AS127">
        <v>0</v>
      </c>
      <c r="AT127">
        <v>567.5</v>
      </c>
      <c r="AU127">
        <v>498.1</v>
      </c>
      <c r="AV127">
        <v>228.09333333333302</v>
      </c>
      <c r="AW127">
        <v>21.9601479539302</v>
      </c>
      <c r="AX127">
        <v>9.6277026746055263</v>
      </c>
      <c r="AY127">
        <v>24.156162749323222</v>
      </c>
      <c r="AZ127">
        <v>10.59047294206608</v>
      </c>
      <c r="BA127">
        <v>763</v>
      </c>
      <c r="BB127">
        <v>9</v>
      </c>
      <c r="BC127">
        <v>11</v>
      </c>
      <c r="BD127">
        <v>2011</v>
      </c>
      <c r="BE127" t="s">
        <v>481</v>
      </c>
      <c r="BF127" t="s">
        <v>199</v>
      </c>
      <c r="BG127">
        <v>0</v>
      </c>
      <c r="BH127">
        <v>0.98</v>
      </c>
      <c r="BI127">
        <v>2.4500000000000002</v>
      </c>
      <c r="BJ127">
        <v>0.155</v>
      </c>
      <c r="BU127">
        <v>619</v>
      </c>
      <c r="BV127">
        <v>16</v>
      </c>
      <c r="BW127">
        <v>1</v>
      </c>
      <c r="BX127">
        <v>2012</v>
      </c>
      <c r="BY127" t="s">
        <v>482</v>
      </c>
      <c r="BZ127" t="s">
        <v>216</v>
      </c>
      <c r="CA127">
        <v>0</v>
      </c>
      <c r="CB127">
        <v>1.1100000000000001</v>
      </c>
      <c r="CC127">
        <v>2.85</v>
      </c>
      <c r="CD127">
        <v>0.151</v>
      </c>
      <c r="CF127" t="s">
        <v>282</v>
      </c>
      <c r="CG127" t="s">
        <v>282</v>
      </c>
      <c r="CH127" t="s">
        <v>282</v>
      </c>
      <c r="CL127" t="s">
        <v>282</v>
      </c>
      <c r="CM127" t="s">
        <v>282</v>
      </c>
      <c r="CN127" t="s">
        <v>282</v>
      </c>
      <c r="CO127">
        <v>845</v>
      </c>
      <c r="CP127">
        <v>12</v>
      </c>
      <c r="CQ127">
        <v>3</v>
      </c>
      <c r="CR127">
        <v>2012</v>
      </c>
      <c r="CS127" t="s">
        <v>482</v>
      </c>
      <c r="CT127" t="s">
        <v>199</v>
      </c>
      <c r="CU127">
        <v>0</v>
      </c>
      <c r="CV127">
        <v>0.78</v>
      </c>
      <c r="CW127">
        <v>2.15</v>
      </c>
      <c r="CX127">
        <v>0.151</v>
      </c>
      <c r="CY127">
        <v>3</v>
      </c>
      <c r="CZ127">
        <v>0.95666666666666667</v>
      </c>
      <c r="DA127">
        <v>2.4833333333333338</v>
      </c>
      <c r="DB127">
        <v>0.15233333333333332</v>
      </c>
      <c r="DC127">
        <v>2.182092888888886</v>
      </c>
      <c r="DD127">
        <v>5.6643177777777716</v>
      </c>
      <c r="DE127">
        <v>0.34746217777777733</v>
      </c>
      <c r="DF127">
        <v>3.25</v>
      </c>
      <c r="DG127">
        <v>0</v>
      </c>
      <c r="DI127">
        <v>557481.24460788001</v>
      </c>
      <c r="DJ127">
        <v>6329830.0813928004</v>
      </c>
      <c r="DK127">
        <v>2</v>
      </c>
      <c r="DL127" t="s">
        <v>202</v>
      </c>
      <c r="DM127">
        <v>38.523489932885894</v>
      </c>
      <c r="DN127">
        <v>23.448748199614055</v>
      </c>
      <c r="DO127" t="s">
        <v>203</v>
      </c>
      <c r="DP127" t="s">
        <v>204</v>
      </c>
      <c r="DQ127" t="s">
        <v>205</v>
      </c>
      <c r="DR127">
        <v>4</v>
      </c>
      <c r="DS127" t="s">
        <v>197</v>
      </c>
      <c r="DT127" t="s">
        <v>210</v>
      </c>
      <c r="DU127" t="s">
        <v>197</v>
      </c>
      <c r="DX127" t="s">
        <v>282</v>
      </c>
      <c r="DY127" t="s">
        <v>282</v>
      </c>
      <c r="DZ127" t="s">
        <v>282</v>
      </c>
    </row>
    <row r="128" spans="1:130" x14ac:dyDescent="0.25">
      <c r="A128">
        <v>124</v>
      </c>
      <c r="B128" t="s">
        <v>307</v>
      </c>
      <c r="C128" t="s">
        <v>185</v>
      </c>
      <c r="F128">
        <v>9430</v>
      </c>
      <c r="G128" t="s">
        <v>421</v>
      </c>
      <c r="H128" t="s">
        <v>187</v>
      </c>
      <c r="I128" t="s">
        <v>185</v>
      </c>
      <c r="J128" t="s">
        <v>539</v>
      </c>
      <c r="K128" t="s">
        <v>189</v>
      </c>
      <c r="L128">
        <v>770</v>
      </c>
      <c r="M128">
        <v>9430</v>
      </c>
      <c r="N128" t="s">
        <v>421</v>
      </c>
      <c r="R128" t="s">
        <v>540</v>
      </c>
      <c r="S128" t="s">
        <v>192</v>
      </c>
      <c r="T128" t="s">
        <v>193</v>
      </c>
      <c r="U128">
        <v>9</v>
      </c>
      <c r="V128" t="s">
        <v>240</v>
      </c>
      <c r="W128" s="12">
        <v>1</v>
      </c>
      <c r="X128">
        <v>0</v>
      </c>
      <c r="Y128" s="12">
        <v>0</v>
      </c>
      <c r="Z128">
        <v>6</v>
      </c>
      <c r="AA128" t="s">
        <v>195</v>
      </c>
      <c r="AB128" s="12">
        <v>0.7</v>
      </c>
      <c r="AC128">
        <v>0</v>
      </c>
      <c r="AD128">
        <v>2</v>
      </c>
      <c r="AE128" t="s">
        <v>196</v>
      </c>
      <c r="AF128">
        <v>0.3</v>
      </c>
      <c r="AG128">
        <v>0</v>
      </c>
      <c r="AH128">
        <v>1</v>
      </c>
      <c r="AI128">
        <v>0</v>
      </c>
      <c r="AJ128">
        <v>0</v>
      </c>
      <c r="AK128">
        <v>0</v>
      </c>
      <c r="AL128" t="s">
        <v>192</v>
      </c>
      <c r="AM128" t="s">
        <v>197</v>
      </c>
      <c r="AN128" t="s">
        <v>198</v>
      </c>
      <c r="AO128">
        <v>0</v>
      </c>
      <c r="AP128">
        <v>0</v>
      </c>
      <c r="AQ128">
        <v>0</v>
      </c>
      <c r="AR128">
        <v>0</v>
      </c>
      <c r="AS128">
        <v>0</v>
      </c>
      <c r="AT128">
        <v>567.5</v>
      </c>
      <c r="AU128">
        <v>525.19999999999993</v>
      </c>
      <c r="AV128">
        <v>279.38133333333269</v>
      </c>
      <c r="AW128">
        <v>46.866403542296013</v>
      </c>
      <c r="AX128">
        <v>16.775635520861577</v>
      </c>
      <c r="AY128">
        <v>51.553043896525615</v>
      </c>
      <c r="AZ128">
        <v>18.453199072947736</v>
      </c>
      <c r="BA128">
        <v>770</v>
      </c>
      <c r="BB128">
        <v>8</v>
      </c>
      <c r="BC128">
        <v>11</v>
      </c>
      <c r="BD128">
        <v>2011</v>
      </c>
      <c r="BE128" t="s">
        <v>481</v>
      </c>
      <c r="BF128" t="s">
        <v>199</v>
      </c>
      <c r="BG128">
        <v>0</v>
      </c>
      <c r="BH128">
        <v>1.35</v>
      </c>
      <c r="BI128">
        <v>2.15</v>
      </c>
      <c r="BJ128">
        <v>6.8000000000000005E-2</v>
      </c>
      <c r="BU128">
        <v>627</v>
      </c>
      <c r="BV128">
        <v>17</v>
      </c>
      <c r="BW128">
        <v>1</v>
      </c>
      <c r="BX128">
        <v>2012</v>
      </c>
      <c r="BY128" t="s">
        <v>482</v>
      </c>
      <c r="BZ128" t="s">
        <v>200</v>
      </c>
      <c r="CA128" t="s">
        <v>541</v>
      </c>
      <c r="CB128">
        <v>1.93</v>
      </c>
      <c r="CC128">
        <v>2.75</v>
      </c>
      <c r="CD128">
        <v>7.6999999999999999E-2</v>
      </c>
      <c r="CF128" t="s">
        <v>282</v>
      </c>
      <c r="CG128" t="s">
        <v>282</v>
      </c>
      <c r="CH128" t="s">
        <v>282</v>
      </c>
      <c r="CL128" t="s">
        <v>282</v>
      </c>
      <c r="CM128" t="s">
        <v>282</v>
      </c>
      <c r="CN128" t="s">
        <v>282</v>
      </c>
      <c r="CO128">
        <v>676</v>
      </c>
      <c r="CP128">
        <v>12</v>
      </c>
      <c r="CQ128">
        <v>3</v>
      </c>
      <c r="CR128">
        <v>2012</v>
      </c>
      <c r="CS128" t="s">
        <v>482</v>
      </c>
      <c r="CT128" t="s">
        <v>199</v>
      </c>
      <c r="CU128">
        <v>0</v>
      </c>
      <c r="CV128">
        <v>1.3</v>
      </c>
      <c r="CW128">
        <v>2.25</v>
      </c>
      <c r="CX128">
        <v>0.08</v>
      </c>
      <c r="CY128">
        <v>3</v>
      </c>
      <c r="CZ128">
        <v>1.5266666666666666</v>
      </c>
      <c r="DA128">
        <v>2.3833333333333333</v>
      </c>
      <c r="DB128">
        <v>7.5000000000000011E-2</v>
      </c>
      <c r="DC128">
        <v>4.2652216888888788</v>
      </c>
      <c r="DD128">
        <v>6.6585884444444288</v>
      </c>
      <c r="DE128">
        <v>0.20953599999999956</v>
      </c>
      <c r="DF128">
        <v>3</v>
      </c>
      <c r="DG128">
        <v>16</v>
      </c>
      <c r="DH128" t="s">
        <v>201</v>
      </c>
      <c r="DI128">
        <v>548932.37377980002</v>
      </c>
      <c r="DJ128">
        <v>6330966.8999966998</v>
      </c>
      <c r="DK128">
        <v>2</v>
      </c>
      <c r="DL128" t="s">
        <v>202</v>
      </c>
      <c r="DM128">
        <v>64.055944055944053</v>
      </c>
      <c r="DN128">
        <v>12.915556397087178</v>
      </c>
      <c r="DO128" t="s">
        <v>203</v>
      </c>
      <c r="DP128" t="s">
        <v>204</v>
      </c>
      <c r="DQ128" t="s">
        <v>205</v>
      </c>
      <c r="DR128">
        <v>4</v>
      </c>
      <c r="DS128" t="s">
        <v>192</v>
      </c>
      <c r="DT128" t="s">
        <v>210</v>
      </c>
      <c r="DU128" t="s">
        <v>199</v>
      </c>
      <c r="DW128">
        <v>902</v>
      </c>
      <c r="DX128">
        <v>0.75</v>
      </c>
      <c r="DY128">
        <v>1.25</v>
      </c>
      <c r="DZ128">
        <v>8.6999999999999994E-2</v>
      </c>
    </row>
    <row r="129" spans="1:130" x14ac:dyDescent="0.25">
      <c r="A129">
        <v>125</v>
      </c>
      <c r="B129" t="s">
        <v>307</v>
      </c>
      <c r="C129" t="s">
        <v>185</v>
      </c>
      <c r="F129">
        <v>9574</v>
      </c>
      <c r="G129" t="s">
        <v>542</v>
      </c>
      <c r="H129" t="s">
        <v>187</v>
      </c>
      <c r="I129" t="s">
        <v>185</v>
      </c>
      <c r="J129" t="s">
        <v>543</v>
      </c>
      <c r="K129" t="s">
        <v>189</v>
      </c>
      <c r="L129" t="s">
        <v>544</v>
      </c>
      <c r="M129">
        <v>9574</v>
      </c>
      <c r="N129" t="s">
        <v>542</v>
      </c>
      <c r="R129" t="s">
        <v>540</v>
      </c>
      <c r="S129" t="s">
        <v>192</v>
      </c>
      <c r="T129" t="s">
        <v>193</v>
      </c>
      <c r="U129">
        <v>43</v>
      </c>
      <c r="V129" t="s">
        <v>194</v>
      </c>
      <c r="W129" s="12">
        <v>0.5</v>
      </c>
      <c r="X129" t="s">
        <v>240</v>
      </c>
      <c r="Y129" s="12">
        <v>0.5</v>
      </c>
      <c r="Z129">
        <v>2</v>
      </c>
      <c r="AA129" t="s">
        <v>196</v>
      </c>
      <c r="AB129" s="12">
        <v>0.75</v>
      </c>
      <c r="AC129">
        <v>0</v>
      </c>
      <c r="AD129">
        <v>17</v>
      </c>
      <c r="AE129" t="s">
        <v>315</v>
      </c>
      <c r="AF129">
        <v>0.25</v>
      </c>
      <c r="AG129" t="s">
        <v>545</v>
      </c>
      <c r="AH129">
        <v>1</v>
      </c>
      <c r="AI129">
        <v>0</v>
      </c>
      <c r="AJ129">
        <v>0</v>
      </c>
      <c r="AK129">
        <v>0</v>
      </c>
      <c r="AL129" t="s">
        <v>197</v>
      </c>
      <c r="AM129" t="s">
        <v>197</v>
      </c>
      <c r="AN129" t="s">
        <v>198</v>
      </c>
      <c r="AO129">
        <v>0</v>
      </c>
      <c r="AP129">
        <v>0</v>
      </c>
      <c r="AQ129">
        <v>0</v>
      </c>
      <c r="AR129">
        <v>0</v>
      </c>
      <c r="AS129">
        <v>0</v>
      </c>
      <c r="AT129">
        <v>531.1</v>
      </c>
      <c r="AU129">
        <v>550.6</v>
      </c>
      <c r="AV129">
        <v>333.44333333333299</v>
      </c>
      <c r="AW129">
        <v>58.038493942284028</v>
      </c>
      <c r="AX129">
        <v>17.372958146481736</v>
      </c>
      <c r="AY129">
        <v>63.842343336512435</v>
      </c>
      <c r="AZ129">
        <v>19.11025396112991</v>
      </c>
      <c r="BA129">
        <v>600</v>
      </c>
      <c r="BB129">
        <v>8</v>
      </c>
      <c r="BC129">
        <v>11</v>
      </c>
      <c r="BD129">
        <v>2011</v>
      </c>
      <c r="BE129" t="s">
        <v>460</v>
      </c>
      <c r="BF129" t="s">
        <v>200</v>
      </c>
      <c r="BG129">
        <v>0</v>
      </c>
      <c r="BH129">
        <v>4.4000000000000004</v>
      </c>
      <c r="BI129">
        <v>6</v>
      </c>
      <c r="BJ129">
        <v>5.0999999999999997E-2</v>
      </c>
      <c r="BU129">
        <v>722</v>
      </c>
      <c r="BV129">
        <v>16</v>
      </c>
      <c r="BW129">
        <v>1</v>
      </c>
      <c r="BX129">
        <v>2012</v>
      </c>
      <c r="BY129" t="s">
        <v>460</v>
      </c>
      <c r="BZ129" t="s">
        <v>200</v>
      </c>
      <c r="CA129" t="s">
        <v>546</v>
      </c>
      <c r="CB129">
        <v>9.3000000000000007</v>
      </c>
      <c r="CC129">
        <v>10.55</v>
      </c>
      <c r="CD129">
        <v>4.3999999999999997E-2</v>
      </c>
      <c r="CF129" t="s">
        <v>282</v>
      </c>
      <c r="CG129" t="s">
        <v>282</v>
      </c>
      <c r="CH129" t="s">
        <v>282</v>
      </c>
      <c r="CL129" t="s">
        <v>282</v>
      </c>
      <c r="CM129" t="s">
        <v>282</v>
      </c>
      <c r="CN129" t="s">
        <v>282</v>
      </c>
      <c r="CO129">
        <v>673</v>
      </c>
      <c r="CP129">
        <v>12</v>
      </c>
      <c r="CQ129">
        <v>3</v>
      </c>
      <c r="CR129">
        <v>2012</v>
      </c>
      <c r="CS129" t="s">
        <v>460</v>
      </c>
      <c r="CT129" t="s">
        <v>200</v>
      </c>
      <c r="CU129">
        <v>0</v>
      </c>
      <c r="CV129">
        <v>7</v>
      </c>
      <c r="CW129">
        <v>8.8000000000000007</v>
      </c>
      <c r="CX129">
        <v>3.9E-2</v>
      </c>
      <c r="CY129">
        <v>3</v>
      </c>
      <c r="CZ129">
        <v>6.9000000000000012</v>
      </c>
      <c r="DA129">
        <v>8.4500000000000011</v>
      </c>
      <c r="DB129">
        <v>4.4666666666666667E-2</v>
      </c>
      <c r="DC129">
        <v>23.007589999999983</v>
      </c>
      <c r="DD129">
        <v>28.175961666666641</v>
      </c>
      <c r="DE129">
        <v>0.14893802222222208</v>
      </c>
      <c r="DF129">
        <v>2.25</v>
      </c>
      <c r="DG129">
        <v>0</v>
      </c>
      <c r="DH129" t="s">
        <v>217</v>
      </c>
      <c r="DI129">
        <v>570784.52083188004</v>
      </c>
      <c r="DJ129">
        <v>6300264.7993205003</v>
      </c>
      <c r="DK129">
        <v>4</v>
      </c>
      <c r="DL129" t="s">
        <v>412</v>
      </c>
      <c r="DM129">
        <v>81.65680473372781</v>
      </c>
      <c r="DN129">
        <v>44.217099454498239</v>
      </c>
      <c r="DO129" t="s">
        <v>203</v>
      </c>
      <c r="DP129" t="s">
        <v>204</v>
      </c>
      <c r="DQ129" t="s">
        <v>205</v>
      </c>
      <c r="DR129">
        <v>11</v>
      </c>
      <c r="DS129" t="s">
        <v>192</v>
      </c>
      <c r="DT129" t="s">
        <v>210</v>
      </c>
      <c r="DU129" t="s">
        <v>200</v>
      </c>
      <c r="DW129">
        <v>918</v>
      </c>
      <c r="DX129">
        <v>4.5</v>
      </c>
      <c r="DY129">
        <v>5.2</v>
      </c>
      <c r="DZ129">
        <v>2.1999999999999999E-2</v>
      </c>
    </row>
    <row r="130" spans="1:130" x14ac:dyDescent="0.25">
      <c r="A130">
        <v>126</v>
      </c>
      <c r="B130" t="s">
        <v>307</v>
      </c>
      <c r="C130" t="s">
        <v>185</v>
      </c>
      <c r="F130">
        <v>9440</v>
      </c>
      <c r="G130" t="s">
        <v>479</v>
      </c>
      <c r="H130" t="s">
        <v>187</v>
      </c>
      <c r="I130" t="s">
        <v>185</v>
      </c>
      <c r="J130" t="s">
        <v>547</v>
      </c>
      <c r="K130" t="s">
        <v>189</v>
      </c>
      <c r="L130">
        <v>758</v>
      </c>
      <c r="M130">
        <v>9440</v>
      </c>
      <c r="N130" t="s">
        <v>479</v>
      </c>
      <c r="R130" t="s">
        <v>191</v>
      </c>
      <c r="S130" t="s">
        <v>197</v>
      </c>
      <c r="T130" t="s">
        <v>193</v>
      </c>
      <c r="U130">
        <v>4.5</v>
      </c>
      <c r="V130" t="s">
        <v>240</v>
      </c>
      <c r="W130" s="12">
        <v>1</v>
      </c>
      <c r="X130">
        <v>0</v>
      </c>
      <c r="Y130" s="12">
        <v>0</v>
      </c>
      <c r="Z130">
        <v>6</v>
      </c>
      <c r="AA130" t="s">
        <v>195</v>
      </c>
      <c r="AB130" s="12">
        <v>1</v>
      </c>
      <c r="AC130">
        <v>0</v>
      </c>
      <c r="AD130">
        <v>1</v>
      </c>
      <c r="AE130">
        <v>0</v>
      </c>
      <c r="AF130">
        <v>0</v>
      </c>
      <c r="AG130">
        <v>0</v>
      </c>
      <c r="AH130">
        <v>1</v>
      </c>
      <c r="AI130">
        <v>0</v>
      </c>
      <c r="AJ130">
        <v>0</v>
      </c>
      <c r="AK130">
        <v>0</v>
      </c>
      <c r="AL130" t="s">
        <v>192</v>
      </c>
      <c r="AM130" t="s">
        <v>197</v>
      </c>
      <c r="AN130" t="s">
        <v>198</v>
      </c>
      <c r="AO130">
        <v>0</v>
      </c>
      <c r="AP130">
        <v>0</v>
      </c>
      <c r="AQ130">
        <v>0</v>
      </c>
      <c r="AR130">
        <v>0</v>
      </c>
      <c r="AS130">
        <v>0</v>
      </c>
      <c r="AT130">
        <v>567.5</v>
      </c>
      <c r="AU130">
        <v>513.5999999999998</v>
      </c>
      <c r="AV130">
        <v>265.93333333333277</v>
      </c>
      <c r="AW130">
        <v>44.475232686045771</v>
      </c>
      <c r="AX130">
        <v>16.724203817766053</v>
      </c>
      <c r="AY130">
        <v>48.922755954650356</v>
      </c>
      <c r="AZ130">
        <v>18.396624199542661</v>
      </c>
      <c r="BA130">
        <v>758</v>
      </c>
      <c r="BB130">
        <v>8</v>
      </c>
      <c r="BC130">
        <v>11</v>
      </c>
      <c r="BD130">
        <v>2011</v>
      </c>
      <c r="BE130" t="s">
        <v>481</v>
      </c>
      <c r="BF130" t="s">
        <v>199</v>
      </c>
      <c r="BG130">
        <v>0</v>
      </c>
      <c r="BH130">
        <v>0.22</v>
      </c>
      <c r="BI130">
        <v>0.8</v>
      </c>
      <c r="BJ130">
        <v>3.2000000000000001E-2</v>
      </c>
      <c r="BU130">
        <v>624</v>
      </c>
      <c r="BV130">
        <v>16</v>
      </c>
      <c r="BW130">
        <v>1</v>
      </c>
      <c r="BX130">
        <v>2012</v>
      </c>
      <c r="BY130" t="s">
        <v>482</v>
      </c>
      <c r="BZ130" t="s">
        <v>199</v>
      </c>
      <c r="CA130">
        <v>0</v>
      </c>
      <c r="CB130">
        <v>1.33</v>
      </c>
      <c r="CC130">
        <v>2</v>
      </c>
      <c r="CD130">
        <v>6.7000000000000004E-2</v>
      </c>
      <c r="CF130" t="s">
        <v>282</v>
      </c>
      <c r="CG130" t="s">
        <v>282</v>
      </c>
      <c r="CH130" t="s">
        <v>282</v>
      </c>
      <c r="CL130" t="s">
        <v>282</v>
      </c>
      <c r="CM130" t="s">
        <v>282</v>
      </c>
      <c r="CN130" t="s">
        <v>282</v>
      </c>
      <c r="CO130">
        <v>721</v>
      </c>
      <c r="CP130">
        <v>12</v>
      </c>
      <c r="CQ130">
        <v>3</v>
      </c>
      <c r="CR130">
        <v>2012</v>
      </c>
      <c r="CS130" t="s">
        <v>482</v>
      </c>
      <c r="CT130" t="s">
        <v>199</v>
      </c>
      <c r="CU130">
        <v>0</v>
      </c>
      <c r="CV130">
        <v>0.71</v>
      </c>
      <c r="CW130">
        <v>1.25</v>
      </c>
      <c r="CX130">
        <v>0.02</v>
      </c>
      <c r="CY130">
        <v>3</v>
      </c>
      <c r="CZ130">
        <v>0.7533333333333333</v>
      </c>
      <c r="DA130">
        <v>1.3499999999999999</v>
      </c>
      <c r="DB130">
        <v>3.966666666666667E-2</v>
      </c>
      <c r="DC130">
        <v>2.0033644444444398</v>
      </c>
      <c r="DD130">
        <v>3.5900999999999921</v>
      </c>
      <c r="DE130">
        <v>0.10548688888888867</v>
      </c>
      <c r="DF130">
        <v>0.5</v>
      </c>
      <c r="DG130">
        <v>16</v>
      </c>
      <c r="DH130" t="s">
        <v>201</v>
      </c>
      <c r="DI130">
        <v>544042.90970017004</v>
      </c>
      <c r="DJ130">
        <v>6328351.3723798003</v>
      </c>
      <c r="DK130">
        <v>2</v>
      </c>
      <c r="DL130" t="s">
        <v>202</v>
      </c>
      <c r="DM130">
        <v>55.802469135802468</v>
      </c>
      <c r="DN130">
        <v>7.338302861204073</v>
      </c>
      <c r="DO130" t="s">
        <v>203</v>
      </c>
      <c r="DP130" t="s">
        <v>204</v>
      </c>
      <c r="DQ130" t="s">
        <v>205</v>
      </c>
      <c r="DR130">
        <v>4</v>
      </c>
      <c r="DS130" t="s">
        <v>192</v>
      </c>
      <c r="DT130" t="s">
        <v>210</v>
      </c>
      <c r="DU130" t="s">
        <v>219</v>
      </c>
      <c r="DW130">
        <v>889</v>
      </c>
      <c r="DX130">
        <v>0.1</v>
      </c>
      <c r="DY130">
        <v>0.55000000000000004</v>
      </c>
      <c r="DZ130">
        <v>2.8000000000000001E-2</v>
      </c>
    </row>
    <row r="131" spans="1:130" x14ac:dyDescent="0.25">
      <c r="A131">
        <v>127</v>
      </c>
      <c r="B131" t="s">
        <v>307</v>
      </c>
      <c r="C131" t="s">
        <v>185</v>
      </c>
      <c r="F131">
        <v>9690</v>
      </c>
      <c r="G131" t="s">
        <v>524</v>
      </c>
      <c r="H131" t="s">
        <v>187</v>
      </c>
      <c r="I131" t="s">
        <v>185</v>
      </c>
      <c r="J131" t="s">
        <v>548</v>
      </c>
      <c r="K131" t="s">
        <v>189</v>
      </c>
      <c r="L131">
        <v>766</v>
      </c>
      <c r="M131">
        <v>9690</v>
      </c>
      <c r="N131" t="s">
        <v>524</v>
      </c>
      <c r="R131" t="s">
        <v>214</v>
      </c>
      <c r="S131" t="s">
        <v>192</v>
      </c>
      <c r="T131" t="s">
        <v>193</v>
      </c>
      <c r="U131">
        <v>10</v>
      </c>
      <c r="V131" t="s">
        <v>194</v>
      </c>
      <c r="W131" s="12">
        <v>1</v>
      </c>
      <c r="X131">
        <v>0</v>
      </c>
      <c r="Y131" s="12">
        <v>0</v>
      </c>
      <c r="Z131">
        <v>12</v>
      </c>
      <c r="AA131" t="s">
        <v>222</v>
      </c>
      <c r="AB131" s="12">
        <v>1</v>
      </c>
      <c r="AC131">
        <v>0</v>
      </c>
      <c r="AD131">
        <v>1</v>
      </c>
      <c r="AE131">
        <v>0</v>
      </c>
      <c r="AF131">
        <v>0</v>
      </c>
      <c r="AG131">
        <v>0</v>
      </c>
      <c r="AH131">
        <v>1</v>
      </c>
      <c r="AI131">
        <v>0</v>
      </c>
      <c r="AJ131">
        <v>0</v>
      </c>
      <c r="AK131">
        <v>0</v>
      </c>
      <c r="AL131" t="s">
        <v>192</v>
      </c>
      <c r="AM131" t="s">
        <v>197</v>
      </c>
      <c r="AN131" t="s">
        <v>198</v>
      </c>
      <c r="AO131">
        <v>0</v>
      </c>
      <c r="AP131">
        <v>0</v>
      </c>
      <c r="AQ131">
        <v>0</v>
      </c>
      <c r="AR131">
        <v>0</v>
      </c>
      <c r="AS131">
        <v>0</v>
      </c>
      <c r="AT131">
        <v>643.29999999999984</v>
      </c>
      <c r="AU131">
        <v>591.5</v>
      </c>
      <c r="AV131">
        <v>411.00333333333316</v>
      </c>
      <c r="AW131">
        <v>115.23113670084395</v>
      </c>
      <c r="AX131">
        <v>28.036545535115852</v>
      </c>
      <c r="AY131">
        <v>126.75425037092835</v>
      </c>
      <c r="AZ131">
        <v>30.840200088627441</v>
      </c>
      <c r="BA131">
        <v>766</v>
      </c>
      <c r="BB131">
        <v>8</v>
      </c>
      <c r="BC131">
        <v>11</v>
      </c>
      <c r="BD131">
        <v>2011</v>
      </c>
      <c r="BE131" t="s">
        <v>481</v>
      </c>
      <c r="BF131" t="s">
        <v>200</v>
      </c>
      <c r="BG131">
        <v>0</v>
      </c>
      <c r="BH131">
        <v>13.4</v>
      </c>
      <c r="BI131">
        <v>15.7</v>
      </c>
      <c r="BJ131">
        <v>0.17100000000000001</v>
      </c>
      <c r="BU131">
        <v>592</v>
      </c>
      <c r="BV131">
        <v>16</v>
      </c>
      <c r="BW131">
        <v>1</v>
      </c>
      <c r="BX131">
        <v>2012</v>
      </c>
      <c r="BY131" t="s">
        <v>482</v>
      </c>
      <c r="BZ131" t="s">
        <v>216</v>
      </c>
      <c r="CA131">
        <v>0</v>
      </c>
      <c r="CB131">
        <v>15.95</v>
      </c>
      <c r="CC131">
        <v>17</v>
      </c>
      <c r="CD131">
        <v>0.17399999999999999</v>
      </c>
      <c r="CF131" t="s">
        <v>282</v>
      </c>
      <c r="CG131" t="s">
        <v>282</v>
      </c>
      <c r="CH131" t="s">
        <v>282</v>
      </c>
      <c r="CL131" t="s">
        <v>282</v>
      </c>
      <c r="CM131" t="s">
        <v>282</v>
      </c>
      <c r="CN131" t="s">
        <v>282</v>
      </c>
      <c r="CO131">
        <v>852</v>
      </c>
      <c r="CP131">
        <v>12</v>
      </c>
      <c r="CQ131">
        <v>3</v>
      </c>
      <c r="CR131">
        <v>2012</v>
      </c>
      <c r="CS131" t="s">
        <v>482</v>
      </c>
      <c r="CT131" t="s">
        <v>216</v>
      </c>
      <c r="CU131" t="s">
        <v>549</v>
      </c>
      <c r="CV131">
        <v>14.25</v>
      </c>
      <c r="CW131">
        <v>16.3</v>
      </c>
      <c r="CX131">
        <v>0.17</v>
      </c>
      <c r="CY131">
        <v>3</v>
      </c>
      <c r="CZ131">
        <v>14.533333333333333</v>
      </c>
      <c r="DA131">
        <v>16.333333333333332</v>
      </c>
      <c r="DB131">
        <v>0.17166666666666666</v>
      </c>
      <c r="DC131">
        <v>59.732484444444417</v>
      </c>
      <c r="DD131">
        <v>67.130544444444411</v>
      </c>
      <c r="DE131">
        <v>0.70555572222222196</v>
      </c>
      <c r="DF131">
        <v>3</v>
      </c>
      <c r="DG131">
        <v>16</v>
      </c>
      <c r="DH131" t="s">
        <v>201</v>
      </c>
      <c r="DI131">
        <v>514013.65571009001</v>
      </c>
      <c r="DJ131">
        <v>6323053.3407787997</v>
      </c>
      <c r="DK131">
        <v>2</v>
      </c>
      <c r="DL131" t="s">
        <v>202</v>
      </c>
      <c r="DM131">
        <v>88.979591836734699</v>
      </c>
      <c r="DN131">
        <v>52.961178223212549</v>
      </c>
      <c r="DO131" t="s">
        <v>226</v>
      </c>
      <c r="DP131" t="s">
        <v>204</v>
      </c>
      <c r="DQ131" t="s">
        <v>205</v>
      </c>
      <c r="DR131">
        <v>2</v>
      </c>
      <c r="DS131" t="s">
        <v>192</v>
      </c>
      <c r="DT131" t="s">
        <v>210</v>
      </c>
      <c r="DU131" t="s">
        <v>199</v>
      </c>
      <c r="DW131">
        <v>887</v>
      </c>
      <c r="DX131">
        <v>9</v>
      </c>
      <c r="DY131">
        <v>11.05</v>
      </c>
      <c r="DZ131">
        <v>0.125</v>
      </c>
    </row>
    <row r="132" spans="1:130" x14ac:dyDescent="0.25">
      <c r="A132">
        <v>128</v>
      </c>
      <c r="B132" t="s">
        <v>307</v>
      </c>
      <c r="C132" t="s">
        <v>185</v>
      </c>
      <c r="F132">
        <v>7742</v>
      </c>
      <c r="G132" t="s">
        <v>550</v>
      </c>
      <c r="H132" t="s">
        <v>187</v>
      </c>
      <c r="I132" t="s">
        <v>185</v>
      </c>
      <c r="J132" t="s">
        <v>551</v>
      </c>
      <c r="K132" t="s">
        <v>189</v>
      </c>
      <c r="L132">
        <v>765</v>
      </c>
      <c r="M132">
        <v>7742</v>
      </c>
      <c r="N132" t="s">
        <v>550</v>
      </c>
      <c r="R132" t="s">
        <v>191</v>
      </c>
      <c r="S132" t="s">
        <v>197</v>
      </c>
      <c r="T132" t="s">
        <v>193</v>
      </c>
      <c r="U132">
        <v>3</v>
      </c>
      <c r="V132" t="s">
        <v>240</v>
      </c>
      <c r="W132" s="12">
        <v>0.85</v>
      </c>
      <c r="X132" t="s">
        <v>296</v>
      </c>
      <c r="Y132" s="12">
        <v>0.15</v>
      </c>
      <c r="Z132">
        <v>14</v>
      </c>
      <c r="AA132" t="s">
        <v>229</v>
      </c>
      <c r="AB132" s="12">
        <v>1</v>
      </c>
      <c r="AC132">
        <v>0</v>
      </c>
      <c r="AD132">
        <v>1</v>
      </c>
      <c r="AE132">
        <v>0</v>
      </c>
      <c r="AF132">
        <v>0</v>
      </c>
      <c r="AG132">
        <v>0</v>
      </c>
      <c r="AH132">
        <v>1</v>
      </c>
      <c r="AI132">
        <v>0</v>
      </c>
      <c r="AJ132">
        <v>0</v>
      </c>
      <c r="AK132">
        <v>0</v>
      </c>
      <c r="AL132" t="s">
        <v>192</v>
      </c>
      <c r="AM132" t="s">
        <v>197</v>
      </c>
      <c r="AN132" t="s">
        <v>198</v>
      </c>
      <c r="AO132">
        <v>0</v>
      </c>
      <c r="AP132">
        <v>0</v>
      </c>
      <c r="AQ132">
        <v>0</v>
      </c>
      <c r="AR132">
        <v>0</v>
      </c>
      <c r="AS132">
        <v>0</v>
      </c>
      <c r="AT132">
        <v>633.5</v>
      </c>
      <c r="AU132">
        <v>663.69999999999993</v>
      </c>
      <c r="AV132">
        <v>420.51666666666586</v>
      </c>
      <c r="AW132">
        <v>24.702562933602124</v>
      </c>
      <c r="AX132">
        <v>5.874336237232491</v>
      </c>
      <c r="AY132">
        <v>27.172819226962339</v>
      </c>
      <c r="AZ132">
        <v>6.4617698609557408</v>
      </c>
      <c r="BA132">
        <v>765</v>
      </c>
      <c r="BB132">
        <v>8</v>
      </c>
      <c r="BC132">
        <v>11</v>
      </c>
      <c r="BD132">
        <v>2011</v>
      </c>
      <c r="BE132" t="s">
        <v>481</v>
      </c>
      <c r="BF132" t="s">
        <v>199</v>
      </c>
      <c r="BG132">
        <v>0</v>
      </c>
      <c r="BH132">
        <v>0</v>
      </c>
      <c r="BI132">
        <v>0.7</v>
      </c>
      <c r="BJ132">
        <v>0.16</v>
      </c>
      <c r="BU132">
        <v>601</v>
      </c>
      <c r="BV132">
        <v>16</v>
      </c>
      <c r="BW132">
        <v>1</v>
      </c>
      <c r="BX132">
        <v>2012</v>
      </c>
      <c r="BY132" t="s">
        <v>482</v>
      </c>
      <c r="BZ132" t="s">
        <v>199</v>
      </c>
      <c r="CA132">
        <v>0</v>
      </c>
      <c r="CB132">
        <v>0</v>
      </c>
      <c r="CC132">
        <v>0.55000000000000004</v>
      </c>
      <c r="CD132">
        <v>0.14799999999999999</v>
      </c>
      <c r="CF132" t="s">
        <v>282</v>
      </c>
      <c r="CG132" t="s">
        <v>282</v>
      </c>
      <c r="CH132" t="s">
        <v>282</v>
      </c>
      <c r="CL132" t="s">
        <v>282</v>
      </c>
      <c r="CM132" t="s">
        <v>282</v>
      </c>
      <c r="CN132" t="s">
        <v>282</v>
      </c>
      <c r="CO132">
        <v>849</v>
      </c>
      <c r="CP132">
        <v>12</v>
      </c>
      <c r="CQ132">
        <v>3</v>
      </c>
      <c r="CR132">
        <v>2012</v>
      </c>
      <c r="CS132" t="s">
        <v>482</v>
      </c>
      <c r="CT132" t="s">
        <v>199</v>
      </c>
      <c r="CU132">
        <v>0</v>
      </c>
      <c r="CV132">
        <v>0.1</v>
      </c>
      <c r="CW132">
        <v>0.4</v>
      </c>
      <c r="CX132">
        <v>0.14099999999999999</v>
      </c>
      <c r="CY132">
        <v>3</v>
      </c>
      <c r="CZ132">
        <v>3.3333333333333333E-2</v>
      </c>
      <c r="DA132">
        <v>0.54999999999999993</v>
      </c>
      <c r="DB132">
        <v>0.14966666666666664</v>
      </c>
      <c r="DC132">
        <v>0.14017222222222195</v>
      </c>
      <c r="DD132">
        <v>2.312841666666662</v>
      </c>
      <c r="DE132">
        <v>0.62937327777777652</v>
      </c>
      <c r="DF132">
        <v>1.75</v>
      </c>
      <c r="DG132">
        <v>16</v>
      </c>
      <c r="DH132" t="s">
        <v>217</v>
      </c>
      <c r="DI132">
        <v>501207.79355156998</v>
      </c>
      <c r="DJ132">
        <v>6321126.3030217998</v>
      </c>
      <c r="DK132">
        <v>1</v>
      </c>
      <c r="DL132" t="s">
        <v>345</v>
      </c>
      <c r="DM132">
        <v>6.0606060606060614</v>
      </c>
      <c r="DN132">
        <v>8.5115999460657221</v>
      </c>
      <c r="DO132" t="s">
        <v>203</v>
      </c>
      <c r="DP132" t="s">
        <v>204</v>
      </c>
      <c r="DQ132" t="s">
        <v>205</v>
      </c>
      <c r="DR132">
        <v>1</v>
      </c>
      <c r="DS132" t="s">
        <v>192</v>
      </c>
      <c r="DT132" t="s">
        <v>210</v>
      </c>
      <c r="DU132" t="s">
        <v>219</v>
      </c>
      <c r="DW132">
        <v>901</v>
      </c>
      <c r="DX132">
        <v>0</v>
      </c>
      <c r="DY132">
        <v>0.45</v>
      </c>
      <c r="DZ132">
        <v>0.153</v>
      </c>
    </row>
    <row r="133" spans="1:130" x14ac:dyDescent="0.25">
      <c r="A133">
        <v>129</v>
      </c>
      <c r="B133" t="s">
        <v>307</v>
      </c>
      <c r="C133" t="s">
        <v>185</v>
      </c>
      <c r="F133">
        <v>9800</v>
      </c>
      <c r="G133" t="s">
        <v>465</v>
      </c>
      <c r="H133" t="s">
        <v>187</v>
      </c>
      <c r="I133" t="s">
        <v>185</v>
      </c>
      <c r="J133" t="s">
        <v>552</v>
      </c>
      <c r="K133" t="s">
        <v>189</v>
      </c>
      <c r="L133">
        <v>642</v>
      </c>
      <c r="M133">
        <v>9800</v>
      </c>
      <c r="N133" t="s">
        <v>465</v>
      </c>
      <c r="R133" t="s">
        <v>191</v>
      </c>
      <c r="S133" t="s">
        <v>192</v>
      </c>
      <c r="T133" t="s">
        <v>239</v>
      </c>
      <c r="U133">
        <v>40</v>
      </c>
      <c r="V133" t="s">
        <v>194</v>
      </c>
      <c r="W133" s="12">
        <v>1</v>
      </c>
      <c r="X133">
        <v>0</v>
      </c>
      <c r="Y133" s="12">
        <v>0</v>
      </c>
      <c r="Z133">
        <v>6</v>
      </c>
      <c r="AA133" t="s">
        <v>195</v>
      </c>
      <c r="AB133" s="12">
        <v>0.55000000000000004</v>
      </c>
      <c r="AC133">
        <v>0</v>
      </c>
      <c r="AD133">
        <v>10</v>
      </c>
      <c r="AE133" t="s">
        <v>249</v>
      </c>
      <c r="AF133">
        <v>0.3</v>
      </c>
      <c r="AG133">
        <v>0</v>
      </c>
      <c r="AH133">
        <v>3</v>
      </c>
      <c r="AI133" t="s">
        <v>253</v>
      </c>
      <c r="AJ133">
        <v>0.15</v>
      </c>
      <c r="AK133">
        <v>0</v>
      </c>
      <c r="AL133" t="s">
        <v>192</v>
      </c>
      <c r="AM133" t="s">
        <v>197</v>
      </c>
      <c r="AN133" t="s">
        <v>198</v>
      </c>
      <c r="AO133">
        <v>0</v>
      </c>
      <c r="AP133">
        <v>0</v>
      </c>
      <c r="AQ133">
        <v>0</v>
      </c>
      <c r="AR133">
        <v>0</v>
      </c>
      <c r="AS133">
        <v>0</v>
      </c>
      <c r="AT133">
        <v>570.5</v>
      </c>
      <c r="AU133">
        <v>606.20000000000005</v>
      </c>
      <c r="AV133">
        <v>422.336833333333</v>
      </c>
      <c r="AW133">
        <v>81.173551359967632</v>
      </c>
      <c r="AX133">
        <v>19.255283488869104</v>
      </c>
      <c r="AY133">
        <v>89.290906495964407</v>
      </c>
      <c r="AZ133">
        <v>21.180811837756014</v>
      </c>
      <c r="BA133">
        <v>642</v>
      </c>
      <c r="BB133">
        <v>8</v>
      </c>
      <c r="BC133">
        <v>11</v>
      </c>
      <c r="BD133">
        <v>2011</v>
      </c>
      <c r="BE133" t="s">
        <v>457</v>
      </c>
      <c r="BF133" t="s">
        <v>200</v>
      </c>
      <c r="BG133">
        <v>0</v>
      </c>
      <c r="BH133">
        <v>6.9</v>
      </c>
      <c r="BI133">
        <v>7.8</v>
      </c>
      <c r="BJ133">
        <v>7.0000000000000001E-3</v>
      </c>
      <c r="BU133">
        <v>701</v>
      </c>
      <c r="BV133">
        <v>16</v>
      </c>
      <c r="BW133">
        <v>1</v>
      </c>
      <c r="BX133">
        <v>2012</v>
      </c>
      <c r="BY133" t="s">
        <v>457</v>
      </c>
      <c r="BZ133" t="s">
        <v>216</v>
      </c>
      <c r="CA133">
        <v>0</v>
      </c>
      <c r="CB133">
        <v>8.6999999999999993</v>
      </c>
      <c r="CC133">
        <v>9</v>
      </c>
      <c r="CD133">
        <v>7.0000000000000001E-3</v>
      </c>
      <c r="CF133" t="s">
        <v>282</v>
      </c>
      <c r="CG133" t="s">
        <v>282</v>
      </c>
      <c r="CH133" t="s">
        <v>282</v>
      </c>
      <c r="CL133" t="s">
        <v>282</v>
      </c>
      <c r="CM133" t="s">
        <v>282</v>
      </c>
      <c r="CN133" t="s">
        <v>282</v>
      </c>
      <c r="CO133">
        <v>681</v>
      </c>
      <c r="CP133">
        <v>12</v>
      </c>
      <c r="CQ133">
        <v>3</v>
      </c>
      <c r="CR133">
        <v>2012</v>
      </c>
      <c r="CS133" t="s">
        <v>457</v>
      </c>
      <c r="CT133" t="s">
        <v>200</v>
      </c>
      <c r="CU133">
        <v>0</v>
      </c>
      <c r="CV133">
        <v>7.8</v>
      </c>
      <c r="CW133">
        <v>8.9499999999999993</v>
      </c>
      <c r="CX133">
        <v>7.0000000000000001E-3</v>
      </c>
      <c r="CY133">
        <v>3</v>
      </c>
      <c r="CZ133">
        <v>7.8</v>
      </c>
      <c r="DA133">
        <v>8.5833333333333339</v>
      </c>
      <c r="DB133">
        <v>7.0000000000000001E-3</v>
      </c>
      <c r="DC133">
        <v>32.942272999999972</v>
      </c>
      <c r="DD133">
        <v>36.250578194444422</v>
      </c>
      <c r="DE133">
        <v>2.9563578333333309E-2</v>
      </c>
      <c r="DF133">
        <v>27.75</v>
      </c>
      <c r="DG133">
        <v>0</v>
      </c>
      <c r="DI133">
        <v>564820.63148631004</v>
      </c>
      <c r="DJ133">
        <v>6378383.0785707003</v>
      </c>
      <c r="DK133">
        <v>2</v>
      </c>
      <c r="DL133" t="s">
        <v>202</v>
      </c>
      <c r="DM133">
        <v>90.873786407766971</v>
      </c>
      <c r="DN133">
        <v>40.524099827151332</v>
      </c>
      <c r="DO133" t="s">
        <v>218</v>
      </c>
      <c r="DP133" t="s">
        <v>218</v>
      </c>
      <c r="DQ133" t="s">
        <v>205</v>
      </c>
      <c r="DR133">
        <v>2</v>
      </c>
      <c r="DS133" t="s">
        <v>192</v>
      </c>
      <c r="DT133" t="s">
        <v>210</v>
      </c>
      <c r="DU133" t="s">
        <v>199</v>
      </c>
      <c r="DW133">
        <v>893</v>
      </c>
      <c r="DX133">
        <v>7.2</v>
      </c>
      <c r="DY133">
        <v>7.55</v>
      </c>
      <c r="DZ133">
        <v>7.0000000000000001E-3</v>
      </c>
    </row>
    <row r="134" spans="1:130" x14ac:dyDescent="0.25">
      <c r="A134">
        <v>130</v>
      </c>
      <c r="B134" t="s">
        <v>307</v>
      </c>
      <c r="C134" t="s">
        <v>185</v>
      </c>
      <c r="F134">
        <v>9700</v>
      </c>
      <c r="G134" t="s">
        <v>186</v>
      </c>
      <c r="H134" t="s">
        <v>187</v>
      </c>
      <c r="I134" t="s">
        <v>185</v>
      </c>
      <c r="J134" t="s">
        <v>553</v>
      </c>
      <c r="K134" t="s">
        <v>189</v>
      </c>
      <c r="L134">
        <v>608</v>
      </c>
      <c r="M134">
        <v>9700</v>
      </c>
      <c r="N134" t="s">
        <v>186</v>
      </c>
      <c r="R134" t="s">
        <v>214</v>
      </c>
      <c r="S134" t="s">
        <v>192</v>
      </c>
      <c r="T134" t="s">
        <v>193</v>
      </c>
      <c r="U134">
        <v>18</v>
      </c>
      <c r="V134" t="s">
        <v>296</v>
      </c>
      <c r="W134" s="12">
        <v>1</v>
      </c>
      <c r="X134">
        <v>0</v>
      </c>
      <c r="Y134" s="12">
        <v>0</v>
      </c>
      <c r="Z134">
        <v>2</v>
      </c>
      <c r="AA134" t="s">
        <v>196</v>
      </c>
      <c r="AB134" s="12">
        <v>1</v>
      </c>
      <c r="AC134">
        <v>0</v>
      </c>
      <c r="AD134">
        <v>1</v>
      </c>
      <c r="AE134">
        <v>0</v>
      </c>
      <c r="AF134">
        <v>0</v>
      </c>
      <c r="AG134">
        <v>0</v>
      </c>
      <c r="AH134">
        <v>1</v>
      </c>
      <c r="AI134">
        <v>0</v>
      </c>
      <c r="AJ134">
        <v>0</v>
      </c>
      <c r="AK134">
        <v>0</v>
      </c>
      <c r="AL134" t="s">
        <v>192</v>
      </c>
      <c r="AM134" t="s">
        <v>197</v>
      </c>
      <c r="AN134" t="s">
        <v>198</v>
      </c>
      <c r="AO134">
        <v>0</v>
      </c>
      <c r="AP134">
        <v>0</v>
      </c>
      <c r="AQ134">
        <v>0</v>
      </c>
      <c r="AR134">
        <v>0</v>
      </c>
      <c r="AS134">
        <v>0</v>
      </c>
      <c r="AT134">
        <v>567.5</v>
      </c>
      <c r="AU134">
        <v>566.59999999999991</v>
      </c>
      <c r="AV134">
        <v>404.34999999999985</v>
      </c>
      <c r="AW134">
        <v>63.896944820895591</v>
      </c>
      <c r="AX134">
        <v>15.802385265462005</v>
      </c>
      <c r="AY134">
        <v>70.286639302985151</v>
      </c>
      <c r="AZ134">
        <v>17.382623792008207</v>
      </c>
      <c r="BA134">
        <v>608</v>
      </c>
      <c r="BB134">
        <v>8</v>
      </c>
      <c r="BC134">
        <v>11</v>
      </c>
      <c r="BD134">
        <v>2011</v>
      </c>
      <c r="BE134" t="s">
        <v>460</v>
      </c>
      <c r="BF134" t="s">
        <v>200</v>
      </c>
      <c r="BG134" t="s">
        <v>499</v>
      </c>
      <c r="BH134">
        <v>1.98</v>
      </c>
      <c r="BI134">
        <v>4.4000000000000004</v>
      </c>
      <c r="BJ134">
        <v>0.09</v>
      </c>
      <c r="BU134">
        <v>726</v>
      </c>
      <c r="BV134">
        <v>17</v>
      </c>
      <c r="BW134">
        <v>1</v>
      </c>
      <c r="BX134">
        <v>2012</v>
      </c>
      <c r="BY134" t="s">
        <v>460</v>
      </c>
      <c r="BZ134" t="s">
        <v>200</v>
      </c>
      <c r="CA134">
        <v>0</v>
      </c>
      <c r="CB134">
        <v>3.22</v>
      </c>
      <c r="CC134">
        <v>5.95</v>
      </c>
      <c r="CD134">
        <v>0.09</v>
      </c>
      <c r="CF134" t="s">
        <v>282</v>
      </c>
      <c r="CG134" t="s">
        <v>282</v>
      </c>
      <c r="CH134" t="s">
        <v>282</v>
      </c>
      <c r="CL134" t="s">
        <v>282</v>
      </c>
      <c r="CM134" t="s">
        <v>282</v>
      </c>
      <c r="CN134" t="s">
        <v>282</v>
      </c>
      <c r="CO134">
        <v>687</v>
      </c>
      <c r="CP134">
        <v>12</v>
      </c>
      <c r="CQ134">
        <v>3</v>
      </c>
      <c r="CR134">
        <v>2012</v>
      </c>
      <c r="CS134" t="s">
        <v>187</v>
      </c>
      <c r="CT134" t="s">
        <v>200</v>
      </c>
      <c r="CU134">
        <v>0</v>
      </c>
      <c r="CV134">
        <v>0.18</v>
      </c>
      <c r="CW134">
        <v>3.55</v>
      </c>
      <c r="CX134">
        <v>0.13500000000000001</v>
      </c>
      <c r="CY134">
        <v>3</v>
      </c>
      <c r="CZ134">
        <v>1.7933333333333332</v>
      </c>
      <c r="DA134">
        <v>4.6333333333333337</v>
      </c>
      <c r="DB134">
        <v>0.105</v>
      </c>
      <c r="DC134">
        <v>7.251343333333331</v>
      </c>
      <c r="DD134">
        <v>18.734883333333329</v>
      </c>
      <c r="DE134">
        <v>0.42456749999999988</v>
      </c>
      <c r="DF134">
        <v>8.75</v>
      </c>
      <c r="DG134">
        <v>16</v>
      </c>
      <c r="DH134" t="s">
        <v>217</v>
      </c>
      <c r="DI134">
        <v>560420.65721579001</v>
      </c>
      <c r="DJ134">
        <v>6342541.9639258999</v>
      </c>
      <c r="DK134">
        <v>2</v>
      </c>
      <c r="DL134" t="s">
        <v>202</v>
      </c>
      <c r="DM134">
        <v>38.705035971223019</v>
      </c>
      <c r="DN134">
        <v>26.65497101458034</v>
      </c>
      <c r="DO134" t="s">
        <v>423</v>
      </c>
      <c r="DP134" t="s">
        <v>204</v>
      </c>
      <c r="DQ134" t="s">
        <v>205</v>
      </c>
      <c r="DR134">
        <v>11</v>
      </c>
      <c r="DS134" t="s">
        <v>197</v>
      </c>
      <c r="DT134" t="s">
        <v>210</v>
      </c>
      <c r="DU134" t="s">
        <v>197</v>
      </c>
      <c r="DX134" t="s">
        <v>282</v>
      </c>
      <c r="DY134" t="s">
        <v>282</v>
      </c>
      <c r="DZ134" t="s">
        <v>282</v>
      </c>
    </row>
    <row r="135" spans="1:130" x14ac:dyDescent="0.25">
      <c r="A135">
        <v>131</v>
      </c>
      <c r="B135" t="s">
        <v>307</v>
      </c>
      <c r="C135" t="s">
        <v>185</v>
      </c>
      <c r="F135">
        <v>9690</v>
      </c>
      <c r="G135" t="s">
        <v>524</v>
      </c>
      <c r="H135" t="s">
        <v>187</v>
      </c>
      <c r="I135" t="s">
        <v>185</v>
      </c>
      <c r="J135" t="s">
        <v>555</v>
      </c>
      <c r="K135" t="s">
        <v>189</v>
      </c>
      <c r="L135">
        <v>759</v>
      </c>
      <c r="M135">
        <v>9690</v>
      </c>
      <c r="N135" t="s">
        <v>524</v>
      </c>
      <c r="R135" t="s">
        <v>191</v>
      </c>
      <c r="S135" t="s">
        <v>197</v>
      </c>
      <c r="T135" t="s">
        <v>193</v>
      </c>
      <c r="U135">
        <v>8.5</v>
      </c>
      <c r="V135" t="s">
        <v>194</v>
      </c>
      <c r="W135" s="12">
        <v>1</v>
      </c>
      <c r="X135">
        <v>0</v>
      </c>
      <c r="Y135" s="12">
        <v>0</v>
      </c>
      <c r="Z135">
        <v>3</v>
      </c>
      <c r="AA135" t="s">
        <v>253</v>
      </c>
      <c r="AB135" s="12">
        <v>1</v>
      </c>
      <c r="AC135">
        <v>0</v>
      </c>
      <c r="AD135">
        <v>1</v>
      </c>
      <c r="AE135">
        <v>0</v>
      </c>
      <c r="AF135">
        <v>0</v>
      </c>
      <c r="AG135">
        <v>0</v>
      </c>
      <c r="AH135">
        <v>1</v>
      </c>
      <c r="AI135">
        <v>0</v>
      </c>
      <c r="AJ135">
        <v>0</v>
      </c>
      <c r="AK135">
        <v>0</v>
      </c>
      <c r="AL135" t="s">
        <v>192</v>
      </c>
      <c r="AM135" t="s">
        <v>197</v>
      </c>
      <c r="AN135" t="s">
        <v>198</v>
      </c>
      <c r="AO135">
        <v>0</v>
      </c>
      <c r="AP135">
        <v>0</v>
      </c>
      <c r="AQ135">
        <v>0</v>
      </c>
      <c r="AR135">
        <v>0</v>
      </c>
      <c r="AS135">
        <v>0</v>
      </c>
      <c r="AT135">
        <v>643.29999999999984</v>
      </c>
      <c r="AU135">
        <v>591.5</v>
      </c>
      <c r="AV135">
        <v>376.29000000000013</v>
      </c>
      <c r="AW135">
        <v>30.586340571469858</v>
      </c>
      <c r="AX135">
        <v>8.1283958041589859</v>
      </c>
      <c r="AY135">
        <v>33.644974628616843</v>
      </c>
      <c r="AZ135">
        <v>8.9412353845748846</v>
      </c>
      <c r="BA135">
        <v>759</v>
      </c>
      <c r="BB135">
        <v>7</v>
      </c>
      <c r="BC135">
        <v>11</v>
      </c>
      <c r="BD135">
        <v>2011</v>
      </c>
      <c r="BE135" t="s">
        <v>481</v>
      </c>
      <c r="BF135" t="s">
        <v>199</v>
      </c>
      <c r="BG135">
        <v>0</v>
      </c>
      <c r="BH135">
        <v>0</v>
      </c>
      <c r="BI135">
        <v>2.6</v>
      </c>
      <c r="BJ135">
        <v>0.52300000000000002</v>
      </c>
      <c r="BU135">
        <v>620</v>
      </c>
      <c r="BV135">
        <v>17</v>
      </c>
      <c r="BW135">
        <v>1</v>
      </c>
      <c r="BX135">
        <v>2012</v>
      </c>
      <c r="BY135" t="s">
        <v>482</v>
      </c>
      <c r="BZ135" t="s">
        <v>200</v>
      </c>
      <c r="CA135">
        <v>0</v>
      </c>
      <c r="CB135">
        <v>0.1</v>
      </c>
      <c r="CC135">
        <v>2.65</v>
      </c>
      <c r="CD135">
        <v>0.40400000000000003</v>
      </c>
      <c r="CF135" t="s">
        <v>282</v>
      </c>
      <c r="CG135" t="s">
        <v>282</v>
      </c>
      <c r="CH135" t="s">
        <v>282</v>
      </c>
      <c r="CL135" t="s">
        <v>282</v>
      </c>
      <c r="CM135" t="s">
        <v>282</v>
      </c>
      <c r="CN135" t="s">
        <v>282</v>
      </c>
      <c r="CO135">
        <v>662</v>
      </c>
      <c r="CP135">
        <v>12</v>
      </c>
      <c r="CQ135">
        <v>3</v>
      </c>
      <c r="CR135">
        <v>2012</v>
      </c>
      <c r="CS135" t="s">
        <v>482</v>
      </c>
      <c r="CT135" t="s">
        <v>199</v>
      </c>
      <c r="CU135">
        <v>0</v>
      </c>
      <c r="CV135">
        <v>0.1</v>
      </c>
      <c r="CW135">
        <v>2.6</v>
      </c>
      <c r="CX135">
        <v>0.32200000000000001</v>
      </c>
      <c r="CY135">
        <v>3</v>
      </c>
      <c r="CZ135">
        <v>6.6666666666666666E-2</v>
      </c>
      <c r="DA135">
        <v>2.6166666666666667</v>
      </c>
      <c r="DB135">
        <v>0.41633333333333339</v>
      </c>
      <c r="DC135">
        <v>0.25086000000000008</v>
      </c>
      <c r="DD135">
        <v>9.8462550000000029</v>
      </c>
      <c r="DE135">
        <v>1.566620700000001</v>
      </c>
      <c r="DF135">
        <v>2.25</v>
      </c>
      <c r="DG135">
        <v>16</v>
      </c>
      <c r="DH135" t="s">
        <v>217</v>
      </c>
      <c r="DI135">
        <v>512420.85544249002</v>
      </c>
      <c r="DJ135">
        <v>6328213.3804676002</v>
      </c>
      <c r="DK135">
        <v>2</v>
      </c>
      <c r="DL135" t="s">
        <v>202</v>
      </c>
      <c r="DM135">
        <v>2.5477707006369426</v>
      </c>
      <c r="DN135">
        <v>29.265158047184968</v>
      </c>
      <c r="DO135" t="s">
        <v>226</v>
      </c>
      <c r="DP135" t="s">
        <v>204</v>
      </c>
      <c r="DQ135" t="s">
        <v>205</v>
      </c>
      <c r="DR135">
        <v>2</v>
      </c>
      <c r="DS135" t="s">
        <v>192</v>
      </c>
      <c r="DT135" t="s">
        <v>210</v>
      </c>
      <c r="DU135" t="s">
        <v>219</v>
      </c>
      <c r="DW135">
        <v>894</v>
      </c>
      <c r="DX135">
        <v>0</v>
      </c>
      <c r="DY135">
        <v>2.85</v>
      </c>
      <c r="DZ135">
        <v>0.745</v>
      </c>
    </row>
    <row r="136" spans="1:130" x14ac:dyDescent="0.25">
      <c r="A136">
        <v>132</v>
      </c>
      <c r="B136" t="s">
        <v>307</v>
      </c>
      <c r="C136" t="s">
        <v>185</v>
      </c>
      <c r="F136">
        <v>9430</v>
      </c>
      <c r="G136" t="s">
        <v>421</v>
      </c>
      <c r="H136" t="s">
        <v>187</v>
      </c>
      <c r="I136" t="s">
        <v>185</v>
      </c>
      <c r="J136" t="s">
        <v>556</v>
      </c>
      <c r="K136" t="s">
        <v>189</v>
      </c>
      <c r="L136">
        <v>748</v>
      </c>
      <c r="M136">
        <v>9430</v>
      </c>
      <c r="N136" t="s">
        <v>421</v>
      </c>
      <c r="R136" t="s">
        <v>191</v>
      </c>
      <c r="S136" t="s">
        <v>197</v>
      </c>
      <c r="T136" t="s">
        <v>193</v>
      </c>
      <c r="U136">
        <v>9.8000000000000007</v>
      </c>
      <c r="V136" t="s">
        <v>240</v>
      </c>
      <c r="W136" s="12">
        <v>0.8</v>
      </c>
      <c r="X136" t="s">
        <v>252</v>
      </c>
      <c r="Y136" s="12">
        <v>0.2</v>
      </c>
      <c r="Z136">
        <v>2</v>
      </c>
      <c r="AA136" t="s">
        <v>196</v>
      </c>
      <c r="AB136" s="12">
        <v>1</v>
      </c>
      <c r="AC136">
        <v>0</v>
      </c>
      <c r="AD136">
        <v>1</v>
      </c>
      <c r="AE136">
        <v>0</v>
      </c>
      <c r="AF136">
        <v>0</v>
      </c>
      <c r="AG136">
        <v>0</v>
      </c>
      <c r="AH136">
        <v>1</v>
      </c>
      <c r="AI136">
        <v>0</v>
      </c>
      <c r="AJ136">
        <v>0</v>
      </c>
      <c r="AK136">
        <v>0</v>
      </c>
      <c r="AL136" t="s">
        <v>192</v>
      </c>
      <c r="AM136" t="s">
        <v>197</v>
      </c>
      <c r="AN136" t="s">
        <v>198</v>
      </c>
      <c r="AO136">
        <v>0</v>
      </c>
      <c r="AP136">
        <v>0</v>
      </c>
      <c r="AQ136">
        <v>0</v>
      </c>
      <c r="AR136">
        <v>0</v>
      </c>
      <c r="AS136">
        <v>0</v>
      </c>
      <c r="AT136">
        <v>567.5</v>
      </c>
      <c r="AU136">
        <v>525.19999999999993</v>
      </c>
      <c r="AV136">
        <v>304.03999999999894</v>
      </c>
      <c r="AW136">
        <v>50.048184542264849</v>
      </c>
      <c r="AX136">
        <v>16.461052671446204</v>
      </c>
      <c r="AY136">
        <v>55.053002996491337</v>
      </c>
      <c r="AZ136">
        <v>18.107157938590827</v>
      </c>
      <c r="BA136">
        <v>748</v>
      </c>
      <c r="BB136">
        <v>8</v>
      </c>
      <c r="BC136">
        <v>11</v>
      </c>
      <c r="BD136">
        <v>2011</v>
      </c>
      <c r="BE136" t="s">
        <v>481</v>
      </c>
      <c r="BF136" t="s">
        <v>200</v>
      </c>
      <c r="BG136" t="s">
        <v>499</v>
      </c>
      <c r="BH136">
        <v>7.3</v>
      </c>
      <c r="BI136">
        <v>7.9</v>
      </c>
      <c r="BJ136">
        <v>1.7999999999999999E-2</v>
      </c>
      <c r="BU136">
        <v>618</v>
      </c>
      <c r="BV136">
        <v>17</v>
      </c>
      <c r="BW136">
        <v>1</v>
      </c>
      <c r="BX136">
        <v>2012</v>
      </c>
      <c r="BY136" t="s">
        <v>482</v>
      </c>
      <c r="BZ136" t="s">
        <v>199</v>
      </c>
      <c r="CA136">
        <v>0</v>
      </c>
      <c r="CB136">
        <v>6.1</v>
      </c>
      <c r="CC136">
        <v>6.55</v>
      </c>
      <c r="CD136">
        <v>1.2E-2</v>
      </c>
      <c r="CF136" t="s">
        <v>282</v>
      </c>
      <c r="CG136" t="s">
        <v>282</v>
      </c>
      <c r="CH136" t="s">
        <v>282</v>
      </c>
      <c r="CL136" t="s">
        <v>282</v>
      </c>
      <c r="CM136" t="s">
        <v>282</v>
      </c>
      <c r="CN136" t="s">
        <v>282</v>
      </c>
      <c r="CO136">
        <v>715</v>
      </c>
      <c r="CP136">
        <v>12</v>
      </c>
      <c r="CQ136">
        <v>3</v>
      </c>
      <c r="CR136">
        <v>2012</v>
      </c>
      <c r="CS136" t="s">
        <v>482</v>
      </c>
      <c r="CT136" t="s">
        <v>199</v>
      </c>
      <c r="CU136">
        <v>0</v>
      </c>
      <c r="CV136">
        <v>4.8499999999999996</v>
      </c>
      <c r="CW136">
        <v>5.3</v>
      </c>
      <c r="CX136">
        <v>0.01</v>
      </c>
      <c r="CY136">
        <v>3</v>
      </c>
      <c r="CZ136">
        <v>6.083333333333333</v>
      </c>
      <c r="DA136">
        <v>6.583333333333333</v>
      </c>
      <c r="DB136">
        <v>1.3333333333333334E-2</v>
      </c>
      <c r="DC136">
        <v>18.495766666666604</v>
      </c>
      <c r="DD136">
        <v>20.015966666666596</v>
      </c>
      <c r="DE136">
        <v>4.0538666666666529E-2</v>
      </c>
      <c r="DF136">
        <v>5.25</v>
      </c>
      <c r="DG136">
        <v>16</v>
      </c>
      <c r="DI136">
        <v>555526.27861296001</v>
      </c>
      <c r="DJ136">
        <v>6332853.8459142996</v>
      </c>
      <c r="DK136">
        <v>2</v>
      </c>
      <c r="DL136" t="s">
        <v>202</v>
      </c>
      <c r="DM136">
        <v>92.405063291139243</v>
      </c>
      <c r="DN136">
        <v>36.35762915229575</v>
      </c>
      <c r="DO136" t="s">
        <v>423</v>
      </c>
      <c r="DP136" t="s">
        <v>204</v>
      </c>
      <c r="DQ136" t="s">
        <v>205</v>
      </c>
      <c r="DR136">
        <v>4</v>
      </c>
      <c r="DS136" t="s">
        <v>197</v>
      </c>
      <c r="DT136" t="s">
        <v>210</v>
      </c>
      <c r="DU136" t="s">
        <v>197</v>
      </c>
      <c r="DX136" t="s">
        <v>282</v>
      </c>
      <c r="DY136" t="s">
        <v>282</v>
      </c>
      <c r="DZ136" t="s">
        <v>282</v>
      </c>
    </row>
    <row r="137" spans="1:130" x14ac:dyDescent="0.25">
      <c r="A137">
        <v>133</v>
      </c>
      <c r="B137" t="s">
        <v>307</v>
      </c>
      <c r="C137" t="s">
        <v>185</v>
      </c>
      <c r="F137">
        <v>7741</v>
      </c>
      <c r="G137" t="s">
        <v>557</v>
      </c>
      <c r="H137" t="s">
        <v>187</v>
      </c>
      <c r="I137" t="s">
        <v>185</v>
      </c>
      <c r="J137" t="s">
        <v>558</v>
      </c>
      <c r="K137" t="s">
        <v>189</v>
      </c>
      <c r="L137">
        <v>767</v>
      </c>
      <c r="M137">
        <v>7741</v>
      </c>
      <c r="N137" t="s">
        <v>557</v>
      </c>
      <c r="R137" t="s">
        <v>540</v>
      </c>
      <c r="S137" t="s">
        <v>197</v>
      </c>
      <c r="T137" t="s">
        <v>193</v>
      </c>
      <c r="U137">
        <v>12</v>
      </c>
      <c r="V137" t="s">
        <v>240</v>
      </c>
      <c r="W137" s="12">
        <v>0.85</v>
      </c>
      <c r="X137" t="s">
        <v>194</v>
      </c>
      <c r="Y137" s="12">
        <v>0.15</v>
      </c>
      <c r="Z137">
        <v>2</v>
      </c>
      <c r="AA137" t="s">
        <v>196</v>
      </c>
      <c r="AB137" s="12">
        <v>1</v>
      </c>
      <c r="AC137">
        <v>0</v>
      </c>
      <c r="AD137">
        <v>1</v>
      </c>
      <c r="AE137">
        <v>0</v>
      </c>
      <c r="AF137">
        <v>0</v>
      </c>
      <c r="AG137">
        <v>0</v>
      </c>
      <c r="AH137">
        <v>1</v>
      </c>
      <c r="AI137">
        <v>0</v>
      </c>
      <c r="AJ137">
        <v>0</v>
      </c>
      <c r="AK137">
        <v>0</v>
      </c>
      <c r="AL137" t="s">
        <v>192</v>
      </c>
      <c r="AM137" t="s">
        <v>192</v>
      </c>
      <c r="AN137" t="s">
        <v>198</v>
      </c>
      <c r="AO137">
        <v>0</v>
      </c>
      <c r="AP137">
        <v>0</v>
      </c>
      <c r="AQ137">
        <v>0</v>
      </c>
      <c r="AR137">
        <v>0</v>
      </c>
      <c r="AS137">
        <v>0</v>
      </c>
      <c r="AT137">
        <v>643.29999999999984</v>
      </c>
      <c r="AU137">
        <v>671.19999999999993</v>
      </c>
      <c r="AV137">
        <v>459.33466666666601</v>
      </c>
      <c r="AW137">
        <v>79.043549482014313</v>
      </c>
      <c r="AX137">
        <v>17.195225586934448</v>
      </c>
      <c r="AY137">
        <v>86.947904430215758</v>
      </c>
      <c r="AZ137">
        <v>18.914748145627893</v>
      </c>
      <c r="BA137">
        <v>767</v>
      </c>
      <c r="BB137">
        <v>8</v>
      </c>
      <c r="BC137">
        <v>11</v>
      </c>
      <c r="BD137">
        <v>2011</v>
      </c>
      <c r="BE137" t="s">
        <v>481</v>
      </c>
      <c r="BF137" t="s">
        <v>328</v>
      </c>
      <c r="BG137" t="s">
        <v>559</v>
      </c>
      <c r="BH137">
        <v>1.5</v>
      </c>
      <c r="BI137">
        <v>2</v>
      </c>
      <c r="BJ137">
        <v>9.2999999999999999E-2</v>
      </c>
      <c r="BU137">
        <v>599</v>
      </c>
      <c r="BV137">
        <v>16</v>
      </c>
      <c r="BW137">
        <v>1</v>
      </c>
      <c r="BX137">
        <v>2012</v>
      </c>
      <c r="BY137" t="s">
        <v>482</v>
      </c>
      <c r="BZ137" t="s">
        <v>328</v>
      </c>
      <c r="CA137" t="s">
        <v>560</v>
      </c>
      <c r="CB137">
        <v>2.29</v>
      </c>
      <c r="CC137">
        <v>3.1</v>
      </c>
      <c r="CD137">
        <v>4.9000000000000002E-2</v>
      </c>
      <c r="CF137" t="s">
        <v>282</v>
      </c>
      <c r="CG137" t="s">
        <v>282</v>
      </c>
      <c r="CH137" t="s">
        <v>282</v>
      </c>
      <c r="CL137" t="s">
        <v>282</v>
      </c>
      <c r="CM137" t="s">
        <v>282</v>
      </c>
      <c r="CN137" t="s">
        <v>282</v>
      </c>
      <c r="CO137">
        <v>851</v>
      </c>
      <c r="CP137">
        <v>12</v>
      </c>
      <c r="CQ137">
        <v>3</v>
      </c>
      <c r="CR137">
        <v>2012</v>
      </c>
      <c r="CS137" t="s">
        <v>482</v>
      </c>
      <c r="CT137" t="s">
        <v>328</v>
      </c>
      <c r="CU137">
        <v>0</v>
      </c>
      <c r="CV137">
        <v>1.34</v>
      </c>
      <c r="CW137">
        <v>2.15</v>
      </c>
      <c r="CX137">
        <v>3.5999999999999997E-2</v>
      </c>
      <c r="CY137">
        <v>3</v>
      </c>
      <c r="CZ137">
        <v>1.71</v>
      </c>
      <c r="DA137">
        <v>2.4166666666666665</v>
      </c>
      <c r="DB137">
        <v>5.9333333333333342E-2</v>
      </c>
      <c r="DC137">
        <v>7.854622799999988</v>
      </c>
      <c r="DD137">
        <v>11.100587777777761</v>
      </c>
      <c r="DE137">
        <v>0.27253856888888855</v>
      </c>
      <c r="DF137">
        <v>0</v>
      </c>
      <c r="DG137">
        <v>0</v>
      </c>
      <c r="DH137" t="s">
        <v>217</v>
      </c>
      <c r="DI137">
        <v>501630.99501838</v>
      </c>
      <c r="DJ137">
        <v>6325311.9410472</v>
      </c>
      <c r="DK137">
        <v>1</v>
      </c>
      <c r="DL137" t="s">
        <v>345</v>
      </c>
      <c r="DM137">
        <v>70.758620689655174</v>
      </c>
      <c r="DN137">
        <v>12.776626196977803</v>
      </c>
      <c r="DO137" t="s">
        <v>218</v>
      </c>
      <c r="DP137" t="s">
        <v>218</v>
      </c>
      <c r="DQ137" t="s">
        <v>205</v>
      </c>
      <c r="DR137">
        <v>2</v>
      </c>
      <c r="DS137" t="s">
        <v>192</v>
      </c>
      <c r="DT137" t="s">
        <v>210</v>
      </c>
      <c r="DU137" t="s">
        <v>200</v>
      </c>
      <c r="DW137">
        <v>915</v>
      </c>
      <c r="DX137">
        <v>2.6</v>
      </c>
      <c r="DY137">
        <v>3.45</v>
      </c>
      <c r="DZ137">
        <v>7.3999999999999996E-2</v>
      </c>
    </row>
    <row r="138" spans="1:130" x14ac:dyDescent="0.25">
      <c r="A138">
        <v>134</v>
      </c>
      <c r="B138" t="s">
        <v>307</v>
      </c>
      <c r="C138" t="s">
        <v>185</v>
      </c>
      <c r="F138">
        <v>9440</v>
      </c>
      <c r="G138" t="s">
        <v>479</v>
      </c>
      <c r="H138" t="s">
        <v>187</v>
      </c>
      <c r="I138" t="s">
        <v>185</v>
      </c>
      <c r="J138" t="s">
        <v>561</v>
      </c>
      <c r="K138" t="s">
        <v>189</v>
      </c>
      <c r="L138">
        <v>754</v>
      </c>
      <c r="M138">
        <v>9440</v>
      </c>
      <c r="N138" t="s">
        <v>479</v>
      </c>
      <c r="R138" t="s">
        <v>191</v>
      </c>
      <c r="S138" t="s">
        <v>197</v>
      </c>
      <c r="T138" t="s">
        <v>193</v>
      </c>
      <c r="U138">
        <v>4</v>
      </c>
      <c r="V138" t="s">
        <v>240</v>
      </c>
      <c r="W138" s="12">
        <v>1</v>
      </c>
      <c r="X138">
        <v>0</v>
      </c>
      <c r="Y138" s="12">
        <v>0</v>
      </c>
      <c r="Z138">
        <v>2</v>
      </c>
      <c r="AA138" t="s">
        <v>196</v>
      </c>
      <c r="AB138" s="12">
        <v>1</v>
      </c>
      <c r="AC138">
        <v>0</v>
      </c>
      <c r="AD138">
        <v>1</v>
      </c>
      <c r="AE138">
        <v>0</v>
      </c>
      <c r="AF138">
        <v>0</v>
      </c>
      <c r="AG138">
        <v>0</v>
      </c>
      <c r="AH138">
        <v>1</v>
      </c>
      <c r="AI138">
        <v>0</v>
      </c>
      <c r="AJ138">
        <v>0</v>
      </c>
      <c r="AK138">
        <v>0</v>
      </c>
      <c r="AL138" t="s">
        <v>192</v>
      </c>
      <c r="AM138" t="s">
        <v>197</v>
      </c>
      <c r="AN138" t="s">
        <v>198</v>
      </c>
      <c r="AO138">
        <v>0</v>
      </c>
      <c r="AP138">
        <v>0</v>
      </c>
      <c r="AQ138">
        <v>0</v>
      </c>
      <c r="AR138">
        <v>0</v>
      </c>
      <c r="AS138">
        <v>0</v>
      </c>
      <c r="AT138">
        <v>567.5</v>
      </c>
      <c r="AU138">
        <v>513.5999999999998</v>
      </c>
      <c r="AV138">
        <v>301.15999999999974</v>
      </c>
      <c r="AW138">
        <v>50.301128691893197</v>
      </c>
      <c r="AX138">
        <v>16.702460051764259</v>
      </c>
      <c r="AY138">
        <v>55.331241561082521</v>
      </c>
      <c r="AZ138">
        <v>18.372706056940686</v>
      </c>
      <c r="BA138">
        <v>754</v>
      </c>
      <c r="BB138">
        <v>8</v>
      </c>
      <c r="BC138">
        <v>11</v>
      </c>
      <c r="BD138">
        <v>2011</v>
      </c>
      <c r="BE138" t="s">
        <v>481</v>
      </c>
      <c r="BF138" t="s">
        <v>199</v>
      </c>
      <c r="BG138">
        <v>0</v>
      </c>
      <c r="BH138">
        <v>3.5</v>
      </c>
      <c r="BI138">
        <v>4.5</v>
      </c>
      <c r="BJ138">
        <v>0.26200000000000001</v>
      </c>
      <c r="BU138">
        <v>632</v>
      </c>
      <c r="BV138">
        <v>16</v>
      </c>
      <c r="BW138">
        <v>1</v>
      </c>
      <c r="BX138">
        <v>2012</v>
      </c>
      <c r="BY138" t="s">
        <v>482</v>
      </c>
      <c r="BZ138" t="s">
        <v>199</v>
      </c>
      <c r="CA138">
        <v>0</v>
      </c>
      <c r="CB138">
        <v>1.9</v>
      </c>
      <c r="CC138">
        <v>3.4</v>
      </c>
      <c r="CD138">
        <v>0.32200000000000001</v>
      </c>
      <c r="CF138" t="s">
        <v>282</v>
      </c>
      <c r="CG138" t="s">
        <v>282</v>
      </c>
      <c r="CH138" t="s">
        <v>282</v>
      </c>
      <c r="CL138" t="s">
        <v>282</v>
      </c>
      <c r="CM138" t="s">
        <v>282</v>
      </c>
      <c r="CN138" t="s">
        <v>282</v>
      </c>
      <c r="CO138">
        <v>858</v>
      </c>
      <c r="CP138">
        <v>12</v>
      </c>
      <c r="CQ138">
        <v>3</v>
      </c>
      <c r="CR138">
        <v>2012</v>
      </c>
      <c r="CS138" t="s">
        <v>482</v>
      </c>
      <c r="CT138" t="s">
        <v>199</v>
      </c>
      <c r="CU138">
        <v>0</v>
      </c>
      <c r="CV138">
        <v>2.21</v>
      </c>
      <c r="CW138">
        <v>3.3</v>
      </c>
      <c r="CX138">
        <v>0.24199999999999999</v>
      </c>
      <c r="CY138">
        <v>3</v>
      </c>
      <c r="CZ138">
        <v>2.5366666666666666</v>
      </c>
      <c r="DA138">
        <v>3.7333333333333329</v>
      </c>
      <c r="DB138">
        <v>0.27533333333333337</v>
      </c>
      <c r="DC138">
        <v>7.6394253333333273</v>
      </c>
      <c r="DD138">
        <v>11.243306666666657</v>
      </c>
      <c r="DE138">
        <v>0.82919386666666617</v>
      </c>
      <c r="DF138">
        <v>0.25</v>
      </c>
      <c r="DG138">
        <v>16</v>
      </c>
      <c r="DH138" t="s">
        <v>201</v>
      </c>
      <c r="DI138">
        <v>546971.61095632997</v>
      </c>
      <c r="DJ138">
        <v>6328183.2166074002</v>
      </c>
      <c r="DK138">
        <v>2</v>
      </c>
      <c r="DL138" t="s">
        <v>202</v>
      </c>
      <c r="DM138">
        <v>67.946428571428569</v>
      </c>
      <c r="DN138">
        <v>20.319997074807528</v>
      </c>
      <c r="DO138" t="s">
        <v>203</v>
      </c>
      <c r="DP138" t="s">
        <v>204</v>
      </c>
      <c r="DQ138" t="s">
        <v>205</v>
      </c>
      <c r="DR138">
        <v>1</v>
      </c>
      <c r="DS138" t="s">
        <v>197</v>
      </c>
      <c r="DT138" t="s">
        <v>210</v>
      </c>
      <c r="DU138" t="s">
        <v>197</v>
      </c>
      <c r="DX138" t="s">
        <v>282</v>
      </c>
      <c r="DY138" t="s">
        <v>282</v>
      </c>
      <c r="DZ138" t="s">
        <v>282</v>
      </c>
    </row>
    <row r="139" spans="1:130" x14ac:dyDescent="0.25">
      <c r="A139">
        <v>135</v>
      </c>
      <c r="B139" t="s">
        <v>307</v>
      </c>
      <c r="C139" t="s">
        <v>185</v>
      </c>
      <c r="F139">
        <v>9700</v>
      </c>
      <c r="G139" t="s">
        <v>186</v>
      </c>
      <c r="H139" t="s">
        <v>187</v>
      </c>
      <c r="I139" t="s">
        <v>185</v>
      </c>
      <c r="J139" t="s">
        <v>562</v>
      </c>
      <c r="K139" t="s">
        <v>189</v>
      </c>
      <c r="L139" t="s">
        <v>563</v>
      </c>
      <c r="M139">
        <v>9700</v>
      </c>
      <c r="N139" t="s">
        <v>186</v>
      </c>
      <c r="R139" t="s">
        <v>214</v>
      </c>
      <c r="S139" t="s">
        <v>192</v>
      </c>
      <c r="T139" t="s">
        <v>239</v>
      </c>
      <c r="U139">
        <v>1</v>
      </c>
      <c r="V139" t="s">
        <v>240</v>
      </c>
      <c r="W139" s="12">
        <v>1</v>
      </c>
      <c r="X139">
        <v>0</v>
      </c>
      <c r="Y139" s="12">
        <v>0</v>
      </c>
      <c r="Z139">
        <v>6</v>
      </c>
      <c r="AA139" t="s">
        <v>195</v>
      </c>
      <c r="AB139" s="12">
        <v>1</v>
      </c>
      <c r="AC139">
        <v>0</v>
      </c>
      <c r="AD139">
        <v>1</v>
      </c>
      <c r="AE139">
        <v>0</v>
      </c>
      <c r="AF139">
        <v>0</v>
      </c>
      <c r="AG139">
        <v>0</v>
      </c>
      <c r="AH139">
        <v>1</v>
      </c>
      <c r="AI139">
        <v>0</v>
      </c>
      <c r="AJ139">
        <v>0</v>
      </c>
      <c r="AK139">
        <v>0</v>
      </c>
      <c r="AL139" t="s">
        <v>192</v>
      </c>
      <c r="AM139" t="s">
        <v>197</v>
      </c>
      <c r="AN139" t="s">
        <v>198</v>
      </c>
      <c r="AO139">
        <v>0</v>
      </c>
      <c r="AP139">
        <v>0</v>
      </c>
      <c r="AQ139">
        <v>0</v>
      </c>
      <c r="AR139">
        <v>0</v>
      </c>
      <c r="AS139">
        <v>0</v>
      </c>
      <c r="AT139">
        <v>567.5</v>
      </c>
      <c r="AU139">
        <v>566.59999999999991</v>
      </c>
      <c r="AV139">
        <v>369.12333333333288</v>
      </c>
      <c r="AW139">
        <v>56.069333826052429</v>
      </c>
      <c r="AX139">
        <v>15.189864406490829</v>
      </c>
      <c r="AY139">
        <v>61.676267208657677</v>
      </c>
      <c r="AZ139">
        <v>16.708850847139914</v>
      </c>
      <c r="BA139">
        <v>655</v>
      </c>
      <c r="BB139">
        <v>8</v>
      </c>
      <c r="BC139">
        <v>11</v>
      </c>
      <c r="BD139">
        <v>2011</v>
      </c>
      <c r="BE139" t="s">
        <v>457</v>
      </c>
      <c r="BF139" t="s">
        <v>200</v>
      </c>
      <c r="BG139" t="s">
        <v>564</v>
      </c>
      <c r="BH139">
        <v>17.95</v>
      </c>
      <c r="BI139">
        <v>18.899999999999999</v>
      </c>
      <c r="BJ139">
        <v>1.2999999999999999E-2</v>
      </c>
      <c r="BU139">
        <v>615</v>
      </c>
      <c r="BV139">
        <v>17</v>
      </c>
      <c r="BW139">
        <v>1</v>
      </c>
      <c r="BX139">
        <v>2012</v>
      </c>
      <c r="BY139" t="s">
        <v>482</v>
      </c>
      <c r="BZ139" t="s">
        <v>199</v>
      </c>
      <c r="CA139" t="s">
        <v>565</v>
      </c>
      <c r="CB139">
        <v>19.45</v>
      </c>
      <c r="CC139">
        <v>20</v>
      </c>
      <c r="CD139">
        <v>1.2E-2</v>
      </c>
      <c r="CF139" t="s">
        <v>282</v>
      </c>
      <c r="CG139" t="s">
        <v>282</v>
      </c>
      <c r="CH139" t="s">
        <v>282</v>
      </c>
      <c r="CL139" t="s">
        <v>282</v>
      </c>
      <c r="CM139" t="s">
        <v>282</v>
      </c>
      <c r="CN139" t="s">
        <v>282</v>
      </c>
      <c r="CO139">
        <v>672</v>
      </c>
      <c r="CP139">
        <v>12</v>
      </c>
      <c r="CQ139">
        <v>3</v>
      </c>
      <c r="CR139">
        <v>2012</v>
      </c>
      <c r="CS139" t="s">
        <v>473</v>
      </c>
      <c r="CT139" t="s">
        <v>199</v>
      </c>
      <c r="CU139">
        <v>0</v>
      </c>
      <c r="CV139">
        <v>18.25</v>
      </c>
      <c r="CW139">
        <v>19.05</v>
      </c>
      <c r="CX139">
        <v>8.9999999999999993E-3</v>
      </c>
      <c r="CY139">
        <v>3</v>
      </c>
      <c r="CZ139">
        <v>18.55</v>
      </c>
      <c r="DA139">
        <v>19.316666666666666</v>
      </c>
      <c r="DB139">
        <v>1.1333333333333334E-2</v>
      </c>
      <c r="DC139">
        <v>68.472378333333253</v>
      </c>
      <c r="DD139">
        <v>71.302323888888807</v>
      </c>
      <c r="DE139">
        <v>4.1833977777777732E-2</v>
      </c>
      <c r="DF139">
        <v>19.75</v>
      </c>
      <c r="DG139">
        <v>16</v>
      </c>
      <c r="DH139" t="s">
        <v>217</v>
      </c>
      <c r="DI139">
        <v>562681.68421344995</v>
      </c>
      <c r="DJ139">
        <v>6347541.4662916996</v>
      </c>
      <c r="DK139">
        <v>2</v>
      </c>
      <c r="DL139" t="s">
        <v>202</v>
      </c>
      <c r="DM139">
        <v>96.031061259706647</v>
      </c>
      <c r="DN139">
        <v>115.60739181517764</v>
      </c>
      <c r="DO139" t="s">
        <v>218</v>
      </c>
      <c r="DP139" t="s">
        <v>218</v>
      </c>
      <c r="DQ139" t="s">
        <v>205</v>
      </c>
      <c r="DR139">
        <v>2</v>
      </c>
      <c r="DS139" t="s">
        <v>192</v>
      </c>
      <c r="DT139" t="s">
        <v>210</v>
      </c>
      <c r="DU139" t="s">
        <v>219</v>
      </c>
      <c r="DW139">
        <v>929</v>
      </c>
      <c r="DX139">
        <v>13.09</v>
      </c>
      <c r="DY139">
        <v>15.65</v>
      </c>
      <c r="DZ139">
        <v>1.4E-2</v>
      </c>
    </row>
    <row r="140" spans="1:130" x14ac:dyDescent="0.25">
      <c r="A140">
        <v>136</v>
      </c>
      <c r="B140" t="s">
        <v>307</v>
      </c>
      <c r="C140" t="s">
        <v>185</v>
      </c>
      <c r="F140">
        <v>9830</v>
      </c>
      <c r="G140" t="s">
        <v>483</v>
      </c>
      <c r="H140" t="s">
        <v>187</v>
      </c>
      <c r="I140" t="s">
        <v>185</v>
      </c>
      <c r="J140" t="s">
        <v>566</v>
      </c>
      <c r="K140" t="s">
        <v>189</v>
      </c>
      <c r="L140" t="s">
        <v>567</v>
      </c>
      <c r="M140">
        <v>9830</v>
      </c>
      <c r="N140" t="s">
        <v>483</v>
      </c>
      <c r="R140" t="s">
        <v>191</v>
      </c>
      <c r="S140" t="s">
        <v>192</v>
      </c>
      <c r="T140" t="s">
        <v>193</v>
      </c>
      <c r="U140">
        <v>2</v>
      </c>
      <c r="V140" t="s">
        <v>296</v>
      </c>
      <c r="W140" s="12">
        <v>0.8</v>
      </c>
      <c r="X140" t="s">
        <v>194</v>
      </c>
      <c r="Y140" s="12">
        <v>0.2</v>
      </c>
      <c r="Z140">
        <v>16</v>
      </c>
      <c r="AA140" t="s">
        <v>297</v>
      </c>
      <c r="AB140" s="12">
        <v>1</v>
      </c>
      <c r="AC140">
        <v>0</v>
      </c>
      <c r="AD140">
        <v>1</v>
      </c>
      <c r="AE140">
        <v>0</v>
      </c>
      <c r="AF140">
        <v>0</v>
      </c>
      <c r="AG140">
        <v>0</v>
      </c>
      <c r="AH140">
        <v>1</v>
      </c>
      <c r="AI140">
        <v>0</v>
      </c>
      <c r="AJ140">
        <v>0</v>
      </c>
      <c r="AK140">
        <v>0</v>
      </c>
      <c r="AL140" t="s">
        <v>197</v>
      </c>
      <c r="AM140" t="s">
        <v>192</v>
      </c>
      <c r="AN140" t="s">
        <v>198</v>
      </c>
      <c r="AO140">
        <v>0</v>
      </c>
      <c r="AP140">
        <v>0</v>
      </c>
      <c r="AQ140">
        <v>0</v>
      </c>
      <c r="AR140">
        <v>0</v>
      </c>
      <c r="AS140">
        <v>0</v>
      </c>
      <c r="AT140">
        <v>564.6</v>
      </c>
      <c r="AU140">
        <v>635.5</v>
      </c>
      <c r="AV140">
        <v>493.28133333333301</v>
      </c>
      <c r="AW140">
        <v>19.689533106395956</v>
      </c>
      <c r="AX140">
        <v>3.9886178241801513</v>
      </c>
      <c r="AY140">
        <v>21.658486417035554</v>
      </c>
      <c r="AZ140">
        <v>4.3874796065981672</v>
      </c>
      <c r="BA140">
        <v>651</v>
      </c>
      <c r="BB140">
        <v>7</v>
      </c>
      <c r="BC140">
        <v>11</v>
      </c>
      <c r="BD140">
        <v>2011</v>
      </c>
      <c r="BE140" t="s">
        <v>473</v>
      </c>
      <c r="BF140" t="s">
        <v>200</v>
      </c>
      <c r="BG140" t="s">
        <v>564</v>
      </c>
      <c r="BH140">
        <v>3.59</v>
      </c>
      <c r="BI140">
        <v>4.5999999999999996</v>
      </c>
      <c r="BJ140">
        <v>0.40799999999999997</v>
      </c>
      <c r="BU140">
        <v>699</v>
      </c>
      <c r="BV140">
        <v>16</v>
      </c>
      <c r="BW140">
        <v>1</v>
      </c>
      <c r="BX140">
        <v>2012</v>
      </c>
      <c r="BY140" t="s">
        <v>457</v>
      </c>
      <c r="BZ140" t="s">
        <v>200</v>
      </c>
      <c r="CA140">
        <v>0</v>
      </c>
      <c r="CB140">
        <v>3.42</v>
      </c>
      <c r="CC140">
        <v>4.75</v>
      </c>
      <c r="CD140">
        <v>0.68100000000000005</v>
      </c>
      <c r="CF140" t="s">
        <v>282</v>
      </c>
      <c r="CG140" t="s">
        <v>282</v>
      </c>
      <c r="CH140" t="s">
        <v>282</v>
      </c>
      <c r="CL140" t="s">
        <v>282</v>
      </c>
      <c r="CM140" t="s">
        <v>282</v>
      </c>
      <c r="CN140" t="s">
        <v>282</v>
      </c>
      <c r="CO140">
        <v>665</v>
      </c>
      <c r="CP140">
        <v>12</v>
      </c>
      <c r="CQ140">
        <v>3</v>
      </c>
      <c r="CR140">
        <v>2012</v>
      </c>
      <c r="CS140" t="s">
        <v>457</v>
      </c>
      <c r="CT140" t="s">
        <v>200</v>
      </c>
      <c r="CU140">
        <v>0</v>
      </c>
      <c r="CV140">
        <v>2.4900000000000002</v>
      </c>
      <c r="CW140">
        <v>3.2</v>
      </c>
      <c r="CX140">
        <v>0.47499999999999998</v>
      </c>
      <c r="CY140">
        <v>3</v>
      </c>
      <c r="CZ140">
        <v>3.1666666666666665</v>
      </c>
      <c r="DA140">
        <v>4.1833333333333336</v>
      </c>
      <c r="DB140">
        <v>0.52133333333333332</v>
      </c>
      <c r="DC140">
        <v>15.620575555555545</v>
      </c>
      <c r="DD140">
        <v>20.63560244444443</v>
      </c>
      <c r="DE140">
        <v>2.5716400177777765</v>
      </c>
      <c r="DF140">
        <v>29</v>
      </c>
      <c r="DG140">
        <v>0</v>
      </c>
      <c r="DI140">
        <v>566380.64627699996</v>
      </c>
      <c r="DJ140">
        <v>6359746.9519004002</v>
      </c>
      <c r="DK140">
        <v>2</v>
      </c>
      <c r="DL140" t="s">
        <v>202</v>
      </c>
      <c r="DM140">
        <v>75.697211155378469</v>
      </c>
      <c r="DN140">
        <v>95.347071859711306</v>
      </c>
      <c r="DO140" t="s">
        <v>203</v>
      </c>
      <c r="DP140" t="s">
        <v>204</v>
      </c>
      <c r="DQ140" t="s">
        <v>205</v>
      </c>
      <c r="DR140">
        <v>11</v>
      </c>
      <c r="DS140" t="s">
        <v>192</v>
      </c>
      <c r="DT140" t="s">
        <v>210</v>
      </c>
      <c r="DU140" t="s">
        <v>199</v>
      </c>
      <c r="DW140">
        <v>898</v>
      </c>
      <c r="DX140">
        <v>2.2000000000000002</v>
      </c>
      <c r="DY140">
        <v>3.15</v>
      </c>
      <c r="DZ140">
        <v>0.44800000000000001</v>
      </c>
    </row>
    <row r="141" spans="1:130" x14ac:dyDescent="0.25">
      <c r="A141">
        <v>137</v>
      </c>
      <c r="B141" t="s">
        <v>307</v>
      </c>
      <c r="C141" t="s">
        <v>185</v>
      </c>
      <c r="F141">
        <v>9850</v>
      </c>
      <c r="G141" t="s">
        <v>456</v>
      </c>
      <c r="H141" t="s">
        <v>187</v>
      </c>
      <c r="I141" t="s">
        <v>185</v>
      </c>
      <c r="J141" t="s">
        <v>568</v>
      </c>
      <c r="K141" t="s">
        <v>189</v>
      </c>
      <c r="L141" t="s">
        <v>569</v>
      </c>
      <c r="M141">
        <v>9850</v>
      </c>
      <c r="N141" t="s">
        <v>456</v>
      </c>
      <c r="R141" t="s">
        <v>191</v>
      </c>
      <c r="S141" t="s">
        <v>192</v>
      </c>
      <c r="T141" t="s">
        <v>239</v>
      </c>
      <c r="U141">
        <v>2</v>
      </c>
      <c r="V141" t="s">
        <v>240</v>
      </c>
      <c r="W141" s="12">
        <v>1</v>
      </c>
      <c r="X141">
        <v>0</v>
      </c>
      <c r="Y141" s="12">
        <v>0</v>
      </c>
      <c r="Z141">
        <v>5</v>
      </c>
      <c r="AA141" t="s">
        <v>304</v>
      </c>
      <c r="AB141" s="12">
        <v>1</v>
      </c>
      <c r="AC141">
        <v>0</v>
      </c>
      <c r="AD141">
        <v>1</v>
      </c>
      <c r="AE141">
        <v>0</v>
      </c>
      <c r="AF141">
        <v>0</v>
      </c>
      <c r="AG141">
        <v>0</v>
      </c>
      <c r="AH141">
        <v>1</v>
      </c>
      <c r="AI141">
        <v>0</v>
      </c>
      <c r="AJ141">
        <v>0</v>
      </c>
      <c r="AK141">
        <v>0</v>
      </c>
      <c r="AL141" t="s">
        <v>192</v>
      </c>
      <c r="AM141" t="s">
        <v>197</v>
      </c>
      <c r="AN141" t="s">
        <v>198</v>
      </c>
      <c r="AO141">
        <v>0</v>
      </c>
      <c r="AP141">
        <v>0</v>
      </c>
      <c r="AQ141">
        <v>0</v>
      </c>
      <c r="AR141">
        <v>0</v>
      </c>
      <c r="AS141">
        <v>0</v>
      </c>
      <c r="AT141">
        <v>570.5</v>
      </c>
      <c r="AU141">
        <v>623.40000000000009</v>
      </c>
      <c r="AV141">
        <v>424.40333333333314</v>
      </c>
      <c r="AW141">
        <v>25.329271730654167</v>
      </c>
      <c r="AX141">
        <v>5.9682075377952222</v>
      </c>
      <c r="AY141">
        <v>27.862198903719587</v>
      </c>
      <c r="AZ141">
        <v>6.5650282915747447</v>
      </c>
      <c r="BA141">
        <v>639</v>
      </c>
      <c r="BB141">
        <v>8</v>
      </c>
      <c r="BC141">
        <v>11</v>
      </c>
      <c r="BD141">
        <v>2011</v>
      </c>
      <c r="BE141" t="s">
        <v>473</v>
      </c>
      <c r="BF141" t="s">
        <v>199</v>
      </c>
      <c r="BG141" t="s">
        <v>564</v>
      </c>
      <c r="BH141">
        <v>6.6</v>
      </c>
      <c r="BI141">
        <v>6.75</v>
      </c>
      <c r="BJ141">
        <v>3.4000000000000002E-2</v>
      </c>
      <c r="BU141">
        <v>705</v>
      </c>
      <c r="BV141">
        <v>16</v>
      </c>
      <c r="BW141">
        <v>1</v>
      </c>
      <c r="BX141">
        <v>2012</v>
      </c>
      <c r="BY141" t="s">
        <v>457</v>
      </c>
      <c r="BZ141" t="s">
        <v>199</v>
      </c>
      <c r="CA141">
        <v>0</v>
      </c>
      <c r="CB141">
        <v>7.1</v>
      </c>
      <c r="CC141">
        <v>7.05</v>
      </c>
      <c r="CD141">
        <v>3.1E-2</v>
      </c>
      <c r="CF141" t="s">
        <v>282</v>
      </c>
      <c r="CG141" t="s">
        <v>282</v>
      </c>
      <c r="CH141" t="s">
        <v>282</v>
      </c>
      <c r="CL141" t="s">
        <v>282</v>
      </c>
      <c r="CM141" t="s">
        <v>282</v>
      </c>
      <c r="CN141" t="s">
        <v>282</v>
      </c>
      <c r="CO141">
        <v>682</v>
      </c>
      <c r="CP141">
        <v>12</v>
      </c>
      <c r="CQ141">
        <v>3</v>
      </c>
      <c r="CR141">
        <v>2012</v>
      </c>
      <c r="CS141" t="s">
        <v>457</v>
      </c>
      <c r="CT141" t="s">
        <v>199</v>
      </c>
      <c r="CU141">
        <v>0</v>
      </c>
      <c r="CV141">
        <v>4.68</v>
      </c>
      <c r="CW141">
        <v>4.95</v>
      </c>
      <c r="CX141">
        <v>0.03</v>
      </c>
      <c r="CY141">
        <v>3</v>
      </c>
      <c r="CZ141">
        <v>6.126666666666666</v>
      </c>
      <c r="DA141">
        <v>6.25</v>
      </c>
      <c r="DB141">
        <v>3.1666666666666669E-2</v>
      </c>
      <c r="DC141">
        <v>26.001777555555542</v>
      </c>
      <c r="DD141">
        <v>26.525208333333321</v>
      </c>
      <c r="DE141">
        <v>0.13439438888888883</v>
      </c>
      <c r="DF141">
        <v>33.25</v>
      </c>
      <c r="DG141">
        <v>0</v>
      </c>
      <c r="DI141">
        <v>561106.23320224998</v>
      </c>
      <c r="DJ141">
        <v>6378548.2149576005</v>
      </c>
      <c r="DK141">
        <v>2</v>
      </c>
      <c r="DL141" t="s">
        <v>202</v>
      </c>
      <c r="DM141">
        <v>98.026666666666657</v>
      </c>
      <c r="DN141">
        <v>95.201417608831363</v>
      </c>
      <c r="DO141" t="s">
        <v>218</v>
      </c>
      <c r="DP141" t="s">
        <v>218</v>
      </c>
      <c r="DQ141" t="s">
        <v>205</v>
      </c>
      <c r="DR141">
        <v>4</v>
      </c>
      <c r="DS141" t="s">
        <v>197</v>
      </c>
      <c r="DT141" t="s">
        <v>210</v>
      </c>
      <c r="DU141" t="s">
        <v>197</v>
      </c>
      <c r="DX141" t="s">
        <v>282</v>
      </c>
      <c r="DY141" t="s">
        <v>282</v>
      </c>
      <c r="DZ141" t="s">
        <v>282</v>
      </c>
    </row>
    <row r="142" spans="1:130" x14ac:dyDescent="0.25">
      <c r="A142">
        <v>138</v>
      </c>
      <c r="B142" t="s">
        <v>307</v>
      </c>
      <c r="C142" t="s">
        <v>185</v>
      </c>
      <c r="F142">
        <v>9430</v>
      </c>
      <c r="G142" t="s">
        <v>421</v>
      </c>
      <c r="H142" t="s">
        <v>187</v>
      </c>
      <c r="I142" t="s">
        <v>185</v>
      </c>
      <c r="J142" t="s">
        <v>570</v>
      </c>
      <c r="K142" t="s">
        <v>189</v>
      </c>
      <c r="L142" t="s">
        <v>571</v>
      </c>
      <c r="M142">
        <v>9430</v>
      </c>
      <c r="N142" t="s">
        <v>421</v>
      </c>
      <c r="R142" t="s">
        <v>214</v>
      </c>
      <c r="S142" t="s">
        <v>192</v>
      </c>
      <c r="T142" t="s">
        <v>193</v>
      </c>
      <c r="U142">
        <v>12</v>
      </c>
      <c r="V142" t="s">
        <v>194</v>
      </c>
      <c r="W142" s="12">
        <v>1</v>
      </c>
      <c r="X142">
        <v>0</v>
      </c>
      <c r="Y142" s="12">
        <v>0</v>
      </c>
      <c r="Z142">
        <v>6</v>
      </c>
      <c r="AA142" t="s">
        <v>195</v>
      </c>
      <c r="AB142" s="12">
        <v>1</v>
      </c>
      <c r="AC142">
        <v>0</v>
      </c>
      <c r="AD142">
        <v>1</v>
      </c>
      <c r="AE142">
        <v>0</v>
      </c>
      <c r="AF142">
        <v>0</v>
      </c>
      <c r="AG142">
        <v>0</v>
      </c>
      <c r="AH142">
        <v>1</v>
      </c>
      <c r="AI142">
        <v>0</v>
      </c>
      <c r="AJ142">
        <v>0</v>
      </c>
      <c r="AK142">
        <v>0</v>
      </c>
      <c r="AL142" t="s">
        <v>192</v>
      </c>
      <c r="AM142" t="s">
        <v>197</v>
      </c>
      <c r="AN142" t="s">
        <v>198</v>
      </c>
      <c r="AO142">
        <v>0</v>
      </c>
      <c r="AP142">
        <v>0</v>
      </c>
      <c r="AQ142">
        <v>0</v>
      </c>
      <c r="AR142">
        <v>0</v>
      </c>
      <c r="AS142">
        <v>0</v>
      </c>
      <c r="AT142">
        <v>567.5</v>
      </c>
      <c r="AU142">
        <v>525.19999999999993</v>
      </c>
      <c r="AV142">
        <v>284.34333333333291</v>
      </c>
      <c r="AW142">
        <v>63.382592172237125</v>
      </c>
      <c r="AX142">
        <v>22.290866266920467</v>
      </c>
      <c r="AY142">
        <v>69.720851389460847</v>
      </c>
      <c r="AZ142">
        <v>24.519952893612516</v>
      </c>
      <c r="BA142">
        <v>768</v>
      </c>
      <c r="BB142">
        <v>8</v>
      </c>
      <c r="BC142">
        <v>11</v>
      </c>
      <c r="BD142">
        <v>2011</v>
      </c>
      <c r="BE142" t="s">
        <v>481</v>
      </c>
      <c r="BF142" t="s">
        <v>200</v>
      </c>
      <c r="BG142" t="s">
        <v>564</v>
      </c>
      <c r="BH142">
        <v>3.04</v>
      </c>
      <c r="BI142">
        <v>3.65</v>
      </c>
      <c r="BJ142">
        <v>4.2999999999999997E-2</v>
      </c>
      <c r="BU142">
        <v>629</v>
      </c>
      <c r="BV142">
        <v>17</v>
      </c>
      <c r="BW142">
        <v>1</v>
      </c>
      <c r="BX142">
        <v>2012</v>
      </c>
      <c r="BY142" t="s">
        <v>482</v>
      </c>
      <c r="BZ142" t="s">
        <v>200</v>
      </c>
      <c r="CA142">
        <v>0</v>
      </c>
      <c r="CB142">
        <v>2.63</v>
      </c>
      <c r="CC142">
        <v>3.05</v>
      </c>
      <c r="CD142">
        <v>3.6999999999999998E-2</v>
      </c>
      <c r="CF142" t="s">
        <v>282</v>
      </c>
      <c r="CG142" t="s">
        <v>282</v>
      </c>
      <c r="CH142" t="s">
        <v>282</v>
      </c>
      <c r="CL142" t="s">
        <v>282</v>
      </c>
      <c r="CM142" t="s">
        <v>282</v>
      </c>
      <c r="CN142" t="s">
        <v>282</v>
      </c>
      <c r="CO142">
        <v>854</v>
      </c>
      <c r="CP142">
        <v>12</v>
      </c>
      <c r="CQ142">
        <v>3</v>
      </c>
      <c r="CR142">
        <v>2012</v>
      </c>
      <c r="CS142" t="s">
        <v>482</v>
      </c>
      <c r="CT142" t="s">
        <v>199</v>
      </c>
      <c r="CU142">
        <v>0</v>
      </c>
      <c r="CV142">
        <v>1.54</v>
      </c>
      <c r="CW142">
        <v>1.9</v>
      </c>
      <c r="CX142">
        <v>3.5999999999999997E-2</v>
      </c>
      <c r="CY142">
        <v>3</v>
      </c>
      <c r="CZ142">
        <v>2.4033333333333333</v>
      </c>
      <c r="DA142">
        <v>2.8666666666666667</v>
      </c>
      <c r="DB142">
        <v>3.8666666666666662E-2</v>
      </c>
      <c r="DC142">
        <v>6.8337181111111009</v>
      </c>
      <c r="DD142">
        <v>8.1511755555555432</v>
      </c>
      <c r="DE142">
        <v>0.10994608888888871</v>
      </c>
      <c r="DF142">
        <v>6</v>
      </c>
      <c r="DG142">
        <v>16</v>
      </c>
      <c r="DI142">
        <v>553286.13833889004</v>
      </c>
      <c r="DJ142">
        <v>6331944.8109457996</v>
      </c>
      <c r="DK142">
        <v>2</v>
      </c>
      <c r="DL142" t="s">
        <v>202</v>
      </c>
      <c r="DM142">
        <v>83.837209302325576</v>
      </c>
      <c r="DN142">
        <v>11.691158947590955</v>
      </c>
      <c r="DO142" t="s">
        <v>203</v>
      </c>
      <c r="DP142" t="s">
        <v>204</v>
      </c>
      <c r="DQ142" t="s">
        <v>205</v>
      </c>
      <c r="DR142">
        <v>2</v>
      </c>
      <c r="DS142" t="s">
        <v>192</v>
      </c>
      <c r="DT142" t="s">
        <v>210</v>
      </c>
      <c r="DU142" t="s">
        <v>199</v>
      </c>
      <c r="DW142">
        <v>904</v>
      </c>
      <c r="DX142">
        <v>0.19</v>
      </c>
      <c r="DY142">
        <v>0.45</v>
      </c>
      <c r="DZ142">
        <v>8.7999999999999995E-2</v>
      </c>
    </row>
    <row r="143" spans="1:130" x14ac:dyDescent="0.25">
      <c r="A143">
        <v>139</v>
      </c>
      <c r="B143" t="s">
        <v>307</v>
      </c>
      <c r="C143" t="s">
        <v>185</v>
      </c>
      <c r="F143">
        <v>9440</v>
      </c>
      <c r="G143" t="s">
        <v>479</v>
      </c>
      <c r="H143" t="s">
        <v>187</v>
      </c>
      <c r="I143" t="s">
        <v>185</v>
      </c>
      <c r="J143" t="s">
        <v>572</v>
      </c>
      <c r="K143" t="s">
        <v>189</v>
      </c>
      <c r="L143" t="s">
        <v>573</v>
      </c>
      <c r="M143">
        <v>9440</v>
      </c>
      <c r="N143" t="s">
        <v>479</v>
      </c>
      <c r="R143" t="s">
        <v>214</v>
      </c>
      <c r="S143" t="s">
        <v>197</v>
      </c>
      <c r="T143" t="s">
        <v>193</v>
      </c>
      <c r="U143">
        <v>0.15</v>
      </c>
      <c r="V143" t="s">
        <v>296</v>
      </c>
      <c r="W143" s="12">
        <v>1</v>
      </c>
      <c r="X143">
        <v>0</v>
      </c>
      <c r="Y143" s="12">
        <v>0</v>
      </c>
      <c r="Z143">
        <v>17</v>
      </c>
      <c r="AA143" t="s">
        <v>315</v>
      </c>
      <c r="AB143" s="12">
        <v>1</v>
      </c>
      <c r="AC143" t="s">
        <v>574</v>
      </c>
      <c r="AD143">
        <v>1</v>
      </c>
      <c r="AE143">
        <v>0</v>
      </c>
      <c r="AF143">
        <v>0</v>
      </c>
      <c r="AG143">
        <v>0</v>
      </c>
      <c r="AH143">
        <v>1</v>
      </c>
      <c r="AI143">
        <v>0</v>
      </c>
      <c r="AJ143">
        <v>0</v>
      </c>
      <c r="AK143">
        <v>0</v>
      </c>
      <c r="AL143" t="s">
        <v>197</v>
      </c>
      <c r="AM143" t="s">
        <v>197</v>
      </c>
      <c r="AN143" t="s">
        <v>198</v>
      </c>
      <c r="AO143">
        <v>0</v>
      </c>
      <c r="AP143">
        <v>0</v>
      </c>
      <c r="AQ143">
        <v>0</v>
      </c>
      <c r="AR143">
        <v>0</v>
      </c>
      <c r="AS143">
        <v>0</v>
      </c>
      <c r="AT143">
        <v>567.5</v>
      </c>
      <c r="AU143">
        <v>513.5999999999998</v>
      </c>
      <c r="AV143">
        <v>301.15999999999974</v>
      </c>
      <c r="AW143">
        <v>44.879915448533829</v>
      </c>
      <c r="AX143">
        <v>14.902349398503743</v>
      </c>
      <c r="AY143">
        <v>49.367906993387216</v>
      </c>
      <c r="AZ143">
        <v>16.392584338354119</v>
      </c>
      <c r="BA143">
        <v>752</v>
      </c>
      <c r="BB143">
        <v>9</v>
      </c>
      <c r="BC143">
        <v>11</v>
      </c>
      <c r="BD143">
        <v>2011</v>
      </c>
      <c r="BE143" t="s">
        <v>481</v>
      </c>
      <c r="BF143" t="s">
        <v>199</v>
      </c>
      <c r="BG143" t="s">
        <v>564</v>
      </c>
      <c r="BH143">
        <v>0</v>
      </c>
      <c r="BI143">
        <v>4.25</v>
      </c>
      <c r="BJ143">
        <v>2.77</v>
      </c>
      <c r="BU143">
        <v>631</v>
      </c>
      <c r="BV143">
        <v>16</v>
      </c>
      <c r="BW143">
        <v>1</v>
      </c>
      <c r="BX143">
        <v>2012</v>
      </c>
      <c r="BY143" t="s">
        <v>482</v>
      </c>
      <c r="BZ143" t="s">
        <v>199</v>
      </c>
      <c r="CA143">
        <v>0</v>
      </c>
      <c r="CB143">
        <v>0.75</v>
      </c>
      <c r="CC143">
        <v>6</v>
      </c>
      <c r="CD143">
        <v>2.02</v>
      </c>
      <c r="CF143" t="s">
        <v>282</v>
      </c>
      <c r="CG143" t="s">
        <v>282</v>
      </c>
      <c r="CH143" t="s">
        <v>282</v>
      </c>
      <c r="CL143" t="s">
        <v>282</v>
      </c>
      <c r="CM143" t="s">
        <v>282</v>
      </c>
      <c r="CN143" t="s">
        <v>282</v>
      </c>
      <c r="CO143">
        <v>843</v>
      </c>
      <c r="CP143">
        <v>12</v>
      </c>
      <c r="CQ143">
        <v>3</v>
      </c>
      <c r="CR143">
        <v>2012</v>
      </c>
      <c r="CS143" t="s">
        <v>482</v>
      </c>
      <c r="CT143" t="s">
        <v>199</v>
      </c>
      <c r="CU143">
        <v>0</v>
      </c>
      <c r="CV143">
        <v>0.1</v>
      </c>
      <c r="CW143">
        <v>4.9000000000000004</v>
      </c>
      <c r="CX143">
        <v>1.87</v>
      </c>
      <c r="CY143">
        <v>3</v>
      </c>
      <c r="CZ143">
        <v>0.28333333333333333</v>
      </c>
      <c r="DA143">
        <v>5.05</v>
      </c>
      <c r="DB143">
        <v>2.2200000000000002</v>
      </c>
      <c r="DC143">
        <v>0.85328666666666597</v>
      </c>
      <c r="DD143">
        <v>15.208579999999985</v>
      </c>
      <c r="DE143">
        <v>6.6857519999999946</v>
      </c>
      <c r="DF143">
        <v>5.5</v>
      </c>
      <c r="DG143">
        <v>16</v>
      </c>
      <c r="DI143">
        <v>551458.18308365997</v>
      </c>
      <c r="DJ143">
        <v>6342074.9889773</v>
      </c>
      <c r="DK143">
        <v>2</v>
      </c>
      <c r="DL143" t="s">
        <v>202</v>
      </c>
      <c r="DM143">
        <v>5.6105610561056105</v>
      </c>
      <c r="DN143">
        <v>30.80661289132059</v>
      </c>
      <c r="DO143" t="s">
        <v>226</v>
      </c>
      <c r="DP143" t="s">
        <v>204</v>
      </c>
      <c r="DQ143" t="s">
        <v>205</v>
      </c>
      <c r="DR143">
        <v>11</v>
      </c>
      <c r="DS143" t="s">
        <v>197</v>
      </c>
      <c r="DT143" t="s">
        <v>210</v>
      </c>
      <c r="DU143" t="s">
        <v>197</v>
      </c>
      <c r="DX143" t="s">
        <v>282</v>
      </c>
      <c r="DY143" t="s">
        <v>282</v>
      </c>
      <c r="DZ143" t="s">
        <v>282</v>
      </c>
    </row>
    <row r="144" spans="1:130" x14ac:dyDescent="0.25">
      <c r="A144">
        <v>140</v>
      </c>
      <c r="B144" t="s">
        <v>307</v>
      </c>
      <c r="C144" t="s">
        <v>185</v>
      </c>
      <c r="F144">
        <v>9362</v>
      </c>
      <c r="G144" t="s">
        <v>413</v>
      </c>
      <c r="H144" t="s">
        <v>187</v>
      </c>
      <c r="I144" t="s">
        <v>185</v>
      </c>
      <c r="J144" t="s">
        <v>575</v>
      </c>
      <c r="K144" t="s">
        <v>189</v>
      </c>
      <c r="L144" t="s">
        <v>576</v>
      </c>
      <c r="M144">
        <v>9362</v>
      </c>
      <c r="N144" t="s">
        <v>413</v>
      </c>
      <c r="R144" t="s">
        <v>191</v>
      </c>
      <c r="S144" t="s">
        <v>197</v>
      </c>
      <c r="T144" t="s">
        <v>239</v>
      </c>
      <c r="U144">
        <v>0.6</v>
      </c>
      <c r="V144" t="s">
        <v>194</v>
      </c>
      <c r="W144" s="12">
        <v>0.5</v>
      </c>
      <c r="X144" t="s">
        <v>240</v>
      </c>
      <c r="Y144" s="12">
        <v>0.5</v>
      </c>
      <c r="Z144">
        <v>6</v>
      </c>
      <c r="AA144" t="s">
        <v>195</v>
      </c>
      <c r="AB144" s="12">
        <v>1</v>
      </c>
      <c r="AC144">
        <v>0</v>
      </c>
      <c r="AD144">
        <v>1</v>
      </c>
      <c r="AE144">
        <v>0</v>
      </c>
      <c r="AF144">
        <v>0</v>
      </c>
      <c r="AG144">
        <v>0</v>
      </c>
      <c r="AH144">
        <v>1</v>
      </c>
      <c r="AI144">
        <v>0</v>
      </c>
      <c r="AJ144">
        <v>0</v>
      </c>
      <c r="AK144">
        <v>0</v>
      </c>
      <c r="AL144" t="s">
        <v>192</v>
      </c>
      <c r="AM144" t="s">
        <v>197</v>
      </c>
      <c r="AN144" t="s">
        <v>234</v>
      </c>
      <c r="AO144">
        <v>0</v>
      </c>
      <c r="AP144">
        <v>0</v>
      </c>
      <c r="AQ144">
        <v>0</v>
      </c>
      <c r="AR144">
        <v>0</v>
      </c>
      <c r="AS144">
        <v>0</v>
      </c>
      <c r="AT144">
        <v>564.6</v>
      </c>
      <c r="AU144">
        <v>568.29999999999995</v>
      </c>
      <c r="AV144">
        <v>300.92833333333294</v>
      </c>
      <c r="AW144">
        <v>58.862006033962714</v>
      </c>
      <c r="AX144">
        <v>19.489222594019168</v>
      </c>
      <c r="AY144">
        <v>64.74820663735899</v>
      </c>
      <c r="AZ144">
        <v>21.438144853421086</v>
      </c>
      <c r="BA144">
        <v>606</v>
      </c>
      <c r="BB144">
        <v>7</v>
      </c>
      <c r="BC144">
        <v>11</v>
      </c>
      <c r="BD144">
        <v>2011</v>
      </c>
      <c r="BE144" t="s">
        <v>460</v>
      </c>
      <c r="BF144" t="s">
        <v>199</v>
      </c>
      <c r="BG144" t="s">
        <v>564</v>
      </c>
      <c r="BH144">
        <v>3.31</v>
      </c>
      <c r="BI144">
        <v>4.05</v>
      </c>
      <c r="BJ144">
        <v>8.0000000000000002E-3</v>
      </c>
      <c r="BU144">
        <v>731</v>
      </c>
      <c r="BV144">
        <v>16</v>
      </c>
      <c r="BW144">
        <v>1</v>
      </c>
      <c r="BX144">
        <v>2012</v>
      </c>
      <c r="BY144" t="s">
        <v>460</v>
      </c>
      <c r="BZ144" t="s">
        <v>200</v>
      </c>
      <c r="CA144">
        <v>0</v>
      </c>
      <c r="CB144">
        <v>6.8</v>
      </c>
      <c r="CC144">
        <v>7.7</v>
      </c>
      <c r="CD144">
        <v>0.01</v>
      </c>
      <c r="CF144" t="s">
        <v>282</v>
      </c>
      <c r="CG144" t="s">
        <v>282</v>
      </c>
      <c r="CH144" t="s">
        <v>282</v>
      </c>
      <c r="CL144" t="s">
        <v>282</v>
      </c>
      <c r="CM144" t="s">
        <v>282</v>
      </c>
      <c r="CN144" t="s">
        <v>282</v>
      </c>
      <c r="CO144">
        <v>743</v>
      </c>
      <c r="CP144">
        <v>12</v>
      </c>
      <c r="CQ144">
        <v>3</v>
      </c>
      <c r="CR144">
        <v>2012</v>
      </c>
      <c r="CS144" t="s">
        <v>460</v>
      </c>
      <c r="CT144" t="s">
        <v>200</v>
      </c>
      <c r="CU144">
        <v>0</v>
      </c>
      <c r="CV144">
        <v>5</v>
      </c>
      <c r="CW144">
        <v>6.1</v>
      </c>
      <c r="CX144">
        <v>6.0000000000000001E-3</v>
      </c>
      <c r="CY144">
        <v>3</v>
      </c>
      <c r="CZ144">
        <v>5.0366666666666662</v>
      </c>
      <c r="DA144">
        <v>5.95</v>
      </c>
      <c r="DB144">
        <v>8.0000000000000002E-3</v>
      </c>
      <c r="DC144">
        <v>15.156757055555534</v>
      </c>
      <c r="DD144">
        <v>17.905235833333311</v>
      </c>
      <c r="DE144">
        <v>2.4074266666666639E-2</v>
      </c>
      <c r="DF144">
        <v>8.25</v>
      </c>
      <c r="DG144">
        <v>16</v>
      </c>
      <c r="DH144" t="s">
        <v>306</v>
      </c>
      <c r="DI144">
        <v>574722.53816740995</v>
      </c>
      <c r="DJ144">
        <v>6326197.7507432001</v>
      </c>
      <c r="DK144">
        <v>2</v>
      </c>
      <c r="DL144" t="s">
        <v>202</v>
      </c>
      <c r="DM144">
        <v>84.649859943977575</v>
      </c>
      <c r="DN144">
        <v>27.754267175083964</v>
      </c>
      <c r="DO144" t="s">
        <v>470</v>
      </c>
      <c r="DP144" t="s">
        <v>204</v>
      </c>
      <c r="DQ144" t="s">
        <v>205</v>
      </c>
      <c r="DR144">
        <v>2</v>
      </c>
      <c r="DS144" t="s">
        <v>192</v>
      </c>
      <c r="DT144" t="s">
        <v>210</v>
      </c>
      <c r="DU144" t="s">
        <v>219</v>
      </c>
      <c r="DW144">
        <v>932</v>
      </c>
      <c r="DX144">
        <v>11.55</v>
      </c>
      <c r="DY144">
        <v>12</v>
      </c>
      <c r="DZ144">
        <v>4.2999999999999997E-2</v>
      </c>
    </row>
    <row r="145" spans="1:130" x14ac:dyDescent="0.25">
      <c r="A145">
        <v>141</v>
      </c>
      <c r="B145" t="s">
        <v>307</v>
      </c>
      <c r="C145" t="s">
        <v>185</v>
      </c>
      <c r="F145">
        <v>9750</v>
      </c>
      <c r="G145" t="s">
        <v>474</v>
      </c>
      <c r="H145" t="s">
        <v>187</v>
      </c>
      <c r="I145" t="s">
        <v>185</v>
      </c>
      <c r="J145" t="s">
        <v>577</v>
      </c>
      <c r="K145" t="s">
        <v>189</v>
      </c>
      <c r="L145" t="s">
        <v>578</v>
      </c>
      <c r="M145">
        <v>9750</v>
      </c>
      <c r="N145" t="s">
        <v>474</v>
      </c>
      <c r="R145" t="s">
        <v>214</v>
      </c>
      <c r="S145" t="s">
        <v>192</v>
      </c>
      <c r="T145" t="s">
        <v>239</v>
      </c>
      <c r="U145">
        <v>50</v>
      </c>
      <c r="V145" t="s">
        <v>194</v>
      </c>
      <c r="W145" s="12">
        <v>0.5</v>
      </c>
      <c r="X145" t="s">
        <v>252</v>
      </c>
      <c r="Y145" s="12">
        <v>0.5</v>
      </c>
      <c r="Z145">
        <v>3</v>
      </c>
      <c r="AA145" t="s">
        <v>253</v>
      </c>
      <c r="AB145" s="12">
        <v>1</v>
      </c>
      <c r="AC145">
        <v>0</v>
      </c>
      <c r="AD145">
        <v>1</v>
      </c>
      <c r="AE145">
        <v>0</v>
      </c>
      <c r="AF145">
        <v>0</v>
      </c>
      <c r="AG145">
        <v>0</v>
      </c>
      <c r="AH145">
        <v>1</v>
      </c>
      <c r="AI145">
        <v>0</v>
      </c>
      <c r="AJ145">
        <v>0</v>
      </c>
      <c r="AK145">
        <v>0</v>
      </c>
      <c r="AL145" t="s">
        <v>192</v>
      </c>
      <c r="AM145" t="s">
        <v>197</v>
      </c>
      <c r="AN145" t="s">
        <v>198</v>
      </c>
      <c r="AO145">
        <v>0</v>
      </c>
      <c r="AP145">
        <v>0</v>
      </c>
      <c r="AQ145">
        <v>0</v>
      </c>
      <c r="AR145">
        <v>0</v>
      </c>
      <c r="AS145">
        <v>0</v>
      </c>
      <c r="AT145">
        <v>564.6</v>
      </c>
      <c r="AU145">
        <v>642.1</v>
      </c>
      <c r="AV145">
        <v>462.863333333333</v>
      </c>
      <c r="AW145">
        <v>30.316826923970563</v>
      </c>
      <c r="AX145">
        <v>6.5367503769479338</v>
      </c>
      <c r="AY145">
        <v>33.348509616367622</v>
      </c>
      <c r="AZ145">
        <v>7.1904254146427276</v>
      </c>
      <c r="BA145">
        <v>605</v>
      </c>
      <c r="BB145">
        <v>8</v>
      </c>
      <c r="BC145">
        <v>11</v>
      </c>
      <c r="BD145">
        <v>2011</v>
      </c>
      <c r="BE145" t="s">
        <v>460</v>
      </c>
      <c r="BF145" t="s">
        <v>200</v>
      </c>
      <c r="BG145" t="s">
        <v>564</v>
      </c>
      <c r="BH145">
        <v>4.2300000000000004</v>
      </c>
      <c r="BI145">
        <v>4.45</v>
      </c>
      <c r="BJ145">
        <v>5.6000000000000001E-2</v>
      </c>
      <c r="BU145">
        <v>737</v>
      </c>
      <c r="BV145">
        <v>16</v>
      </c>
      <c r="BW145">
        <v>1</v>
      </c>
      <c r="BX145">
        <v>2012</v>
      </c>
      <c r="BY145" t="s">
        <v>460</v>
      </c>
      <c r="BZ145" t="s">
        <v>200</v>
      </c>
      <c r="CA145">
        <v>0</v>
      </c>
      <c r="CB145">
        <v>4.16</v>
      </c>
      <c r="CC145">
        <v>4.95</v>
      </c>
      <c r="CD145">
        <v>0.04</v>
      </c>
      <c r="CF145" t="s">
        <v>282</v>
      </c>
      <c r="CG145" t="s">
        <v>282</v>
      </c>
      <c r="CH145" t="s">
        <v>282</v>
      </c>
      <c r="CL145" t="s">
        <v>282</v>
      </c>
      <c r="CM145" t="s">
        <v>282</v>
      </c>
      <c r="CN145" t="s">
        <v>282</v>
      </c>
      <c r="CO145">
        <v>727</v>
      </c>
      <c r="CP145">
        <v>12</v>
      </c>
      <c r="CQ145">
        <v>3</v>
      </c>
      <c r="CR145">
        <v>2012</v>
      </c>
      <c r="CS145" t="s">
        <v>460</v>
      </c>
      <c r="CT145" t="s">
        <v>200</v>
      </c>
      <c r="CU145">
        <v>0</v>
      </c>
      <c r="CV145">
        <v>4.0999999999999996</v>
      </c>
      <c r="CW145">
        <v>4.5</v>
      </c>
      <c r="CX145">
        <v>0.04</v>
      </c>
      <c r="CY145">
        <v>3</v>
      </c>
      <c r="CZ145">
        <v>4.1633333333333331</v>
      </c>
      <c r="DA145">
        <v>4.6333333333333337</v>
      </c>
      <c r="DB145">
        <v>4.5333333333333337E-2</v>
      </c>
      <c r="DC145">
        <v>19.270543444444428</v>
      </c>
      <c r="DD145">
        <v>21.446001111111102</v>
      </c>
      <c r="DE145">
        <v>0.20983137777777763</v>
      </c>
      <c r="DF145">
        <v>14.75</v>
      </c>
      <c r="DG145">
        <v>0</v>
      </c>
      <c r="DI145">
        <v>577230.28082641005</v>
      </c>
      <c r="DJ145">
        <v>6351508.2888564002</v>
      </c>
      <c r="DK145">
        <v>2</v>
      </c>
      <c r="DL145" t="s">
        <v>202</v>
      </c>
      <c r="DM145">
        <v>89.856115107913652</v>
      </c>
      <c r="DN145">
        <v>64.437541120973449</v>
      </c>
      <c r="DO145" t="s">
        <v>203</v>
      </c>
      <c r="DP145" t="s">
        <v>204</v>
      </c>
      <c r="DQ145" t="s">
        <v>205</v>
      </c>
      <c r="DR145">
        <v>4</v>
      </c>
      <c r="DS145" t="s">
        <v>192</v>
      </c>
      <c r="DT145" t="s">
        <v>210</v>
      </c>
      <c r="DU145" t="s">
        <v>200</v>
      </c>
      <c r="DW145">
        <v>938</v>
      </c>
      <c r="DX145">
        <v>3.3</v>
      </c>
      <c r="DY145">
        <v>4.05</v>
      </c>
      <c r="DZ145">
        <v>5.5E-2</v>
      </c>
    </row>
    <row r="146" spans="1:130" x14ac:dyDescent="0.25">
      <c r="A146">
        <v>142</v>
      </c>
      <c r="B146" t="s">
        <v>307</v>
      </c>
      <c r="C146" t="s">
        <v>185</v>
      </c>
      <c r="F146">
        <v>9700</v>
      </c>
      <c r="G146" t="s">
        <v>186</v>
      </c>
      <c r="H146" t="s">
        <v>187</v>
      </c>
      <c r="I146" t="s">
        <v>185</v>
      </c>
      <c r="J146" t="s">
        <v>579</v>
      </c>
      <c r="K146" t="s">
        <v>189</v>
      </c>
      <c r="L146" t="s">
        <v>580</v>
      </c>
      <c r="M146">
        <v>9700</v>
      </c>
      <c r="N146" t="s">
        <v>186</v>
      </c>
      <c r="R146" t="s">
        <v>191</v>
      </c>
      <c r="S146" t="s">
        <v>192</v>
      </c>
      <c r="T146" t="s">
        <v>193</v>
      </c>
      <c r="U146">
        <v>8</v>
      </c>
      <c r="V146" t="s">
        <v>194</v>
      </c>
      <c r="W146" s="12">
        <v>1</v>
      </c>
      <c r="X146">
        <v>0</v>
      </c>
      <c r="Y146" s="12">
        <v>0</v>
      </c>
      <c r="Z146">
        <v>5</v>
      </c>
      <c r="AA146" t="s">
        <v>304</v>
      </c>
      <c r="AB146" s="12">
        <v>1</v>
      </c>
      <c r="AC146">
        <v>0</v>
      </c>
      <c r="AD146">
        <v>1</v>
      </c>
      <c r="AE146">
        <v>0</v>
      </c>
      <c r="AF146">
        <v>0</v>
      </c>
      <c r="AG146">
        <v>0</v>
      </c>
      <c r="AH146">
        <v>1</v>
      </c>
      <c r="AI146">
        <v>0</v>
      </c>
      <c r="AJ146">
        <v>0</v>
      </c>
      <c r="AK146">
        <v>0</v>
      </c>
      <c r="AL146" t="s">
        <v>192</v>
      </c>
      <c r="AM146" t="s">
        <v>197</v>
      </c>
      <c r="AN146" t="s">
        <v>198</v>
      </c>
      <c r="AO146">
        <v>0</v>
      </c>
      <c r="AP146">
        <v>0</v>
      </c>
      <c r="AQ146">
        <v>0</v>
      </c>
      <c r="AR146">
        <v>0</v>
      </c>
      <c r="AS146">
        <v>0</v>
      </c>
      <c r="AT146">
        <v>567.5</v>
      </c>
      <c r="AU146">
        <v>566.59999999999991</v>
      </c>
      <c r="AV146">
        <v>384.65333333333285</v>
      </c>
      <c r="AW146">
        <v>31.478426236276757</v>
      </c>
      <c r="AX146">
        <v>8.1835833745390136</v>
      </c>
      <c r="AY146">
        <v>34.626268859904435</v>
      </c>
      <c r="AZ146">
        <v>9.0019417119929166</v>
      </c>
      <c r="BA146">
        <v>612</v>
      </c>
      <c r="BB146">
        <v>8</v>
      </c>
      <c r="BC146">
        <v>11</v>
      </c>
      <c r="BD146">
        <v>2011</v>
      </c>
      <c r="BE146" t="s">
        <v>460</v>
      </c>
      <c r="BF146" t="s">
        <v>199</v>
      </c>
      <c r="BG146" t="s">
        <v>564</v>
      </c>
      <c r="BH146">
        <v>0.2</v>
      </c>
      <c r="BI146">
        <v>0.6</v>
      </c>
      <c r="BJ146">
        <v>2.5000000000000001E-2</v>
      </c>
      <c r="BU146">
        <v>717</v>
      </c>
      <c r="BV146">
        <v>17</v>
      </c>
      <c r="BW146">
        <v>1</v>
      </c>
      <c r="BX146">
        <v>2012</v>
      </c>
      <c r="BY146" t="s">
        <v>460</v>
      </c>
      <c r="BZ146" t="s">
        <v>199</v>
      </c>
      <c r="CA146">
        <v>0</v>
      </c>
      <c r="CB146">
        <v>0.48</v>
      </c>
      <c r="CC146">
        <v>0.85</v>
      </c>
      <c r="CD146">
        <v>2.3E-2</v>
      </c>
      <c r="CF146" t="s">
        <v>282</v>
      </c>
      <c r="CG146" t="s">
        <v>282</v>
      </c>
      <c r="CH146" t="s">
        <v>282</v>
      </c>
      <c r="CL146" t="s">
        <v>282</v>
      </c>
      <c r="CM146" t="s">
        <v>282</v>
      </c>
      <c r="CN146" t="s">
        <v>282</v>
      </c>
      <c r="CO146">
        <v>643</v>
      </c>
      <c r="CP146">
        <v>12</v>
      </c>
      <c r="CQ146">
        <v>3</v>
      </c>
      <c r="CR146">
        <v>2012</v>
      </c>
      <c r="CS146" t="s">
        <v>187</v>
      </c>
      <c r="CT146" t="s">
        <v>199</v>
      </c>
      <c r="CU146">
        <v>0</v>
      </c>
      <c r="CV146">
        <v>0.49</v>
      </c>
      <c r="CW146">
        <v>0.9</v>
      </c>
      <c r="CX146">
        <v>2.1000000000000001E-2</v>
      </c>
      <c r="CY146">
        <v>3</v>
      </c>
      <c r="CZ146">
        <v>0.38999999999999996</v>
      </c>
      <c r="DA146">
        <v>0.78333333333333333</v>
      </c>
      <c r="DB146">
        <v>2.3000000000000003E-2</v>
      </c>
      <c r="DC146">
        <v>1.500147999999998</v>
      </c>
      <c r="DD146">
        <v>3.0131177777777745</v>
      </c>
      <c r="DE146">
        <v>8.8470266666666575E-2</v>
      </c>
      <c r="DF146">
        <v>14</v>
      </c>
      <c r="DG146">
        <v>16</v>
      </c>
      <c r="DH146" t="s">
        <v>217</v>
      </c>
      <c r="DI146">
        <v>560887.89149112999</v>
      </c>
      <c r="DJ146">
        <v>6343617.6849659998</v>
      </c>
      <c r="DK146">
        <v>2</v>
      </c>
      <c r="DL146" t="s">
        <v>202</v>
      </c>
      <c r="DM146">
        <v>49.787234042553187</v>
      </c>
      <c r="DN146">
        <v>8.7018263214227503</v>
      </c>
      <c r="DO146" t="s">
        <v>423</v>
      </c>
      <c r="DP146" t="s">
        <v>204</v>
      </c>
      <c r="DQ146" t="s">
        <v>205</v>
      </c>
      <c r="DR146">
        <v>2</v>
      </c>
      <c r="DS146" t="s">
        <v>192</v>
      </c>
      <c r="DT146" t="s">
        <v>210</v>
      </c>
      <c r="DU146" t="s">
        <v>219</v>
      </c>
      <c r="DW146">
        <v>944</v>
      </c>
      <c r="DX146">
        <v>0.38</v>
      </c>
      <c r="DY146">
        <v>0.7</v>
      </c>
      <c r="DZ146">
        <v>1.6E-2</v>
      </c>
    </row>
    <row r="147" spans="1:130" x14ac:dyDescent="0.25">
      <c r="A147">
        <v>143</v>
      </c>
      <c r="B147" t="s">
        <v>307</v>
      </c>
      <c r="C147" t="s">
        <v>185</v>
      </c>
      <c r="F147">
        <v>9574</v>
      </c>
      <c r="G147" t="s">
        <v>542</v>
      </c>
      <c r="H147" t="s">
        <v>187</v>
      </c>
      <c r="I147" t="s">
        <v>185</v>
      </c>
      <c r="J147" t="s">
        <v>581</v>
      </c>
      <c r="K147" t="s">
        <v>189</v>
      </c>
      <c r="L147" t="s">
        <v>582</v>
      </c>
      <c r="M147">
        <v>9574</v>
      </c>
      <c r="N147" t="s">
        <v>542</v>
      </c>
      <c r="R147" t="s">
        <v>214</v>
      </c>
      <c r="S147" t="s">
        <v>192</v>
      </c>
      <c r="T147" t="s">
        <v>193</v>
      </c>
      <c r="U147">
        <v>45</v>
      </c>
      <c r="V147" t="s">
        <v>194</v>
      </c>
      <c r="W147" s="12">
        <v>0.6</v>
      </c>
      <c r="X147" t="s">
        <v>296</v>
      </c>
      <c r="Y147" s="12">
        <v>0.4</v>
      </c>
      <c r="Z147">
        <v>17</v>
      </c>
      <c r="AA147" t="s">
        <v>315</v>
      </c>
      <c r="AB147" s="12">
        <v>0.4</v>
      </c>
      <c r="AC147" t="s">
        <v>415</v>
      </c>
      <c r="AD147">
        <v>6</v>
      </c>
      <c r="AE147" t="s">
        <v>195</v>
      </c>
      <c r="AF147">
        <v>0.3</v>
      </c>
      <c r="AG147">
        <v>0</v>
      </c>
      <c r="AH147">
        <v>2</v>
      </c>
      <c r="AI147" t="s">
        <v>196</v>
      </c>
      <c r="AJ147">
        <v>0.3</v>
      </c>
      <c r="AK147">
        <v>0</v>
      </c>
      <c r="AL147" t="s">
        <v>197</v>
      </c>
      <c r="AM147" t="s">
        <v>197</v>
      </c>
      <c r="AN147" t="s">
        <v>198</v>
      </c>
      <c r="AO147">
        <v>0</v>
      </c>
      <c r="AP147">
        <v>0</v>
      </c>
      <c r="AQ147">
        <v>0</v>
      </c>
      <c r="AR147">
        <v>0</v>
      </c>
      <c r="AS147">
        <v>0</v>
      </c>
      <c r="AT147">
        <v>531.1</v>
      </c>
      <c r="AU147">
        <v>550.6</v>
      </c>
      <c r="AV147">
        <v>324.94059999999956</v>
      </c>
      <c r="AW147">
        <v>59.113669150649805</v>
      </c>
      <c r="AX147">
        <v>18.168226461201183</v>
      </c>
      <c r="AY147">
        <v>65.025036065714787</v>
      </c>
      <c r="AZ147">
        <v>19.985049107321302</v>
      </c>
      <c r="BA147">
        <v>598</v>
      </c>
      <c r="BB147">
        <v>8</v>
      </c>
      <c r="BC147">
        <v>11</v>
      </c>
      <c r="BD147">
        <v>2011</v>
      </c>
      <c r="BE147" t="s">
        <v>460</v>
      </c>
      <c r="BF147" t="s">
        <v>200</v>
      </c>
      <c r="BG147" t="s">
        <v>564</v>
      </c>
      <c r="BH147">
        <v>3.75</v>
      </c>
      <c r="BI147">
        <v>5.0999999999999996</v>
      </c>
      <c r="BJ147">
        <v>0.113</v>
      </c>
      <c r="BU147">
        <v>710</v>
      </c>
      <c r="BV147">
        <v>16</v>
      </c>
      <c r="BW147">
        <v>1</v>
      </c>
      <c r="BX147">
        <v>2012</v>
      </c>
      <c r="BY147" t="s">
        <v>511</v>
      </c>
      <c r="BZ147" t="s">
        <v>200</v>
      </c>
      <c r="CA147">
        <v>0</v>
      </c>
      <c r="CB147">
        <v>7.7</v>
      </c>
      <c r="CC147">
        <v>8.4</v>
      </c>
      <c r="CD147">
        <v>0.128</v>
      </c>
      <c r="CF147" t="s">
        <v>282</v>
      </c>
      <c r="CG147" t="s">
        <v>282</v>
      </c>
      <c r="CH147" t="s">
        <v>282</v>
      </c>
      <c r="CL147" t="s">
        <v>282</v>
      </c>
      <c r="CM147" t="s">
        <v>282</v>
      </c>
      <c r="CN147" t="s">
        <v>282</v>
      </c>
      <c r="CO147">
        <v>703</v>
      </c>
      <c r="CP147">
        <v>12</v>
      </c>
      <c r="CQ147">
        <v>3</v>
      </c>
      <c r="CR147">
        <v>2012</v>
      </c>
      <c r="CS147" t="s">
        <v>460</v>
      </c>
      <c r="CT147" t="s">
        <v>200</v>
      </c>
      <c r="CU147">
        <v>0</v>
      </c>
      <c r="CV147">
        <v>5.43</v>
      </c>
      <c r="CW147">
        <v>7.2</v>
      </c>
      <c r="CX147">
        <v>8.5999999999999993E-2</v>
      </c>
      <c r="CY147">
        <v>3</v>
      </c>
      <c r="CZ147">
        <v>5.626666666666666</v>
      </c>
      <c r="DA147">
        <v>6.8999999999999995</v>
      </c>
      <c r="DB147">
        <v>0.10899999999999999</v>
      </c>
      <c r="DC147">
        <v>18.283324426666642</v>
      </c>
      <c r="DD147">
        <v>22.420901399999966</v>
      </c>
      <c r="DE147">
        <v>0.35418525399999951</v>
      </c>
      <c r="DF147">
        <v>3.25</v>
      </c>
      <c r="DG147">
        <v>0</v>
      </c>
      <c r="DH147" t="s">
        <v>217</v>
      </c>
      <c r="DI147">
        <v>569915.71393931005</v>
      </c>
      <c r="DJ147">
        <v>6301497.1084874999</v>
      </c>
      <c r="DK147">
        <v>4</v>
      </c>
      <c r="DL147" t="s">
        <v>412</v>
      </c>
      <c r="DM147">
        <v>81.545893719806756</v>
      </c>
      <c r="DN147">
        <v>34.525809583686538</v>
      </c>
      <c r="DO147" t="s">
        <v>203</v>
      </c>
      <c r="DP147" t="s">
        <v>204</v>
      </c>
      <c r="DQ147" t="s">
        <v>205</v>
      </c>
      <c r="DR147">
        <v>11</v>
      </c>
      <c r="DS147" t="s">
        <v>192</v>
      </c>
      <c r="DT147" t="s">
        <v>210</v>
      </c>
      <c r="DU147" t="s">
        <v>200</v>
      </c>
      <c r="DW147">
        <v>947</v>
      </c>
      <c r="DX147">
        <v>3.51</v>
      </c>
      <c r="DY147">
        <v>4.95</v>
      </c>
      <c r="DZ147">
        <v>5.2999999999999999E-2</v>
      </c>
    </row>
    <row r="148" spans="1:130" x14ac:dyDescent="0.25">
      <c r="A148">
        <v>144</v>
      </c>
      <c r="B148" t="s">
        <v>307</v>
      </c>
      <c r="C148" t="s">
        <v>185</v>
      </c>
      <c r="F148">
        <v>9574</v>
      </c>
      <c r="G148" t="s">
        <v>542</v>
      </c>
      <c r="H148" t="s">
        <v>187</v>
      </c>
      <c r="I148" t="s">
        <v>185</v>
      </c>
      <c r="J148" t="s">
        <v>583</v>
      </c>
      <c r="K148" t="s">
        <v>189</v>
      </c>
      <c r="L148" t="s">
        <v>584</v>
      </c>
      <c r="M148">
        <v>9574</v>
      </c>
      <c r="N148" t="s">
        <v>542</v>
      </c>
      <c r="R148" t="s">
        <v>452</v>
      </c>
      <c r="S148" t="s">
        <v>192</v>
      </c>
      <c r="T148" t="s">
        <v>193</v>
      </c>
      <c r="U148">
        <v>0</v>
      </c>
      <c r="V148">
        <v>0</v>
      </c>
      <c r="W148" s="12">
        <v>0</v>
      </c>
      <c r="X148">
        <v>0</v>
      </c>
      <c r="Y148" s="12">
        <v>0</v>
      </c>
      <c r="Z148">
        <v>1</v>
      </c>
      <c r="AA148">
        <v>0</v>
      </c>
      <c r="AB148" s="12">
        <v>0</v>
      </c>
      <c r="AC148">
        <v>0</v>
      </c>
      <c r="AD148">
        <v>1</v>
      </c>
      <c r="AE148">
        <v>0</v>
      </c>
      <c r="AF148">
        <v>0</v>
      </c>
      <c r="AG148">
        <v>0</v>
      </c>
      <c r="AH148">
        <v>1</v>
      </c>
      <c r="AI148">
        <v>0</v>
      </c>
      <c r="AJ148">
        <v>0</v>
      </c>
      <c r="AK148">
        <v>0</v>
      </c>
      <c r="AL148">
        <v>0</v>
      </c>
      <c r="AM148">
        <v>0</v>
      </c>
      <c r="AN148">
        <v>0</v>
      </c>
      <c r="AO148">
        <v>0</v>
      </c>
      <c r="AP148">
        <v>0</v>
      </c>
      <c r="AQ148">
        <v>0</v>
      </c>
      <c r="AR148">
        <v>0</v>
      </c>
      <c r="AS148">
        <v>0</v>
      </c>
      <c r="AT148">
        <v>531.1</v>
      </c>
      <c r="AU148">
        <v>550.6</v>
      </c>
      <c r="AW148" t="s">
        <v>282</v>
      </c>
      <c r="AX148" t="s">
        <v>282</v>
      </c>
      <c r="AY148" t="s">
        <v>282</v>
      </c>
      <c r="AZ148" t="s">
        <v>282</v>
      </c>
      <c r="BA148">
        <v>596</v>
      </c>
      <c r="BB148">
        <v>7</v>
      </c>
      <c r="BC148">
        <v>11</v>
      </c>
      <c r="BD148">
        <v>2011</v>
      </c>
      <c r="BE148" t="s">
        <v>460</v>
      </c>
      <c r="BF148" t="s">
        <v>328</v>
      </c>
      <c r="BG148" t="s">
        <v>585</v>
      </c>
      <c r="BH148">
        <v>5.67</v>
      </c>
      <c r="BI148">
        <v>7.15</v>
      </c>
      <c r="BJ148">
        <v>0.108</v>
      </c>
      <c r="BU148">
        <v>723</v>
      </c>
      <c r="BV148">
        <v>16</v>
      </c>
      <c r="BW148">
        <v>1</v>
      </c>
      <c r="BX148">
        <v>2012</v>
      </c>
      <c r="BY148" t="s">
        <v>460</v>
      </c>
      <c r="BZ148" t="s">
        <v>328</v>
      </c>
      <c r="CA148">
        <v>0</v>
      </c>
      <c r="CB148">
        <v>10.45</v>
      </c>
      <c r="CC148">
        <v>12</v>
      </c>
      <c r="CD148">
        <v>0.108</v>
      </c>
      <c r="CF148" t="s">
        <v>282</v>
      </c>
      <c r="CG148" t="s">
        <v>282</v>
      </c>
      <c r="CH148" t="s">
        <v>282</v>
      </c>
      <c r="CL148" t="s">
        <v>282</v>
      </c>
      <c r="CM148" t="s">
        <v>282</v>
      </c>
      <c r="CN148" t="s">
        <v>282</v>
      </c>
      <c r="CO148">
        <v>735</v>
      </c>
      <c r="CP148">
        <v>12</v>
      </c>
      <c r="CQ148">
        <v>3</v>
      </c>
      <c r="CR148">
        <v>2012</v>
      </c>
      <c r="CS148" t="s">
        <v>460</v>
      </c>
      <c r="CT148" t="s">
        <v>328</v>
      </c>
      <c r="CU148">
        <v>0</v>
      </c>
      <c r="CV148">
        <v>6.35</v>
      </c>
      <c r="CW148">
        <v>8.35</v>
      </c>
      <c r="CX148">
        <v>0.111</v>
      </c>
      <c r="CY148">
        <v>3</v>
      </c>
      <c r="CZ148">
        <v>7.4899999999999993</v>
      </c>
      <c r="DA148">
        <v>9.1666666666666661</v>
      </c>
      <c r="DB148">
        <v>0.109</v>
      </c>
      <c r="DC148" t="s">
        <v>282</v>
      </c>
      <c r="DD148" t="s">
        <v>282</v>
      </c>
      <c r="DE148" t="s">
        <v>282</v>
      </c>
      <c r="DF148">
        <v>2.75</v>
      </c>
      <c r="DG148">
        <v>0</v>
      </c>
      <c r="DH148" t="s">
        <v>217</v>
      </c>
      <c r="DI148">
        <v>570851.81516718003</v>
      </c>
      <c r="DJ148">
        <v>6300254.8013556004</v>
      </c>
      <c r="DK148">
        <v>4</v>
      </c>
      <c r="DL148" t="s">
        <v>412</v>
      </c>
      <c r="DM148">
        <v>81.709090909090904</v>
      </c>
      <c r="DN148" t="e">
        <v>#VALUE!</v>
      </c>
      <c r="DO148" t="s">
        <v>203</v>
      </c>
      <c r="DP148" t="s">
        <v>204</v>
      </c>
      <c r="DQ148" t="s">
        <v>205</v>
      </c>
      <c r="DR148">
        <v>11</v>
      </c>
      <c r="DS148" t="s">
        <v>192</v>
      </c>
      <c r="DT148" t="s">
        <v>210</v>
      </c>
      <c r="DU148" t="s">
        <v>328</v>
      </c>
      <c r="DW148">
        <v>946</v>
      </c>
      <c r="DX148">
        <v>4.3899999999999997</v>
      </c>
      <c r="DY148">
        <v>5.05</v>
      </c>
      <c r="DZ148">
        <v>8.7999999999999995E-2</v>
      </c>
    </row>
    <row r="149" spans="1:130" x14ac:dyDescent="0.25">
      <c r="A149">
        <v>145</v>
      </c>
      <c r="B149" t="s">
        <v>307</v>
      </c>
      <c r="C149" t="s">
        <v>262</v>
      </c>
      <c r="F149">
        <v>6092</v>
      </c>
      <c r="G149" t="s">
        <v>279</v>
      </c>
      <c r="H149" t="s">
        <v>264</v>
      </c>
      <c r="I149" t="s">
        <v>262</v>
      </c>
      <c r="J149">
        <v>76341792</v>
      </c>
      <c r="K149" t="s">
        <v>265</v>
      </c>
      <c r="L149" t="s">
        <v>586</v>
      </c>
      <c r="M149">
        <v>6092</v>
      </c>
      <c r="N149" t="s">
        <v>279</v>
      </c>
      <c r="R149" t="s">
        <v>214</v>
      </c>
      <c r="S149" t="s">
        <v>197</v>
      </c>
      <c r="T149" t="s">
        <v>239</v>
      </c>
      <c r="U149">
        <v>20</v>
      </c>
      <c r="V149" t="s">
        <v>252</v>
      </c>
      <c r="W149" s="12">
        <v>1</v>
      </c>
      <c r="X149">
        <v>0</v>
      </c>
      <c r="Y149" s="12">
        <v>0</v>
      </c>
      <c r="Z149">
        <v>6</v>
      </c>
      <c r="AA149" t="s">
        <v>195</v>
      </c>
      <c r="AB149" s="12">
        <v>1</v>
      </c>
      <c r="AC149">
        <v>0</v>
      </c>
      <c r="AD149">
        <v>1</v>
      </c>
      <c r="AE149">
        <v>0</v>
      </c>
      <c r="AF149">
        <v>0</v>
      </c>
      <c r="AG149">
        <v>0</v>
      </c>
      <c r="AH149">
        <v>1</v>
      </c>
      <c r="AI149">
        <v>0</v>
      </c>
      <c r="AJ149">
        <v>0</v>
      </c>
      <c r="AK149">
        <v>0</v>
      </c>
      <c r="AL149" t="s">
        <v>197</v>
      </c>
      <c r="AM149" t="s">
        <v>197</v>
      </c>
      <c r="AN149" t="s">
        <v>198</v>
      </c>
      <c r="AO149">
        <v>0</v>
      </c>
      <c r="AP149">
        <v>0</v>
      </c>
      <c r="AQ149">
        <v>0</v>
      </c>
      <c r="AR149">
        <v>0</v>
      </c>
      <c r="AS149">
        <v>0</v>
      </c>
      <c r="AT149">
        <v>621.1</v>
      </c>
      <c r="AU149">
        <v>725.9</v>
      </c>
      <c r="AV149">
        <v>428.71666666666596</v>
      </c>
      <c r="AW149">
        <v>52.176605647210316</v>
      </c>
      <c r="AX149">
        <v>12.170416898622339</v>
      </c>
      <c r="AY149">
        <v>57.394266211931352</v>
      </c>
      <c r="AZ149">
        <v>13.387458588484574</v>
      </c>
      <c r="BA149">
        <v>773</v>
      </c>
      <c r="BB149">
        <v>14</v>
      </c>
      <c r="BC149">
        <v>11</v>
      </c>
      <c r="BD149">
        <v>2011</v>
      </c>
      <c r="BE149" t="s">
        <v>268</v>
      </c>
      <c r="BF149" t="s">
        <v>199</v>
      </c>
      <c r="BG149">
        <v>0</v>
      </c>
      <c r="BH149">
        <v>3.77</v>
      </c>
      <c r="BI149">
        <v>5.75</v>
      </c>
      <c r="BJ149">
        <v>8.4000000000000005E-2</v>
      </c>
      <c r="BU149">
        <v>774</v>
      </c>
      <c r="BV149">
        <v>16</v>
      </c>
      <c r="BW149">
        <v>1</v>
      </c>
      <c r="BX149">
        <v>2012</v>
      </c>
      <c r="BY149" t="s">
        <v>268</v>
      </c>
      <c r="BZ149" t="s">
        <v>200</v>
      </c>
      <c r="CA149">
        <v>0</v>
      </c>
      <c r="CB149">
        <v>4.6100000000000003</v>
      </c>
      <c r="CC149">
        <v>5.05</v>
      </c>
      <c r="CD149">
        <v>1.4E-2</v>
      </c>
      <c r="CF149" t="s">
        <v>282</v>
      </c>
      <c r="CG149" t="s">
        <v>282</v>
      </c>
      <c r="CH149" t="s">
        <v>282</v>
      </c>
      <c r="CL149" t="s">
        <v>282</v>
      </c>
      <c r="CM149" t="s">
        <v>282</v>
      </c>
      <c r="CN149" t="s">
        <v>282</v>
      </c>
      <c r="CO149">
        <v>777</v>
      </c>
      <c r="CP149">
        <v>12</v>
      </c>
      <c r="CQ149">
        <v>3</v>
      </c>
      <c r="CR149">
        <v>2012</v>
      </c>
      <c r="CS149" t="s">
        <v>268</v>
      </c>
      <c r="CT149" t="s">
        <v>200</v>
      </c>
      <c r="CU149">
        <v>0</v>
      </c>
      <c r="CV149">
        <v>4.53</v>
      </c>
      <c r="CW149">
        <v>5.05</v>
      </c>
      <c r="CX149">
        <v>1.2E-2</v>
      </c>
      <c r="CY149">
        <v>3</v>
      </c>
      <c r="CZ149">
        <v>4.3033333333333337</v>
      </c>
      <c r="DA149">
        <v>5.2833333333333341</v>
      </c>
      <c r="DB149">
        <v>3.6666666666666667E-2</v>
      </c>
      <c r="DC149">
        <v>18.449107222222196</v>
      </c>
      <c r="DD149">
        <v>22.65053055555552</v>
      </c>
      <c r="DE149">
        <v>0.15719611111111084</v>
      </c>
      <c r="DF149">
        <v>3</v>
      </c>
      <c r="DG149">
        <v>0</v>
      </c>
      <c r="DH149" t="s">
        <v>201</v>
      </c>
      <c r="DI149">
        <v>539500.00196460995</v>
      </c>
      <c r="DJ149">
        <v>6145359.9997445</v>
      </c>
      <c r="DK149">
        <v>7</v>
      </c>
      <c r="DL149" t="s">
        <v>245</v>
      </c>
      <c r="DM149">
        <v>81.451104100946367</v>
      </c>
      <c r="DN149">
        <v>39.464796835135488</v>
      </c>
      <c r="DO149" t="s">
        <v>218</v>
      </c>
      <c r="DP149" t="s">
        <v>218</v>
      </c>
      <c r="DQ149" t="s">
        <v>246</v>
      </c>
      <c r="DR149">
        <v>6</v>
      </c>
      <c r="DS149" t="s">
        <v>192</v>
      </c>
      <c r="DT149">
        <v>41078</v>
      </c>
      <c r="DU149" t="s">
        <v>219</v>
      </c>
      <c r="DW149">
        <v>993</v>
      </c>
      <c r="DX149">
        <v>0</v>
      </c>
      <c r="DY149">
        <v>1.45</v>
      </c>
      <c r="DZ149">
        <v>0.21299999999999999</v>
      </c>
    </row>
    <row r="150" spans="1:130" x14ac:dyDescent="0.25">
      <c r="A150">
        <v>146</v>
      </c>
      <c r="B150" t="s">
        <v>307</v>
      </c>
      <c r="C150" t="s">
        <v>262</v>
      </c>
      <c r="F150">
        <v>6064</v>
      </c>
      <c r="G150" t="s">
        <v>587</v>
      </c>
      <c r="H150" t="s">
        <v>264</v>
      </c>
      <c r="I150" t="s">
        <v>262</v>
      </c>
      <c r="J150">
        <v>76341792</v>
      </c>
      <c r="K150" t="s">
        <v>265</v>
      </c>
      <c r="L150" t="s">
        <v>588</v>
      </c>
      <c r="M150">
        <v>6064</v>
      </c>
      <c r="N150" t="s">
        <v>587</v>
      </c>
      <c r="R150" t="s">
        <v>191</v>
      </c>
      <c r="S150" t="s">
        <v>197</v>
      </c>
      <c r="T150" t="s">
        <v>239</v>
      </c>
      <c r="U150">
        <v>5</v>
      </c>
      <c r="V150" t="s">
        <v>240</v>
      </c>
      <c r="W150" s="12">
        <v>1</v>
      </c>
      <c r="X150">
        <v>0</v>
      </c>
      <c r="Y150" s="12">
        <v>0</v>
      </c>
      <c r="Z150">
        <v>17</v>
      </c>
      <c r="AA150" t="s">
        <v>315</v>
      </c>
      <c r="AB150" s="12">
        <v>1</v>
      </c>
      <c r="AC150" t="s">
        <v>589</v>
      </c>
      <c r="AD150">
        <v>1</v>
      </c>
      <c r="AE150">
        <v>0</v>
      </c>
      <c r="AF150">
        <v>0</v>
      </c>
      <c r="AG150">
        <v>0</v>
      </c>
      <c r="AH150">
        <v>1</v>
      </c>
      <c r="AI150">
        <v>0</v>
      </c>
      <c r="AJ150">
        <v>0</v>
      </c>
      <c r="AK150">
        <v>0</v>
      </c>
      <c r="AL150" t="s">
        <v>192</v>
      </c>
      <c r="AM150" t="s">
        <v>192</v>
      </c>
      <c r="AN150" t="s">
        <v>198</v>
      </c>
      <c r="AO150">
        <v>0</v>
      </c>
      <c r="AP150">
        <v>0</v>
      </c>
      <c r="AQ150">
        <v>0</v>
      </c>
      <c r="AR150">
        <v>0</v>
      </c>
      <c r="AS150">
        <v>0</v>
      </c>
      <c r="AT150">
        <v>747.30000000000018</v>
      </c>
      <c r="AU150">
        <v>777.9</v>
      </c>
      <c r="AV150">
        <v>528.5766666666658</v>
      </c>
      <c r="AW150">
        <v>79.700494321976947</v>
      </c>
      <c r="AX150">
        <v>15.078322473935112</v>
      </c>
      <c r="AY150">
        <v>87.670543754174645</v>
      </c>
      <c r="AZ150">
        <v>16.586154721328626</v>
      </c>
      <c r="BA150">
        <v>772</v>
      </c>
      <c r="BB150">
        <v>14</v>
      </c>
      <c r="BC150">
        <v>11</v>
      </c>
      <c r="BD150">
        <v>2011</v>
      </c>
      <c r="BE150" t="s">
        <v>268</v>
      </c>
      <c r="BF150" t="s">
        <v>199</v>
      </c>
      <c r="BG150">
        <v>0</v>
      </c>
      <c r="BH150">
        <v>1.37</v>
      </c>
      <c r="BI150">
        <v>2.5499999999999998</v>
      </c>
      <c r="BJ150">
        <v>7.0000000000000001E-3</v>
      </c>
      <c r="BU150">
        <v>775</v>
      </c>
      <c r="BV150">
        <v>16</v>
      </c>
      <c r="BW150">
        <v>1</v>
      </c>
      <c r="BX150">
        <v>2012</v>
      </c>
      <c r="BY150" t="s">
        <v>268</v>
      </c>
      <c r="BZ150" t="s">
        <v>200</v>
      </c>
      <c r="CA150">
        <v>0</v>
      </c>
      <c r="CB150">
        <v>6.4</v>
      </c>
      <c r="CC150">
        <v>6.5</v>
      </c>
      <c r="CD150">
        <v>1.0999999999999999E-2</v>
      </c>
      <c r="CF150" t="s">
        <v>282</v>
      </c>
      <c r="CG150" t="s">
        <v>282</v>
      </c>
      <c r="CH150" t="s">
        <v>282</v>
      </c>
      <c r="CL150" t="s">
        <v>282</v>
      </c>
      <c r="CM150" t="s">
        <v>282</v>
      </c>
      <c r="CN150" t="s">
        <v>282</v>
      </c>
      <c r="CO150">
        <v>778</v>
      </c>
      <c r="CP150">
        <v>12</v>
      </c>
      <c r="CQ150">
        <v>3</v>
      </c>
      <c r="CR150">
        <v>2012</v>
      </c>
      <c r="CS150" t="s">
        <v>268</v>
      </c>
      <c r="CT150" t="s">
        <v>200</v>
      </c>
      <c r="CU150">
        <v>0</v>
      </c>
      <c r="CV150">
        <v>4.3099999999999996</v>
      </c>
      <c r="CW150">
        <v>4.8499999999999996</v>
      </c>
      <c r="CX150">
        <v>8.0000000000000002E-3</v>
      </c>
      <c r="CY150">
        <v>3</v>
      </c>
      <c r="CZ150">
        <v>4.0266666666666664</v>
      </c>
      <c r="DA150">
        <v>4.6333333333333337</v>
      </c>
      <c r="DB150">
        <v>8.6666666666666663E-3</v>
      </c>
      <c r="DC150">
        <v>21.284020444444408</v>
      </c>
      <c r="DD150">
        <v>24.49071888888885</v>
      </c>
      <c r="DE150">
        <v>4.5809977777777705E-2</v>
      </c>
      <c r="DF150">
        <v>54.25</v>
      </c>
      <c r="DG150">
        <v>20</v>
      </c>
      <c r="DI150">
        <v>519570.00244716997</v>
      </c>
      <c r="DJ150">
        <v>6154509.9972889004</v>
      </c>
      <c r="DK150">
        <v>6</v>
      </c>
      <c r="DL150" t="s">
        <v>269</v>
      </c>
      <c r="DM150">
        <v>86.90647482014387</v>
      </c>
      <c r="DN150">
        <v>27.934945809803608</v>
      </c>
      <c r="DO150" t="s">
        <v>203</v>
      </c>
      <c r="DP150" t="s">
        <v>204</v>
      </c>
      <c r="DQ150" t="s">
        <v>246</v>
      </c>
      <c r="DR150">
        <v>3</v>
      </c>
      <c r="DS150" t="s">
        <v>192</v>
      </c>
      <c r="DT150">
        <v>41078</v>
      </c>
      <c r="DU150" t="s">
        <v>219</v>
      </c>
      <c r="DW150">
        <v>994</v>
      </c>
      <c r="DX150">
        <v>0.54</v>
      </c>
      <c r="DY150">
        <v>1.35</v>
      </c>
      <c r="DZ150">
        <v>6.0000000000000001E-3</v>
      </c>
    </row>
    <row r="151" spans="1:130" x14ac:dyDescent="0.25">
      <c r="A151">
        <v>147</v>
      </c>
      <c r="B151" t="s">
        <v>307</v>
      </c>
      <c r="C151" t="s">
        <v>262</v>
      </c>
      <c r="F151">
        <v>6064</v>
      </c>
      <c r="G151" t="s">
        <v>587</v>
      </c>
      <c r="H151" t="s">
        <v>264</v>
      </c>
      <c r="I151" t="s">
        <v>262</v>
      </c>
      <c r="J151">
        <v>76341792</v>
      </c>
      <c r="K151" t="s">
        <v>265</v>
      </c>
      <c r="L151" t="s">
        <v>590</v>
      </c>
      <c r="M151">
        <v>6064</v>
      </c>
      <c r="N151" t="s">
        <v>587</v>
      </c>
      <c r="R151" t="s">
        <v>191</v>
      </c>
      <c r="S151" t="s">
        <v>197</v>
      </c>
      <c r="T151" t="s">
        <v>239</v>
      </c>
      <c r="U151">
        <v>15</v>
      </c>
      <c r="V151" t="s">
        <v>240</v>
      </c>
      <c r="W151" s="12">
        <v>1</v>
      </c>
      <c r="X151">
        <v>0</v>
      </c>
      <c r="Y151" s="12">
        <v>0</v>
      </c>
      <c r="Z151">
        <v>12</v>
      </c>
      <c r="AA151" t="s">
        <v>222</v>
      </c>
      <c r="AB151" s="12">
        <v>0.7</v>
      </c>
      <c r="AC151">
        <v>0</v>
      </c>
      <c r="AD151">
        <v>14</v>
      </c>
      <c r="AE151" t="s">
        <v>229</v>
      </c>
      <c r="AF151">
        <v>0.3</v>
      </c>
      <c r="AG151">
        <v>0</v>
      </c>
      <c r="AH151">
        <v>1</v>
      </c>
      <c r="AI151">
        <v>0</v>
      </c>
      <c r="AJ151">
        <v>0</v>
      </c>
      <c r="AK151">
        <v>0</v>
      </c>
      <c r="AL151" t="s">
        <v>192</v>
      </c>
      <c r="AM151" t="s">
        <v>192</v>
      </c>
      <c r="AN151" t="s">
        <v>198</v>
      </c>
      <c r="AO151">
        <v>0</v>
      </c>
      <c r="AP151">
        <v>0</v>
      </c>
      <c r="AQ151">
        <v>0</v>
      </c>
      <c r="AR151">
        <v>0</v>
      </c>
      <c r="AS151">
        <v>0</v>
      </c>
      <c r="AT151">
        <v>747.30000000000018</v>
      </c>
      <c r="AU151">
        <v>777.9</v>
      </c>
      <c r="AV151">
        <v>527.50333333333288</v>
      </c>
      <c r="AW151">
        <v>85.385867419683876</v>
      </c>
      <c r="AX151">
        <v>15.906395040518435</v>
      </c>
      <c r="AY151">
        <v>93.924454161652278</v>
      </c>
      <c r="AZ151">
        <v>17.49703454457028</v>
      </c>
      <c r="BA151">
        <v>771</v>
      </c>
      <c r="BB151">
        <v>14</v>
      </c>
      <c r="BC151">
        <v>11</v>
      </c>
      <c r="BD151">
        <v>2011</v>
      </c>
      <c r="BE151" t="s">
        <v>268</v>
      </c>
      <c r="BF151" t="s">
        <v>200</v>
      </c>
      <c r="BG151">
        <v>0</v>
      </c>
      <c r="BH151">
        <v>5.1100000000000003</v>
      </c>
      <c r="BI151">
        <v>5.7</v>
      </c>
      <c r="BJ151">
        <v>1.7999999999999999E-2</v>
      </c>
      <c r="BU151">
        <v>776</v>
      </c>
      <c r="BV151">
        <v>16</v>
      </c>
      <c r="BW151">
        <v>1</v>
      </c>
      <c r="BX151">
        <v>2012</v>
      </c>
      <c r="BY151" t="s">
        <v>268</v>
      </c>
      <c r="BZ151" t="s">
        <v>200</v>
      </c>
      <c r="CA151">
        <v>0</v>
      </c>
      <c r="CB151">
        <v>4.66</v>
      </c>
      <c r="CC151">
        <v>5.3</v>
      </c>
      <c r="CD151">
        <v>2.9000000000000001E-2</v>
      </c>
      <c r="CF151" t="s">
        <v>282</v>
      </c>
      <c r="CG151" t="s">
        <v>282</v>
      </c>
      <c r="CH151" t="s">
        <v>282</v>
      </c>
      <c r="CL151" t="s">
        <v>282</v>
      </c>
      <c r="CM151" t="s">
        <v>282</v>
      </c>
      <c r="CN151" t="s">
        <v>282</v>
      </c>
      <c r="CO151">
        <v>779</v>
      </c>
      <c r="CP151">
        <v>12</v>
      </c>
      <c r="CQ151">
        <v>3</v>
      </c>
      <c r="CR151">
        <v>2012</v>
      </c>
      <c r="CS151" t="s">
        <v>268</v>
      </c>
      <c r="CT151" t="s">
        <v>200</v>
      </c>
      <c r="CU151">
        <v>0</v>
      </c>
      <c r="CV151">
        <v>3.36</v>
      </c>
      <c r="CW151">
        <v>4</v>
      </c>
      <c r="CX151">
        <v>1.0999999999999999E-2</v>
      </c>
      <c r="CY151">
        <v>3</v>
      </c>
      <c r="CZ151">
        <v>4.376666666666666</v>
      </c>
      <c r="DA151">
        <v>5</v>
      </c>
      <c r="DB151">
        <v>1.9333333333333331E-2</v>
      </c>
      <c r="DC151">
        <v>23.08706255555553</v>
      </c>
      <c r="DD151">
        <v>26.375166666666647</v>
      </c>
      <c r="DE151">
        <v>0.10198397777777768</v>
      </c>
      <c r="DF151">
        <v>50.5</v>
      </c>
      <c r="DG151">
        <v>20</v>
      </c>
      <c r="DI151">
        <v>520980.00059257</v>
      </c>
      <c r="DJ151">
        <v>6153950.0012745</v>
      </c>
      <c r="DK151">
        <v>6</v>
      </c>
      <c r="DL151" t="s">
        <v>269</v>
      </c>
      <c r="DM151">
        <v>87.533333333333317</v>
      </c>
      <c r="DN151">
        <v>28.576270951877454</v>
      </c>
      <c r="DO151" t="s">
        <v>218</v>
      </c>
      <c r="DP151" t="s">
        <v>218</v>
      </c>
      <c r="DQ151" t="s">
        <v>205</v>
      </c>
      <c r="DR151">
        <v>3</v>
      </c>
      <c r="DS151" t="s">
        <v>192</v>
      </c>
      <c r="DT151">
        <v>41078</v>
      </c>
      <c r="DU151" t="s">
        <v>199</v>
      </c>
      <c r="DW151">
        <v>995</v>
      </c>
      <c r="DX151">
        <v>0.51</v>
      </c>
      <c r="DY151">
        <v>1.6</v>
      </c>
      <c r="DZ151">
        <v>8.0000000000000002E-3</v>
      </c>
    </row>
    <row r="152" spans="1:130" x14ac:dyDescent="0.25">
      <c r="A152">
        <v>148</v>
      </c>
      <c r="B152" t="s">
        <v>591</v>
      </c>
      <c r="C152" t="s">
        <v>284</v>
      </c>
      <c r="F152">
        <v>8830</v>
      </c>
      <c r="G152" t="s">
        <v>593</v>
      </c>
      <c r="H152">
        <v>0</v>
      </c>
      <c r="I152" t="s">
        <v>594</v>
      </c>
      <c r="J152">
        <v>0</v>
      </c>
      <c r="K152" t="s">
        <v>595</v>
      </c>
      <c r="L152">
        <v>0</v>
      </c>
      <c r="M152">
        <v>8830</v>
      </c>
      <c r="N152" t="s">
        <v>593</v>
      </c>
      <c r="R152" t="s">
        <v>540</v>
      </c>
      <c r="S152" t="s">
        <v>192</v>
      </c>
      <c r="T152" t="s">
        <v>322</v>
      </c>
      <c r="U152">
        <v>10</v>
      </c>
      <c r="V152" t="s">
        <v>194</v>
      </c>
      <c r="W152" s="12">
        <v>0.5</v>
      </c>
      <c r="X152" t="s">
        <v>296</v>
      </c>
      <c r="Y152" s="12">
        <v>0.5</v>
      </c>
      <c r="Z152">
        <v>2</v>
      </c>
      <c r="AA152" t="s">
        <v>196</v>
      </c>
      <c r="AB152" s="12">
        <v>0.6</v>
      </c>
      <c r="AC152">
        <v>0</v>
      </c>
      <c r="AD152">
        <v>14</v>
      </c>
      <c r="AE152" t="s">
        <v>229</v>
      </c>
      <c r="AF152">
        <v>0.4</v>
      </c>
      <c r="AG152">
        <v>0</v>
      </c>
      <c r="AH152">
        <v>1</v>
      </c>
      <c r="AI152">
        <v>0</v>
      </c>
      <c r="AJ152">
        <v>0</v>
      </c>
      <c r="AK152">
        <v>0</v>
      </c>
      <c r="AL152" t="s">
        <v>192</v>
      </c>
      <c r="AM152" t="s">
        <v>192</v>
      </c>
      <c r="AN152" t="s">
        <v>198</v>
      </c>
      <c r="AO152">
        <v>0</v>
      </c>
      <c r="AP152">
        <v>0</v>
      </c>
      <c r="AQ152">
        <v>0</v>
      </c>
      <c r="AR152">
        <v>0</v>
      </c>
      <c r="AS152" t="s">
        <v>596</v>
      </c>
      <c r="AT152">
        <v>564.6</v>
      </c>
      <c r="AU152">
        <v>662.3</v>
      </c>
      <c r="AV152">
        <v>468.17933333333281</v>
      </c>
      <c r="AW152">
        <v>68.775562388513009</v>
      </c>
      <c r="AX152">
        <v>14.483524957353385</v>
      </c>
      <c r="AY152">
        <v>75.653118627364321</v>
      </c>
      <c r="AZ152">
        <v>15.931877453088726</v>
      </c>
      <c r="BA152">
        <v>330</v>
      </c>
      <c r="BB152">
        <v>15</v>
      </c>
      <c r="BC152">
        <v>11</v>
      </c>
      <c r="BD152">
        <v>2011</v>
      </c>
      <c r="BE152" t="s">
        <v>592</v>
      </c>
      <c r="BF152" t="s">
        <v>328</v>
      </c>
      <c r="BG152">
        <v>0</v>
      </c>
      <c r="BH152">
        <v>0.74</v>
      </c>
      <c r="BI152">
        <v>1.1000000000000001</v>
      </c>
      <c r="BJ152">
        <v>6.2E-2</v>
      </c>
      <c r="BU152">
        <v>331</v>
      </c>
      <c r="BV152">
        <v>16</v>
      </c>
      <c r="BW152">
        <v>1</v>
      </c>
      <c r="BX152">
        <v>2012</v>
      </c>
      <c r="BY152" t="s">
        <v>592</v>
      </c>
      <c r="BZ152" t="s">
        <v>216</v>
      </c>
      <c r="CA152" t="s">
        <v>597</v>
      </c>
      <c r="CB152">
        <v>1.72</v>
      </c>
      <c r="CC152">
        <v>2.2999999999999998</v>
      </c>
      <c r="CD152">
        <v>9.7000000000000003E-2</v>
      </c>
      <c r="CF152" t="s">
        <v>282</v>
      </c>
      <c r="CG152" t="s">
        <v>282</v>
      </c>
      <c r="CH152" t="s">
        <v>282</v>
      </c>
      <c r="CL152" t="s">
        <v>282</v>
      </c>
      <c r="CM152" t="s">
        <v>282</v>
      </c>
      <c r="CN152" t="s">
        <v>282</v>
      </c>
      <c r="CO152">
        <v>332</v>
      </c>
      <c r="CP152">
        <v>19</v>
      </c>
      <c r="CQ152">
        <v>3</v>
      </c>
      <c r="CR152">
        <v>2012</v>
      </c>
      <c r="CS152" t="s">
        <v>598</v>
      </c>
      <c r="CT152" t="s">
        <v>328</v>
      </c>
      <c r="CU152" t="s">
        <v>599</v>
      </c>
      <c r="CV152">
        <v>1.8</v>
      </c>
      <c r="CW152">
        <v>2.35</v>
      </c>
      <c r="CX152">
        <v>6.8000000000000005E-2</v>
      </c>
      <c r="CY152">
        <v>3</v>
      </c>
      <c r="CZ152">
        <v>1.42</v>
      </c>
      <c r="DA152">
        <v>1.9166666666666667</v>
      </c>
      <c r="DB152">
        <v>7.5666666666666674E-2</v>
      </c>
      <c r="DC152">
        <v>6.6481465333333256</v>
      </c>
      <c r="DD152">
        <v>8.9734372222222127</v>
      </c>
      <c r="DE152">
        <v>0.35425569555555519</v>
      </c>
      <c r="DF152">
        <v>9.25</v>
      </c>
      <c r="DG152">
        <v>20</v>
      </c>
      <c r="DI152">
        <v>545121.74649279995</v>
      </c>
      <c r="DJ152">
        <v>6268197.6364987995</v>
      </c>
      <c r="DK152">
        <v>4</v>
      </c>
      <c r="DL152" t="s">
        <v>412</v>
      </c>
      <c r="DM152">
        <v>74.086956521739125</v>
      </c>
      <c r="DN152">
        <v>12.030387958420311</v>
      </c>
      <c r="DO152" t="s">
        <v>226</v>
      </c>
      <c r="DP152" t="s">
        <v>204</v>
      </c>
      <c r="DQ152" t="s">
        <v>205</v>
      </c>
      <c r="DR152">
        <v>11</v>
      </c>
      <c r="DS152" t="s">
        <v>328</v>
      </c>
      <c r="DU152" t="s">
        <v>328</v>
      </c>
      <c r="DW152" t="s">
        <v>282</v>
      </c>
      <c r="DX152" t="s">
        <v>282</v>
      </c>
      <c r="DY152" t="s">
        <v>282</v>
      </c>
      <c r="DZ152" t="s">
        <v>282</v>
      </c>
    </row>
    <row r="153" spans="1:130" x14ac:dyDescent="0.25">
      <c r="A153">
        <v>149</v>
      </c>
      <c r="B153" t="s">
        <v>591</v>
      </c>
      <c r="C153" t="s">
        <v>284</v>
      </c>
      <c r="F153">
        <v>9260</v>
      </c>
      <c r="G153" t="s">
        <v>601</v>
      </c>
      <c r="H153">
        <v>0</v>
      </c>
      <c r="I153" t="s">
        <v>594</v>
      </c>
      <c r="J153">
        <v>0</v>
      </c>
      <c r="K153" t="s">
        <v>602</v>
      </c>
      <c r="L153" t="s">
        <v>603</v>
      </c>
      <c r="M153">
        <v>9260</v>
      </c>
      <c r="N153" t="s">
        <v>601</v>
      </c>
      <c r="R153" t="s">
        <v>452</v>
      </c>
      <c r="S153" t="s">
        <v>192</v>
      </c>
      <c r="T153" t="s">
        <v>328</v>
      </c>
      <c r="U153">
        <v>0</v>
      </c>
      <c r="V153">
        <v>0</v>
      </c>
      <c r="W153" s="12">
        <v>0</v>
      </c>
      <c r="X153">
        <v>0</v>
      </c>
      <c r="Y153" s="12">
        <v>0</v>
      </c>
      <c r="Z153">
        <v>1</v>
      </c>
      <c r="AA153">
        <v>0</v>
      </c>
      <c r="AB153" s="12">
        <v>0</v>
      </c>
      <c r="AC153">
        <v>0</v>
      </c>
      <c r="AD153">
        <v>1</v>
      </c>
      <c r="AE153">
        <v>0</v>
      </c>
      <c r="AF153">
        <v>0</v>
      </c>
      <c r="AG153">
        <v>0</v>
      </c>
      <c r="AH153">
        <v>1</v>
      </c>
      <c r="AI153">
        <v>0</v>
      </c>
      <c r="AJ153">
        <v>0</v>
      </c>
      <c r="AK153">
        <v>0</v>
      </c>
      <c r="AL153">
        <v>0</v>
      </c>
      <c r="AM153">
        <v>0</v>
      </c>
      <c r="AN153">
        <v>0</v>
      </c>
      <c r="AO153" t="s">
        <v>604</v>
      </c>
      <c r="AP153">
        <v>0</v>
      </c>
      <c r="AQ153">
        <v>0</v>
      </c>
      <c r="AR153">
        <v>0</v>
      </c>
      <c r="AS153" t="s">
        <v>605</v>
      </c>
      <c r="AT153">
        <v>531.1</v>
      </c>
      <c r="AU153">
        <v>577</v>
      </c>
      <c r="AW153" t="s">
        <v>282</v>
      </c>
      <c r="AX153" t="s">
        <v>282</v>
      </c>
      <c r="AY153" t="s">
        <v>282</v>
      </c>
      <c r="AZ153" t="s">
        <v>282</v>
      </c>
      <c r="BA153">
        <v>207</v>
      </c>
      <c r="BB153">
        <v>15</v>
      </c>
      <c r="BC153">
        <v>11</v>
      </c>
      <c r="BD153">
        <v>2011</v>
      </c>
      <c r="BE153" t="s">
        <v>600</v>
      </c>
      <c r="BF153" t="s">
        <v>328</v>
      </c>
      <c r="BG153">
        <v>0</v>
      </c>
      <c r="BH153">
        <v>4.75</v>
      </c>
      <c r="BI153">
        <v>6.25</v>
      </c>
      <c r="BJ153">
        <v>1.0999999999999999E-2</v>
      </c>
      <c r="BU153">
        <v>208</v>
      </c>
      <c r="BV153">
        <v>16</v>
      </c>
      <c r="BW153">
        <v>1</v>
      </c>
      <c r="BX153">
        <v>2012</v>
      </c>
      <c r="BY153" t="s">
        <v>600</v>
      </c>
      <c r="BZ153" t="s">
        <v>200</v>
      </c>
      <c r="CA153" t="s">
        <v>606</v>
      </c>
      <c r="CB153">
        <v>4.92</v>
      </c>
      <c r="CC153">
        <v>5.15</v>
      </c>
      <c r="CD153">
        <v>8.0000000000000002E-3</v>
      </c>
      <c r="CF153" t="s">
        <v>282</v>
      </c>
      <c r="CG153" t="s">
        <v>282</v>
      </c>
      <c r="CH153" t="s">
        <v>282</v>
      </c>
      <c r="CL153" t="s">
        <v>282</v>
      </c>
      <c r="CM153" t="s">
        <v>282</v>
      </c>
      <c r="CN153" t="s">
        <v>282</v>
      </c>
      <c r="CO153">
        <v>209</v>
      </c>
      <c r="CP153">
        <v>12</v>
      </c>
      <c r="CQ153">
        <v>3</v>
      </c>
      <c r="CR153">
        <v>2012</v>
      </c>
      <c r="CS153" t="s">
        <v>600</v>
      </c>
      <c r="CT153" t="s">
        <v>328</v>
      </c>
      <c r="CU153" t="s">
        <v>607</v>
      </c>
      <c r="CV153">
        <v>4.3099999999999996</v>
      </c>
      <c r="CW153">
        <v>5.0999999999999996</v>
      </c>
      <c r="CX153">
        <v>7.0000000000000001E-3</v>
      </c>
      <c r="CY153">
        <v>3</v>
      </c>
      <c r="CZ153">
        <v>4.66</v>
      </c>
      <c r="DA153">
        <v>5.5</v>
      </c>
      <c r="DB153">
        <v>8.6666666666666663E-3</v>
      </c>
      <c r="DC153" t="s">
        <v>282</v>
      </c>
      <c r="DD153" t="s">
        <v>282</v>
      </c>
      <c r="DE153" t="s">
        <v>282</v>
      </c>
      <c r="DF153">
        <v>2</v>
      </c>
      <c r="DG153">
        <v>16</v>
      </c>
      <c r="DH153" t="s">
        <v>306</v>
      </c>
      <c r="DI153">
        <v>561640.69584614004</v>
      </c>
      <c r="DJ153">
        <v>6319974.5174644003</v>
      </c>
      <c r="DK153">
        <v>4</v>
      </c>
      <c r="DL153" t="s">
        <v>412</v>
      </c>
      <c r="DM153">
        <v>84.727272727272734</v>
      </c>
      <c r="DN153" t="e">
        <v>#VALUE!</v>
      </c>
      <c r="DO153" t="s">
        <v>203</v>
      </c>
      <c r="DP153" t="s">
        <v>204</v>
      </c>
      <c r="DQ153" t="s">
        <v>205</v>
      </c>
      <c r="DR153">
        <v>6</v>
      </c>
      <c r="DS153" t="s">
        <v>328</v>
      </c>
      <c r="DU153" t="s">
        <v>328</v>
      </c>
      <c r="DW153" t="s">
        <v>282</v>
      </c>
      <c r="DX153" t="s">
        <v>282</v>
      </c>
      <c r="DY153" t="s">
        <v>282</v>
      </c>
      <c r="DZ153" t="s">
        <v>282</v>
      </c>
    </row>
    <row r="154" spans="1:130" x14ac:dyDescent="0.25">
      <c r="A154">
        <v>150</v>
      </c>
      <c r="B154" t="s">
        <v>591</v>
      </c>
      <c r="C154" t="s">
        <v>284</v>
      </c>
      <c r="F154">
        <v>9260</v>
      </c>
      <c r="G154" t="s">
        <v>601</v>
      </c>
      <c r="H154">
        <v>0</v>
      </c>
      <c r="I154" t="s">
        <v>594</v>
      </c>
      <c r="J154">
        <v>0</v>
      </c>
      <c r="K154" t="s">
        <v>602</v>
      </c>
      <c r="L154" t="s">
        <v>608</v>
      </c>
      <c r="M154">
        <v>9260</v>
      </c>
      <c r="N154" t="s">
        <v>601</v>
      </c>
      <c r="R154" t="s">
        <v>191</v>
      </c>
      <c r="S154" t="s">
        <v>192</v>
      </c>
      <c r="T154" t="s">
        <v>322</v>
      </c>
      <c r="U154">
        <v>5.6</v>
      </c>
      <c r="V154" t="s">
        <v>240</v>
      </c>
      <c r="W154" s="12">
        <v>0.6</v>
      </c>
      <c r="X154" t="s">
        <v>194</v>
      </c>
      <c r="Y154" s="12">
        <v>0.4</v>
      </c>
      <c r="Z154">
        <v>2</v>
      </c>
      <c r="AA154" t="s">
        <v>196</v>
      </c>
      <c r="AB154" s="12">
        <v>1</v>
      </c>
      <c r="AC154">
        <v>0</v>
      </c>
      <c r="AD154">
        <v>1</v>
      </c>
      <c r="AE154">
        <v>0</v>
      </c>
      <c r="AF154">
        <v>0</v>
      </c>
      <c r="AG154">
        <v>0</v>
      </c>
      <c r="AH154">
        <v>1</v>
      </c>
      <c r="AI154">
        <v>0</v>
      </c>
      <c r="AJ154">
        <v>0</v>
      </c>
      <c r="AK154">
        <v>0</v>
      </c>
      <c r="AL154" t="s">
        <v>197</v>
      </c>
      <c r="AM154" t="s">
        <v>197</v>
      </c>
      <c r="AN154" t="s">
        <v>198</v>
      </c>
      <c r="AO154">
        <v>0</v>
      </c>
      <c r="AP154">
        <v>0</v>
      </c>
      <c r="AQ154">
        <v>0</v>
      </c>
      <c r="AR154">
        <v>0</v>
      </c>
      <c r="AS154" t="s">
        <v>609</v>
      </c>
      <c r="AT154">
        <v>531.1</v>
      </c>
      <c r="AU154">
        <v>577</v>
      </c>
      <c r="AV154">
        <v>442.63066666666577</v>
      </c>
      <c r="AW154">
        <v>66.437695946378497</v>
      </c>
      <c r="AX154">
        <v>14.988645801614286</v>
      </c>
      <c r="AY154">
        <v>73.081465541016357</v>
      </c>
      <c r="AZ154">
        <v>16.487510381775717</v>
      </c>
      <c r="BA154">
        <v>210</v>
      </c>
      <c r="BB154">
        <v>15</v>
      </c>
      <c r="BC154">
        <v>11</v>
      </c>
      <c r="BD154">
        <v>2011</v>
      </c>
      <c r="BE154" t="s">
        <v>600</v>
      </c>
      <c r="BF154" t="s">
        <v>199</v>
      </c>
      <c r="BG154">
        <v>0</v>
      </c>
      <c r="BH154">
        <v>4.34</v>
      </c>
      <c r="BI154">
        <v>6.1</v>
      </c>
      <c r="BJ154">
        <v>2.1999999999999999E-2</v>
      </c>
      <c r="BU154">
        <v>211</v>
      </c>
      <c r="BV154">
        <v>16</v>
      </c>
      <c r="BW154">
        <v>1</v>
      </c>
      <c r="BX154">
        <v>2012</v>
      </c>
      <c r="BY154" t="s">
        <v>600</v>
      </c>
      <c r="BZ154" t="s">
        <v>223</v>
      </c>
      <c r="CA154" t="s">
        <v>610</v>
      </c>
      <c r="CB154">
        <v>0.23</v>
      </c>
      <c r="CC154">
        <v>3.3</v>
      </c>
      <c r="CD154">
        <v>4.9000000000000002E-2</v>
      </c>
      <c r="CF154" t="s">
        <v>282</v>
      </c>
      <c r="CG154" t="s">
        <v>282</v>
      </c>
      <c r="CH154" t="s">
        <v>282</v>
      </c>
      <c r="CL154" t="s">
        <v>282</v>
      </c>
      <c r="CM154" t="s">
        <v>282</v>
      </c>
      <c r="CN154" t="s">
        <v>282</v>
      </c>
      <c r="CO154">
        <v>212</v>
      </c>
      <c r="CP154">
        <v>12</v>
      </c>
      <c r="CQ154">
        <v>3</v>
      </c>
      <c r="CR154">
        <v>2012</v>
      </c>
      <c r="CS154" t="s">
        <v>600</v>
      </c>
      <c r="CT154" t="s">
        <v>199</v>
      </c>
      <c r="CU154">
        <v>0</v>
      </c>
      <c r="CV154">
        <v>0.22</v>
      </c>
      <c r="CW154">
        <v>1.8</v>
      </c>
      <c r="CX154">
        <v>1.9E-2</v>
      </c>
      <c r="CY154">
        <v>3</v>
      </c>
      <c r="CZ154">
        <v>1.5966666666666667</v>
      </c>
      <c r="DA154">
        <v>3.7333333333333329</v>
      </c>
      <c r="DB154">
        <v>3.0000000000000002E-2</v>
      </c>
      <c r="DC154">
        <v>7.0673363111110978</v>
      </c>
      <c r="DD154">
        <v>16.524878222222188</v>
      </c>
      <c r="DE154">
        <v>0.13278919999999975</v>
      </c>
      <c r="DF154">
        <v>3</v>
      </c>
      <c r="DG154">
        <v>16</v>
      </c>
      <c r="DH154" t="s">
        <v>306</v>
      </c>
      <c r="DI154">
        <v>561295.84639184002</v>
      </c>
      <c r="DJ154">
        <v>6318046.2399597</v>
      </c>
      <c r="DK154">
        <v>4</v>
      </c>
      <c r="DL154" t="s">
        <v>412</v>
      </c>
      <c r="DM154">
        <v>42.767857142857146</v>
      </c>
      <c r="DN154">
        <v>22.643402471848816</v>
      </c>
      <c r="DO154" t="s">
        <v>203</v>
      </c>
      <c r="DP154" t="s">
        <v>204</v>
      </c>
      <c r="DQ154" t="s">
        <v>205</v>
      </c>
      <c r="DR154">
        <v>11</v>
      </c>
      <c r="DS154" t="s">
        <v>611</v>
      </c>
      <c r="DT154" t="s">
        <v>291</v>
      </c>
      <c r="DU154" t="s">
        <v>223</v>
      </c>
      <c r="DW154" t="s">
        <v>282</v>
      </c>
      <c r="DX154" t="s">
        <v>282</v>
      </c>
      <c r="DY154" t="s">
        <v>282</v>
      </c>
      <c r="DZ154" t="s">
        <v>282</v>
      </c>
    </row>
    <row r="155" spans="1:130" x14ac:dyDescent="0.25">
      <c r="A155">
        <v>151</v>
      </c>
      <c r="B155" t="s">
        <v>591</v>
      </c>
      <c r="C155" t="s">
        <v>284</v>
      </c>
      <c r="F155">
        <v>9260</v>
      </c>
      <c r="G155" t="s">
        <v>601</v>
      </c>
      <c r="H155">
        <v>0</v>
      </c>
      <c r="I155" t="s">
        <v>594</v>
      </c>
      <c r="J155">
        <v>0</v>
      </c>
      <c r="K155" t="s">
        <v>602</v>
      </c>
      <c r="L155" t="s">
        <v>612</v>
      </c>
      <c r="M155">
        <v>9260</v>
      </c>
      <c r="N155" t="s">
        <v>601</v>
      </c>
      <c r="R155" t="s">
        <v>214</v>
      </c>
      <c r="S155" t="s">
        <v>197</v>
      </c>
      <c r="T155" t="s">
        <v>322</v>
      </c>
      <c r="U155">
        <v>6</v>
      </c>
      <c r="V155" t="s">
        <v>240</v>
      </c>
      <c r="W155" s="12">
        <v>0.8</v>
      </c>
      <c r="X155" t="s">
        <v>296</v>
      </c>
      <c r="Y155" s="12">
        <v>0.2</v>
      </c>
      <c r="Z155">
        <v>2</v>
      </c>
      <c r="AA155" t="s">
        <v>196</v>
      </c>
      <c r="AB155" s="12">
        <v>1</v>
      </c>
      <c r="AC155">
        <v>0</v>
      </c>
      <c r="AD155">
        <v>1</v>
      </c>
      <c r="AE155">
        <v>0</v>
      </c>
      <c r="AF155">
        <v>0</v>
      </c>
      <c r="AG155">
        <v>0</v>
      </c>
      <c r="AH155">
        <v>1</v>
      </c>
      <c r="AI155">
        <v>0</v>
      </c>
      <c r="AJ155">
        <v>0</v>
      </c>
      <c r="AK155">
        <v>0</v>
      </c>
      <c r="AL155" t="s">
        <v>197</v>
      </c>
      <c r="AM155" t="s">
        <v>197</v>
      </c>
      <c r="AN155" t="s">
        <v>198</v>
      </c>
      <c r="AO155">
        <v>0</v>
      </c>
      <c r="AP155">
        <v>0</v>
      </c>
      <c r="AQ155">
        <v>0</v>
      </c>
      <c r="AR155">
        <v>0</v>
      </c>
      <c r="AS155">
        <v>0</v>
      </c>
      <c r="AT155">
        <v>531.1</v>
      </c>
      <c r="AU155">
        <v>577</v>
      </c>
      <c r="AV155">
        <v>438.979999999999</v>
      </c>
      <c r="AW155">
        <v>58.932360867323439</v>
      </c>
      <c r="AX155">
        <v>13.424839598005279</v>
      </c>
      <c r="AY155">
        <v>64.825596954055783</v>
      </c>
      <c r="AZ155">
        <v>14.767323557805808</v>
      </c>
      <c r="BA155">
        <v>213</v>
      </c>
      <c r="BB155">
        <v>15</v>
      </c>
      <c r="BC155">
        <v>11</v>
      </c>
      <c r="BD155">
        <v>2011</v>
      </c>
      <c r="BE155" t="s">
        <v>600</v>
      </c>
      <c r="BF155" t="s">
        <v>199</v>
      </c>
      <c r="BG155">
        <v>0</v>
      </c>
      <c r="BH155">
        <v>2.52</v>
      </c>
      <c r="BI155">
        <v>3.35</v>
      </c>
      <c r="BJ155">
        <v>2.5999999999999999E-2</v>
      </c>
      <c r="BU155">
        <v>214</v>
      </c>
      <c r="BV155">
        <v>16</v>
      </c>
      <c r="BW155">
        <v>1</v>
      </c>
      <c r="BX155">
        <v>2012</v>
      </c>
      <c r="BY155" t="s">
        <v>600</v>
      </c>
      <c r="BZ155" t="s">
        <v>216</v>
      </c>
      <c r="CA155">
        <v>0</v>
      </c>
      <c r="CB155">
        <v>5.8</v>
      </c>
      <c r="CC155">
        <v>6.2</v>
      </c>
      <c r="CD155">
        <v>2.8000000000000001E-2</v>
      </c>
      <c r="CF155" t="s">
        <v>282</v>
      </c>
      <c r="CG155" t="s">
        <v>282</v>
      </c>
      <c r="CH155" t="s">
        <v>282</v>
      </c>
      <c r="CL155" t="s">
        <v>282</v>
      </c>
      <c r="CM155" t="s">
        <v>282</v>
      </c>
      <c r="CN155" t="s">
        <v>282</v>
      </c>
      <c r="CO155">
        <v>215</v>
      </c>
      <c r="CP155">
        <v>12</v>
      </c>
      <c r="CQ155">
        <v>3</v>
      </c>
      <c r="CR155">
        <v>2012</v>
      </c>
      <c r="CS155" t="s">
        <v>600</v>
      </c>
      <c r="CT155" t="s">
        <v>216</v>
      </c>
      <c r="CU155">
        <v>0</v>
      </c>
      <c r="CV155">
        <v>4.2</v>
      </c>
      <c r="CW155">
        <v>4.7</v>
      </c>
      <c r="CX155">
        <v>3.3000000000000002E-2</v>
      </c>
      <c r="CY155">
        <v>3</v>
      </c>
      <c r="CZ155">
        <v>4.1733333333333329</v>
      </c>
      <c r="DA155">
        <v>4.75</v>
      </c>
      <c r="DB155">
        <v>2.8999999999999998E-2</v>
      </c>
      <c r="DC155">
        <v>18.320098666666624</v>
      </c>
      <c r="DD155">
        <v>20.851549999999953</v>
      </c>
      <c r="DE155">
        <v>0.1273041999999997</v>
      </c>
      <c r="DF155">
        <v>3.25</v>
      </c>
      <c r="DG155">
        <v>16</v>
      </c>
      <c r="DH155" t="s">
        <v>306</v>
      </c>
      <c r="DI155">
        <v>560686.96500316996</v>
      </c>
      <c r="DJ155">
        <v>6319968.2387424</v>
      </c>
      <c r="DK155">
        <v>4</v>
      </c>
      <c r="DL155" t="s">
        <v>412</v>
      </c>
      <c r="DM155">
        <v>87.859649122806999</v>
      </c>
      <c r="DN155">
        <v>32.1656120109132</v>
      </c>
      <c r="DO155" t="s">
        <v>203</v>
      </c>
      <c r="DP155" t="s">
        <v>204</v>
      </c>
      <c r="DQ155" t="s">
        <v>205</v>
      </c>
      <c r="DR155">
        <v>6</v>
      </c>
      <c r="DS155" t="s">
        <v>611</v>
      </c>
      <c r="DT155" t="s">
        <v>291</v>
      </c>
      <c r="DU155" t="s">
        <v>223</v>
      </c>
      <c r="DW155" t="s">
        <v>282</v>
      </c>
      <c r="DX155" t="s">
        <v>282</v>
      </c>
      <c r="DY155" t="s">
        <v>282</v>
      </c>
      <c r="DZ155" t="s">
        <v>282</v>
      </c>
    </row>
    <row r="156" spans="1:130" x14ac:dyDescent="0.25">
      <c r="A156">
        <v>152</v>
      </c>
      <c r="B156" t="s">
        <v>591</v>
      </c>
      <c r="C156" t="s">
        <v>284</v>
      </c>
      <c r="F156">
        <v>9260</v>
      </c>
      <c r="G156" t="s">
        <v>601</v>
      </c>
      <c r="H156">
        <v>0</v>
      </c>
      <c r="I156" t="s">
        <v>594</v>
      </c>
      <c r="J156">
        <v>0</v>
      </c>
      <c r="K156" t="s">
        <v>602</v>
      </c>
      <c r="L156" t="s">
        <v>613</v>
      </c>
      <c r="M156">
        <v>9260</v>
      </c>
      <c r="N156" t="s">
        <v>601</v>
      </c>
      <c r="R156" t="s">
        <v>191</v>
      </c>
      <c r="S156" t="s">
        <v>192</v>
      </c>
      <c r="T156" t="s">
        <v>193</v>
      </c>
      <c r="U156">
        <v>0.5</v>
      </c>
      <c r="V156" t="s">
        <v>240</v>
      </c>
      <c r="W156" s="12">
        <v>0.8</v>
      </c>
      <c r="X156" t="s">
        <v>296</v>
      </c>
      <c r="Y156" s="12">
        <v>0.2</v>
      </c>
      <c r="Z156">
        <v>3</v>
      </c>
      <c r="AA156" t="s">
        <v>253</v>
      </c>
      <c r="AB156" s="12">
        <v>1</v>
      </c>
      <c r="AC156" t="s">
        <v>614</v>
      </c>
      <c r="AD156">
        <v>1</v>
      </c>
      <c r="AE156">
        <v>0</v>
      </c>
      <c r="AF156">
        <v>0</v>
      </c>
      <c r="AG156">
        <v>0</v>
      </c>
      <c r="AH156">
        <v>1</v>
      </c>
      <c r="AI156">
        <v>0</v>
      </c>
      <c r="AJ156">
        <v>0</v>
      </c>
      <c r="AK156">
        <v>0</v>
      </c>
      <c r="AL156" t="s">
        <v>197</v>
      </c>
      <c r="AM156" t="s">
        <v>197</v>
      </c>
      <c r="AN156" t="s">
        <v>198</v>
      </c>
      <c r="AO156">
        <v>0</v>
      </c>
      <c r="AP156">
        <v>0</v>
      </c>
      <c r="AQ156">
        <v>0</v>
      </c>
      <c r="AR156">
        <v>0</v>
      </c>
      <c r="AS156" t="s">
        <v>615</v>
      </c>
      <c r="AT156">
        <v>531.1</v>
      </c>
      <c r="AU156">
        <v>577</v>
      </c>
      <c r="AV156">
        <v>418.979999999999</v>
      </c>
      <c r="AW156">
        <v>25.348244061552265</v>
      </c>
      <c r="AX156">
        <v>6.0499890356466475</v>
      </c>
      <c r="AY156">
        <v>27.883068467707492</v>
      </c>
      <c r="AZ156">
        <v>6.6549879392113125</v>
      </c>
      <c r="BA156">
        <v>216</v>
      </c>
      <c r="BB156">
        <v>15</v>
      </c>
      <c r="BC156">
        <v>11</v>
      </c>
      <c r="BD156">
        <v>2011</v>
      </c>
      <c r="BE156" t="s">
        <v>600</v>
      </c>
      <c r="BF156" t="s">
        <v>199</v>
      </c>
      <c r="BG156">
        <v>0</v>
      </c>
      <c r="BH156">
        <v>3.59</v>
      </c>
      <c r="BI156">
        <v>4.75</v>
      </c>
      <c r="BJ156">
        <v>0.02</v>
      </c>
      <c r="BU156">
        <v>217</v>
      </c>
      <c r="BV156">
        <v>16</v>
      </c>
      <c r="BW156">
        <v>1</v>
      </c>
      <c r="BX156">
        <v>2012</v>
      </c>
      <c r="BY156" t="s">
        <v>600</v>
      </c>
      <c r="BZ156" t="s">
        <v>200</v>
      </c>
      <c r="CA156">
        <v>0</v>
      </c>
      <c r="CB156">
        <v>2.88</v>
      </c>
      <c r="CC156">
        <v>3.45</v>
      </c>
      <c r="CD156">
        <v>0.01</v>
      </c>
      <c r="CF156" t="s">
        <v>282</v>
      </c>
      <c r="CG156" t="s">
        <v>282</v>
      </c>
      <c r="CH156" t="s">
        <v>282</v>
      </c>
      <c r="CL156" t="s">
        <v>282</v>
      </c>
      <c r="CM156" t="s">
        <v>282</v>
      </c>
      <c r="CN156" t="s">
        <v>282</v>
      </c>
      <c r="CO156">
        <v>218</v>
      </c>
      <c r="CP156">
        <v>12</v>
      </c>
      <c r="CQ156">
        <v>3</v>
      </c>
      <c r="CR156">
        <v>2012</v>
      </c>
      <c r="CS156" t="s">
        <v>600</v>
      </c>
      <c r="CT156" t="s">
        <v>199</v>
      </c>
      <c r="CU156">
        <v>0</v>
      </c>
      <c r="CV156">
        <v>2.4900000000000002</v>
      </c>
      <c r="CW156">
        <v>3.05</v>
      </c>
      <c r="CX156">
        <v>1.2999999999999999E-2</v>
      </c>
      <c r="CY156">
        <v>3</v>
      </c>
      <c r="CZ156">
        <v>2.9866666666666668</v>
      </c>
      <c r="DA156">
        <v>3.75</v>
      </c>
      <c r="DB156">
        <v>1.4333333333333332E-2</v>
      </c>
      <c r="DC156">
        <v>12.51353599999997</v>
      </c>
      <c r="DD156">
        <v>15.711749999999963</v>
      </c>
      <c r="DE156">
        <v>6.0053799999999845E-2</v>
      </c>
      <c r="DF156">
        <v>4.75</v>
      </c>
      <c r="DG156">
        <v>16</v>
      </c>
      <c r="DH156" t="s">
        <v>306</v>
      </c>
      <c r="DI156">
        <v>559731.56849964999</v>
      </c>
      <c r="DJ156">
        <v>6318268.5847020997</v>
      </c>
      <c r="DK156">
        <v>4</v>
      </c>
      <c r="DL156" t="s">
        <v>412</v>
      </c>
      <c r="DM156">
        <v>79.644444444444446</v>
      </c>
      <c r="DN156">
        <v>56.348712187815252</v>
      </c>
      <c r="DO156" t="s">
        <v>203</v>
      </c>
      <c r="DP156" t="s">
        <v>204</v>
      </c>
      <c r="DQ156" t="s">
        <v>205</v>
      </c>
      <c r="DR156">
        <v>11</v>
      </c>
      <c r="DS156" t="s">
        <v>611</v>
      </c>
      <c r="DT156" t="s">
        <v>291</v>
      </c>
      <c r="DU156" t="s">
        <v>223</v>
      </c>
      <c r="DW156" t="s">
        <v>282</v>
      </c>
      <c r="DX156" t="s">
        <v>282</v>
      </c>
      <c r="DY156" t="s">
        <v>282</v>
      </c>
      <c r="DZ156" t="s">
        <v>282</v>
      </c>
    </row>
    <row r="157" spans="1:130" x14ac:dyDescent="0.25">
      <c r="A157">
        <v>153</v>
      </c>
      <c r="B157" t="s">
        <v>591</v>
      </c>
      <c r="C157" t="s">
        <v>284</v>
      </c>
      <c r="F157">
        <v>9260</v>
      </c>
      <c r="G157" t="s">
        <v>601</v>
      </c>
      <c r="H157">
        <v>0</v>
      </c>
      <c r="I157" t="s">
        <v>594</v>
      </c>
      <c r="J157">
        <v>0</v>
      </c>
      <c r="K157" t="s">
        <v>602</v>
      </c>
      <c r="L157" t="s">
        <v>616</v>
      </c>
      <c r="M157">
        <v>9260</v>
      </c>
      <c r="N157" t="s">
        <v>601</v>
      </c>
      <c r="R157" t="s">
        <v>327</v>
      </c>
      <c r="S157" t="s">
        <v>192</v>
      </c>
      <c r="T157" t="s">
        <v>328</v>
      </c>
      <c r="U157">
        <v>0</v>
      </c>
      <c r="V157" t="s">
        <v>194</v>
      </c>
      <c r="W157" s="12">
        <v>0.6</v>
      </c>
      <c r="X157" t="s">
        <v>240</v>
      </c>
      <c r="Y157" s="12">
        <v>0.4</v>
      </c>
      <c r="Z157">
        <v>17</v>
      </c>
      <c r="AA157" t="s">
        <v>315</v>
      </c>
      <c r="AB157" s="12">
        <v>1</v>
      </c>
      <c r="AC157" t="s">
        <v>617</v>
      </c>
      <c r="AD157">
        <v>1</v>
      </c>
      <c r="AE157">
        <v>0</v>
      </c>
      <c r="AF157">
        <v>0</v>
      </c>
      <c r="AG157">
        <v>0</v>
      </c>
      <c r="AH157">
        <v>1</v>
      </c>
      <c r="AI157">
        <v>0</v>
      </c>
      <c r="AJ157">
        <v>0</v>
      </c>
      <c r="AK157">
        <v>0</v>
      </c>
      <c r="AL157" t="s">
        <v>197</v>
      </c>
      <c r="AM157" t="s">
        <v>197</v>
      </c>
      <c r="AN157" t="s">
        <v>618</v>
      </c>
      <c r="AO157">
        <v>0</v>
      </c>
      <c r="AP157">
        <v>0</v>
      </c>
      <c r="AQ157">
        <v>0</v>
      </c>
      <c r="AR157">
        <v>0</v>
      </c>
      <c r="AS157" t="s">
        <v>619</v>
      </c>
      <c r="AT157">
        <v>531.1</v>
      </c>
      <c r="AU157">
        <v>577</v>
      </c>
      <c r="AV157">
        <v>444.45599999999922</v>
      </c>
      <c r="AW157">
        <v>70.499761122331904</v>
      </c>
      <c r="AX157">
        <v>15.841029935909081</v>
      </c>
      <c r="AY157">
        <v>77.5497372345651</v>
      </c>
      <c r="AZ157">
        <v>17.425132929499991</v>
      </c>
      <c r="BA157">
        <v>219</v>
      </c>
      <c r="BB157">
        <v>15</v>
      </c>
      <c r="BC157">
        <v>11</v>
      </c>
      <c r="BD157">
        <v>2011</v>
      </c>
      <c r="BE157" t="s">
        <v>600</v>
      </c>
      <c r="BF157" t="s">
        <v>328</v>
      </c>
      <c r="BG157">
        <v>0</v>
      </c>
      <c r="BH157">
        <v>13.95</v>
      </c>
      <c r="BI157">
        <v>16.399999999999999</v>
      </c>
      <c r="BJ157">
        <v>3.4000000000000002E-2</v>
      </c>
      <c r="BU157">
        <v>220</v>
      </c>
      <c r="BV157">
        <v>16</v>
      </c>
      <c r="BW157">
        <v>1</v>
      </c>
      <c r="BX157">
        <v>2012</v>
      </c>
      <c r="BY157" t="s">
        <v>600</v>
      </c>
      <c r="BZ157" t="s">
        <v>199</v>
      </c>
      <c r="CA157" t="s">
        <v>620</v>
      </c>
      <c r="CB157">
        <v>14.15</v>
      </c>
      <c r="CC157">
        <v>14.85</v>
      </c>
      <c r="CD157">
        <v>3.1E-2</v>
      </c>
      <c r="CF157" t="s">
        <v>282</v>
      </c>
      <c r="CG157" t="s">
        <v>282</v>
      </c>
      <c r="CH157" t="s">
        <v>282</v>
      </c>
      <c r="CL157" t="s">
        <v>282</v>
      </c>
      <c r="CM157" t="s">
        <v>282</v>
      </c>
      <c r="CN157" t="s">
        <v>282</v>
      </c>
      <c r="CO157">
        <v>221</v>
      </c>
      <c r="CP157">
        <v>12</v>
      </c>
      <c r="CQ157">
        <v>3</v>
      </c>
      <c r="CR157">
        <v>2012</v>
      </c>
      <c r="CS157" t="s">
        <v>600</v>
      </c>
      <c r="CT157" t="s">
        <v>328</v>
      </c>
      <c r="CU157" t="s">
        <v>621</v>
      </c>
      <c r="CV157">
        <v>13.8</v>
      </c>
      <c r="CW157">
        <v>14.3</v>
      </c>
      <c r="CX157">
        <v>3.7999999999999999E-2</v>
      </c>
      <c r="CY157">
        <v>3</v>
      </c>
      <c r="CZ157">
        <v>13.966666666666669</v>
      </c>
      <c r="DA157">
        <v>15.183333333333332</v>
      </c>
      <c r="DB157">
        <v>3.4333333333333334E-2</v>
      </c>
      <c r="DC157">
        <v>62.0756879999999</v>
      </c>
      <c r="DD157">
        <v>67.483235999999877</v>
      </c>
      <c r="DE157">
        <v>0.15259655999999974</v>
      </c>
      <c r="DF157">
        <v>6.75</v>
      </c>
      <c r="DG157">
        <v>16</v>
      </c>
      <c r="DH157" t="s">
        <v>306</v>
      </c>
      <c r="DI157">
        <v>559706.30323273002</v>
      </c>
      <c r="DJ157">
        <v>6318665.0040121004</v>
      </c>
      <c r="DK157">
        <v>4</v>
      </c>
      <c r="DL157" t="s">
        <v>412</v>
      </c>
      <c r="DM157">
        <v>91.986827661910013</v>
      </c>
      <c r="DN157">
        <v>87.134677220330474</v>
      </c>
      <c r="DO157" t="s">
        <v>218</v>
      </c>
      <c r="DP157" t="s">
        <v>218</v>
      </c>
      <c r="DQ157" t="s">
        <v>205</v>
      </c>
      <c r="DR157">
        <v>4</v>
      </c>
      <c r="DS157" t="s">
        <v>328</v>
      </c>
      <c r="DU157" t="s">
        <v>328</v>
      </c>
      <c r="DW157" t="s">
        <v>282</v>
      </c>
      <c r="DX157" t="s">
        <v>282</v>
      </c>
      <c r="DY157" t="s">
        <v>282</v>
      </c>
      <c r="DZ157" t="s">
        <v>282</v>
      </c>
    </row>
    <row r="158" spans="1:130" x14ac:dyDescent="0.25">
      <c r="A158">
        <v>154</v>
      </c>
      <c r="B158" t="s">
        <v>591</v>
      </c>
      <c r="C158" t="s">
        <v>284</v>
      </c>
      <c r="F158">
        <v>9260</v>
      </c>
      <c r="G158" t="s">
        <v>601</v>
      </c>
      <c r="H158">
        <v>0</v>
      </c>
      <c r="I158" t="s">
        <v>594</v>
      </c>
      <c r="J158">
        <v>0</v>
      </c>
      <c r="K158" t="s">
        <v>602</v>
      </c>
      <c r="L158" t="s">
        <v>622</v>
      </c>
      <c r="M158">
        <v>9260</v>
      </c>
      <c r="N158" t="s">
        <v>601</v>
      </c>
      <c r="R158" t="s">
        <v>191</v>
      </c>
      <c r="S158" t="s">
        <v>197</v>
      </c>
      <c r="T158" t="s">
        <v>322</v>
      </c>
      <c r="U158">
        <v>6</v>
      </c>
      <c r="V158" t="s">
        <v>240</v>
      </c>
      <c r="W158" s="12">
        <v>0.8</v>
      </c>
      <c r="X158" t="s">
        <v>296</v>
      </c>
      <c r="Y158" s="12">
        <v>0.2</v>
      </c>
      <c r="Z158">
        <v>5</v>
      </c>
      <c r="AA158" t="s">
        <v>304</v>
      </c>
      <c r="AB158" s="12">
        <v>1</v>
      </c>
      <c r="AC158">
        <v>0</v>
      </c>
      <c r="AD158">
        <v>1</v>
      </c>
      <c r="AE158">
        <v>0</v>
      </c>
      <c r="AF158">
        <v>0</v>
      </c>
      <c r="AG158">
        <v>0</v>
      </c>
      <c r="AH158">
        <v>1</v>
      </c>
      <c r="AI158">
        <v>0</v>
      </c>
      <c r="AJ158">
        <v>0</v>
      </c>
      <c r="AK158">
        <v>0</v>
      </c>
      <c r="AL158" t="s">
        <v>192</v>
      </c>
      <c r="AM158" t="s">
        <v>197</v>
      </c>
      <c r="AN158" t="s">
        <v>198</v>
      </c>
      <c r="AO158">
        <v>0</v>
      </c>
      <c r="AP158">
        <v>0</v>
      </c>
      <c r="AQ158">
        <v>0</v>
      </c>
      <c r="AR158">
        <v>0</v>
      </c>
      <c r="AS158">
        <v>0</v>
      </c>
      <c r="AT158">
        <v>531.1</v>
      </c>
      <c r="AU158">
        <v>577</v>
      </c>
      <c r="AV158">
        <v>403.75333333333299</v>
      </c>
      <c r="AW158">
        <v>25.616902965930535</v>
      </c>
      <c r="AX158">
        <v>6.3446913872984885</v>
      </c>
      <c r="AY158">
        <v>28.178593262523592</v>
      </c>
      <c r="AZ158">
        <v>6.9791605260283376</v>
      </c>
      <c r="BA158">
        <v>222</v>
      </c>
      <c r="BB158">
        <v>15</v>
      </c>
      <c r="BC158">
        <v>11</v>
      </c>
      <c r="BD158">
        <v>2011</v>
      </c>
      <c r="BE158" t="s">
        <v>600</v>
      </c>
      <c r="BF158" t="s">
        <v>199</v>
      </c>
      <c r="BG158">
        <v>0</v>
      </c>
      <c r="BH158">
        <v>0.92</v>
      </c>
      <c r="BI158">
        <v>1.3</v>
      </c>
      <c r="BJ158">
        <v>1.4E-2</v>
      </c>
      <c r="BU158">
        <v>223</v>
      </c>
      <c r="BV158">
        <v>16</v>
      </c>
      <c r="BW158">
        <v>1</v>
      </c>
      <c r="BX158">
        <v>2012</v>
      </c>
      <c r="BY158" t="s">
        <v>600</v>
      </c>
      <c r="BZ158" t="s">
        <v>199</v>
      </c>
      <c r="CA158">
        <v>0</v>
      </c>
      <c r="CB158">
        <v>1.1499999999999999</v>
      </c>
      <c r="CC158">
        <v>1.45</v>
      </c>
      <c r="CD158">
        <v>8.9999999999999993E-3</v>
      </c>
      <c r="CF158" t="s">
        <v>282</v>
      </c>
      <c r="CG158" t="s">
        <v>282</v>
      </c>
      <c r="CH158" t="s">
        <v>282</v>
      </c>
      <c r="CL158" t="s">
        <v>282</v>
      </c>
      <c r="CM158" t="s">
        <v>282</v>
      </c>
      <c r="CN158" t="s">
        <v>282</v>
      </c>
      <c r="CO158">
        <v>224</v>
      </c>
      <c r="CP158">
        <v>12</v>
      </c>
      <c r="CQ158">
        <v>3</v>
      </c>
      <c r="CR158">
        <v>2012</v>
      </c>
      <c r="CS158" t="s">
        <v>600</v>
      </c>
      <c r="CT158" t="s">
        <v>199</v>
      </c>
      <c r="CU158">
        <v>0</v>
      </c>
      <c r="CV158">
        <v>0.35</v>
      </c>
      <c r="CW158">
        <v>0.55000000000000004</v>
      </c>
      <c r="CX158">
        <v>7.0000000000000001E-3</v>
      </c>
      <c r="CY158">
        <v>3</v>
      </c>
      <c r="CZ158">
        <v>0.80666666666666664</v>
      </c>
      <c r="DA158">
        <v>1.0999999999999999</v>
      </c>
      <c r="DB158">
        <v>0.01</v>
      </c>
      <c r="DC158">
        <v>3.2569435555555528</v>
      </c>
      <c r="DD158">
        <v>4.4412866666666622</v>
      </c>
      <c r="DE158">
        <v>4.0375333333333298E-2</v>
      </c>
      <c r="DF158">
        <v>3</v>
      </c>
      <c r="DG158">
        <v>16</v>
      </c>
      <c r="DH158" t="s">
        <v>306</v>
      </c>
      <c r="DI158">
        <v>561362.40684698999</v>
      </c>
      <c r="DJ158">
        <v>6318791.3782888995</v>
      </c>
      <c r="DK158">
        <v>4</v>
      </c>
      <c r="DL158" t="s">
        <v>412</v>
      </c>
      <c r="DM158">
        <v>73.333333333333343</v>
      </c>
      <c r="DN158">
        <v>15.761207897391378</v>
      </c>
      <c r="DO158" t="s">
        <v>203</v>
      </c>
      <c r="DP158" t="s">
        <v>204</v>
      </c>
      <c r="DQ158" t="s">
        <v>205</v>
      </c>
      <c r="DR158">
        <v>6</v>
      </c>
      <c r="DS158" t="s">
        <v>197</v>
      </c>
      <c r="DT158" t="s">
        <v>291</v>
      </c>
      <c r="DU158" t="s">
        <v>281</v>
      </c>
      <c r="DW158" t="s">
        <v>282</v>
      </c>
      <c r="DX158" t="s">
        <v>282</v>
      </c>
      <c r="DY158" t="s">
        <v>282</v>
      </c>
      <c r="DZ158" t="s">
        <v>282</v>
      </c>
    </row>
    <row r="159" spans="1:130" x14ac:dyDescent="0.25">
      <c r="A159">
        <v>155</v>
      </c>
      <c r="B159" t="s">
        <v>591</v>
      </c>
      <c r="C159" t="s">
        <v>284</v>
      </c>
      <c r="F159">
        <v>9260</v>
      </c>
      <c r="G159" t="s">
        <v>601</v>
      </c>
      <c r="H159">
        <v>0</v>
      </c>
      <c r="I159" t="s">
        <v>594</v>
      </c>
      <c r="J159">
        <v>0</v>
      </c>
      <c r="K159" t="s">
        <v>602</v>
      </c>
      <c r="L159" t="s">
        <v>623</v>
      </c>
      <c r="M159">
        <v>9260</v>
      </c>
      <c r="N159" t="s">
        <v>601</v>
      </c>
      <c r="R159" t="s">
        <v>191</v>
      </c>
      <c r="S159" t="s">
        <v>197</v>
      </c>
      <c r="T159" t="s">
        <v>322</v>
      </c>
      <c r="U159">
        <v>3.5</v>
      </c>
      <c r="V159" t="s">
        <v>194</v>
      </c>
      <c r="W159" s="12">
        <v>0.5</v>
      </c>
      <c r="X159" t="s">
        <v>296</v>
      </c>
      <c r="Y159" s="12">
        <v>0.5</v>
      </c>
      <c r="Z159">
        <v>2</v>
      </c>
      <c r="AA159" t="s">
        <v>196</v>
      </c>
      <c r="AB159" s="12">
        <v>1</v>
      </c>
      <c r="AC159">
        <v>0</v>
      </c>
      <c r="AD159">
        <v>1</v>
      </c>
      <c r="AE159">
        <v>0</v>
      </c>
      <c r="AF159">
        <v>0</v>
      </c>
      <c r="AG159">
        <v>0</v>
      </c>
      <c r="AH159">
        <v>1</v>
      </c>
      <c r="AI159">
        <v>0</v>
      </c>
      <c r="AJ159">
        <v>0</v>
      </c>
      <c r="AK159">
        <v>0</v>
      </c>
      <c r="AL159" t="s">
        <v>197</v>
      </c>
      <c r="AM159" t="s">
        <v>197</v>
      </c>
      <c r="AN159" t="s">
        <v>198</v>
      </c>
      <c r="AO159">
        <v>0</v>
      </c>
      <c r="AP159">
        <v>0</v>
      </c>
      <c r="AQ159">
        <v>0</v>
      </c>
      <c r="AR159">
        <v>0</v>
      </c>
      <c r="AS159">
        <v>0</v>
      </c>
      <c r="AT159">
        <v>531.1</v>
      </c>
      <c r="AU159">
        <v>577</v>
      </c>
      <c r="AV159">
        <v>443.5433333333325</v>
      </c>
      <c r="AW159">
        <v>70.015716716484576</v>
      </c>
      <c r="AX159">
        <v>15.767243031213134</v>
      </c>
      <c r="AY159">
        <v>77.017288388133039</v>
      </c>
      <c r="AZ159">
        <v>17.343967334334447</v>
      </c>
      <c r="BA159">
        <v>225</v>
      </c>
      <c r="BB159">
        <v>15</v>
      </c>
      <c r="BC159">
        <v>11</v>
      </c>
      <c r="BD159">
        <v>2011</v>
      </c>
      <c r="BE159" t="s">
        <v>600</v>
      </c>
      <c r="BF159" t="s">
        <v>199</v>
      </c>
      <c r="BG159">
        <v>0</v>
      </c>
      <c r="BH159">
        <v>2.8</v>
      </c>
      <c r="BI159">
        <v>3.85</v>
      </c>
      <c r="BJ159">
        <v>1.9E-2</v>
      </c>
      <c r="BU159">
        <v>226</v>
      </c>
      <c r="BV159">
        <v>16</v>
      </c>
      <c r="BW159">
        <v>1</v>
      </c>
      <c r="BX159">
        <v>2012</v>
      </c>
      <c r="BY159" t="s">
        <v>600</v>
      </c>
      <c r="BZ159" t="s">
        <v>200</v>
      </c>
      <c r="CA159" t="s">
        <v>624</v>
      </c>
      <c r="CB159">
        <v>7.4</v>
      </c>
      <c r="CC159">
        <v>7.9</v>
      </c>
      <c r="CD159">
        <v>1.9E-2</v>
      </c>
      <c r="CF159" t="s">
        <v>282</v>
      </c>
      <c r="CG159" t="s">
        <v>282</v>
      </c>
      <c r="CH159" t="s">
        <v>282</v>
      </c>
      <c r="CL159" t="s">
        <v>282</v>
      </c>
      <c r="CM159" t="s">
        <v>282</v>
      </c>
      <c r="CN159" t="s">
        <v>282</v>
      </c>
      <c r="CO159">
        <v>227</v>
      </c>
      <c r="CP159">
        <v>12</v>
      </c>
      <c r="CQ159">
        <v>3</v>
      </c>
      <c r="CR159">
        <v>2012</v>
      </c>
      <c r="CS159" t="s">
        <v>600</v>
      </c>
      <c r="CT159" t="s">
        <v>199</v>
      </c>
      <c r="CU159">
        <v>0</v>
      </c>
      <c r="CV159">
        <v>6.2</v>
      </c>
      <c r="CW159">
        <v>6.95</v>
      </c>
      <c r="CX159">
        <v>1.7999999999999999E-2</v>
      </c>
      <c r="CY159">
        <v>3</v>
      </c>
      <c r="CZ159">
        <v>5.4666666666666659</v>
      </c>
      <c r="DA159">
        <v>6.2333333333333334</v>
      </c>
      <c r="DB159">
        <v>1.8666666666666665E-2</v>
      </c>
      <c r="DC159">
        <v>24.247035555555509</v>
      </c>
      <c r="DD159">
        <v>27.647534444444393</v>
      </c>
      <c r="DE159">
        <v>8.2794755555555391E-2</v>
      </c>
      <c r="DF159">
        <v>4.5</v>
      </c>
      <c r="DG159">
        <v>16</v>
      </c>
      <c r="DH159" t="s">
        <v>306</v>
      </c>
      <c r="DI159">
        <v>559188.67860289</v>
      </c>
      <c r="DJ159">
        <v>6318036.4719479</v>
      </c>
      <c r="DK159">
        <v>4</v>
      </c>
      <c r="DL159" t="s">
        <v>412</v>
      </c>
      <c r="DM159">
        <v>87.700534759358277</v>
      </c>
      <c r="DN159">
        <v>35.939489582603798</v>
      </c>
      <c r="DO159" t="s">
        <v>203</v>
      </c>
      <c r="DP159" t="s">
        <v>204</v>
      </c>
      <c r="DQ159" t="s">
        <v>205</v>
      </c>
      <c r="DR159">
        <v>11</v>
      </c>
      <c r="DS159" t="s">
        <v>197</v>
      </c>
      <c r="DT159" t="s">
        <v>291</v>
      </c>
      <c r="DU159" t="s">
        <v>281</v>
      </c>
      <c r="DW159" t="s">
        <v>282</v>
      </c>
      <c r="DX159" t="s">
        <v>282</v>
      </c>
      <c r="DY159" t="s">
        <v>282</v>
      </c>
      <c r="DZ159" t="s">
        <v>282</v>
      </c>
    </row>
    <row r="160" spans="1:130" x14ac:dyDescent="0.25">
      <c r="A160">
        <v>156</v>
      </c>
      <c r="B160" t="s">
        <v>591</v>
      </c>
      <c r="C160" t="s">
        <v>284</v>
      </c>
      <c r="F160">
        <v>6535</v>
      </c>
      <c r="G160" t="s">
        <v>626</v>
      </c>
      <c r="H160">
        <v>0</v>
      </c>
      <c r="I160" t="s">
        <v>594</v>
      </c>
      <c r="J160">
        <v>0</v>
      </c>
      <c r="K160" t="s">
        <v>627</v>
      </c>
      <c r="L160">
        <v>0</v>
      </c>
      <c r="M160">
        <v>6535</v>
      </c>
      <c r="N160" t="s">
        <v>626</v>
      </c>
      <c r="R160" t="s">
        <v>191</v>
      </c>
      <c r="S160" t="s">
        <v>197</v>
      </c>
      <c r="T160" t="s">
        <v>289</v>
      </c>
      <c r="U160">
        <v>15</v>
      </c>
      <c r="V160" t="s">
        <v>194</v>
      </c>
      <c r="W160" s="12">
        <v>0.5</v>
      </c>
      <c r="X160" t="s">
        <v>240</v>
      </c>
      <c r="Y160" s="12">
        <v>0.5</v>
      </c>
      <c r="Z160">
        <v>2</v>
      </c>
      <c r="AA160" t="s">
        <v>196</v>
      </c>
      <c r="AB160" s="12">
        <v>0.75</v>
      </c>
      <c r="AC160">
        <v>0</v>
      </c>
      <c r="AD160">
        <v>6</v>
      </c>
      <c r="AE160" t="s">
        <v>195</v>
      </c>
      <c r="AF160">
        <v>0.25</v>
      </c>
      <c r="AG160">
        <v>0</v>
      </c>
      <c r="AH160">
        <v>1</v>
      </c>
      <c r="AI160">
        <v>0</v>
      </c>
      <c r="AJ160">
        <v>0</v>
      </c>
      <c r="AK160">
        <v>0</v>
      </c>
      <c r="AL160" t="s">
        <v>192</v>
      </c>
      <c r="AM160" t="s">
        <v>197</v>
      </c>
      <c r="AN160" t="s">
        <v>198</v>
      </c>
      <c r="AO160">
        <v>0</v>
      </c>
      <c r="AP160">
        <v>0</v>
      </c>
      <c r="AQ160">
        <v>0</v>
      </c>
      <c r="AR160">
        <v>0</v>
      </c>
      <c r="AS160">
        <v>0</v>
      </c>
      <c r="AT160">
        <v>738.49999999999989</v>
      </c>
      <c r="AU160">
        <v>827.39999999999986</v>
      </c>
      <c r="AV160">
        <v>714.97083333333251</v>
      </c>
      <c r="AW160">
        <v>91.437220581787201</v>
      </c>
      <c r="AX160">
        <v>12.779488112829808</v>
      </c>
      <c r="AY160">
        <v>100.58094263996593</v>
      </c>
      <c r="AZ160">
        <v>14.057436924112791</v>
      </c>
      <c r="BA160">
        <v>291</v>
      </c>
      <c r="BB160">
        <v>15</v>
      </c>
      <c r="BC160">
        <v>11</v>
      </c>
      <c r="BD160">
        <v>2011</v>
      </c>
      <c r="BE160" t="s">
        <v>625</v>
      </c>
      <c r="BF160" t="s">
        <v>199</v>
      </c>
      <c r="BG160">
        <v>0</v>
      </c>
      <c r="BH160">
        <v>9.4499999999999993</v>
      </c>
      <c r="BI160">
        <v>10.55</v>
      </c>
      <c r="BJ160">
        <v>8.9999999999999993E-3</v>
      </c>
      <c r="BU160">
        <v>292</v>
      </c>
      <c r="BV160">
        <v>16</v>
      </c>
      <c r="BW160">
        <v>1</v>
      </c>
      <c r="BX160">
        <v>2012</v>
      </c>
      <c r="BY160" t="s">
        <v>628</v>
      </c>
      <c r="BZ160" t="s">
        <v>216</v>
      </c>
      <c r="CA160">
        <v>0</v>
      </c>
      <c r="CB160">
        <v>9.5500000000000007</v>
      </c>
      <c r="CC160">
        <v>10.25</v>
      </c>
      <c r="CD160">
        <v>1.0999999999999999E-2</v>
      </c>
      <c r="CF160" t="s">
        <v>282</v>
      </c>
      <c r="CG160" t="s">
        <v>282</v>
      </c>
      <c r="CH160" t="s">
        <v>282</v>
      </c>
      <c r="CL160" t="s">
        <v>282</v>
      </c>
      <c r="CM160" t="s">
        <v>282</v>
      </c>
      <c r="CN160" t="s">
        <v>282</v>
      </c>
      <c r="CO160">
        <v>293</v>
      </c>
      <c r="CP160">
        <v>12</v>
      </c>
      <c r="CQ160">
        <v>3</v>
      </c>
      <c r="CR160">
        <v>2012</v>
      </c>
      <c r="CS160" t="s">
        <v>625</v>
      </c>
      <c r="CT160" t="s">
        <v>200</v>
      </c>
      <c r="CU160">
        <v>0</v>
      </c>
      <c r="CV160">
        <v>9.1999999999999993</v>
      </c>
      <c r="CW160">
        <v>9.1999999999999993</v>
      </c>
      <c r="CX160">
        <v>6.0000000000000001E-3</v>
      </c>
      <c r="CY160">
        <v>3</v>
      </c>
      <c r="CZ160">
        <v>9.4</v>
      </c>
      <c r="DA160">
        <v>10</v>
      </c>
      <c r="DB160">
        <v>8.6666666666666645E-3</v>
      </c>
      <c r="DC160">
        <v>67.207258333333257</v>
      </c>
      <c r="DD160">
        <v>71.497083333333251</v>
      </c>
      <c r="DE160">
        <v>6.1964138888888805E-2</v>
      </c>
      <c r="DF160">
        <v>21.25</v>
      </c>
      <c r="DG160">
        <v>0</v>
      </c>
      <c r="DI160">
        <v>501759.26737224997</v>
      </c>
      <c r="DJ160">
        <v>6108389.7549309004</v>
      </c>
      <c r="DK160">
        <v>3</v>
      </c>
      <c r="DL160" t="s">
        <v>369</v>
      </c>
      <c r="DM160">
        <v>94</v>
      </c>
      <c r="DN160">
        <v>71.136723244668815</v>
      </c>
      <c r="DO160" t="s">
        <v>203</v>
      </c>
      <c r="DP160" t="s">
        <v>204</v>
      </c>
      <c r="DQ160" t="s">
        <v>205</v>
      </c>
      <c r="DR160">
        <v>1</v>
      </c>
      <c r="DS160" t="s">
        <v>197</v>
      </c>
      <c r="DT160" t="s">
        <v>291</v>
      </c>
      <c r="DU160" t="s">
        <v>281</v>
      </c>
      <c r="DW160" t="s">
        <v>282</v>
      </c>
      <c r="DX160" t="s">
        <v>282</v>
      </c>
      <c r="DY160" t="s">
        <v>282</v>
      </c>
      <c r="DZ160" t="s">
        <v>282</v>
      </c>
    </row>
    <row r="161" spans="1:130" x14ac:dyDescent="0.25">
      <c r="A161">
        <v>157</v>
      </c>
      <c r="B161" t="s">
        <v>591</v>
      </c>
      <c r="C161" t="s">
        <v>284</v>
      </c>
      <c r="F161">
        <v>9440</v>
      </c>
      <c r="G161" t="s">
        <v>479</v>
      </c>
      <c r="H161">
        <v>0</v>
      </c>
      <c r="I161" t="s">
        <v>594</v>
      </c>
      <c r="J161">
        <v>0</v>
      </c>
      <c r="K161" t="s">
        <v>629</v>
      </c>
      <c r="L161">
        <v>0</v>
      </c>
      <c r="M161">
        <v>9440</v>
      </c>
      <c r="N161" t="s">
        <v>479</v>
      </c>
      <c r="R161" t="s">
        <v>214</v>
      </c>
      <c r="S161" t="s">
        <v>192</v>
      </c>
      <c r="T161" t="s">
        <v>289</v>
      </c>
      <c r="U161">
        <v>10</v>
      </c>
      <c r="V161" t="s">
        <v>194</v>
      </c>
      <c r="W161" s="12">
        <v>1</v>
      </c>
      <c r="X161">
        <v>0</v>
      </c>
      <c r="Y161" s="12">
        <v>0</v>
      </c>
      <c r="Z161">
        <v>13</v>
      </c>
      <c r="AA161" t="s">
        <v>215</v>
      </c>
      <c r="AB161" s="12">
        <v>1</v>
      </c>
      <c r="AC161">
        <v>0</v>
      </c>
      <c r="AD161">
        <v>1</v>
      </c>
      <c r="AE161">
        <v>0</v>
      </c>
      <c r="AF161">
        <v>0</v>
      </c>
      <c r="AG161">
        <v>0</v>
      </c>
      <c r="AH161">
        <v>1</v>
      </c>
      <c r="AI161">
        <v>0</v>
      </c>
      <c r="AJ161">
        <v>0</v>
      </c>
      <c r="AK161">
        <v>0</v>
      </c>
      <c r="AL161" t="s">
        <v>192</v>
      </c>
      <c r="AM161" t="s">
        <v>197</v>
      </c>
      <c r="AN161" t="s">
        <v>198</v>
      </c>
      <c r="AO161">
        <v>0</v>
      </c>
      <c r="AP161">
        <v>0</v>
      </c>
      <c r="AQ161">
        <v>0</v>
      </c>
      <c r="AR161">
        <v>0</v>
      </c>
      <c r="AS161" t="s">
        <v>630</v>
      </c>
      <c r="AT161">
        <v>567.5</v>
      </c>
      <c r="AU161">
        <v>513.5999999999998</v>
      </c>
      <c r="AV161">
        <v>303.56666666666575</v>
      </c>
      <c r="AW161">
        <v>30.618535384008148</v>
      </c>
      <c r="AX161">
        <v>10.086263989461372</v>
      </c>
      <c r="AY161">
        <v>33.680388922408966</v>
      </c>
      <c r="AZ161">
        <v>11.09489038840751</v>
      </c>
      <c r="BA161">
        <v>294</v>
      </c>
      <c r="BB161">
        <v>14</v>
      </c>
      <c r="BC161">
        <v>11</v>
      </c>
      <c r="BD161">
        <v>2011</v>
      </c>
      <c r="BE161" t="s">
        <v>631</v>
      </c>
      <c r="BF161" t="s">
        <v>216</v>
      </c>
      <c r="BG161">
        <v>0</v>
      </c>
      <c r="BH161">
        <v>4.46</v>
      </c>
      <c r="BI161">
        <v>7.2</v>
      </c>
      <c r="BJ161">
        <v>0.28799999999999998</v>
      </c>
      <c r="BU161">
        <v>295</v>
      </c>
      <c r="BV161">
        <v>17</v>
      </c>
      <c r="BW161">
        <v>1</v>
      </c>
      <c r="BX161">
        <v>2012</v>
      </c>
      <c r="BY161" t="s">
        <v>631</v>
      </c>
      <c r="BZ161" t="s">
        <v>216</v>
      </c>
      <c r="CA161">
        <v>0</v>
      </c>
      <c r="CB161">
        <v>3.52</v>
      </c>
      <c r="CC161">
        <v>6</v>
      </c>
      <c r="CD161">
        <v>0.26300000000000001</v>
      </c>
      <c r="CF161" t="s">
        <v>282</v>
      </c>
      <c r="CG161" t="s">
        <v>282</v>
      </c>
      <c r="CH161" t="s">
        <v>282</v>
      </c>
      <c r="CL161" t="s">
        <v>282</v>
      </c>
      <c r="CM161" t="s">
        <v>282</v>
      </c>
      <c r="CN161" t="s">
        <v>282</v>
      </c>
      <c r="CO161">
        <v>296</v>
      </c>
      <c r="CP161">
        <v>12</v>
      </c>
      <c r="CQ161">
        <v>3</v>
      </c>
      <c r="CR161">
        <v>2012</v>
      </c>
      <c r="CS161" t="s">
        <v>631</v>
      </c>
      <c r="CT161" t="s">
        <v>216</v>
      </c>
      <c r="CU161">
        <v>0</v>
      </c>
      <c r="CV161">
        <v>1.19</v>
      </c>
      <c r="CW161">
        <v>3.55</v>
      </c>
      <c r="CX161">
        <v>0.40899999999999997</v>
      </c>
      <c r="CY161">
        <v>3</v>
      </c>
      <c r="CZ161">
        <v>3.0566666666666666</v>
      </c>
      <c r="DA161">
        <v>5.583333333333333</v>
      </c>
      <c r="DB161">
        <v>0.32</v>
      </c>
      <c r="DC161">
        <v>9.2790211111110832</v>
      </c>
      <c r="DD161">
        <v>16.949138888888839</v>
      </c>
      <c r="DE161">
        <v>0.97141333333333035</v>
      </c>
      <c r="DF161" t="s">
        <v>289</v>
      </c>
      <c r="DG161" t="s">
        <v>289</v>
      </c>
      <c r="DH161" t="s">
        <v>289</v>
      </c>
      <c r="DI161">
        <v>0</v>
      </c>
      <c r="DJ161">
        <v>0</v>
      </c>
      <c r="DK161">
        <v>2</v>
      </c>
      <c r="DL161" t="s">
        <v>202</v>
      </c>
      <c r="DM161">
        <v>54.746268656716424</v>
      </c>
      <c r="DN161">
        <v>50.323465468095797</v>
      </c>
      <c r="DO161" t="s">
        <v>632</v>
      </c>
      <c r="DP161" t="s">
        <v>632</v>
      </c>
      <c r="DQ161" t="s">
        <v>632</v>
      </c>
      <c r="DR161" t="s">
        <v>632</v>
      </c>
      <c r="DS161" t="s">
        <v>197</v>
      </c>
      <c r="DT161" t="s">
        <v>291</v>
      </c>
      <c r="DU161" t="s">
        <v>281</v>
      </c>
      <c r="DW161" t="s">
        <v>282</v>
      </c>
      <c r="DX161" t="s">
        <v>282</v>
      </c>
      <c r="DY161" t="s">
        <v>282</v>
      </c>
      <c r="DZ161" t="s">
        <v>282</v>
      </c>
    </row>
    <row r="162" spans="1:130" x14ac:dyDescent="0.25">
      <c r="A162">
        <v>158</v>
      </c>
      <c r="B162" t="s">
        <v>591</v>
      </c>
      <c r="C162" t="s">
        <v>284</v>
      </c>
      <c r="F162">
        <v>9560</v>
      </c>
      <c r="G162" t="s">
        <v>633</v>
      </c>
      <c r="H162">
        <v>0</v>
      </c>
      <c r="I162" t="s">
        <v>594</v>
      </c>
      <c r="J162">
        <v>0</v>
      </c>
      <c r="K162" t="s">
        <v>634</v>
      </c>
      <c r="L162">
        <v>0</v>
      </c>
      <c r="M162">
        <v>9560</v>
      </c>
      <c r="N162" t="s">
        <v>633</v>
      </c>
      <c r="R162" t="s">
        <v>464</v>
      </c>
      <c r="S162" t="s">
        <v>197</v>
      </c>
      <c r="T162" t="s">
        <v>289</v>
      </c>
      <c r="U162">
        <v>70</v>
      </c>
      <c r="V162" t="s">
        <v>240</v>
      </c>
      <c r="W162" s="12">
        <v>0.8</v>
      </c>
      <c r="X162" t="s">
        <v>194</v>
      </c>
      <c r="Y162" s="12">
        <v>0.2</v>
      </c>
      <c r="Z162">
        <v>2</v>
      </c>
      <c r="AA162" t="s">
        <v>196</v>
      </c>
      <c r="AB162" s="12">
        <v>0.43</v>
      </c>
      <c r="AC162">
        <v>0</v>
      </c>
      <c r="AD162">
        <v>6</v>
      </c>
      <c r="AE162" t="s">
        <v>195</v>
      </c>
      <c r="AF162">
        <v>0.34</v>
      </c>
      <c r="AG162">
        <v>0</v>
      </c>
      <c r="AH162">
        <v>3</v>
      </c>
      <c r="AI162" t="s">
        <v>253</v>
      </c>
      <c r="AJ162">
        <v>0.23</v>
      </c>
      <c r="AK162">
        <v>0</v>
      </c>
      <c r="AL162" t="s">
        <v>197</v>
      </c>
      <c r="AM162" t="s">
        <v>197</v>
      </c>
      <c r="AN162" t="s">
        <v>198</v>
      </c>
      <c r="AO162">
        <v>0</v>
      </c>
      <c r="AP162">
        <v>0</v>
      </c>
      <c r="AQ162">
        <v>0</v>
      </c>
      <c r="AR162">
        <v>0</v>
      </c>
      <c r="AS162" t="s">
        <v>635</v>
      </c>
      <c r="AT162">
        <v>531.1</v>
      </c>
      <c r="AU162">
        <v>510.4</v>
      </c>
      <c r="AV162">
        <v>273.95230666666623</v>
      </c>
      <c r="AW162">
        <v>39.16829050398762</v>
      </c>
      <c r="AX162">
        <v>14.235369646705085</v>
      </c>
      <c r="AY162">
        <v>43.085119554386388</v>
      </c>
      <c r="AZ162">
        <v>15.658906611375594</v>
      </c>
      <c r="BA162">
        <v>333</v>
      </c>
      <c r="BB162">
        <v>14</v>
      </c>
      <c r="BC162">
        <v>11</v>
      </c>
      <c r="BD162">
        <v>2011</v>
      </c>
      <c r="BE162" t="s">
        <v>636</v>
      </c>
      <c r="BF162" t="s">
        <v>328</v>
      </c>
      <c r="BG162">
        <v>0</v>
      </c>
      <c r="BH162">
        <v>1.1299999999999999</v>
      </c>
      <c r="BI162">
        <v>3.2</v>
      </c>
      <c r="BJ162">
        <v>0.184</v>
      </c>
      <c r="BU162">
        <v>334</v>
      </c>
      <c r="BV162">
        <v>17</v>
      </c>
      <c r="BW162">
        <v>1</v>
      </c>
      <c r="BX162">
        <v>2012</v>
      </c>
      <c r="BY162" t="s">
        <v>637</v>
      </c>
      <c r="BZ162" t="s">
        <v>199</v>
      </c>
      <c r="CA162" t="s">
        <v>638</v>
      </c>
      <c r="CB162">
        <v>3.13</v>
      </c>
      <c r="CC162">
        <v>4.8499999999999996</v>
      </c>
      <c r="CD162">
        <v>0.11899999999999999</v>
      </c>
      <c r="CF162" t="s">
        <v>282</v>
      </c>
      <c r="CG162" t="s">
        <v>282</v>
      </c>
      <c r="CH162" t="s">
        <v>282</v>
      </c>
      <c r="CL162" t="s">
        <v>282</v>
      </c>
      <c r="CM162" t="s">
        <v>282</v>
      </c>
      <c r="CN162" t="s">
        <v>282</v>
      </c>
      <c r="CO162">
        <v>335</v>
      </c>
      <c r="CP162">
        <v>16</v>
      </c>
      <c r="CQ162">
        <v>3</v>
      </c>
      <c r="CR162">
        <v>2012</v>
      </c>
      <c r="CS162" t="s">
        <v>636</v>
      </c>
      <c r="CT162" t="s">
        <v>328</v>
      </c>
      <c r="CU162" t="s">
        <v>639</v>
      </c>
      <c r="CV162">
        <v>1.74</v>
      </c>
      <c r="CW162">
        <v>3.3</v>
      </c>
      <c r="CX162">
        <v>0.10100000000000001</v>
      </c>
      <c r="CY162">
        <v>3</v>
      </c>
      <c r="CZ162">
        <v>2</v>
      </c>
      <c r="DA162">
        <v>3.7833333333333337</v>
      </c>
      <c r="DB162">
        <v>0.13466666666666668</v>
      </c>
      <c r="DC162">
        <v>5.4790461333333251</v>
      </c>
      <c r="DD162">
        <v>10.364528935555541</v>
      </c>
      <c r="DE162">
        <v>0.36892243964444388</v>
      </c>
      <c r="DF162">
        <v>0</v>
      </c>
      <c r="DG162">
        <v>12</v>
      </c>
      <c r="DH162" t="s">
        <v>201</v>
      </c>
      <c r="DI162">
        <v>573288.81672796002</v>
      </c>
      <c r="DJ162">
        <v>6285437.7873159004</v>
      </c>
      <c r="DK162">
        <v>4</v>
      </c>
      <c r="DL162" t="s">
        <v>412</v>
      </c>
      <c r="DM162">
        <v>52.863436123348016</v>
      </c>
      <c r="DN162">
        <v>24.160903613697315</v>
      </c>
      <c r="DO162" t="s">
        <v>203</v>
      </c>
      <c r="DP162" t="s">
        <v>204</v>
      </c>
      <c r="DQ162" t="s">
        <v>205</v>
      </c>
      <c r="DR162">
        <v>2</v>
      </c>
      <c r="DS162" t="s">
        <v>328</v>
      </c>
      <c r="DU162" t="s">
        <v>328</v>
      </c>
      <c r="DW162" t="s">
        <v>282</v>
      </c>
      <c r="DX162" t="s">
        <v>282</v>
      </c>
      <c r="DY162" t="s">
        <v>282</v>
      </c>
      <c r="DZ162" t="s">
        <v>282</v>
      </c>
    </row>
    <row r="163" spans="1:130" x14ac:dyDescent="0.25">
      <c r="A163">
        <v>159</v>
      </c>
      <c r="B163" t="s">
        <v>591</v>
      </c>
      <c r="C163" t="s">
        <v>284</v>
      </c>
      <c r="F163">
        <v>9460</v>
      </c>
      <c r="G163" t="s">
        <v>419</v>
      </c>
      <c r="H163">
        <v>0</v>
      </c>
      <c r="I163" t="s">
        <v>594</v>
      </c>
      <c r="J163">
        <v>0</v>
      </c>
      <c r="K163" t="s">
        <v>641</v>
      </c>
      <c r="L163">
        <v>0</v>
      </c>
      <c r="M163">
        <v>9460</v>
      </c>
      <c r="N163" t="s">
        <v>419</v>
      </c>
      <c r="R163" t="s">
        <v>214</v>
      </c>
      <c r="S163" t="s">
        <v>197</v>
      </c>
      <c r="T163" t="s">
        <v>289</v>
      </c>
      <c r="U163">
        <v>7</v>
      </c>
      <c r="V163" t="s">
        <v>194</v>
      </c>
      <c r="W163" s="12">
        <v>0.75</v>
      </c>
      <c r="X163" t="s">
        <v>240</v>
      </c>
      <c r="Y163" s="12">
        <v>0.25</v>
      </c>
      <c r="Z163">
        <v>3</v>
      </c>
      <c r="AA163" t="s">
        <v>253</v>
      </c>
      <c r="AB163" s="12">
        <v>1</v>
      </c>
      <c r="AC163">
        <v>0</v>
      </c>
      <c r="AD163">
        <v>1</v>
      </c>
      <c r="AE163">
        <v>0</v>
      </c>
      <c r="AF163">
        <v>0</v>
      </c>
      <c r="AG163">
        <v>0</v>
      </c>
      <c r="AH163">
        <v>1</v>
      </c>
      <c r="AI163">
        <v>0</v>
      </c>
      <c r="AJ163">
        <v>0</v>
      </c>
      <c r="AK163">
        <v>0</v>
      </c>
      <c r="AL163" t="s">
        <v>197</v>
      </c>
      <c r="AM163" t="s">
        <v>197</v>
      </c>
      <c r="AN163" t="s">
        <v>198</v>
      </c>
      <c r="AO163">
        <v>0</v>
      </c>
      <c r="AP163">
        <v>0</v>
      </c>
      <c r="AQ163">
        <v>0</v>
      </c>
      <c r="AR163">
        <v>0</v>
      </c>
      <c r="AS163">
        <v>0</v>
      </c>
      <c r="AT163">
        <v>567.5</v>
      </c>
      <c r="AU163">
        <v>557.99999999999989</v>
      </c>
      <c r="AV163">
        <v>344.7249999999994</v>
      </c>
      <c r="AW163">
        <v>26.688677976326002</v>
      </c>
      <c r="AX163">
        <v>7.7319051385934054</v>
      </c>
      <c r="AY163">
        <v>29.357545773958606</v>
      </c>
      <c r="AZ163">
        <v>8.5050956524527468</v>
      </c>
      <c r="BA163">
        <v>282</v>
      </c>
      <c r="BB163">
        <v>14</v>
      </c>
      <c r="BC163">
        <v>11</v>
      </c>
      <c r="BD163">
        <v>2011</v>
      </c>
      <c r="BE163" t="s">
        <v>640</v>
      </c>
      <c r="BF163" t="s">
        <v>199</v>
      </c>
      <c r="BG163">
        <v>0</v>
      </c>
      <c r="BH163">
        <v>3.77</v>
      </c>
      <c r="BI163">
        <v>4.3499999999999996</v>
      </c>
      <c r="BJ163">
        <v>0.21299999999999999</v>
      </c>
      <c r="BU163">
        <v>283</v>
      </c>
      <c r="BV163" t="s">
        <v>642</v>
      </c>
      <c r="BW163">
        <v>1</v>
      </c>
      <c r="BX163">
        <v>2012</v>
      </c>
      <c r="BY163" t="s">
        <v>289</v>
      </c>
      <c r="BZ163" t="s">
        <v>289</v>
      </c>
      <c r="CB163">
        <v>4.49</v>
      </c>
      <c r="CC163">
        <v>5.6</v>
      </c>
      <c r="CD163">
        <v>0.309</v>
      </c>
      <c r="CF163" t="s">
        <v>282</v>
      </c>
      <c r="CG163" t="s">
        <v>282</v>
      </c>
      <c r="CH163" t="s">
        <v>282</v>
      </c>
      <c r="CL163" t="s">
        <v>282</v>
      </c>
      <c r="CM163" t="s">
        <v>282</v>
      </c>
      <c r="CN163" t="s">
        <v>282</v>
      </c>
      <c r="CO163">
        <v>284</v>
      </c>
      <c r="CP163" t="s">
        <v>642</v>
      </c>
      <c r="CQ163">
        <v>3</v>
      </c>
      <c r="CR163">
        <v>2012</v>
      </c>
      <c r="CS163" t="s">
        <v>289</v>
      </c>
      <c r="CT163" t="s">
        <v>289</v>
      </c>
      <c r="CU163">
        <v>0</v>
      </c>
      <c r="CV163">
        <v>3.87</v>
      </c>
      <c r="CW163">
        <v>4.6500000000000004</v>
      </c>
      <c r="CX163">
        <v>0.20100000000000001</v>
      </c>
      <c r="CY163">
        <v>3</v>
      </c>
      <c r="CZ163">
        <v>4.043333333333333</v>
      </c>
      <c r="DA163">
        <v>4.8666666666666663</v>
      </c>
      <c r="DB163">
        <v>0.24100000000000002</v>
      </c>
      <c r="DC163">
        <v>13.938380833333309</v>
      </c>
      <c r="DD163">
        <v>16.776616666666637</v>
      </c>
      <c r="DE163">
        <v>0.83078724999999864</v>
      </c>
      <c r="DF163" t="s">
        <v>289</v>
      </c>
      <c r="DG163" t="s">
        <v>289</v>
      </c>
      <c r="DH163" t="s">
        <v>289</v>
      </c>
      <c r="DI163">
        <v>0</v>
      </c>
      <c r="DJ163">
        <v>0</v>
      </c>
      <c r="DK163">
        <v>2</v>
      </c>
      <c r="DL163" t="s">
        <v>202</v>
      </c>
      <c r="DM163">
        <v>83.08219178082193</v>
      </c>
      <c r="DN163">
        <v>57.220598868434713</v>
      </c>
      <c r="DO163" t="s">
        <v>632</v>
      </c>
      <c r="DP163" t="s">
        <v>632</v>
      </c>
      <c r="DQ163" t="s">
        <v>632</v>
      </c>
      <c r="DR163" t="s">
        <v>632</v>
      </c>
      <c r="DS163" t="s">
        <v>289</v>
      </c>
      <c r="DU163" t="s">
        <v>289</v>
      </c>
      <c r="DW163" t="s">
        <v>282</v>
      </c>
      <c r="DX163" t="s">
        <v>282</v>
      </c>
      <c r="DY163" t="s">
        <v>282</v>
      </c>
      <c r="DZ163" t="s">
        <v>282</v>
      </c>
    </row>
    <row r="164" spans="1:130" x14ac:dyDescent="0.25">
      <c r="A164">
        <v>160</v>
      </c>
      <c r="B164" t="s">
        <v>591</v>
      </c>
      <c r="C164" t="s">
        <v>284</v>
      </c>
      <c r="F164">
        <v>9280</v>
      </c>
      <c r="G164" t="s">
        <v>643</v>
      </c>
      <c r="H164">
        <v>0</v>
      </c>
      <c r="I164" t="s">
        <v>594</v>
      </c>
      <c r="J164">
        <v>0</v>
      </c>
      <c r="K164" t="s">
        <v>644</v>
      </c>
      <c r="L164">
        <v>0</v>
      </c>
      <c r="M164">
        <v>9280</v>
      </c>
      <c r="N164" t="s">
        <v>643</v>
      </c>
      <c r="R164" t="s">
        <v>191</v>
      </c>
      <c r="S164" t="s">
        <v>197</v>
      </c>
      <c r="T164" t="s">
        <v>289</v>
      </c>
      <c r="U164">
        <v>0.7</v>
      </c>
      <c r="V164" t="s">
        <v>194</v>
      </c>
      <c r="W164" s="12">
        <v>0.85</v>
      </c>
      <c r="X164" t="s">
        <v>296</v>
      </c>
      <c r="Y164" s="12">
        <v>0.15</v>
      </c>
      <c r="Z164">
        <v>6</v>
      </c>
      <c r="AA164" t="s">
        <v>195</v>
      </c>
      <c r="AB164" s="12">
        <v>1</v>
      </c>
      <c r="AC164">
        <v>0</v>
      </c>
      <c r="AD164">
        <v>1</v>
      </c>
      <c r="AE164">
        <v>0</v>
      </c>
      <c r="AF164">
        <v>0</v>
      </c>
      <c r="AG164">
        <v>0</v>
      </c>
      <c r="AH164">
        <v>1</v>
      </c>
      <c r="AI164">
        <v>0</v>
      </c>
      <c r="AJ164">
        <v>0</v>
      </c>
      <c r="AK164">
        <v>0</v>
      </c>
      <c r="AL164" t="s">
        <v>192</v>
      </c>
      <c r="AM164" t="s">
        <v>197</v>
      </c>
      <c r="AN164" t="s">
        <v>198</v>
      </c>
      <c r="AO164">
        <v>0</v>
      </c>
      <c r="AP164">
        <v>0</v>
      </c>
      <c r="AQ164">
        <v>0</v>
      </c>
      <c r="AR164">
        <v>0</v>
      </c>
      <c r="AS164">
        <v>0</v>
      </c>
      <c r="AT164">
        <v>531.1</v>
      </c>
      <c r="AU164">
        <v>570.9</v>
      </c>
      <c r="AV164">
        <v>336.83383333333296</v>
      </c>
      <c r="AW164">
        <v>71.567846739295177</v>
      </c>
      <c r="AX164">
        <v>21.221151421898597</v>
      </c>
      <c r="AY164">
        <v>78.724631413224699</v>
      </c>
      <c r="AZ164">
        <v>23.343266564088459</v>
      </c>
      <c r="BA164">
        <v>315</v>
      </c>
      <c r="BB164">
        <v>15</v>
      </c>
      <c r="BC164">
        <v>11</v>
      </c>
      <c r="BD164">
        <v>2011</v>
      </c>
      <c r="BE164" t="s">
        <v>645</v>
      </c>
      <c r="BF164" t="s">
        <v>200</v>
      </c>
      <c r="BG164">
        <v>0</v>
      </c>
      <c r="BH164">
        <v>3.69</v>
      </c>
      <c r="BI164">
        <v>5.4</v>
      </c>
      <c r="BJ164">
        <v>0.03</v>
      </c>
      <c r="BU164">
        <v>316</v>
      </c>
      <c r="BV164">
        <v>17</v>
      </c>
      <c r="BW164">
        <v>1</v>
      </c>
      <c r="BX164">
        <v>2012</v>
      </c>
      <c r="BY164" t="s">
        <v>645</v>
      </c>
      <c r="BZ164" t="s">
        <v>216</v>
      </c>
      <c r="CA164" t="s">
        <v>646</v>
      </c>
      <c r="CB164">
        <v>9.1999999999999993</v>
      </c>
      <c r="CC164">
        <v>10.9</v>
      </c>
      <c r="CD164">
        <v>3.2000000000000001E-2</v>
      </c>
      <c r="CF164" t="s">
        <v>282</v>
      </c>
      <c r="CG164" t="s">
        <v>282</v>
      </c>
      <c r="CH164" t="s">
        <v>282</v>
      </c>
      <c r="CL164" t="s">
        <v>282</v>
      </c>
      <c r="CM164" t="s">
        <v>282</v>
      </c>
      <c r="CN164" t="s">
        <v>282</v>
      </c>
      <c r="CO164">
        <v>317</v>
      </c>
      <c r="CP164" t="s">
        <v>642</v>
      </c>
      <c r="CQ164">
        <v>3</v>
      </c>
      <c r="CR164">
        <v>2012</v>
      </c>
      <c r="CS164" t="s">
        <v>289</v>
      </c>
      <c r="CT164" t="s">
        <v>289</v>
      </c>
      <c r="CV164">
        <v>3.3</v>
      </c>
      <c r="CW164">
        <v>4.4800000000000004</v>
      </c>
      <c r="CX164">
        <v>5.5E-2</v>
      </c>
      <c r="CY164">
        <v>3</v>
      </c>
      <c r="CZ164">
        <v>5.3966666666666656</v>
      </c>
      <c r="DA164">
        <v>6.9266666666666667</v>
      </c>
      <c r="DB164">
        <v>3.9E-2</v>
      </c>
      <c r="DC164">
        <v>11.486033716666654</v>
      </c>
      <c r="DD164">
        <v>17.262733958333314</v>
      </c>
      <c r="DE164">
        <v>0.25094120583333301</v>
      </c>
      <c r="DF164">
        <v>2.5</v>
      </c>
      <c r="DG164">
        <v>16</v>
      </c>
      <c r="DH164" t="s">
        <v>306</v>
      </c>
      <c r="DI164">
        <v>572528.45917957998</v>
      </c>
      <c r="DJ164">
        <v>6313291.8477025004</v>
      </c>
      <c r="DK164">
        <v>4</v>
      </c>
      <c r="DL164" t="s">
        <v>412</v>
      </c>
      <c r="DM164">
        <v>77.91145332050047</v>
      </c>
      <c r="DN164">
        <v>29.673082161186166</v>
      </c>
      <c r="DO164" t="s">
        <v>203</v>
      </c>
      <c r="DP164" t="s">
        <v>204</v>
      </c>
      <c r="DQ164" t="s">
        <v>205</v>
      </c>
      <c r="DR164">
        <v>1</v>
      </c>
      <c r="DS164" t="s">
        <v>197</v>
      </c>
      <c r="DT164" t="s">
        <v>291</v>
      </c>
      <c r="DU164" t="s">
        <v>281</v>
      </c>
      <c r="DW164" t="s">
        <v>282</v>
      </c>
      <c r="DX164" t="s">
        <v>282</v>
      </c>
      <c r="DY164" t="s">
        <v>282</v>
      </c>
      <c r="DZ164" t="s">
        <v>282</v>
      </c>
    </row>
    <row r="165" spans="1:130" x14ac:dyDescent="0.25">
      <c r="A165">
        <v>161</v>
      </c>
      <c r="B165" t="s">
        <v>591</v>
      </c>
      <c r="C165" t="s">
        <v>284</v>
      </c>
      <c r="F165">
        <v>9500</v>
      </c>
      <c r="G165" t="s">
        <v>648</v>
      </c>
      <c r="H165">
        <v>0</v>
      </c>
      <c r="I165" t="s">
        <v>594</v>
      </c>
      <c r="J165">
        <v>0</v>
      </c>
      <c r="K165" t="s">
        <v>649</v>
      </c>
      <c r="L165">
        <v>0</v>
      </c>
      <c r="M165">
        <v>9500</v>
      </c>
      <c r="N165" t="s">
        <v>648</v>
      </c>
      <c r="R165" t="s">
        <v>191</v>
      </c>
      <c r="S165" t="s">
        <v>192</v>
      </c>
      <c r="T165" t="s">
        <v>650</v>
      </c>
      <c r="U165">
        <v>23</v>
      </c>
      <c r="V165" t="s">
        <v>296</v>
      </c>
      <c r="W165" s="12">
        <v>0.8</v>
      </c>
      <c r="X165" t="s">
        <v>194</v>
      </c>
      <c r="Y165" s="12">
        <v>0.2</v>
      </c>
      <c r="Z165">
        <v>14</v>
      </c>
      <c r="AA165" t="s">
        <v>229</v>
      </c>
      <c r="AB165" s="12">
        <v>1</v>
      </c>
      <c r="AC165">
        <v>0</v>
      </c>
      <c r="AD165">
        <v>1</v>
      </c>
      <c r="AE165">
        <v>0</v>
      </c>
      <c r="AF165">
        <v>0</v>
      </c>
      <c r="AG165">
        <v>0</v>
      </c>
      <c r="AH165">
        <v>1</v>
      </c>
      <c r="AI165">
        <v>0</v>
      </c>
      <c r="AJ165">
        <v>0</v>
      </c>
      <c r="AK165">
        <v>0</v>
      </c>
      <c r="AL165" t="s">
        <v>197</v>
      </c>
      <c r="AM165" t="s">
        <v>192</v>
      </c>
      <c r="AN165" t="s">
        <v>198</v>
      </c>
      <c r="AO165">
        <v>0</v>
      </c>
      <c r="AP165">
        <v>0</v>
      </c>
      <c r="AQ165">
        <v>0</v>
      </c>
      <c r="AR165">
        <v>0</v>
      </c>
      <c r="AS165">
        <v>0</v>
      </c>
      <c r="AT165">
        <v>564.6</v>
      </c>
      <c r="AU165">
        <v>634.1</v>
      </c>
      <c r="AV165">
        <v>395.4393333333332</v>
      </c>
      <c r="AW165">
        <v>25.173850137555132</v>
      </c>
      <c r="AX165">
        <v>6.3579596354194114</v>
      </c>
      <c r="AY165">
        <v>27.691235151310647</v>
      </c>
      <c r="AZ165">
        <v>6.9937555989613536</v>
      </c>
      <c r="BA165">
        <v>171</v>
      </c>
      <c r="BB165">
        <v>15</v>
      </c>
      <c r="BC165">
        <v>11</v>
      </c>
      <c r="BD165">
        <v>2011</v>
      </c>
      <c r="BE165" t="s">
        <v>647</v>
      </c>
      <c r="BF165" t="s">
        <v>216</v>
      </c>
      <c r="BG165">
        <v>0</v>
      </c>
      <c r="BH165">
        <v>0.69</v>
      </c>
      <c r="BI165">
        <v>1.5</v>
      </c>
      <c r="BJ165">
        <v>8.5999999999999993E-2</v>
      </c>
      <c r="BU165">
        <v>172</v>
      </c>
      <c r="BV165">
        <v>17</v>
      </c>
      <c r="BW165">
        <v>1</v>
      </c>
      <c r="BX165">
        <v>2012</v>
      </c>
      <c r="BY165" t="s">
        <v>647</v>
      </c>
      <c r="BZ165" t="s">
        <v>200</v>
      </c>
      <c r="CA165">
        <v>0</v>
      </c>
      <c r="CB165">
        <v>1.85</v>
      </c>
      <c r="CC165">
        <v>2.7</v>
      </c>
      <c r="CD165">
        <v>7.0000000000000007E-2</v>
      </c>
      <c r="CF165" t="s">
        <v>282</v>
      </c>
      <c r="CG165" t="s">
        <v>282</v>
      </c>
      <c r="CH165" t="s">
        <v>282</v>
      </c>
      <c r="CL165" t="s">
        <v>282</v>
      </c>
      <c r="CM165" t="s">
        <v>282</v>
      </c>
      <c r="CN165" t="s">
        <v>282</v>
      </c>
      <c r="CO165">
        <v>173</v>
      </c>
      <c r="CP165">
        <v>12</v>
      </c>
      <c r="CQ165">
        <v>3</v>
      </c>
      <c r="CR165">
        <v>2012</v>
      </c>
      <c r="CS165" t="s">
        <v>647</v>
      </c>
      <c r="CT165" t="s">
        <v>200</v>
      </c>
      <c r="CU165">
        <v>0</v>
      </c>
      <c r="CV165">
        <v>1.29</v>
      </c>
      <c r="CW165">
        <v>2.1</v>
      </c>
      <c r="CX165">
        <v>6.8000000000000005E-2</v>
      </c>
      <c r="CY165">
        <v>3</v>
      </c>
      <c r="CZ165">
        <v>1.2766666666666666</v>
      </c>
      <c r="DA165">
        <v>2.1</v>
      </c>
      <c r="DB165">
        <v>7.4666666666666673E-2</v>
      </c>
      <c r="DC165">
        <v>5.0484421555555539</v>
      </c>
      <c r="DD165">
        <v>8.3042259999999981</v>
      </c>
      <c r="DE165">
        <v>0.29526136888888882</v>
      </c>
      <c r="DF165">
        <v>42.75</v>
      </c>
      <c r="DG165">
        <v>20</v>
      </c>
      <c r="DH165" t="s">
        <v>217</v>
      </c>
      <c r="DI165">
        <v>546383.97086256999</v>
      </c>
      <c r="DJ165">
        <v>6287719.3529097997</v>
      </c>
      <c r="DK165">
        <v>4</v>
      </c>
      <c r="DL165" t="s">
        <v>412</v>
      </c>
      <c r="DM165">
        <v>60.793650793650791</v>
      </c>
      <c r="DN165">
        <v>30.02678561303847</v>
      </c>
      <c r="DO165" t="s">
        <v>203</v>
      </c>
      <c r="DP165" t="s">
        <v>204</v>
      </c>
      <c r="DQ165" t="s">
        <v>205</v>
      </c>
      <c r="DR165">
        <v>1</v>
      </c>
      <c r="DS165" t="s">
        <v>611</v>
      </c>
      <c r="DT165" t="s">
        <v>291</v>
      </c>
      <c r="DU165" t="s">
        <v>328</v>
      </c>
      <c r="DW165" t="s">
        <v>282</v>
      </c>
      <c r="DX165" t="s">
        <v>282</v>
      </c>
      <c r="DY165" t="s">
        <v>282</v>
      </c>
      <c r="DZ165" t="s">
        <v>282</v>
      </c>
    </row>
    <row r="166" spans="1:130" x14ac:dyDescent="0.25">
      <c r="A166">
        <v>162</v>
      </c>
      <c r="B166" t="s">
        <v>591</v>
      </c>
      <c r="C166" t="s">
        <v>284</v>
      </c>
      <c r="F166">
        <v>8560</v>
      </c>
      <c r="G166" t="s">
        <v>652</v>
      </c>
      <c r="H166">
        <v>0</v>
      </c>
      <c r="I166" t="s">
        <v>594</v>
      </c>
      <c r="J166">
        <v>0</v>
      </c>
      <c r="K166" t="s">
        <v>653</v>
      </c>
      <c r="L166">
        <v>0</v>
      </c>
      <c r="M166">
        <v>8560</v>
      </c>
      <c r="N166" t="s">
        <v>652</v>
      </c>
      <c r="R166" t="s">
        <v>452</v>
      </c>
      <c r="S166" t="s">
        <v>328</v>
      </c>
      <c r="T166" t="s">
        <v>322</v>
      </c>
      <c r="U166">
        <v>0</v>
      </c>
      <c r="V166">
        <v>0</v>
      </c>
      <c r="W166" s="12">
        <v>0</v>
      </c>
      <c r="X166">
        <v>0</v>
      </c>
      <c r="Y166" s="12">
        <v>0</v>
      </c>
      <c r="Z166">
        <v>1</v>
      </c>
      <c r="AA166">
        <v>0</v>
      </c>
      <c r="AB166" s="12">
        <v>0</v>
      </c>
      <c r="AC166">
        <v>0</v>
      </c>
      <c r="AD166">
        <v>1</v>
      </c>
      <c r="AE166">
        <v>0</v>
      </c>
      <c r="AF166">
        <v>0</v>
      </c>
      <c r="AG166">
        <v>0</v>
      </c>
      <c r="AH166">
        <v>1</v>
      </c>
      <c r="AI166">
        <v>0</v>
      </c>
      <c r="AJ166">
        <v>0</v>
      </c>
      <c r="AK166">
        <v>0</v>
      </c>
      <c r="AL166">
        <v>0</v>
      </c>
      <c r="AM166">
        <v>0</v>
      </c>
      <c r="AN166">
        <v>0</v>
      </c>
      <c r="AO166" t="s">
        <v>654</v>
      </c>
      <c r="AP166">
        <v>5</v>
      </c>
      <c r="AQ166">
        <v>0</v>
      </c>
      <c r="AR166">
        <v>0</v>
      </c>
      <c r="AS166" t="s">
        <v>655</v>
      </c>
      <c r="AT166">
        <v>483.30000000000018</v>
      </c>
      <c r="AU166">
        <v>494.1</v>
      </c>
      <c r="AW166" t="s">
        <v>282</v>
      </c>
      <c r="AX166" t="s">
        <v>282</v>
      </c>
      <c r="AY166" t="s">
        <v>282</v>
      </c>
      <c r="AZ166" t="s">
        <v>282</v>
      </c>
      <c r="BA166">
        <v>786</v>
      </c>
      <c r="BB166">
        <v>21</v>
      </c>
      <c r="BC166">
        <v>11</v>
      </c>
      <c r="BD166">
        <v>2011</v>
      </c>
      <c r="BE166" t="s">
        <v>651</v>
      </c>
      <c r="BF166" t="s">
        <v>328</v>
      </c>
      <c r="BG166">
        <v>0</v>
      </c>
      <c r="BH166">
        <v>3.32</v>
      </c>
      <c r="BI166">
        <v>3.6</v>
      </c>
      <c r="BJ166">
        <v>7.8E-2</v>
      </c>
      <c r="BU166">
        <v>787</v>
      </c>
      <c r="BV166">
        <v>17</v>
      </c>
      <c r="BW166">
        <v>1</v>
      </c>
      <c r="BX166">
        <v>2012</v>
      </c>
      <c r="BY166" t="s">
        <v>651</v>
      </c>
      <c r="BZ166" t="s">
        <v>328</v>
      </c>
      <c r="CA166" t="s">
        <v>656</v>
      </c>
      <c r="CB166">
        <v>4.1399999999999997</v>
      </c>
      <c r="CC166">
        <v>5.7</v>
      </c>
      <c r="CD166">
        <v>7.6999999999999999E-2</v>
      </c>
      <c r="CF166" t="s">
        <v>282</v>
      </c>
      <c r="CG166" t="s">
        <v>282</v>
      </c>
      <c r="CH166" t="s">
        <v>282</v>
      </c>
      <c r="CL166" t="s">
        <v>282</v>
      </c>
      <c r="CM166" t="s">
        <v>282</v>
      </c>
      <c r="CN166" t="s">
        <v>282</v>
      </c>
      <c r="CO166">
        <v>788</v>
      </c>
      <c r="CP166">
        <v>13</v>
      </c>
      <c r="CQ166">
        <v>3</v>
      </c>
      <c r="CR166">
        <v>2012</v>
      </c>
      <c r="CS166" t="s">
        <v>651</v>
      </c>
      <c r="CT166" t="s">
        <v>328</v>
      </c>
      <c r="CU166" t="s">
        <v>657</v>
      </c>
      <c r="CV166">
        <v>3.49</v>
      </c>
      <c r="CW166">
        <v>4.6500000000000004</v>
      </c>
      <c r="CX166">
        <v>8.2000000000000003E-2</v>
      </c>
      <c r="CY166">
        <v>3</v>
      </c>
      <c r="CZ166">
        <v>3.65</v>
      </c>
      <c r="DA166">
        <v>4.6500000000000004</v>
      </c>
      <c r="DB166">
        <v>7.9000000000000001E-2</v>
      </c>
      <c r="DC166" t="s">
        <v>282</v>
      </c>
      <c r="DD166" t="s">
        <v>282</v>
      </c>
      <c r="DE166" t="s">
        <v>282</v>
      </c>
      <c r="DF166">
        <v>2</v>
      </c>
      <c r="DG166">
        <v>0</v>
      </c>
      <c r="DI166">
        <v>594957.22987743001</v>
      </c>
      <c r="DJ166">
        <v>6245770.1915402999</v>
      </c>
      <c r="DK166">
        <v>5</v>
      </c>
      <c r="DL166" t="s">
        <v>658</v>
      </c>
      <c r="DM166">
        <v>78.494623655913969</v>
      </c>
      <c r="DN166" t="e">
        <v>#VALUE!</v>
      </c>
      <c r="DO166" t="s">
        <v>226</v>
      </c>
      <c r="DP166" t="s">
        <v>204</v>
      </c>
      <c r="DQ166" t="s">
        <v>205</v>
      </c>
      <c r="DR166">
        <v>1</v>
      </c>
      <c r="DS166" t="s">
        <v>192</v>
      </c>
      <c r="DT166" t="s">
        <v>291</v>
      </c>
      <c r="DU166" t="s">
        <v>200</v>
      </c>
      <c r="DW166">
        <v>1000</v>
      </c>
      <c r="DX166">
        <v>2.2000000000000002</v>
      </c>
      <c r="DY166">
        <v>3.7</v>
      </c>
      <c r="DZ166">
        <v>0.151</v>
      </c>
    </row>
    <row r="167" spans="1:130" x14ac:dyDescent="0.25">
      <c r="A167">
        <v>163</v>
      </c>
      <c r="B167" t="s">
        <v>591</v>
      </c>
      <c r="C167" t="s">
        <v>284</v>
      </c>
      <c r="F167">
        <v>6100</v>
      </c>
      <c r="G167" t="s">
        <v>300</v>
      </c>
      <c r="H167">
        <v>0</v>
      </c>
      <c r="I167" t="s">
        <v>594</v>
      </c>
      <c r="J167">
        <v>0</v>
      </c>
      <c r="K167" t="s">
        <v>660</v>
      </c>
      <c r="L167">
        <v>0</v>
      </c>
      <c r="M167">
        <v>6100</v>
      </c>
      <c r="N167" t="s">
        <v>300</v>
      </c>
      <c r="R167" t="s">
        <v>191</v>
      </c>
      <c r="S167" t="s">
        <v>197</v>
      </c>
      <c r="T167" t="s">
        <v>239</v>
      </c>
      <c r="U167">
        <v>3.5</v>
      </c>
      <c r="V167" t="s">
        <v>240</v>
      </c>
      <c r="W167" s="12">
        <v>0.5</v>
      </c>
      <c r="X167" t="s">
        <v>252</v>
      </c>
      <c r="Y167" s="12">
        <v>0.5</v>
      </c>
      <c r="Z167">
        <v>6</v>
      </c>
      <c r="AA167" t="s">
        <v>195</v>
      </c>
      <c r="AB167" s="12">
        <v>1</v>
      </c>
      <c r="AC167">
        <v>0</v>
      </c>
      <c r="AD167">
        <v>1</v>
      </c>
      <c r="AE167">
        <v>0</v>
      </c>
      <c r="AF167">
        <v>0</v>
      </c>
      <c r="AG167">
        <v>0</v>
      </c>
      <c r="AH167">
        <v>1</v>
      </c>
      <c r="AI167">
        <v>0</v>
      </c>
      <c r="AJ167">
        <v>0</v>
      </c>
      <c r="AK167">
        <v>0</v>
      </c>
      <c r="AL167" t="s">
        <v>197</v>
      </c>
      <c r="AM167" t="s">
        <v>197</v>
      </c>
      <c r="AN167" t="s">
        <v>198</v>
      </c>
      <c r="AO167">
        <v>0</v>
      </c>
      <c r="AP167">
        <v>0</v>
      </c>
      <c r="AQ167">
        <v>0</v>
      </c>
      <c r="AR167">
        <v>0</v>
      </c>
      <c r="AS167" t="s">
        <v>661</v>
      </c>
      <c r="AT167">
        <v>621.1</v>
      </c>
      <c r="AU167">
        <v>736.19999999999993</v>
      </c>
      <c r="AV167">
        <v>567.39666666666596</v>
      </c>
      <c r="AW167">
        <v>61.487399248036823</v>
      </c>
      <c r="AX167">
        <v>10.836757221233276</v>
      </c>
      <c r="AY167">
        <v>67.636139172840515</v>
      </c>
      <c r="AZ167">
        <v>11.920432943356603</v>
      </c>
      <c r="BB167" t="s">
        <v>282</v>
      </c>
      <c r="BC167" t="s">
        <v>282</v>
      </c>
      <c r="BD167" t="s">
        <v>282</v>
      </c>
      <c r="BK167">
        <v>354</v>
      </c>
      <c r="BL167">
        <v>13</v>
      </c>
      <c r="BM167">
        <v>12</v>
      </c>
      <c r="BN167">
        <v>2011</v>
      </c>
      <c r="BO167" t="s">
        <v>659</v>
      </c>
      <c r="BP167" t="s">
        <v>199</v>
      </c>
      <c r="BQ167">
        <v>0</v>
      </c>
      <c r="BR167">
        <v>6.85</v>
      </c>
      <c r="BS167">
        <v>6.8</v>
      </c>
      <c r="BT167">
        <v>3.3000000000000002E-2</v>
      </c>
      <c r="BU167">
        <v>355</v>
      </c>
      <c r="BV167">
        <v>16</v>
      </c>
      <c r="BW167">
        <v>1</v>
      </c>
      <c r="BX167">
        <v>2012</v>
      </c>
      <c r="BY167" t="s">
        <v>659</v>
      </c>
      <c r="BZ167" t="s">
        <v>199</v>
      </c>
      <c r="CA167">
        <v>0</v>
      </c>
      <c r="CB167">
        <v>4.42</v>
      </c>
      <c r="CC167">
        <v>4.8</v>
      </c>
      <c r="CD167">
        <v>1.7000000000000001E-2</v>
      </c>
      <c r="CF167" t="s">
        <v>282</v>
      </c>
      <c r="CG167" t="s">
        <v>282</v>
      </c>
      <c r="CH167" t="s">
        <v>282</v>
      </c>
      <c r="CL167" t="s">
        <v>282</v>
      </c>
      <c r="CM167" t="s">
        <v>282</v>
      </c>
      <c r="CN167" t="s">
        <v>282</v>
      </c>
      <c r="CO167">
        <v>356</v>
      </c>
      <c r="CP167">
        <v>13</v>
      </c>
      <c r="CQ167">
        <v>3</v>
      </c>
      <c r="CR167">
        <v>2012</v>
      </c>
      <c r="CS167" t="s">
        <v>659</v>
      </c>
      <c r="CT167" t="s">
        <v>199</v>
      </c>
      <c r="CU167">
        <v>0</v>
      </c>
      <c r="CV167">
        <v>5.0999999999999996</v>
      </c>
      <c r="CW167">
        <v>5.4</v>
      </c>
      <c r="CX167">
        <v>1.7999999999999999E-2</v>
      </c>
      <c r="CY167">
        <v>3</v>
      </c>
      <c r="CZ167">
        <v>5.4566666666666661</v>
      </c>
      <c r="DA167">
        <v>5.666666666666667</v>
      </c>
      <c r="DB167">
        <v>2.2666666666666668E-2</v>
      </c>
      <c r="DC167">
        <v>30.960944777777737</v>
      </c>
      <c r="DD167">
        <v>32.15247777777774</v>
      </c>
      <c r="DE167">
        <v>0.12860991111111095</v>
      </c>
      <c r="DF167">
        <v>44</v>
      </c>
      <c r="DG167">
        <v>0</v>
      </c>
      <c r="DI167">
        <v>529492.87831029994</v>
      </c>
      <c r="DJ167">
        <v>6113304.4845519001</v>
      </c>
      <c r="DK167">
        <v>7</v>
      </c>
      <c r="DL167" t="s">
        <v>245</v>
      </c>
      <c r="DM167">
        <v>96.294117647058812</v>
      </c>
      <c r="DN167">
        <v>47.537423293209883</v>
      </c>
      <c r="DO167" t="s">
        <v>218</v>
      </c>
      <c r="DP167" t="s">
        <v>218</v>
      </c>
      <c r="DQ167" t="s">
        <v>246</v>
      </c>
      <c r="DR167">
        <v>6</v>
      </c>
      <c r="DS167" t="s">
        <v>197</v>
      </c>
      <c r="DT167" t="s">
        <v>291</v>
      </c>
      <c r="DU167" t="s">
        <v>281</v>
      </c>
      <c r="DW167" t="s">
        <v>282</v>
      </c>
      <c r="DX167" t="s">
        <v>282</v>
      </c>
      <c r="DY167" t="s">
        <v>282</v>
      </c>
      <c r="DZ167" t="s">
        <v>282</v>
      </c>
    </row>
    <row r="168" spans="1:130" x14ac:dyDescent="0.25">
      <c r="A168">
        <v>164</v>
      </c>
      <c r="B168" t="s">
        <v>591</v>
      </c>
      <c r="C168" t="s">
        <v>284</v>
      </c>
      <c r="F168">
        <v>9310</v>
      </c>
      <c r="G168" t="s">
        <v>527</v>
      </c>
      <c r="H168">
        <v>0</v>
      </c>
      <c r="I168" t="s">
        <v>594</v>
      </c>
      <c r="J168">
        <v>0</v>
      </c>
      <c r="K168" t="s">
        <v>663</v>
      </c>
      <c r="L168">
        <v>0</v>
      </c>
      <c r="M168">
        <v>9310</v>
      </c>
      <c r="N168" t="s">
        <v>527</v>
      </c>
      <c r="R168" t="s">
        <v>214</v>
      </c>
      <c r="S168" t="s">
        <v>197</v>
      </c>
      <c r="T168" t="s">
        <v>289</v>
      </c>
      <c r="U168">
        <v>9.1999999999999993</v>
      </c>
      <c r="V168" t="s">
        <v>240</v>
      </c>
      <c r="W168" s="12">
        <v>0.5</v>
      </c>
      <c r="X168" t="s">
        <v>252</v>
      </c>
      <c r="Y168" s="12">
        <v>0.5</v>
      </c>
      <c r="Z168">
        <v>14</v>
      </c>
      <c r="AA168" t="s">
        <v>229</v>
      </c>
      <c r="AB168" s="12">
        <v>1</v>
      </c>
      <c r="AC168">
        <v>0</v>
      </c>
      <c r="AD168">
        <v>1</v>
      </c>
      <c r="AE168">
        <v>0</v>
      </c>
      <c r="AF168">
        <v>0</v>
      </c>
      <c r="AG168">
        <v>0</v>
      </c>
      <c r="AH168">
        <v>1</v>
      </c>
      <c r="AI168">
        <v>0</v>
      </c>
      <c r="AJ168">
        <v>0</v>
      </c>
      <c r="AK168">
        <v>0</v>
      </c>
      <c r="AL168" t="s">
        <v>197</v>
      </c>
      <c r="AM168" t="s">
        <v>197</v>
      </c>
      <c r="AN168" t="s">
        <v>198</v>
      </c>
      <c r="AO168">
        <v>0</v>
      </c>
      <c r="AP168">
        <v>0</v>
      </c>
      <c r="AQ168">
        <v>0</v>
      </c>
      <c r="AR168">
        <v>0</v>
      </c>
      <c r="AS168" t="s">
        <v>664</v>
      </c>
      <c r="AT168">
        <v>564.6</v>
      </c>
      <c r="AU168">
        <v>565.69999999999993</v>
      </c>
      <c r="AV168">
        <v>295.31333333333293</v>
      </c>
      <c r="AW168">
        <v>17.304797599359063</v>
      </c>
      <c r="AX168">
        <v>5.8598091064944873</v>
      </c>
      <c r="AY168">
        <v>19.03527735929497</v>
      </c>
      <c r="AZ168">
        <v>6.4457900171439366</v>
      </c>
      <c r="BA168">
        <v>246</v>
      </c>
      <c r="BB168">
        <v>15</v>
      </c>
      <c r="BC168">
        <v>11</v>
      </c>
      <c r="BD168">
        <v>2011</v>
      </c>
      <c r="BE168" t="s">
        <v>662</v>
      </c>
      <c r="BF168" t="s">
        <v>199</v>
      </c>
      <c r="BG168">
        <v>0</v>
      </c>
      <c r="BH168">
        <v>0.1</v>
      </c>
      <c r="BI168">
        <v>1.1000000000000001</v>
      </c>
      <c r="BJ168">
        <v>1.9E-2</v>
      </c>
      <c r="BV168" t="s">
        <v>282</v>
      </c>
      <c r="BW168" t="s">
        <v>282</v>
      </c>
      <c r="BX168" t="s">
        <v>282</v>
      </c>
      <c r="CE168">
        <v>247</v>
      </c>
      <c r="CF168">
        <v>13</v>
      </c>
      <c r="CG168">
        <v>2</v>
      </c>
      <c r="CH168">
        <v>2012</v>
      </c>
      <c r="CI168" t="s">
        <v>662</v>
      </c>
      <c r="CJ168" t="s">
        <v>199</v>
      </c>
      <c r="CK168">
        <v>0</v>
      </c>
      <c r="CL168">
        <v>0.14000000000000001</v>
      </c>
      <c r="CM168">
        <v>1.2</v>
      </c>
      <c r="CN168">
        <v>2.4E-2</v>
      </c>
      <c r="CO168">
        <v>248</v>
      </c>
      <c r="CP168">
        <v>12</v>
      </c>
      <c r="CQ168">
        <v>3</v>
      </c>
      <c r="CR168">
        <v>2012</v>
      </c>
      <c r="CS168" t="s">
        <v>662</v>
      </c>
      <c r="CT168" t="s">
        <v>199</v>
      </c>
      <c r="CU168">
        <v>0</v>
      </c>
      <c r="CV168">
        <v>1.28</v>
      </c>
      <c r="CW168">
        <v>2.4</v>
      </c>
      <c r="CX168">
        <v>2.3E-2</v>
      </c>
      <c r="CY168">
        <v>3</v>
      </c>
      <c r="CZ168">
        <v>0.50666666666666671</v>
      </c>
      <c r="DA168">
        <v>1.5666666666666664</v>
      </c>
      <c r="DB168">
        <v>2.2000000000000002E-2</v>
      </c>
      <c r="DC168">
        <v>1.4962542222222204</v>
      </c>
      <c r="DD168">
        <v>4.6265755555555481</v>
      </c>
      <c r="DE168">
        <v>6.4968933333333256E-2</v>
      </c>
      <c r="DF168">
        <v>1.25</v>
      </c>
      <c r="DG168">
        <v>16</v>
      </c>
      <c r="DH168" t="s">
        <v>306</v>
      </c>
      <c r="DI168">
        <v>568711.79593455</v>
      </c>
      <c r="DJ168">
        <v>6322185.3974462003</v>
      </c>
      <c r="DK168">
        <v>2</v>
      </c>
      <c r="DL168" t="s">
        <v>202</v>
      </c>
      <c r="DM168">
        <v>32.340425531914903</v>
      </c>
      <c r="DN168">
        <v>24.305269990176324</v>
      </c>
      <c r="DO168" t="s">
        <v>470</v>
      </c>
      <c r="DP168" t="s">
        <v>204</v>
      </c>
      <c r="DQ168" t="s">
        <v>205</v>
      </c>
      <c r="DR168">
        <v>6</v>
      </c>
      <c r="DS168" t="s">
        <v>192</v>
      </c>
      <c r="DT168" t="s">
        <v>291</v>
      </c>
      <c r="DU168" t="s">
        <v>289</v>
      </c>
      <c r="DW168">
        <v>999</v>
      </c>
      <c r="DX168">
        <v>0.14000000000000001</v>
      </c>
      <c r="DY168">
        <v>1.05</v>
      </c>
      <c r="DZ168">
        <v>8.9999999999999993E-3</v>
      </c>
    </row>
    <row r="169" spans="1:130" x14ac:dyDescent="0.25">
      <c r="A169">
        <v>165</v>
      </c>
      <c r="B169" t="s">
        <v>591</v>
      </c>
      <c r="C169" t="s">
        <v>665</v>
      </c>
      <c r="F169">
        <v>6880</v>
      </c>
      <c r="G169" t="s">
        <v>436</v>
      </c>
      <c r="H169">
        <v>0</v>
      </c>
      <c r="I169" t="s">
        <v>594</v>
      </c>
      <c r="J169">
        <v>0</v>
      </c>
      <c r="K169" t="s">
        <v>667</v>
      </c>
      <c r="L169">
        <v>0</v>
      </c>
      <c r="M169">
        <v>6880</v>
      </c>
      <c r="N169" t="s">
        <v>436</v>
      </c>
      <c r="R169" t="s">
        <v>214</v>
      </c>
      <c r="S169" t="s">
        <v>197</v>
      </c>
      <c r="T169" t="s">
        <v>239</v>
      </c>
      <c r="U169">
        <v>2</v>
      </c>
      <c r="V169" t="s">
        <v>194</v>
      </c>
      <c r="W169" s="12">
        <v>1</v>
      </c>
      <c r="X169">
        <v>0</v>
      </c>
      <c r="Y169" s="12">
        <v>0</v>
      </c>
      <c r="Z169">
        <v>2</v>
      </c>
      <c r="AA169" t="s">
        <v>196</v>
      </c>
      <c r="AB169" s="12">
        <v>1</v>
      </c>
      <c r="AC169" t="s">
        <v>282</v>
      </c>
      <c r="AD169">
        <v>1</v>
      </c>
      <c r="AE169">
        <v>0</v>
      </c>
      <c r="AF169">
        <v>0</v>
      </c>
      <c r="AG169" t="s">
        <v>282</v>
      </c>
      <c r="AH169">
        <v>1</v>
      </c>
      <c r="AI169">
        <v>0</v>
      </c>
      <c r="AJ169">
        <v>0</v>
      </c>
      <c r="AK169" t="s">
        <v>282</v>
      </c>
      <c r="AL169" t="s">
        <v>197</v>
      </c>
      <c r="AM169" t="s">
        <v>197</v>
      </c>
      <c r="AN169" t="s">
        <v>198</v>
      </c>
      <c r="AO169">
        <v>0</v>
      </c>
      <c r="AP169">
        <v>0</v>
      </c>
      <c r="AQ169">
        <v>0</v>
      </c>
      <c r="AR169">
        <v>0</v>
      </c>
      <c r="AS169" t="s">
        <v>668</v>
      </c>
      <c r="AT169">
        <v>730.39999999999986</v>
      </c>
      <c r="AU169">
        <v>826.79999999999984</v>
      </c>
      <c r="AV169">
        <v>696.49666666666599</v>
      </c>
      <c r="AW169">
        <v>93.570955032977594</v>
      </c>
      <c r="AX169">
        <v>13.434515843527993</v>
      </c>
      <c r="AY169">
        <v>102.92805053627536</v>
      </c>
      <c r="AZ169">
        <v>14.777967427880794</v>
      </c>
      <c r="BA169">
        <v>96</v>
      </c>
      <c r="BB169">
        <v>15</v>
      </c>
      <c r="BC169">
        <v>11</v>
      </c>
      <c r="BD169">
        <v>2011</v>
      </c>
      <c r="BE169" t="s">
        <v>666</v>
      </c>
      <c r="BF169" t="s">
        <v>199</v>
      </c>
      <c r="BG169" t="s">
        <v>669</v>
      </c>
      <c r="BH169">
        <v>4.59</v>
      </c>
      <c r="BI169">
        <v>5.6</v>
      </c>
      <c r="BJ169">
        <v>0.106</v>
      </c>
      <c r="BU169">
        <v>97</v>
      </c>
      <c r="BV169">
        <v>16</v>
      </c>
      <c r="BW169">
        <v>1</v>
      </c>
      <c r="BX169">
        <v>2012</v>
      </c>
      <c r="BY169" t="s">
        <v>666</v>
      </c>
      <c r="BZ169" t="s">
        <v>199</v>
      </c>
      <c r="CA169">
        <v>0</v>
      </c>
      <c r="CB169">
        <v>7.85</v>
      </c>
      <c r="CC169">
        <v>8.3000000000000007</v>
      </c>
      <c r="CD169">
        <v>0.11700000000000001</v>
      </c>
      <c r="CF169" t="s">
        <v>282</v>
      </c>
      <c r="CG169" t="s">
        <v>282</v>
      </c>
      <c r="CH169" t="s">
        <v>282</v>
      </c>
      <c r="CL169" t="s">
        <v>282</v>
      </c>
      <c r="CM169" t="s">
        <v>282</v>
      </c>
      <c r="CN169" t="s">
        <v>282</v>
      </c>
      <c r="CO169">
        <v>98</v>
      </c>
      <c r="CP169">
        <v>13</v>
      </c>
      <c r="CQ169">
        <v>3</v>
      </c>
      <c r="CR169">
        <v>2012</v>
      </c>
      <c r="CS169" t="s">
        <v>666</v>
      </c>
      <c r="CT169" t="s">
        <v>199</v>
      </c>
      <c r="CU169">
        <v>0</v>
      </c>
      <c r="CV169">
        <v>5.73</v>
      </c>
      <c r="CW169">
        <v>6.65</v>
      </c>
      <c r="CX169">
        <v>0.109</v>
      </c>
      <c r="CY169">
        <v>3</v>
      </c>
      <c r="CZ169">
        <v>6.0566666666666675</v>
      </c>
      <c r="DA169">
        <v>6.8500000000000005</v>
      </c>
      <c r="DB169">
        <v>0.11066666666666668</v>
      </c>
      <c r="DC169">
        <v>42.184481444444408</v>
      </c>
      <c r="DD169">
        <v>47.710021666666627</v>
      </c>
      <c r="DE169">
        <v>0.77078964444444387</v>
      </c>
      <c r="DF169">
        <v>14.75</v>
      </c>
      <c r="DG169">
        <v>16</v>
      </c>
      <c r="DH169" t="s">
        <v>217</v>
      </c>
      <c r="DI169">
        <v>472058.21447685</v>
      </c>
      <c r="DJ169">
        <v>6190671.5966999996</v>
      </c>
      <c r="DK169">
        <v>3</v>
      </c>
      <c r="DL169" t="s">
        <v>369</v>
      </c>
      <c r="DM169">
        <v>88.418491484184926</v>
      </c>
      <c r="DN169">
        <v>46.352788591727943</v>
      </c>
      <c r="DO169" t="s">
        <v>226</v>
      </c>
      <c r="DP169" t="s">
        <v>204</v>
      </c>
      <c r="DQ169" t="s">
        <v>205</v>
      </c>
      <c r="DR169">
        <v>1</v>
      </c>
      <c r="DS169" t="s">
        <v>197</v>
      </c>
      <c r="DT169" t="s">
        <v>291</v>
      </c>
      <c r="DU169" t="s">
        <v>281</v>
      </c>
      <c r="DW169" t="s">
        <v>282</v>
      </c>
      <c r="DX169" t="s">
        <v>282</v>
      </c>
      <c r="DY169" t="s">
        <v>282</v>
      </c>
      <c r="DZ169" t="s">
        <v>282</v>
      </c>
    </row>
    <row r="170" spans="1:130" x14ac:dyDescent="0.25">
      <c r="A170">
        <v>166</v>
      </c>
      <c r="B170" t="s">
        <v>591</v>
      </c>
      <c r="C170" t="s">
        <v>665</v>
      </c>
      <c r="F170">
        <v>4293</v>
      </c>
      <c r="G170" t="s">
        <v>251</v>
      </c>
      <c r="H170">
        <v>0</v>
      </c>
      <c r="I170" t="s">
        <v>594</v>
      </c>
      <c r="J170">
        <v>0</v>
      </c>
      <c r="K170" t="s">
        <v>671</v>
      </c>
      <c r="L170">
        <v>0</v>
      </c>
      <c r="M170">
        <v>4293</v>
      </c>
      <c r="N170" t="s">
        <v>251</v>
      </c>
      <c r="R170" t="s">
        <v>191</v>
      </c>
      <c r="S170" t="s">
        <v>197</v>
      </c>
      <c r="T170" t="s">
        <v>650</v>
      </c>
      <c r="U170">
        <v>14</v>
      </c>
      <c r="V170" t="s">
        <v>240</v>
      </c>
      <c r="W170" s="12">
        <v>0.625</v>
      </c>
      <c r="X170" t="s">
        <v>252</v>
      </c>
      <c r="Y170" s="12">
        <v>0.375</v>
      </c>
      <c r="Z170">
        <v>2</v>
      </c>
      <c r="AA170" t="s">
        <v>196</v>
      </c>
      <c r="AB170" s="12">
        <v>0.98</v>
      </c>
      <c r="AC170" t="s">
        <v>282</v>
      </c>
      <c r="AD170">
        <v>3</v>
      </c>
      <c r="AE170" t="s">
        <v>253</v>
      </c>
      <c r="AF170">
        <v>0.02</v>
      </c>
      <c r="AG170" t="s">
        <v>282</v>
      </c>
      <c r="AH170">
        <v>1</v>
      </c>
      <c r="AI170">
        <v>0</v>
      </c>
      <c r="AJ170">
        <v>0</v>
      </c>
      <c r="AK170" t="s">
        <v>282</v>
      </c>
      <c r="AL170" t="s">
        <v>197</v>
      </c>
      <c r="AM170" t="s">
        <v>197</v>
      </c>
      <c r="AN170" t="s">
        <v>198</v>
      </c>
      <c r="AO170">
        <v>0</v>
      </c>
      <c r="AP170">
        <v>0</v>
      </c>
      <c r="AQ170">
        <v>0</v>
      </c>
      <c r="AR170">
        <v>0</v>
      </c>
      <c r="AS170">
        <v>0</v>
      </c>
      <c r="AT170">
        <v>489.90000000000009</v>
      </c>
      <c r="AU170">
        <v>513.9</v>
      </c>
      <c r="AV170">
        <v>327.5499999999999</v>
      </c>
      <c r="AW170">
        <v>47.172159608580657</v>
      </c>
      <c r="AX170">
        <v>14.391608667541341</v>
      </c>
      <c r="AY170">
        <v>51.889375569438727</v>
      </c>
      <c r="AZ170">
        <v>15.830769534295477</v>
      </c>
      <c r="BA170">
        <v>99</v>
      </c>
      <c r="BB170">
        <v>15</v>
      </c>
      <c r="BC170">
        <v>11</v>
      </c>
      <c r="BD170">
        <v>2011</v>
      </c>
      <c r="BE170" t="s">
        <v>670</v>
      </c>
      <c r="BF170" t="s">
        <v>199</v>
      </c>
      <c r="BG170">
        <v>0</v>
      </c>
      <c r="BH170">
        <v>8.5500000000000007</v>
      </c>
      <c r="BI170">
        <v>9</v>
      </c>
      <c r="BJ170">
        <v>1.0999999999999999E-2</v>
      </c>
      <c r="BU170">
        <v>100</v>
      </c>
      <c r="BV170">
        <v>16</v>
      </c>
      <c r="BW170">
        <v>1</v>
      </c>
      <c r="BX170">
        <v>2012</v>
      </c>
      <c r="BY170" t="s">
        <v>670</v>
      </c>
      <c r="BZ170" t="s">
        <v>200</v>
      </c>
      <c r="CA170">
        <v>0</v>
      </c>
      <c r="CB170">
        <v>12.1</v>
      </c>
      <c r="CC170">
        <v>12.15</v>
      </c>
      <c r="CD170">
        <v>1.2E-2</v>
      </c>
      <c r="CF170" t="s">
        <v>282</v>
      </c>
      <c r="CG170" t="s">
        <v>282</v>
      </c>
      <c r="CH170" t="s">
        <v>282</v>
      </c>
      <c r="CL170" t="s">
        <v>282</v>
      </c>
      <c r="CM170" t="s">
        <v>282</v>
      </c>
      <c r="CN170" t="s">
        <v>282</v>
      </c>
      <c r="CO170">
        <v>101</v>
      </c>
      <c r="CP170">
        <v>13</v>
      </c>
      <c r="CQ170">
        <v>3</v>
      </c>
      <c r="CR170">
        <v>2012</v>
      </c>
      <c r="CS170" t="s">
        <v>670</v>
      </c>
      <c r="CT170" t="s">
        <v>199</v>
      </c>
      <c r="CU170" t="s">
        <v>672</v>
      </c>
      <c r="CV170">
        <v>10.7</v>
      </c>
      <c r="CW170">
        <v>10</v>
      </c>
      <c r="CX170">
        <v>2.8000000000000001E-2</v>
      </c>
      <c r="CY170">
        <v>3</v>
      </c>
      <c r="CZ170">
        <v>10.45</v>
      </c>
      <c r="DA170">
        <v>10.383333333333333</v>
      </c>
      <c r="DB170">
        <v>1.7000000000000001E-2</v>
      </c>
      <c r="DC170">
        <v>34.228974999999984</v>
      </c>
      <c r="DD170">
        <v>34.010608333333323</v>
      </c>
      <c r="DE170">
        <v>5.568349999999999E-2</v>
      </c>
      <c r="DF170">
        <v>24.25</v>
      </c>
      <c r="DG170">
        <v>11</v>
      </c>
      <c r="DI170">
        <v>653532.32696040999</v>
      </c>
      <c r="DJ170">
        <v>6153456.9916252</v>
      </c>
      <c r="DK170">
        <v>7</v>
      </c>
      <c r="DL170" t="s">
        <v>245</v>
      </c>
      <c r="DM170">
        <v>100.64205457463883</v>
      </c>
      <c r="DN170">
        <v>65.589567903436901</v>
      </c>
      <c r="DO170" t="s">
        <v>218</v>
      </c>
      <c r="DP170" t="s">
        <v>218</v>
      </c>
      <c r="DQ170" t="s">
        <v>246</v>
      </c>
      <c r="DR170">
        <v>4</v>
      </c>
      <c r="DS170" t="s">
        <v>197</v>
      </c>
      <c r="DT170" t="s">
        <v>291</v>
      </c>
      <c r="DU170" t="s">
        <v>281</v>
      </c>
      <c r="DW170" t="s">
        <v>282</v>
      </c>
      <c r="DX170" t="s">
        <v>282</v>
      </c>
      <c r="DY170" t="s">
        <v>282</v>
      </c>
      <c r="DZ170" t="s">
        <v>282</v>
      </c>
    </row>
    <row r="171" spans="1:130" x14ac:dyDescent="0.25">
      <c r="A171">
        <v>167</v>
      </c>
      <c r="B171" t="s">
        <v>591</v>
      </c>
      <c r="C171" t="s">
        <v>665</v>
      </c>
      <c r="F171">
        <v>8471</v>
      </c>
      <c r="G171" t="s">
        <v>674</v>
      </c>
      <c r="H171">
        <v>0</v>
      </c>
      <c r="I171" t="s">
        <v>594</v>
      </c>
      <c r="J171">
        <v>0</v>
      </c>
      <c r="K171" t="s">
        <v>675</v>
      </c>
      <c r="L171">
        <v>0</v>
      </c>
      <c r="M171">
        <v>8471</v>
      </c>
      <c r="N171" t="s">
        <v>674</v>
      </c>
      <c r="R171" t="s">
        <v>214</v>
      </c>
      <c r="S171" t="s">
        <v>192</v>
      </c>
      <c r="T171" t="s">
        <v>239</v>
      </c>
      <c r="U171">
        <v>2.5</v>
      </c>
      <c r="V171" t="s">
        <v>252</v>
      </c>
      <c r="W171" s="12">
        <v>0.6</v>
      </c>
      <c r="X171" t="s">
        <v>240</v>
      </c>
      <c r="Y171" s="12">
        <v>0.4</v>
      </c>
      <c r="Z171">
        <v>10</v>
      </c>
      <c r="AA171" t="s">
        <v>249</v>
      </c>
      <c r="AB171" s="12">
        <v>1</v>
      </c>
      <c r="AC171" t="s">
        <v>282</v>
      </c>
      <c r="AD171">
        <v>1</v>
      </c>
      <c r="AE171">
        <v>0</v>
      </c>
      <c r="AF171">
        <v>0</v>
      </c>
      <c r="AG171" t="s">
        <v>282</v>
      </c>
      <c r="AH171">
        <v>1</v>
      </c>
      <c r="AI171">
        <v>0</v>
      </c>
      <c r="AJ171">
        <v>0</v>
      </c>
      <c r="AK171" t="s">
        <v>282</v>
      </c>
      <c r="AL171" t="s">
        <v>192</v>
      </c>
      <c r="AM171" t="s">
        <v>197</v>
      </c>
      <c r="AN171" t="s">
        <v>198</v>
      </c>
      <c r="AO171">
        <v>0</v>
      </c>
      <c r="AP171">
        <v>0</v>
      </c>
      <c r="AQ171">
        <v>0</v>
      </c>
      <c r="AR171">
        <v>0</v>
      </c>
      <c r="AS171">
        <v>0</v>
      </c>
      <c r="AT171">
        <v>524.69999999999993</v>
      </c>
      <c r="AU171">
        <v>591.4</v>
      </c>
      <c r="AV171">
        <v>430.84999999999906</v>
      </c>
      <c r="AW171">
        <v>72.128063632606512</v>
      </c>
      <c r="AX171">
        <v>16.740875857631814</v>
      </c>
      <c r="AY171">
        <v>79.340869995867166</v>
      </c>
      <c r="AZ171">
        <v>18.414963443394996</v>
      </c>
      <c r="BA171">
        <v>105</v>
      </c>
      <c r="BB171">
        <v>14</v>
      </c>
      <c r="BC171">
        <v>11</v>
      </c>
      <c r="BD171">
        <v>2011</v>
      </c>
      <c r="BE171" t="s">
        <v>676</v>
      </c>
      <c r="BF171" t="s">
        <v>328</v>
      </c>
      <c r="BG171">
        <v>0</v>
      </c>
      <c r="BH171">
        <v>11.95</v>
      </c>
      <c r="BI171">
        <v>12.45</v>
      </c>
      <c r="BJ171">
        <v>2.5999999999999999E-2</v>
      </c>
      <c r="BU171">
        <v>106</v>
      </c>
      <c r="BV171">
        <v>16</v>
      </c>
      <c r="BW171">
        <v>1</v>
      </c>
      <c r="BX171">
        <v>2012</v>
      </c>
      <c r="BY171" t="s">
        <v>673</v>
      </c>
      <c r="BZ171" t="s">
        <v>200</v>
      </c>
      <c r="CA171">
        <v>0</v>
      </c>
      <c r="CB171">
        <v>15.85</v>
      </c>
      <c r="CC171">
        <v>16.45</v>
      </c>
      <c r="CD171">
        <v>1.4E-2</v>
      </c>
      <c r="CF171" t="s">
        <v>282</v>
      </c>
      <c r="CG171" t="s">
        <v>282</v>
      </c>
      <c r="CH171" t="s">
        <v>282</v>
      </c>
      <c r="CL171" t="s">
        <v>282</v>
      </c>
      <c r="CM171" t="s">
        <v>282</v>
      </c>
      <c r="CN171" t="s">
        <v>282</v>
      </c>
      <c r="CO171">
        <v>107</v>
      </c>
      <c r="CP171">
        <v>12</v>
      </c>
      <c r="CQ171">
        <v>3</v>
      </c>
      <c r="CR171">
        <v>2012</v>
      </c>
      <c r="CS171" t="s">
        <v>677</v>
      </c>
      <c r="CT171" t="s">
        <v>200</v>
      </c>
      <c r="CU171">
        <v>0</v>
      </c>
      <c r="CV171">
        <v>9.85</v>
      </c>
      <c r="CW171">
        <v>10.8</v>
      </c>
      <c r="CX171">
        <v>1.0999999999999999E-2</v>
      </c>
      <c r="CY171">
        <v>3</v>
      </c>
      <c r="CZ171">
        <v>12.549999999999999</v>
      </c>
      <c r="DA171">
        <v>13.233333333333334</v>
      </c>
      <c r="DB171">
        <v>1.7000000000000001E-2</v>
      </c>
      <c r="DC171">
        <v>54.071674999999878</v>
      </c>
      <c r="DD171">
        <v>57.015816666666545</v>
      </c>
      <c r="DE171">
        <v>7.3244499999999851E-2</v>
      </c>
      <c r="DF171">
        <v>56</v>
      </c>
      <c r="DG171">
        <v>0</v>
      </c>
      <c r="DI171">
        <v>562472.89119003003</v>
      </c>
      <c r="DJ171">
        <v>6230177.8353193002</v>
      </c>
      <c r="DK171">
        <v>6</v>
      </c>
      <c r="DL171" t="s">
        <v>269</v>
      </c>
      <c r="DM171">
        <v>94.836272040302248</v>
      </c>
      <c r="DN171">
        <v>71.861849598619827</v>
      </c>
      <c r="DO171" t="s">
        <v>470</v>
      </c>
      <c r="DP171" t="s">
        <v>204</v>
      </c>
      <c r="DQ171" t="s">
        <v>246</v>
      </c>
      <c r="DR171">
        <v>4</v>
      </c>
      <c r="DS171" t="s">
        <v>197</v>
      </c>
      <c r="DT171" t="s">
        <v>291</v>
      </c>
      <c r="DU171" t="s">
        <v>281</v>
      </c>
      <c r="DW171" t="s">
        <v>282</v>
      </c>
      <c r="DX171" t="s">
        <v>282</v>
      </c>
      <c r="DY171" t="s">
        <v>282</v>
      </c>
      <c r="DZ171" t="s">
        <v>282</v>
      </c>
    </row>
    <row r="172" spans="1:130" x14ac:dyDescent="0.25">
      <c r="A172">
        <v>168</v>
      </c>
      <c r="B172" t="s">
        <v>591</v>
      </c>
      <c r="C172" t="s">
        <v>665</v>
      </c>
      <c r="F172">
        <v>8462</v>
      </c>
      <c r="G172" t="s">
        <v>679</v>
      </c>
      <c r="H172">
        <v>0</v>
      </c>
      <c r="I172" t="s">
        <v>594</v>
      </c>
      <c r="J172">
        <v>0</v>
      </c>
      <c r="K172" t="s">
        <v>680</v>
      </c>
      <c r="L172">
        <v>0</v>
      </c>
      <c r="M172">
        <v>8462</v>
      </c>
      <c r="N172" t="s">
        <v>681</v>
      </c>
      <c r="R172" t="s">
        <v>191</v>
      </c>
      <c r="S172" t="s">
        <v>197</v>
      </c>
      <c r="T172" t="s">
        <v>289</v>
      </c>
      <c r="U172">
        <v>4</v>
      </c>
      <c r="V172" t="s">
        <v>240</v>
      </c>
      <c r="W172" s="12">
        <v>0.95</v>
      </c>
      <c r="X172" t="s">
        <v>252</v>
      </c>
      <c r="Y172" s="12">
        <v>0.05</v>
      </c>
      <c r="Z172">
        <v>3</v>
      </c>
      <c r="AA172" t="s">
        <v>253</v>
      </c>
      <c r="AB172" s="12">
        <v>1</v>
      </c>
      <c r="AC172" t="s">
        <v>282</v>
      </c>
      <c r="AD172">
        <v>1</v>
      </c>
      <c r="AE172">
        <v>0</v>
      </c>
      <c r="AF172">
        <v>0</v>
      </c>
      <c r="AG172" t="s">
        <v>282</v>
      </c>
      <c r="AH172">
        <v>1</v>
      </c>
      <c r="AI172">
        <v>0</v>
      </c>
      <c r="AJ172">
        <v>0</v>
      </c>
      <c r="AK172" t="s">
        <v>282</v>
      </c>
      <c r="AL172" t="s">
        <v>197</v>
      </c>
      <c r="AM172" t="s">
        <v>197</v>
      </c>
      <c r="AN172" t="s">
        <v>198</v>
      </c>
      <c r="AO172">
        <v>0</v>
      </c>
      <c r="AP172">
        <v>0</v>
      </c>
      <c r="AQ172">
        <v>0</v>
      </c>
      <c r="AR172">
        <v>0</v>
      </c>
      <c r="AS172">
        <v>0</v>
      </c>
      <c r="AT172">
        <v>524.69999999999993</v>
      </c>
      <c r="AU172">
        <v>606.79999999999995</v>
      </c>
      <c r="AV172">
        <v>462.80666666666605</v>
      </c>
      <c r="AW172">
        <v>25.880502704330429</v>
      </c>
      <c r="AX172">
        <v>5.5920764691513654</v>
      </c>
      <c r="AY172">
        <v>28.468552974763472</v>
      </c>
      <c r="AZ172">
        <v>6.1512841160665026</v>
      </c>
      <c r="BA172">
        <v>108</v>
      </c>
      <c r="BB172">
        <v>15</v>
      </c>
      <c r="BC172">
        <v>11</v>
      </c>
      <c r="BD172">
        <v>2011</v>
      </c>
      <c r="BE172" t="s">
        <v>678</v>
      </c>
      <c r="BF172" t="s">
        <v>199</v>
      </c>
      <c r="BG172">
        <v>0</v>
      </c>
      <c r="BH172">
        <v>4.16</v>
      </c>
      <c r="BI172">
        <v>4.1500000000000004</v>
      </c>
      <c r="BJ172">
        <v>8.0000000000000002E-3</v>
      </c>
      <c r="BU172">
        <v>109</v>
      </c>
      <c r="BV172">
        <v>17</v>
      </c>
      <c r="BW172">
        <v>1</v>
      </c>
      <c r="BX172">
        <v>2012</v>
      </c>
      <c r="BY172" t="s">
        <v>678</v>
      </c>
      <c r="BZ172" t="s">
        <v>199</v>
      </c>
      <c r="CA172">
        <v>0</v>
      </c>
      <c r="CB172">
        <v>3.21</v>
      </c>
      <c r="CC172">
        <v>3.2</v>
      </c>
      <c r="CD172">
        <v>3.6999999999999998E-2</v>
      </c>
      <c r="CF172" t="s">
        <v>282</v>
      </c>
      <c r="CG172" t="s">
        <v>282</v>
      </c>
      <c r="CH172" t="s">
        <v>282</v>
      </c>
      <c r="CL172" t="s">
        <v>282</v>
      </c>
      <c r="CM172" t="s">
        <v>282</v>
      </c>
      <c r="CN172" t="s">
        <v>282</v>
      </c>
      <c r="CO172">
        <v>110</v>
      </c>
      <c r="CP172" t="s">
        <v>642</v>
      </c>
      <c r="CQ172">
        <v>3</v>
      </c>
      <c r="CR172">
        <v>2012</v>
      </c>
      <c r="CS172" t="s">
        <v>289</v>
      </c>
      <c r="CT172" t="s">
        <v>289</v>
      </c>
      <c r="CV172">
        <v>2.81</v>
      </c>
      <c r="CW172">
        <v>2.91</v>
      </c>
      <c r="CX172">
        <v>6.0000000000000001E-3</v>
      </c>
      <c r="CY172">
        <v>3</v>
      </c>
      <c r="CZ172">
        <v>3.3933333333333331</v>
      </c>
      <c r="DA172">
        <v>3.4200000000000004</v>
      </c>
      <c r="DB172">
        <v>1.6999999999999998E-2</v>
      </c>
      <c r="DC172">
        <v>17.054425666666642</v>
      </c>
      <c r="DD172">
        <v>17.008144999999978</v>
      </c>
      <c r="DE172">
        <v>0.10413149999999986</v>
      </c>
      <c r="DF172">
        <v>23</v>
      </c>
      <c r="DG172">
        <v>0</v>
      </c>
      <c r="DI172">
        <v>563707.96199453995</v>
      </c>
      <c r="DJ172">
        <v>6222403.7677082997</v>
      </c>
      <c r="DK172">
        <v>7</v>
      </c>
      <c r="DL172" t="s">
        <v>245</v>
      </c>
      <c r="DM172">
        <v>99.220272904483409</v>
      </c>
      <c r="DN172">
        <v>55.598147239977472</v>
      </c>
      <c r="DO172" t="s">
        <v>218</v>
      </c>
      <c r="DP172" t="s">
        <v>218</v>
      </c>
      <c r="DQ172" t="s">
        <v>246</v>
      </c>
      <c r="DR172">
        <v>6</v>
      </c>
      <c r="DS172" t="s">
        <v>197</v>
      </c>
      <c r="DT172" t="s">
        <v>291</v>
      </c>
      <c r="DU172" t="s">
        <v>281</v>
      </c>
      <c r="DW172" t="s">
        <v>282</v>
      </c>
      <c r="DX172" t="s">
        <v>282</v>
      </c>
      <c r="DY172" t="s">
        <v>282</v>
      </c>
      <c r="DZ172" t="s">
        <v>282</v>
      </c>
    </row>
    <row r="173" spans="1:130" x14ac:dyDescent="0.25">
      <c r="A173">
        <v>169</v>
      </c>
      <c r="B173" t="s">
        <v>591</v>
      </c>
      <c r="C173" t="s">
        <v>665</v>
      </c>
      <c r="F173">
        <v>5500</v>
      </c>
      <c r="G173" t="s">
        <v>683</v>
      </c>
      <c r="H173">
        <v>0</v>
      </c>
      <c r="I173" t="s">
        <v>594</v>
      </c>
      <c r="J173">
        <v>0</v>
      </c>
      <c r="K173" t="s">
        <v>684</v>
      </c>
      <c r="L173">
        <v>0</v>
      </c>
      <c r="M173">
        <v>5500</v>
      </c>
      <c r="N173" t="s">
        <v>683</v>
      </c>
      <c r="R173" t="s">
        <v>214</v>
      </c>
      <c r="S173" t="s">
        <v>197</v>
      </c>
      <c r="T173" t="s">
        <v>239</v>
      </c>
      <c r="U173">
        <v>15</v>
      </c>
      <c r="V173" t="s">
        <v>240</v>
      </c>
      <c r="W173" s="12">
        <v>1</v>
      </c>
      <c r="X173">
        <v>0</v>
      </c>
      <c r="Y173" s="12">
        <v>0</v>
      </c>
      <c r="Z173">
        <v>3</v>
      </c>
      <c r="AA173" t="s">
        <v>253</v>
      </c>
      <c r="AB173" s="12">
        <v>0.40100000000000002</v>
      </c>
      <c r="AC173" t="s">
        <v>282</v>
      </c>
      <c r="AD173">
        <v>7</v>
      </c>
      <c r="AE173" t="s">
        <v>241</v>
      </c>
      <c r="AF173">
        <v>0.39899999999999997</v>
      </c>
      <c r="AG173" t="s">
        <v>282</v>
      </c>
      <c r="AH173">
        <v>2</v>
      </c>
      <c r="AI173" t="s">
        <v>196</v>
      </c>
      <c r="AJ173">
        <v>0.2</v>
      </c>
      <c r="AK173" t="s">
        <v>282</v>
      </c>
      <c r="AL173" t="s">
        <v>192</v>
      </c>
      <c r="AM173" t="s">
        <v>197</v>
      </c>
      <c r="AN173" t="s">
        <v>198</v>
      </c>
      <c r="AO173">
        <v>0</v>
      </c>
      <c r="AP173">
        <v>0</v>
      </c>
      <c r="AQ173">
        <v>0</v>
      </c>
      <c r="AR173">
        <v>0</v>
      </c>
      <c r="AS173">
        <v>0</v>
      </c>
      <c r="AT173">
        <v>621.1</v>
      </c>
      <c r="AU173">
        <v>653.9</v>
      </c>
      <c r="AV173">
        <v>362.79578666666623</v>
      </c>
      <c r="AW173">
        <v>27.975663762688306</v>
      </c>
      <c r="AX173">
        <v>7.5732767910088548</v>
      </c>
      <c r="AY173">
        <v>30.773230138957139</v>
      </c>
      <c r="AZ173">
        <v>8.3306044701097406</v>
      </c>
      <c r="BA173">
        <v>117</v>
      </c>
      <c r="BB173">
        <v>15</v>
      </c>
      <c r="BC173">
        <v>11</v>
      </c>
      <c r="BD173">
        <v>2011</v>
      </c>
      <c r="BE173" t="s">
        <v>682</v>
      </c>
      <c r="BF173" t="s">
        <v>199</v>
      </c>
      <c r="BG173">
        <v>0</v>
      </c>
      <c r="BH173">
        <v>9.5</v>
      </c>
      <c r="BI173">
        <v>9.9</v>
      </c>
      <c r="BJ173">
        <v>1.4E-2</v>
      </c>
      <c r="BU173">
        <v>118</v>
      </c>
      <c r="BV173">
        <v>16</v>
      </c>
      <c r="BW173">
        <v>1</v>
      </c>
      <c r="BX173">
        <v>2012</v>
      </c>
      <c r="BY173" t="s">
        <v>682</v>
      </c>
      <c r="BZ173" t="s">
        <v>216</v>
      </c>
      <c r="CA173">
        <v>0</v>
      </c>
      <c r="CB173">
        <v>8.75</v>
      </c>
      <c r="CC173">
        <v>8.85</v>
      </c>
      <c r="CD173">
        <v>1.2999999999999999E-2</v>
      </c>
      <c r="CF173" t="s">
        <v>282</v>
      </c>
      <c r="CG173" t="s">
        <v>282</v>
      </c>
      <c r="CH173" t="s">
        <v>282</v>
      </c>
      <c r="CL173" t="s">
        <v>282</v>
      </c>
      <c r="CM173" t="s">
        <v>282</v>
      </c>
      <c r="CN173" t="s">
        <v>282</v>
      </c>
      <c r="CO173">
        <v>119</v>
      </c>
      <c r="CP173">
        <v>13</v>
      </c>
      <c r="CQ173">
        <v>3</v>
      </c>
      <c r="CR173">
        <v>2012</v>
      </c>
      <c r="CS173" t="s">
        <v>682</v>
      </c>
      <c r="CT173" t="s">
        <v>200</v>
      </c>
      <c r="CU173">
        <v>0</v>
      </c>
      <c r="CV173">
        <v>8.85</v>
      </c>
      <c r="CW173">
        <v>9.15</v>
      </c>
      <c r="CX173">
        <v>1.4E-2</v>
      </c>
      <c r="CY173">
        <v>3</v>
      </c>
      <c r="CZ173">
        <v>9.0333333333333332</v>
      </c>
      <c r="DA173">
        <v>9.2999999999999989</v>
      </c>
      <c r="DB173">
        <v>1.3666666666666667E-2</v>
      </c>
      <c r="DC173">
        <v>32.772552728888847</v>
      </c>
      <c r="DD173">
        <v>33.74000815999996</v>
      </c>
      <c r="DE173">
        <v>4.9582090844444392E-2</v>
      </c>
      <c r="DF173">
        <v>13.5</v>
      </c>
      <c r="DG173">
        <v>12</v>
      </c>
      <c r="DH173" t="s">
        <v>217</v>
      </c>
      <c r="DI173">
        <v>551505.48949237994</v>
      </c>
      <c r="DJ173">
        <v>6146289.4105655998</v>
      </c>
      <c r="DK173">
        <v>7</v>
      </c>
      <c r="DL173" t="s">
        <v>245</v>
      </c>
      <c r="DM173">
        <v>97.132616487455209</v>
      </c>
      <c r="DN173">
        <v>111.63655690734635</v>
      </c>
      <c r="DO173" t="s">
        <v>218</v>
      </c>
      <c r="DP173" t="s">
        <v>218</v>
      </c>
      <c r="DQ173" t="s">
        <v>246</v>
      </c>
      <c r="DR173">
        <v>6</v>
      </c>
      <c r="DS173" t="s">
        <v>197</v>
      </c>
      <c r="DT173" t="s">
        <v>291</v>
      </c>
      <c r="DU173" t="s">
        <v>281</v>
      </c>
      <c r="DW173" t="s">
        <v>282</v>
      </c>
      <c r="DX173" t="s">
        <v>282</v>
      </c>
      <c r="DY173" t="s">
        <v>282</v>
      </c>
      <c r="DZ173" t="s">
        <v>282</v>
      </c>
    </row>
    <row r="174" spans="1:130" x14ac:dyDescent="0.25">
      <c r="A174">
        <v>170</v>
      </c>
      <c r="B174" t="s">
        <v>591</v>
      </c>
      <c r="C174" t="s">
        <v>665</v>
      </c>
      <c r="F174">
        <v>7100</v>
      </c>
      <c r="G174" t="s">
        <v>686</v>
      </c>
      <c r="H174">
        <v>0</v>
      </c>
      <c r="I174" t="s">
        <v>594</v>
      </c>
      <c r="J174">
        <v>0</v>
      </c>
      <c r="K174" t="s">
        <v>687</v>
      </c>
      <c r="L174">
        <v>0</v>
      </c>
      <c r="M174">
        <v>7100</v>
      </c>
      <c r="N174" t="s">
        <v>686</v>
      </c>
      <c r="R174" t="s">
        <v>191</v>
      </c>
      <c r="S174" t="s">
        <v>192</v>
      </c>
      <c r="T174" t="s">
        <v>239</v>
      </c>
      <c r="U174">
        <v>4.5</v>
      </c>
      <c r="V174" t="s">
        <v>240</v>
      </c>
      <c r="W174" s="12">
        <v>1</v>
      </c>
      <c r="X174">
        <v>0</v>
      </c>
      <c r="Y174" s="12">
        <v>0</v>
      </c>
      <c r="Z174">
        <v>10</v>
      </c>
      <c r="AA174" t="s">
        <v>249</v>
      </c>
      <c r="AB174" s="12">
        <v>1</v>
      </c>
      <c r="AC174" t="s">
        <v>282</v>
      </c>
      <c r="AD174">
        <v>1</v>
      </c>
      <c r="AE174">
        <v>0</v>
      </c>
      <c r="AF174">
        <v>0</v>
      </c>
      <c r="AG174" t="s">
        <v>282</v>
      </c>
      <c r="AH174">
        <v>1</v>
      </c>
      <c r="AI174">
        <v>0</v>
      </c>
      <c r="AJ174">
        <v>0</v>
      </c>
      <c r="AK174" t="s">
        <v>282</v>
      </c>
      <c r="AL174" t="s">
        <v>192</v>
      </c>
      <c r="AM174" t="s">
        <v>197</v>
      </c>
      <c r="AN174" t="s">
        <v>198</v>
      </c>
      <c r="AO174">
        <v>0</v>
      </c>
      <c r="AP174">
        <v>0</v>
      </c>
      <c r="AQ174">
        <v>0</v>
      </c>
      <c r="AR174">
        <v>0</v>
      </c>
      <c r="AS174">
        <v>0</v>
      </c>
      <c r="AT174">
        <v>636.79999999999995</v>
      </c>
      <c r="AU174">
        <v>841.00000000000011</v>
      </c>
      <c r="AV174">
        <v>680.21666666666624</v>
      </c>
      <c r="AW174">
        <v>98.907844006609139</v>
      </c>
      <c r="AX174">
        <v>14.540638130979229</v>
      </c>
      <c r="AY174">
        <v>108.79862840727006</v>
      </c>
      <c r="AZ174">
        <v>15.994701944077153</v>
      </c>
      <c r="BA174">
        <v>120</v>
      </c>
      <c r="BB174">
        <v>14</v>
      </c>
      <c r="BC174">
        <v>11</v>
      </c>
      <c r="BD174">
        <v>2011</v>
      </c>
      <c r="BE174" t="s">
        <v>688</v>
      </c>
      <c r="BF174" t="s">
        <v>200</v>
      </c>
      <c r="BG174">
        <v>0</v>
      </c>
      <c r="BH174">
        <v>7.9</v>
      </c>
      <c r="BI174">
        <v>8.1999999999999993</v>
      </c>
      <c r="BJ174">
        <v>9.2999999999999999E-2</v>
      </c>
      <c r="BU174">
        <v>121</v>
      </c>
      <c r="BV174">
        <v>16</v>
      </c>
      <c r="BW174">
        <v>1</v>
      </c>
      <c r="BX174">
        <v>2012</v>
      </c>
      <c r="BY174" t="s">
        <v>685</v>
      </c>
      <c r="BZ174" t="s">
        <v>216</v>
      </c>
      <c r="CA174">
        <v>0</v>
      </c>
      <c r="CB174">
        <v>7.8</v>
      </c>
      <c r="CC174">
        <v>7.75</v>
      </c>
      <c r="CD174">
        <v>8.8999999999999996E-2</v>
      </c>
      <c r="CF174" t="s">
        <v>282</v>
      </c>
      <c r="CG174" t="s">
        <v>282</v>
      </c>
      <c r="CH174" t="s">
        <v>282</v>
      </c>
      <c r="CL174" t="s">
        <v>282</v>
      </c>
      <c r="CM174" t="s">
        <v>282</v>
      </c>
      <c r="CN174" t="s">
        <v>282</v>
      </c>
      <c r="CO174">
        <v>122</v>
      </c>
      <c r="CP174">
        <v>13</v>
      </c>
      <c r="CQ174">
        <v>3</v>
      </c>
      <c r="CR174">
        <v>2012</v>
      </c>
      <c r="CS174" t="s">
        <v>685</v>
      </c>
      <c r="CT174" t="s">
        <v>200</v>
      </c>
      <c r="CU174">
        <v>0</v>
      </c>
      <c r="CV174">
        <v>6.4</v>
      </c>
      <c r="CW174">
        <v>6.85</v>
      </c>
      <c r="CX174">
        <v>8.5000000000000006E-2</v>
      </c>
      <c r="CY174">
        <v>3</v>
      </c>
      <c r="CZ174">
        <v>7.3666666666666671</v>
      </c>
      <c r="DA174">
        <v>7.5999999999999988</v>
      </c>
      <c r="DB174">
        <v>8.900000000000001E-2</v>
      </c>
      <c r="DC174">
        <v>50.109294444444416</v>
      </c>
      <c r="DD174">
        <v>51.69646666666663</v>
      </c>
      <c r="DE174">
        <v>0.60539283333333305</v>
      </c>
      <c r="DF174">
        <v>86.5</v>
      </c>
      <c r="DG174">
        <v>20</v>
      </c>
      <c r="DH174" t="s">
        <v>306</v>
      </c>
      <c r="DI174">
        <v>532118.52829689998</v>
      </c>
      <c r="DJ174">
        <v>6170192.1952229002</v>
      </c>
      <c r="DK174">
        <v>7</v>
      </c>
      <c r="DL174" t="s">
        <v>245</v>
      </c>
      <c r="DM174">
        <v>96.929824561403535</v>
      </c>
      <c r="DN174">
        <v>47.515733813434906</v>
      </c>
      <c r="DO174" t="s">
        <v>218</v>
      </c>
      <c r="DP174" t="s">
        <v>218</v>
      </c>
      <c r="DQ174" t="s">
        <v>246</v>
      </c>
      <c r="DR174">
        <v>5</v>
      </c>
      <c r="DS174" t="s">
        <v>192</v>
      </c>
      <c r="DT174" t="s">
        <v>299</v>
      </c>
      <c r="DU174" t="s">
        <v>199</v>
      </c>
      <c r="DW174">
        <v>1003</v>
      </c>
      <c r="DX174">
        <v>4.37</v>
      </c>
      <c r="DY174">
        <v>4.7</v>
      </c>
      <c r="DZ174">
        <v>8.5999999999999993E-2</v>
      </c>
    </row>
    <row r="175" spans="1:130" x14ac:dyDescent="0.25">
      <c r="A175">
        <v>171</v>
      </c>
      <c r="B175" t="s">
        <v>591</v>
      </c>
      <c r="C175" t="s">
        <v>665</v>
      </c>
      <c r="F175">
        <v>7140</v>
      </c>
      <c r="G175" t="s">
        <v>690</v>
      </c>
      <c r="H175">
        <v>0</v>
      </c>
      <c r="I175" t="s">
        <v>594</v>
      </c>
      <c r="J175">
        <v>0</v>
      </c>
      <c r="K175" t="s">
        <v>691</v>
      </c>
      <c r="L175">
        <v>0</v>
      </c>
      <c r="M175">
        <v>7140</v>
      </c>
      <c r="N175" t="s">
        <v>690</v>
      </c>
      <c r="R175" t="s">
        <v>214</v>
      </c>
      <c r="S175" t="s">
        <v>197</v>
      </c>
      <c r="T175" t="s">
        <v>289</v>
      </c>
      <c r="U175">
        <v>3</v>
      </c>
      <c r="V175" t="s">
        <v>240</v>
      </c>
      <c r="W175" s="12">
        <v>0.501</v>
      </c>
      <c r="X175" t="s">
        <v>252</v>
      </c>
      <c r="Y175" s="12">
        <v>0.499</v>
      </c>
      <c r="Z175">
        <v>6</v>
      </c>
      <c r="AA175" t="s">
        <v>195</v>
      </c>
      <c r="AB175" s="12">
        <v>1</v>
      </c>
      <c r="AC175" t="s">
        <v>282</v>
      </c>
      <c r="AD175">
        <v>1</v>
      </c>
      <c r="AE175">
        <v>0</v>
      </c>
      <c r="AF175">
        <v>0</v>
      </c>
      <c r="AG175" t="s">
        <v>282</v>
      </c>
      <c r="AH175">
        <v>1</v>
      </c>
      <c r="AI175">
        <v>0</v>
      </c>
      <c r="AJ175">
        <v>0</v>
      </c>
      <c r="AK175" t="s">
        <v>282</v>
      </c>
      <c r="AL175" t="s">
        <v>192</v>
      </c>
      <c r="AM175" t="s">
        <v>197</v>
      </c>
      <c r="AN175" t="s">
        <v>198</v>
      </c>
      <c r="AO175">
        <v>0</v>
      </c>
      <c r="AP175">
        <v>0</v>
      </c>
      <c r="AQ175">
        <v>0</v>
      </c>
      <c r="AR175">
        <v>0</v>
      </c>
      <c r="AS175" t="s">
        <v>692</v>
      </c>
      <c r="AT175">
        <v>636.79999999999995</v>
      </c>
      <c r="AU175">
        <v>671.3</v>
      </c>
      <c r="AV175">
        <v>318.64666666666596</v>
      </c>
      <c r="AW175">
        <v>50.267743961060717</v>
      </c>
      <c r="AX175">
        <v>15.775386727533371</v>
      </c>
      <c r="AY175">
        <v>55.294518357166794</v>
      </c>
      <c r="AZ175">
        <v>17.352925400286711</v>
      </c>
      <c r="BA175">
        <v>138</v>
      </c>
      <c r="BB175">
        <v>14</v>
      </c>
      <c r="BC175">
        <v>11</v>
      </c>
      <c r="BD175">
        <v>2011</v>
      </c>
      <c r="BE175" t="s">
        <v>689</v>
      </c>
      <c r="BF175" t="s">
        <v>199</v>
      </c>
      <c r="BG175" t="s">
        <v>692</v>
      </c>
      <c r="BH175">
        <v>3.5</v>
      </c>
      <c r="BI175">
        <v>4.4000000000000004</v>
      </c>
      <c r="BJ175">
        <v>2.5999999999999999E-2</v>
      </c>
      <c r="BU175">
        <v>139</v>
      </c>
      <c r="BV175">
        <v>16</v>
      </c>
      <c r="BW175">
        <v>1</v>
      </c>
      <c r="BX175">
        <v>2012</v>
      </c>
      <c r="BY175" t="s">
        <v>689</v>
      </c>
      <c r="BZ175" t="s">
        <v>199</v>
      </c>
      <c r="CA175">
        <v>0</v>
      </c>
      <c r="CB175">
        <v>10.9</v>
      </c>
      <c r="CC175">
        <v>10.65</v>
      </c>
      <c r="CD175">
        <v>1.6E-2</v>
      </c>
      <c r="CF175" t="s">
        <v>282</v>
      </c>
      <c r="CG175" t="s">
        <v>282</v>
      </c>
      <c r="CH175" t="s">
        <v>282</v>
      </c>
      <c r="CL175" t="s">
        <v>282</v>
      </c>
      <c r="CM175" t="s">
        <v>282</v>
      </c>
      <c r="CN175" t="s">
        <v>282</v>
      </c>
      <c r="CP175" t="s">
        <v>282</v>
      </c>
      <c r="CQ175" t="s">
        <v>282</v>
      </c>
      <c r="CR175" t="s">
        <v>282</v>
      </c>
      <c r="CV175" t="s">
        <v>282</v>
      </c>
      <c r="CW175" t="s">
        <v>282</v>
      </c>
      <c r="CX175" t="s">
        <v>282</v>
      </c>
      <c r="CY175">
        <v>2</v>
      </c>
      <c r="CZ175">
        <v>7.2</v>
      </c>
      <c r="DA175">
        <v>7.5250000000000004</v>
      </c>
      <c r="DB175">
        <v>2.0999999999999998E-2</v>
      </c>
      <c r="DC175">
        <v>22.942559999999951</v>
      </c>
      <c r="DD175">
        <v>23.978161666666615</v>
      </c>
      <c r="DE175">
        <v>6.6915799999999845E-2</v>
      </c>
      <c r="DF175">
        <v>45.5</v>
      </c>
      <c r="DG175">
        <v>0</v>
      </c>
      <c r="DI175">
        <v>528570.54764241003</v>
      </c>
      <c r="DJ175">
        <v>6141017.4636551002</v>
      </c>
      <c r="DK175">
        <v>6</v>
      </c>
      <c r="DL175" t="s">
        <v>269</v>
      </c>
      <c r="DM175">
        <v>95.681063122923575</v>
      </c>
      <c r="DN175">
        <v>43.364446203841048</v>
      </c>
      <c r="DO175" t="s">
        <v>218</v>
      </c>
      <c r="DP175" t="s">
        <v>218</v>
      </c>
      <c r="DQ175" t="s">
        <v>246</v>
      </c>
      <c r="DR175">
        <v>7</v>
      </c>
      <c r="DS175" t="s">
        <v>197</v>
      </c>
      <c r="DT175" t="s">
        <v>291</v>
      </c>
      <c r="DU175" t="s">
        <v>281</v>
      </c>
      <c r="DW175" t="s">
        <v>282</v>
      </c>
      <c r="DX175" t="s">
        <v>282</v>
      </c>
      <c r="DY175" t="s">
        <v>282</v>
      </c>
      <c r="DZ175" t="s">
        <v>282</v>
      </c>
    </row>
    <row r="176" spans="1:130" x14ac:dyDescent="0.25">
      <c r="A176">
        <v>172</v>
      </c>
      <c r="B176" t="s">
        <v>591</v>
      </c>
      <c r="C176" t="s">
        <v>665</v>
      </c>
      <c r="F176">
        <v>6630</v>
      </c>
      <c r="G176" t="s">
        <v>693</v>
      </c>
      <c r="H176">
        <v>0</v>
      </c>
      <c r="I176" t="s">
        <v>594</v>
      </c>
      <c r="J176">
        <v>0</v>
      </c>
      <c r="K176" t="s">
        <v>694</v>
      </c>
      <c r="L176">
        <v>0</v>
      </c>
      <c r="M176">
        <v>6630</v>
      </c>
      <c r="N176" t="s">
        <v>693</v>
      </c>
      <c r="R176" t="s">
        <v>191</v>
      </c>
      <c r="S176" t="s">
        <v>197</v>
      </c>
      <c r="T176" t="s">
        <v>239</v>
      </c>
      <c r="U176">
        <v>5</v>
      </c>
      <c r="V176" t="s">
        <v>240</v>
      </c>
      <c r="W176" s="12">
        <v>1</v>
      </c>
      <c r="X176">
        <v>0</v>
      </c>
      <c r="Y176" s="12">
        <v>0</v>
      </c>
      <c r="Z176">
        <v>14</v>
      </c>
      <c r="AA176" t="s">
        <v>229</v>
      </c>
      <c r="AB176" s="12">
        <v>1</v>
      </c>
      <c r="AC176" t="s">
        <v>282</v>
      </c>
      <c r="AD176">
        <v>1</v>
      </c>
      <c r="AE176">
        <v>0</v>
      </c>
      <c r="AF176">
        <v>0</v>
      </c>
      <c r="AG176" t="s">
        <v>282</v>
      </c>
      <c r="AH176">
        <v>1</v>
      </c>
      <c r="AI176">
        <v>0</v>
      </c>
      <c r="AJ176">
        <v>0</v>
      </c>
      <c r="AK176" t="s">
        <v>282</v>
      </c>
      <c r="AL176" t="s">
        <v>192</v>
      </c>
      <c r="AM176" t="s">
        <v>197</v>
      </c>
      <c r="AN176" t="s">
        <v>234</v>
      </c>
      <c r="AO176">
        <v>0</v>
      </c>
      <c r="AP176">
        <v>0</v>
      </c>
      <c r="AQ176">
        <v>0</v>
      </c>
      <c r="AR176">
        <v>0</v>
      </c>
      <c r="AS176">
        <v>0</v>
      </c>
      <c r="AT176">
        <v>747.30000000000018</v>
      </c>
      <c r="AU176">
        <v>800.9</v>
      </c>
      <c r="AV176">
        <v>641.9399999999988</v>
      </c>
      <c r="AW176">
        <v>29.228456201645496</v>
      </c>
      <c r="AX176">
        <v>4.5531445620533928</v>
      </c>
      <c r="AY176">
        <v>32.151301821810051</v>
      </c>
      <c r="AZ176">
        <v>5.0084590182587325</v>
      </c>
      <c r="BA176">
        <v>141</v>
      </c>
      <c r="BB176">
        <v>14</v>
      </c>
      <c r="BC176">
        <v>11</v>
      </c>
      <c r="BD176">
        <v>2011</v>
      </c>
      <c r="BE176" t="s">
        <v>695</v>
      </c>
      <c r="BF176" t="s">
        <v>199</v>
      </c>
      <c r="BG176">
        <v>0</v>
      </c>
      <c r="BH176">
        <v>1.43</v>
      </c>
      <c r="BI176">
        <v>1.45</v>
      </c>
      <c r="BJ176">
        <v>1.4E-2</v>
      </c>
      <c r="BU176">
        <v>143</v>
      </c>
      <c r="BV176">
        <v>16</v>
      </c>
      <c r="BW176">
        <v>1</v>
      </c>
      <c r="BX176">
        <v>2012</v>
      </c>
      <c r="BY176" t="s">
        <v>696</v>
      </c>
      <c r="BZ176" t="s">
        <v>200</v>
      </c>
      <c r="CA176" t="s">
        <v>697</v>
      </c>
      <c r="CB176">
        <v>3.77</v>
      </c>
      <c r="CC176">
        <v>3.9</v>
      </c>
      <c r="CD176">
        <v>1.9E-2</v>
      </c>
      <c r="CF176" t="s">
        <v>282</v>
      </c>
      <c r="CG176" t="s">
        <v>282</v>
      </c>
      <c r="CH176" t="s">
        <v>282</v>
      </c>
      <c r="CL176" t="s">
        <v>282</v>
      </c>
      <c r="CM176" t="s">
        <v>282</v>
      </c>
      <c r="CN176" t="s">
        <v>282</v>
      </c>
      <c r="CO176">
        <v>142</v>
      </c>
      <c r="CP176">
        <v>12</v>
      </c>
      <c r="CQ176">
        <v>3</v>
      </c>
      <c r="CR176">
        <v>2012</v>
      </c>
      <c r="CS176" t="s">
        <v>695</v>
      </c>
      <c r="CT176" t="s">
        <v>199</v>
      </c>
      <c r="CU176">
        <v>0</v>
      </c>
      <c r="CV176">
        <v>2.0499999999999998</v>
      </c>
      <c r="CW176">
        <v>2.0499999999999998</v>
      </c>
      <c r="CX176">
        <v>7.0000000000000001E-3</v>
      </c>
      <c r="CY176">
        <v>3</v>
      </c>
      <c r="CZ176">
        <v>2.4166666666666665</v>
      </c>
      <c r="DA176">
        <v>2.4666666666666663</v>
      </c>
      <c r="DB176">
        <v>1.3333333333333334E-2</v>
      </c>
      <c r="DC176">
        <v>15.51354999999997</v>
      </c>
      <c r="DD176">
        <v>15.834519999999969</v>
      </c>
      <c r="DE176">
        <v>8.5591999999999849E-2</v>
      </c>
      <c r="DF176">
        <v>24.75</v>
      </c>
      <c r="DG176">
        <v>0</v>
      </c>
      <c r="DI176">
        <v>497459.99959810998</v>
      </c>
      <c r="DJ176">
        <v>6133307.0030971002</v>
      </c>
      <c r="DK176">
        <v>3</v>
      </c>
      <c r="DL176" t="s">
        <v>369</v>
      </c>
      <c r="DM176">
        <v>97.972972972972983</v>
      </c>
      <c r="DN176">
        <v>49.250011983211571</v>
      </c>
      <c r="DO176" t="s">
        <v>203</v>
      </c>
      <c r="DP176" t="s">
        <v>204</v>
      </c>
      <c r="DQ176" t="s">
        <v>246</v>
      </c>
      <c r="DR176">
        <v>11</v>
      </c>
      <c r="DS176" t="s">
        <v>197</v>
      </c>
      <c r="DT176" t="s">
        <v>291</v>
      </c>
      <c r="DU176" t="s">
        <v>281</v>
      </c>
      <c r="DW176" t="s">
        <v>282</v>
      </c>
      <c r="DX176" t="s">
        <v>282</v>
      </c>
      <c r="DY176" t="s">
        <v>282</v>
      </c>
      <c r="DZ176" t="s">
        <v>282</v>
      </c>
    </row>
    <row r="177" spans="1:130" x14ac:dyDescent="0.25">
      <c r="A177">
        <v>173</v>
      </c>
      <c r="B177" t="s">
        <v>591</v>
      </c>
      <c r="C177" t="s">
        <v>665</v>
      </c>
      <c r="F177">
        <v>4640</v>
      </c>
      <c r="G177" t="s">
        <v>699</v>
      </c>
      <c r="H177">
        <v>0</v>
      </c>
      <c r="I177" t="s">
        <v>594</v>
      </c>
      <c r="J177">
        <v>0</v>
      </c>
      <c r="K177" t="s">
        <v>700</v>
      </c>
      <c r="L177">
        <v>0</v>
      </c>
      <c r="M177">
        <v>4640</v>
      </c>
      <c r="N177" t="s">
        <v>701</v>
      </c>
      <c r="R177" t="s">
        <v>191</v>
      </c>
      <c r="S177" t="s">
        <v>197</v>
      </c>
      <c r="T177" t="s">
        <v>322</v>
      </c>
      <c r="U177">
        <v>0.3</v>
      </c>
      <c r="V177" t="s">
        <v>240</v>
      </c>
      <c r="W177" s="12">
        <v>0.501</v>
      </c>
      <c r="X177" t="s">
        <v>252</v>
      </c>
      <c r="Y177" s="12">
        <v>0.499</v>
      </c>
      <c r="Z177">
        <v>6</v>
      </c>
      <c r="AA177" t="s">
        <v>195</v>
      </c>
      <c r="AB177" s="12">
        <v>0.93</v>
      </c>
      <c r="AC177" t="s">
        <v>282</v>
      </c>
      <c r="AD177">
        <v>16</v>
      </c>
      <c r="AE177" t="s">
        <v>297</v>
      </c>
      <c r="AF177">
        <v>7.0000000000000007E-2</v>
      </c>
      <c r="AG177" t="s">
        <v>282</v>
      </c>
      <c r="AH177">
        <v>1</v>
      </c>
      <c r="AI177">
        <v>0</v>
      </c>
      <c r="AJ177">
        <v>0</v>
      </c>
      <c r="AK177" t="s">
        <v>282</v>
      </c>
      <c r="AL177" t="s">
        <v>197</v>
      </c>
      <c r="AM177" t="s">
        <v>197</v>
      </c>
      <c r="AN177" t="s">
        <v>198</v>
      </c>
      <c r="AO177">
        <v>0</v>
      </c>
      <c r="AP177">
        <v>0</v>
      </c>
      <c r="AQ177">
        <v>0</v>
      </c>
      <c r="AR177">
        <v>0</v>
      </c>
      <c r="AS177" t="s">
        <v>702</v>
      </c>
      <c r="AT177">
        <v>504.90000000000009</v>
      </c>
      <c r="AU177">
        <v>627.20000000000005</v>
      </c>
      <c r="AV177">
        <v>361.4759666666663</v>
      </c>
      <c r="AW177">
        <v>48.044071186210282</v>
      </c>
      <c r="AX177">
        <v>13.282644394834037</v>
      </c>
      <c r="AY177">
        <v>52.848478304831318</v>
      </c>
      <c r="AZ177">
        <v>14.610908834317442</v>
      </c>
      <c r="BA177">
        <v>144</v>
      </c>
      <c r="BB177">
        <v>15</v>
      </c>
      <c r="BC177">
        <v>11</v>
      </c>
      <c r="BD177">
        <v>2011</v>
      </c>
      <c r="BE177" t="s">
        <v>698</v>
      </c>
      <c r="BF177" t="s">
        <v>199</v>
      </c>
      <c r="BG177" t="s">
        <v>702</v>
      </c>
      <c r="BH177">
        <v>2.17</v>
      </c>
      <c r="BI177">
        <v>2.35</v>
      </c>
      <c r="BJ177">
        <v>8.7999999999999995E-2</v>
      </c>
      <c r="BU177">
        <v>145</v>
      </c>
      <c r="BV177">
        <v>17</v>
      </c>
      <c r="BW177">
        <v>1</v>
      </c>
      <c r="BX177">
        <v>2012</v>
      </c>
      <c r="BY177" t="s">
        <v>703</v>
      </c>
      <c r="BZ177" t="s">
        <v>199</v>
      </c>
      <c r="CA177" t="s">
        <v>704</v>
      </c>
      <c r="CB177">
        <v>4.3099999999999996</v>
      </c>
      <c r="CC177">
        <v>5.05</v>
      </c>
      <c r="CD177">
        <v>0.35899999999999999</v>
      </c>
      <c r="CF177" t="s">
        <v>282</v>
      </c>
      <c r="CG177" t="s">
        <v>282</v>
      </c>
      <c r="CH177" t="s">
        <v>282</v>
      </c>
      <c r="CL177" t="s">
        <v>282</v>
      </c>
      <c r="CM177" t="s">
        <v>282</v>
      </c>
      <c r="CN177" t="s">
        <v>282</v>
      </c>
      <c r="CO177">
        <v>146</v>
      </c>
      <c r="CP177">
        <v>12</v>
      </c>
      <c r="CQ177">
        <v>3</v>
      </c>
      <c r="CR177">
        <v>2012</v>
      </c>
      <c r="CS177" t="s">
        <v>705</v>
      </c>
      <c r="CT177" t="s">
        <v>199</v>
      </c>
      <c r="CU177" t="s">
        <v>706</v>
      </c>
      <c r="CV177">
        <v>3.91</v>
      </c>
      <c r="CW177">
        <v>4.1500000000000004</v>
      </c>
      <c r="CX177">
        <v>0.28599999999999998</v>
      </c>
      <c r="CY177">
        <v>3</v>
      </c>
      <c r="CZ177">
        <v>3.4633333333333334</v>
      </c>
      <c r="DA177">
        <v>3.85</v>
      </c>
      <c r="DB177">
        <v>0.24433333333333329</v>
      </c>
      <c r="DC177">
        <v>12.519117645555543</v>
      </c>
      <c r="DD177">
        <v>13.916824716666653</v>
      </c>
      <c r="DE177">
        <v>0.88320627855555445</v>
      </c>
      <c r="DF177">
        <v>67.5</v>
      </c>
      <c r="DG177">
        <v>13</v>
      </c>
      <c r="DI177">
        <v>691875.63487055001</v>
      </c>
      <c r="DJ177">
        <v>6098907.8249503002</v>
      </c>
      <c r="DK177">
        <v>7</v>
      </c>
      <c r="DL177" t="s">
        <v>245</v>
      </c>
      <c r="DM177">
        <v>89.956709956709958</v>
      </c>
      <c r="DN177">
        <v>26.35017467878038</v>
      </c>
      <c r="DO177" t="s">
        <v>218</v>
      </c>
      <c r="DP177" t="s">
        <v>218</v>
      </c>
      <c r="DQ177" t="s">
        <v>246</v>
      </c>
      <c r="DR177">
        <v>6</v>
      </c>
      <c r="DS177" t="s">
        <v>197</v>
      </c>
      <c r="DT177" t="s">
        <v>291</v>
      </c>
      <c r="DU177" t="s">
        <v>281</v>
      </c>
      <c r="DW177" t="s">
        <v>282</v>
      </c>
      <c r="DX177" t="s">
        <v>282</v>
      </c>
      <c r="DY177" t="s">
        <v>282</v>
      </c>
      <c r="DZ177" t="s">
        <v>282</v>
      </c>
    </row>
    <row r="178" spans="1:130" x14ac:dyDescent="0.25">
      <c r="A178">
        <v>174</v>
      </c>
      <c r="B178" t="s">
        <v>591</v>
      </c>
      <c r="C178" t="s">
        <v>665</v>
      </c>
      <c r="F178">
        <v>6070</v>
      </c>
      <c r="G178" t="s">
        <v>708</v>
      </c>
      <c r="H178">
        <v>0</v>
      </c>
      <c r="I178" t="s">
        <v>594</v>
      </c>
      <c r="J178">
        <v>0</v>
      </c>
      <c r="K178" t="s">
        <v>709</v>
      </c>
      <c r="L178">
        <v>0</v>
      </c>
      <c r="M178">
        <v>6070</v>
      </c>
      <c r="N178" t="s">
        <v>708</v>
      </c>
      <c r="R178" t="s">
        <v>191</v>
      </c>
      <c r="S178" t="s">
        <v>192</v>
      </c>
      <c r="T178" t="s">
        <v>239</v>
      </c>
      <c r="U178">
        <v>10</v>
      </c>
      <c r="V178" t="s">
        <v>194</v>
      </c>
      <c r="W178" s="12">
        <v>0.501</v>
      </c>
      <c r="X178" t="s">
        <v>240</v>
      </c>
      <c r="Y178" s="12">
        <v>0.499</v>
      </c>
      <c r="Z178">
        <v>17</v>
      </c>
      <c r="AA178" t="s">
        <v>315</v>
      </c>
      <c r="AB178" s="12">
        <v>1</v>
      </c>
      <c r="AC178" t="s">
        <v>710</v>
      </c>
      <c r="AD178">
        <v>1</v>
      </c>
      <c r="AE178">
        <v>0</v>
      </c>
      <c r="AF178">
        <v>0</v>
      </c>
      <c r="AG178" t="s">
        <v>282</v>
      </c>
      <c r="AH178">
        <v>1</v>
      </c>
      <c r="AI178">
        <v>0</v>
      </c>
      <c r="AJ178">
        <v>0</v>
      </c>
      <c r="AK178" t="s">
        <v>282</v>
      </c>
      <c r="AL178" t="s">
        <v>192</v>
      </c>
      <c r="AM178" t="s">
        <v>197</v>
      </c>
      <c r="AN178" t="s">
        <v>618</v>
      </c>
      <c r="AO178">
        <v>0</v>
      </c>
      <c r="AP178">
        <v>0</v>
      </c>
      <c r="AQ178">
        <v>0</v>
      </c>
      <c r="AR178">
        <v>0</v>
      </c>
      <c r="AS178" t="s">
        <v>711</v>
      </c>
      <c r="AT178">
        <v>621.1</v>
      </c>
      <c r="AU178">
        <v>866.3</v>
      </c>
      <c r="AV178">
        <v>767.88781666666591</v>
      </c>
      <c r="AW178">
        <v>102.46604069883857</v>
      </c>
      <c r="AX178">
        <v>13.336372861742486</v>
      </c>
      <c r="AY178">
        <v>112.71264476872244</v>
      </c>
      <c r="AZ178">
        <v>14.670010147916736</v>
      </c>
      <c r="BA178">
        <v>156</v>
      </c>
      <c r="BB178">
        <v>15</v>
      </c>
      <c r="BC178">
        <v>11</v>
      </c>
      <c r="BD178">
        <v>2011</v>
      </c>
      <c r="BE178" t="s">
        <v>707</v>
      </c>
      <c r="BF178" t="s">
        <v>200</v>
      </c>
      <c r="BG178" t="s">
        <v>711</v>
      </c>
      <c r="BH178">
        <v>7.35</v>
      </c>
      <c r="BI178">
        <v>7.75</v>
      </c>
      <c r="BJ178">
        <v>4.8000000000000001E-2</v>
      </c>
      <c r="BV178" t="s">
        <v>282</v>
      </c>
      <c r="BW178" t="s">
        <v>282</v>
      </c>
      <c r="BX178" t="s">
        <v>282</v>
      </c>
      <c r="CE178">
        <v>157</v>
      </c>
      <c r="CF178">
        <v>14</v>
      </c>
      <c r="CG178">
        <v>2</v>
      </c>
      <c r="CH178">
        <v>2012</v>
      </c>
      <c r="CI178" t="s">
        <v>712</v>
      </c>
      <c r="CJ178" t="s">
        <v>216</v>
      </c>
      <c r="CK178">
        <v>0</v>
      </c>
      <c r="CL178">
        <v>10.15</v>
      </c>
      <c r="CM178">
        <v>10.45</v>
      </c>
      <c r="CN178">
        <v>3.3000000000000002E-2</v>
      </c>
      <c r="CO178">
        <v>158</v>
      </c>
      <c r="CP178">
        <v>12</v>
      </c>
      <c r="CQ178">
        <v>3</v>
      </c>
      <c r="CR178">
        <v>2012</v>
      </c>
      <c r="CS178" t="s">
        <v>713</v>
      </c>
      <c r="CT178" t="s">
        <v>216</v>
      </c>
      <c r="CU178">
        <v>0</v>
      </c>
      <c r="CV178">
        <v>9.5500000000000007</v>
      </c>
      <c r="CW178">
        <v>9.5500000000000007</v>
      </c>
      <c r="CX178">
        <v>3.3000000000000002E-2</v>
      </c>
      <c r="CY178">
        <v>3</v>
      </c>
      <c r="CZ178">
        <v>9.0166666666666675</v>
      </c>
      <c r="DA178">
        <v>9.25</v>
      </c>
      <c r="DB178">
        <v>3.7999999999999999E-2</v>
      </c>
      <c r="DC178">
        <v>69.237884802777714</v>
      </c>
      <c r="DD178">
        <v>71.029623041666596</v>
      </c>
      <c r="DE178">
        <v>0.29179737033333303</v>
      </c>
      <c r="DF178">
        <v>53.75</v>
      </c>
      <c r="DG178">
        <v>0</v>
      </c>
      <c r="DI178">
        <v>526892.99658714002</v>
      </c>
      <c r="DJ178">
        <v>6136071.0004933998</v>
      </c>
      <c r="DK178">
        <v>6</v>
      </c>
      <c r="DL178" t="s">
        <v>269</v>
      </c>
      <c r="DM178">
        <v>97.477477477477478</v>
      </c>
      <c r="DN178">
        <v>63.053807780177827</v>
      </c>
      <c r="DO178" t="s">
        <v>218</v>
      </c>
      <c r="DP178" t="s">
        <v>218</v>
      </c>
      <c r="DQ178" t="s">
        <v>246</v>
      </c>
      <c r="DR178">
        <v>5</v>
      </c>
      <c r="DS178" t="s">
        <v>192</v>
      </c>
      <c r="DT178" t="s">
        <v>291</v>
      </c>
      <c r="DU178" t="s">
        <v>199</v>
      </c>
      <c r="DW178" t="s">
        <v>282</v>
      </c>
      <c r="DX178" t="s">
        <v>282</v>
      </c>
      <c r="DY178" t="s">
        <v>282</v>
      </c>
      <c r="DZ178" t="s">
        <v>282</v>
      </c>
    </row>
    <row r="179" spans="1:130" x14ac:dyDescent="0.25">
      <c r="A179">
        <v>175</v>
      </c>
      <c r="B179" t="s">
        <v>591</v>
      </c>
      <c r="C179" t="s">
        <v>665</v>
      </c>
      <c r="F179">
        <v>6100</v>
      </c>
      <c r="G179" t="s">
        <v>300</v>
      </c>
      <c r="H179">
        <v>0</v>
      </c>
      <c r="I179" t="s">
        <v>594</v>
      </c>
      <c r="J179">
        <v>0</v>
      </c>
      <c r="K179" t="s">
        <v>715</v>
      </c>
      <c r="L179">
        <v>0</v>
      </c>
      <c r="M179">
        <v>6100</v>
      </c>
      <c r="N179" t="s">
        <v>300</v>
      </c>
      <c r="R179" t="s">
        <v>191</v>
      </c>
      <c r="S179" t="s">
        <v>192</v>
      </c>
      <c r="T179" t="s">
        <v>239</v>
      </c>
      <c r="U179">
        <v>4</v>
      </c>
      <c r="V179" t="s">
        <v>252</v>
      </c>
      <c r="W179" s="12">
        <v>1</v>
      </c>
      <c r="X179">
        <v>0</v>
      </c>
      <c r="Y179" s="12">
        <v>0</v>
      </c>
      <c r="Z179">
        <v>2</v>
      </c>
      <c r="AA179" t="s">
        <v>196</v>
      </c>
      <c r="AB179" s="12">
        <v>1</v>
      </c>
      <c r="AC179" t="s">
        <v>282</v>
      </c>
      <c r="AD179">
        <v>1</v>
      </c>
      <c r="AE179">
        <v>0</v>
      </c>
      <c r="AF179">
        <v>0</v>
      </c>
      <c r="AG179" t="s">
        <v>282</v>
      </c>
      <c r="AH179">
        <v>1</v>
      </c>
      <c r="AI179">
        <v>0</v>
      </c>
      <c r="AJ179">
        <v>0</v>
      </c>
      <c r="AK179" t="s">
        <v>282</v>
      </c>
      <c r="AL179" t="s">
        <v>192</v>
      </c>
      <c r="AM179" t="s">
        <v>197</v>
      </c>
      <c r="AN179" t="s">
        <v>198</v>
      </c>
      <c r="AO179">
        <v>0</v>
      </c>
      <c r="AP179">
        <v>0</v>
      </c>
      <c r="AQ179">
        <v>0</v>
      </c>
      <c r="AR179">
        <v>0</v>
      </c>
      <c r="AS179" t="s">
        <v>716</v>
      </c>
      <c r="AT179">
        <v>621.1</v>
      </c>
      <c r="AU179">
        <v>736.19999999999993</v>
      </c>
      <c r="AV179">
        <v>602.17666666666594</v>
      </c>
      <c r="AW179">
        <v>70.304866942747893</v>
      </c>
      <c r="AX179">
        <v>11.675123071758781</v>
      </c>
      <c r="AY179">
        <v>77.335353637022692</v>
      </c>
      <c r="AZ179">
        <v>12.842635378934661</v>
      </c>
      <c r="BA179">
        <v>174</v>
      </c>
      <c r="BB179">
        <v>15</v>
      </c>
      <c r="BC179">
        <v>11</v>
      </c>
      <c r="BD179">
        <v>2011</v>
      </c>
      <c r="BE179" t="s">
        <v>714</v>
      </c>
      <c r="BF179" t="s">
        <v>199</v>
      </c>
      <c r="BG179" t="s">
        <v>716</v>
      </c>
      <c r="BH179">
        <v>5.28</v>
      </c>
      <c r="BI179">
        <v>5.6</v>
      </c>
      <c r="BJ179">
        <v>2.5000000000000001E-2</v>
      </c>
      <c r="BU179">
        <v>175</v>
      </c>
      <c r="BV179">
        <v>17</v>
      </c>
      <c r="BW179">
        <v>1</v>
      </c>
      <c r="BX179">
        <v>2012</v>
      </c>
      <c r="BY179" t="s">
        <v>714</v>
      </c>
      <c r="BZ179" t="s">
        <v>199</v>
      </c>
      <c r="CA179">
        <v>0</v>
      </c>
      <c r="CB179">
        <v>4.63</v>
      </c>
      <c r="CC179">
        <v>4.95</v>
      </c>
      <c r="CD179">
        <v>6.0000000000000001E-3</v>
      </c>
      <c r="CF179" t="s">
        <v>282</v>
      </c>
      <c r="CG179" t="s">
        <v>282</v>
      </c>
      <c r="CH179" t="s">
        <v>282</v>
      </c>
      <c r="CL179" t="s">
        <v>282</v>
      </c>
      <c r="CM179" t="s">
        <v>282</v>
      </c>
      <c r="CN179" t="s">
        <v>282</v>
      </c>
      <c r="CO179">
        <v>176</v>
      </c>
      <c r="CP179">
        <v>13</v>
      </c>
      <c r="CQ179">
        <v>3</v>
      </c>
      <c r="CR179">
        <v>2012</v>
      </c>
      <c r="CS179" t="s">
        <v>714</v>
      </c>
      <c r="CT179" t="s">
        <v>199</v>
      </c>
      <c r="CU179" t="s">
        <v>717</v>
      </c>
      <c r="CV179">
        <v>5.13</v>
      </c>
      <c r="CW179">
        <v>5.3</v>
      </c>
      <c r="CX179">
        <v>1.9E-2</v>
      </c>
      <c r="CY179">
        <v>3</v>
      </c>
      <c r="CZ179">
        <v>5.0133333333333328</v>
      </c>
      <c r="DA179">
        <v>5.2833333333333341</v>
      </c>
      <c r="DB179">
        <v>1.6666666666666666E-2</v>
      </c>
      <c r="DC179">
        <v>30.189123555555515</v>
      </c>
      <c r="DD179">
        <v>31.815000555555521</v>
      </c>
      <c r="DE179">
        <v>0.10036277777777766</v>
      </c>
      <c r="DF179">
        <v>37.5</v>
      </c>
      <c r="DG179">
        <v>0</v>
      </c>
      <c r="DI179">
        <v>529623.88003864</v>
      </c>
      <c r="DJ179">
        <v>6111952.4497547001</v>
      </c>
      <c r="DK179">
        <v>7</v>
      </c>
      <c r="DL179" t="s">
        <v>245</v>
      </c>
      <c r="DM179">
        <v>94.889589905362755</v>
      </c>
      <c r="DN179">
        <v>41.139012184363708</v>
      </c>
      <c r="DO179" t="s">
        <v>218</v>
      </c>
      <c r="DP179" t="s">
        <v>218</v>
      </c>
      <c r="DQ179" t="s">
        <v>246</v>
      </c>
      <c r="DR179">
        <v>6</v>
      </c>
      <c r="DS179" t="s">
        <v>289</v>
      </c>
      <c r="DT179" t="s">
        <v>291</v>
      </c>
      <c r="DU179" t="s">
        <v>289</v>
      </c>
      <c r="DW179" t="s">
        <v>282</v>
      </c>
      <c r="DX179" t="s">
        <v>282</v>
      </c>
      <c r="DY179" t="s">
        <v>282</v>
      </c>
      <c r="DZ179" t="s">
        <v>282</v>
      </c>
    </row>
    <row r="180" spans="1:130" x14ac:dyDescent="0.25">
      <c r="A180">
        <v>176</v>
      </c>
      <c r="B180" t="s">
        <v>591</v>
      </c>
      <c r="C180" t="s">
        <v>665</v>
      </c>
      <c r="F180">
        <v>6683</v>
      </c>
      <c r="G180" t="s">
        <v>719</v>
      </c>
      <c r="H180">
        <v>0</v>
      </c>
      <c r="I180" t="s">
        <v>594</v>
      </c>
      <c r="J180">
        <v>0</v>
      </c>
      <c r="K180" t="s">
        <v>720</v>
      </c>
      <c r="L180">
        <v>0</v>
      </c>
      <c r="M180">
        <v>6683</v>
      </c>
      <c r="N180" t="s">
        <v>719</v>
      </c>
      <c r="R180" t="s">
        <v>214</v>
      </c>
      <c r="S180" t="s">
        <v>197</v>
      </c>
      <c r="T180" t="s">
        <v>193</v>
      </c>
      <c r="U180">
        <v>3.5</v>
      </c>
      <c r="V180" t="s">
        <v>194</v>
      </c>
      <c r="W180" s="12">
        <v>0.75</v>
      </c>
      <c r="X180" t="s">
        <v>296</v>
      </c>
      <c r="Y180" s="12">
        <v>0.25</v>
      </c>
      <c r="Z180">
        <v>3</v>
      </c>
      <c r="AA180" t="s">
        <v>253</v>
      </c>
      <c r="AB180" s="12">
        <v>1</v>
      </c>
      <c r="AC180" t="s">
        <v>282</v>
      </c>
      <c r="AD180">
        <v>1</v>
      </c>
      <c r="AE180">
        <v>0</v>
      </c>
      <c r="AF180">
        <v>0</v>
      </c>
      <c r="AG180" t="s">
        <v>282</v>
      </c>
      <c r="AH180">
        <v>1</v>
      </c>
      <c r="AI180">
        <v>0</v>
      </c>
      <c r="AJ180">
        <v>0</v>
      </c>
      <c r="AK180" t="s">
        <v>282</v>
      </c>
      <c r="AL180" t="s">
        <v>197</v>
      </c>
      <c r="AM180" t="s">
        <v>197</v>
      </c>
      <c r="AN180" t="s">
        <v>198</v>
      </c>
      <c r="AO180">
        <v>0</v>
      </c>
      <c r="AP180">
        <v>0</v>
      </c>
      <c r="AQ180">
        <v>0</v>
      </c>
      <c r="AR180">
        <v>0</v>
      </c>
      <c r="AS180" t="s">
        <v>721</v>
      </c>
      <c r="AT180">
        <v>747.30000000000018</v>
      </c>
      <c r="AU180">
        <v>810.3</v>
      </c>
      <c r="AV180">
        <v>645.42916666666565</v>
      </c>
      <c r="AW180">
        <v>37.391929507877904</v>
      </c>
      <c r="AX180">
        <v>5.7919476513982744</v>
      </c>
      <c r="AY180">
        <v>41.1311224586657</v>
      </c>
      <c r="AZ180">
        <v>6.3711424165381025</v>
      </c>
      <c r="BA180">
        <v>177</v>
      </c>
      <c r="BB180">
        <v>14</v>
      </c>
      <c r="BC180">
        <v>11</v>
      </c>
      <c r="BD180">
        <v>2011</v>
      </c>
      <c r="BE180" t="s">
        <v>718</v>
      </c>
      <c r="BF180" t="s">
        <v>199</v>
      </c>
      <c r="BG180" t="s">
        <v>721</v>
      </c>
      <c r="BH180">
        <v>7.6</v>
      </c>
      <c r="BI180">
        <v>8</v>
      </c>
      <c r="BJ180">
        <v>8.0000000000000002E-3</v>
      </c>
      <c r="BU180">
        <v>178</v>
      </c>
      <c r="BV180">
        <v>16</v>
      </c>
      <c r="BW180">
        <v>1</v>
      </c>
      <c r="BX180">
        <v>2012</v>
      </c>
      <c r="BY180" t="s">
        <v>718</v>
      </c>
      <c r="BZ180" t="s">
        <v>200</v>
      </c>
      <c r="CA180" t="s">
        <v>722</v>
      </c>
      <c r="CB180">
        <v>6.9</v>
      </c>
      <c r="CC180">
        <v>6.8</v>
      </c>
      <c r="CD180">
        <v>5.0000000000000001E-3</v>
      </c>
      <c r="CF180" t="s">
        <v>282</v>
      </c>
      <c r="CG180" t="s">
        <v>282</v>
      </c>
      <c r="CH180" t="s">
        <v>282</v>
      </c>
      <c r="CL180" t="s">
        <v>282</v>
      </c>
      <c r="CM180" t="s">
        <v>282</v>
      </c>
      <c r="CN180" t="s">
        <v>282</v>
      </c>
      <c r="CO180">
        <v>179</v>
      </c>
      <c r="CP180">
        <v>12</v>
      </c>
      <c r="CQ180">
        <v>3</v>
      </c>
      <c r="CR180">
        <v>2012</v>
      </c>
      <c r="CS180" t="s">
        <v>718</v>
      </c>
      <c r="CT180" t="s">
        <v>199</v>
      </c>
      <c r="CU180" t="s">
        <v>723</v>
      </c>
      <c r="CV180">
        <v>8.35</v>
      </c>
      <c r="CW180">
        <v>8.35</v>
      </c>
      <c r="CX180">
        <v>6.0000000000000001E-3</v>
      </c>
      <c r="CY180">
        <v>3</v>
      </c>
      <c r="CZ180">
        <v>7.6166666666666671</v>
      </c>
      <c r="DA180">
        <v>7.7166666666666659</v>
      </c>
      <c r="DB180">
        <v>6.333333333333334E-3</v>
      </c>
      <c r="DC180">
        <v>49.160188194444373</v>
      </c>
      <c r="DD180">
        <v>49.805617361111025</v>
      </c>
      <c r="DE180">
        <v>4.0877180555555497E-2</v>
      </c>
      <c r="DF180">
        <v>41.75</v>
      </c>
      <c r="DG180">
        <v>0</v>
      </c>
      <c r="DI180">
        <v>495377.71776725003</v>
      </c>
      <c r="DJ180">
        <v>6145719.6065475</v>
      </c>
      <c r="DK180">
        <v>3</v>
      </c>
      <c r="DL180" t="s">
        <v>369</v>
      </c>
      <c r="DM180">
        <v>98.704103671706278</v>
      </c>
      <c r="DN180">
        <v>121.11904211458018</v>
      </c>
      <c r="DO180" t="s">
        <v>203</v>
      </c>
      <c r="DP180" t="s">
        <v>204</v>
      </c>
      <c r="DQ180" t="s">
        <v>205</v>
      </c>
      <c r="DR180">
        <v>1</v>
      </c>
      <c r="DS180" t="s">
        <v>197</v>
      </c>
      <c r="DT180" t="s">
        <v>291</v>
      </c>
      <c r="DU180" t="s">
        <v>281</v>
      </c>
      <c r="DW180" t="s">
        <v>282</v>
      </c>
      <c r="DX180" t="s">
        <v>282</v>
      </c>
      <c r="DY180" t="s">
        <v>282</v>
      </c>
      <c r="DZ180" t="s">
        <v>282</v>
      </c>
    </row>
    <row r="181" spans="1:130" x14ac:dyDescent="0.25">
      <c r="A181">
        <v>177</v>
      </c>
      <c r="B181" t="s">
        <v>591</v>
      </c>
      <c r="C181" t="s">
        <v>665</v>
      </c>
      <c r="F181">
        <v>7080</v>
      </c>
      <c r="G181" t="s">
        <v>725</v>
      </c>
      <c r="H181">
        <v>0</v>
      </c>
      <c r="I181" t="s">
        <v>594</v>
      </c>
      <c r="J181">
        <v>0</v>
      </c>
      <c r="K181" t="s">
        <v>726</v>
      </c>
      <c r="L181">
        <v>0</v>
      </c>
      <c r="M181">
        <v>7080</v>
      </c>
      <c r="N181" t="s">
        <v>725</v>
      </c>
      <c r="R181" t="s">
        <v>191</v>
      </c>
      <c r="S181" t="s">
        <v>197</v>
      </c>
      <c r="T181" t="s">
        <v>239</v>
      </c>
      <c r="U181">
        <v>1</v>
      </c>
      <c r="V181" t="s">
        <v>252</v>
      </c>
      <c r="W181" s="12">
        <v>0.7</v>
      </c>
      <c r="X181" t="s">
        <v>240</v>
      </c>
      <c r="Y181" s="12">
        <v>0.3</v>
      </c>
      <c r="Z181">
        <v>14</v>
      </c>
      <c r="AA181" t="s">
        <v>229</v>
      </c>
      <c r="AB181" s="12">
        <v>1</v>
      </c>
      <c r="AC181" t="s">
        <v>282</v>
      </c>
      <c r="AD181">
        <v>1</v>
      </c>
      <c r="AE181">
        <v>0</v>
      </c>
      <c r="AF181">
        <v>0</v>
      </c>
      <c r="AG181" t="s">
        <v>282</v>
      </c>
      <c r="AH181">
        <v>1</v>
      </c>
      <c r="AI181">
        <v>0</v>
      </c>
      <c r="AJ181">
        <v>0</v>
      </c>
      <c r="AK181" t="s">
        <v>282</v>
      </c>
      <c r="AL181" t="s">
        <v>192</v>
      </c>
      <c r="AM181" t="s">
        <v>192</v>
      </c>
      <c r="AN181" t="s">
        <v>198</v>
      </c>
      <c r="AO181">
        <v>0</v>
      </c>
      <c r="AP181">
        <v>0</v>
      </c>
      <c r="AQ181">
        <v>0</v>
      </c>
      <c r="AR181">
        <v>0</v>
      </c>
      <c r="AS181">
        <v>0</v>
      </c>
      <c r="AT181">
        <v>636.79999999999995</v>
      </c>
      <c r="AU181">
        <v>702.6</v>
      </c>
      <c r="AV181">
        <v>414.87000000000012</v>
      </c>
      <c r="AW181">
        <v>22.415069311471271</v>
      </c>
      <c r="AX181">
        <v>5.4029139999207612</v>
      </c>
      <c r="AY181">
        <v>24.656576242618399</v>
      </c>
      <c r="AZ181">
        <v>5.9432053999128378</v>
      </c>
      <c r="BA181">
        <v>180</v>
      </c>
      <c r="BB181">
        <v>15</v>
      </c>
      <c r="BC181">
        <v>11</v>
      </c>
      <c r="BD181">
        <v>2011</v>
      </c>
      <c r="BE181" t="s">
        <v>724</v>
      </c>
      <c r="BF181" t="s">
        <v>199</v>
      </c>
      <c r="BG181">
        <v>0</v>
      </c>
      <c r="BH181">
        <v>0.1</v>
      </c>
      <c r="BI181">
        <v>0.45</v>
      </c>
      <c r="BJ181">
        <v>0.03</v>
      </c>
      <c r="BU181">
        <v>181</v>
      </c>
      <c r="BV181">
        <v>17</v>
      </c>
      <c r="BW181">
        <v>1</v>
      </c>
      <c r="BX181">
        <v>2012</v>
      </c>
      <c r="BY181" t="s">
        <v>724</v>
      </c>
      <c r="BZ181" t="s">
        <v>199</v>
      </c>
      <c r="CA181">
        <v>0</v>
      </c>
      <c r="CB181">
        <v>2.12</v>
      </c>
      <c r="CC181">
        <v>2.15</v>
      </c>
      <c r="CD181">
        <v>0.01</v>
      </c>
      <c r="CF181" t="s">
        <v>282</v>
      </c>
      <c r="CG181" t="s">
        <v>282</v>
      </c>
      <c r="CH181" t="s">
        <v>282</v>
      </c>
      <c r="CL181" t="s">
        <v>282</v>
      </c>
      <c r="CM181" t="s">
        <v>282</v>
      </c>
      <c r="CN181" t="s">
        <v>282</v>
      </c>
      <c r="CO181">
        <v>182</v>
      </c>
      <c r="CP181">
        <v>13</v>
      </c>
      <c r="CQ181">
        <v>3</v>
      </c>
      <c r="CR181">
        <v>2012</v>
      </c>
      <c r="CS181" t="s">
        <v>724</v>
      </c>
      <c r="CT181" t="s">
        <v>199</v>
      </c>
      <c r="CU181" t="s">
        <v>727</v>
      </c>
      <c r="CV181">
        <v>0.52</v>
      </c>
      <c r="CW181">
        <v>0.45</v>
      </c>
      <c r="CX181">
        <v>1.7000000000000001E-2</v>
      </c>
      <c r="CY181">
        <v>3</v>
      </c>
      <c r="CZ181">
        <v>0.91333333333333344</v>
      </c>
      <c r="DA181">
        <v>1.0166666666666668</v>
      </c>
      <c r="DB181">
        <v>1.9E-2</v>
      </c>
      <c r="DC181">
        <v>3.7891460000000019</v>
      </c>
      <c r="DD181">
        <v>4.2178450000000023</v>
      </c>
      <c r="DE181">
        <v>7.8825300000000015E-2</v>
      </c>
      <c r="DF181">
        <v>4.75</v>
      </c>
      <c r="DG181">
        <v>11</v>
      </c>
      <c r="DI181">
        <v>545510.38138031994</v>
      </c>
      <c r="DJ181">
        <v>6165265.3380704001</v>
      </c>
      <c r="DK181">
        <v>7</v>
      </c>
      <c r="DL181" t="s">
        <v>245</v>
      </c>
      <c r="DM181">
        <v>89.836065573770483</v>
      </c>
      <c r="DN181">
        <v>17.106369345430615</v>
      </c>
      <c r="DO181" t="s">
        <v>218</v>
      </c>
      <c r="DP181" t="s">
        <v>218</v>
      </c>
      <c r="DQ181" t="s">
        <v>246</v>
      </c>
      <c r="DR181">
        <v>7</v>
      </c>
      <c r="DS181" t="s">
        <v>197</v>
      </c>
      <c r="DT181" t="s">
        <v>291</v>
      </c>
      <c r="DU181" t="s">
        <v>281</v>
      </c>
      <c r="DW181" t="s">
        <v>282</v>
      </c>
      <c r="DX181" t="s">
        <v>282</v>
      </c>
      <c r="DY181" t="s">
        <v>282</v>
      </c>
      <c r="DZ181" t="s">
        <v>282</v>
      </c>
    </row>
    <row r="182" spans="1:130" x14ac:dyDescent="0.25">
      <c r="A182">
        <v>178</v>
      </c>
      <c r="B182" t="s">
        <v>591</v>
      </c>
      <c r="C182" t="s">
        <v>665</v>
      </c>
      <c r="F182">
        <v>5700</v>
      </c>
      <c r="G182" t="s">
        <v>729</v>
      </c>
      <c r="H182">
        <v>0</v>
      </c>
      <c r="I182" t="s">
        <v>594</v>
      </c>
      <c r="J182">
        <v>0</v>
      </c>
      <c r="K182" t="s">
        <v>730</v>
      </c>
      <c r="L182">
        <v>0</v>
      </c>
      <c r="M182">
        <v>5700</v>
      </c>
      <c r="N182" t="s">
        <v>729</v>
      </c>
      <c r="R182" t="s">
        <v>214</v>
      </c>
      <c r="S182" t="s">
        <v>197</v>
      </c>
      <c r="T182" t="s">
        <v>239</v>
      </c>
      <c r="U182">
        <v>8</v>
      </c>
      <c r="V182" t="s">
        <v>240</v>
      </c>
      <c r="W182" s="12">
        <v>1</v>
      </c>
      <c r="X182">
        <v>0</v>
      </c>
      <c r="Y182" s="12">
        <v>0</v>
      </c>
      <c r="Z182">
        <v>6</v>
      </c>
      <c r="AA182" t="s">
        <v>195</v>
      </c>
      <c r="AB182" s="12">
        <v>1</v>
      </c>
      <c r="AC182" t="s">
        <v>282</v>
      </c>
      <c r="AD182">
        <v>1</v>
      </c>
      <c r="AE182">
        <v>0</v>
      </c>
      <c r="AF182">
        <v>0</v>
      </c>
      <c r="AG182" t="s">
        <v>282</v>
      </c>
      <c r="AH182">
        <v>1</v>
      </c>
      <c r="AI182">
        <v>0</v>
      </c>
      <c r="AJ182">
        <v>0</v>
      </c>
      <c r="AK182" t="s">
        <v>282</v>
      </c>
      <c r="AL182" t="s">
        <v>192</v>
      </c>
      <c r="AM182" t="s">
        <v>197</v>
      </c>
      <c r="AN182" t="s">
        <v>198</v>
      </c>
      <c r="AO182">
        <v>0</v>
      </c>
      <c r="AP182">
        <v>0</v>
      </c>
      <c r="AQ182">
        <v>0</v>
      </c>
      <c r="AR182">
        <v>0</v>
      </c>
      <c r="AS182">
        <v>0</v>
      </c>
      <c r="AT182">
        <v>523.09999999999991</v>
      </c>
      <c r="AU182">
        <v>555.4</v>
      </c>
      <c r="AV182">
        <v>269.38666666666609</v>
      </c>
      <c r="AW182">
        <v>47.2773617325077</v>
      </c>
      <c r="AX182">
        <v>17.550000643130495</v>
      </c>
      <c r="AY182">
        <v>52.005097905758475</v>
      </c>
      <c r="AZ182">
        <v>19.305000707443547</v>
      </c>
      <c r="BA182">
        <v>183</v>
      </c>
      <c r="BB182" t="s">
        <v>642</v>
      </c>
      <c r="BC182">
        <v>11</v>
      </c>
      <c r="BD182">
        <v>2011</v>
      </c>
      <c r="BE182" t="s">
        <v>728</v>
      </c>
      <c r="BF182" t="s">
        <v>199</v>
      </c>
      <c r="BG182">
        <v>0</v>
      </c>
      <c r="BH182">
        <v>5.22</v>
      </c>
      <c r="BI182">
        <v>5.65</v>
      </c>
      <c r="BJ182">
        <v>1.7000000000000001E-2</v>
      </c>
      <c r="BU182">
        <v>184</v>
      </c>
      <c r="BV182">
        <v>17</v>
      </c>
      <c r="BW182">
        <v>1</v>
      </c>
      <c r="BX182">
        <v>2012</v>
      </c>
      <c r="BY182" t="s">
        <v>731</v>
      </c>
      <c r="BZ182" t="s">
        <v>200</v>
      </c>
      <c r="CA182">
        <v>0</v>
      </c>
      <c r="CB182">
        <v>11.4</v>
      </c>
      <c r="CC182">
        <v>11.75</v>
      </c>
      <c r="CD182">
        <v>0</v>
      </c>
      <c r="CF182" t="s">
        <v>282</v>
      </c>
      <c r="CG182" t="s">
        <v>282</v>
      </c>
      <c r="CH182" t="s">
        <v>282</v>
      </c>
      <c r="CL182" t="s">
        <v>282</v>
      </c>
      <c r="CM182" t="s">
        <v>282</v>
      </c>
      <c r="CN182" t="s">
        <v>282</v>
      </c>
      <c r="CO182">
        <v>185</v>
      </c>
      <c r="CP182">
        <v>12</v>
      </c>
      <c r="CQ182">
        <v>3</v>
      </c>
      <c r="CR182">
        <v>2012</v>
      </c>
      <c r="CS182" t="s">
        <v>728</v>
      </c>
      <c r="CT182" t="s">
        <v>200</v>
      </c>
      <c r="CU182">
        <v>0</v>
      </c>
      <c r="CV182">
        <v>11.5</v>
      </c>
      <c r="CW182">
        <v>11.2</v>
      </c>
      <c r="CX182">
        <v>1.7000000000000001E-2</v>
      </c>
      <c r="CY182">
        <v>3</v>
      </c>
      <c r="CZ182">
        <v>9.3733333333333331</v>
      </c>
      <c r="DA182">
        <v>9.5333333333333332</v>
      </c>
      <c r="DB182">
        <v>1.1333333333333334E-2</v>
      </c>
      <c r="DC182">
        <v>25.250510222222172</v>
      </c>
      <c r="DD182">
        <v>25.681528888888835</v>
      </c>
      <c r="DE182">
        <v>3.0530488888888825E-2</v>
      </c>
      <c r="DF182">
        <v>8.5</v>
      </c>
      <c r="DG182">
        <v>11</v>
      </c>
      <c r="DI182">
        <v>599710.86840982002</v>
      </c>
      <c r="DJ182">
        <v>6097416.4685116</v>
      </c>
      <c r="DK182">
        <v>7</v>
      </c>
      <c r="DL182" t="s">
        <v>245</v>
      </c>
      <c r="DM182">
        <v>98.32167832167832</v>
      </c>
      <c r="DN182">
        <v>49.382714239722915</v>
      </c>
      <c r="DO182" t="s">
        <v>218</v>
      </c>
      <c r="DP182" t="s">
        <v>218</v>
      </c>
      <c r="DQ182" t="s">
        <v>246</v>
      </c>
      <c r="DR182">
        <v>6</v>
      </c>
      <c r="DS182" t="s">
        <v>197</v>
      </c>
      <c r="DT182" t="s">
        <v>291</v>
      </c>
      <c r="DU182" t="s">
        <v>281</v>
      </c>
      <c r="DW182" t="s">
        <v>282</v>
      </c>
      <c r="DX182" t="s">
        <v>282</v>
      </c>
      <c r="DY182" t="s">
        <v>282</v>
      </c>
      <c r="DZ182" t="s">
        <v>282</v>
      </c>
    </row>
    <row r="183" spans="1:130" x14ac:dyDescent="0.25">
      <c r="A183">
        <v>179</v>
      </c>
      <c r="B183" t="s">
        <v>591</v>
      </c>
      <c r="C183" t="s">
        <v>665</v>
      </c>
      <c r="F183">
        <v>6600</v>
      </c>
      <c r="G183" t="s">
        <v>733</v>
      </c>
      <c r="H183">
        <v>0</v>
      </c>
      <c r="I183" t="s">
        <v>594</v>
      </c>
      <c r="J183">
        <v>0</v>
      </c>
      <c r="K183" t="s">
        <v>734</v>
      </c>
      <c r="L183">
        <v>0</v>
      </c>
      <c r="M183">
        <v>6600</v>
      </c>
      <c r="N183" t="s">
        <v>733</v>
      </c>
      <c r="R183" t="s">
        <v>214</v>
      </c>
      <c r="S183" t="s">
        <v>197</v>
      </c>
      <c r="T183" t="s">
        <v>239</v>
      </c>
      <c r="U183">
        <v>0.5</v>
      </c>
      <c r="V183" t="s">
        <v>194</v>
      </c>
      <c r="W183" s="12">
        <v>1</v>
      </c>
      <c r="X183">
        <v>0</v>
      </c>
      <c r="Y183" s="12">
        <v>0</v>
      </c>
      <c r="Z183">
        <v>3</v>
      </c>
      <c r="AA183" t="s">
        <v>253</v>
      </c>
      <c r="AB183" s="12">
        <v>1</v>
      </c>
      <c r="AC183" t="s">
        <v>282</v>
      </c>
      <c r="AD183">
        <v>1</v>
      </c>
      <c r="AE183">
        <v>0</v>
      </c>
      <c r="AF183">
        <v>0</v>
      </c>
      <c r="AG183" t="s">
        <v>282</v>
      </c>
      <c r="AH183">
        <v>1</v>
      </c>
      <c r="AI183">
        <v>0</v>
      </c>
      <c r="AJ183">
        <v>0</v>
      </c>
      <c r="AK183" t="s">
        <v>282</v>
      </c>
      <c r="AL183" t="s">
        <v>192</v>
      </c>
      <c r="AM183" t="s">
        <v>197</v>
      </c>
      <c r="AN183" t="s">
        <v>234</v>
      </c>
      <c r="AO183">
        <v>0</v>
      </c>
      <c r="AP183">
        <v>0</v>
      </c>
      <c r="AQ183">
        <v>0</v>
      </c>
      <c r="AR183">
        <v>0</v>
      </c>
      <c r="AS183">
        <v>0</v>
      </c>
      <c r="AT183">
        <v>747.30000000000018</v>
      </c>
      <c r="AU183">
        <v>829.8</v>
      </c>
      <c r="AV183">
        <v>646.64666666666574</v>
      </c>
      <c r="AW183">
        <v>41.130407104887638</v>
      </c>
      <c r="AX183">
        <v>6.3605689513419525</v>
      </c>
      <c r="AY183">
        <v>45.243447815376406</v>
      </c>
      <c r="AZ183">
        <v>6.9966258464761486</v>
      </c>
      <c r="BA183">
        <v>186</v>
      </c>
      <c r="BB183">
        <v>14</v>
      </c>
      <c r="BC183">
        <v>11</v>
      </c>
      <c r="BD183">
        <v>2011</v>
      </c>
      <c r="BE183" t="s">
        <v>732</v>
      </c>
      <c r="BF183" t="s">
        <v>199</v>
      </c>
      <c r="BG183">
        <v>0</v>
      </c>
      <c r="BH183">
        <v>7.85</v>
      </c>
      <c r="BI183">
        <v>8.9499999999999993</v>
      </c>
      <c r="BJ183">
        <v>6.9000000000000006E-2</v>
      </c>
      <c r="BU183">
        <v>187</v>
      </c>
      <c r="BV183">
        <v>16</v>
      </c>
      <c r="BW183">
        <v>1</v>
      </c>
      <c r="BX183">
        <v>2012</v>
      </c>
      <c r="BY183" t="s">
        <v>732</v>
      </c>
      <c r="BZ183" t="s">
        <v>199</v>
      </c>
      <c r="CA183">
        <v>0</v>
      </c>
      <c r="CB183">
        <v>7.5</v>
      </c>
      <c r="CC183">
        <v>7.75</v>
      </c>
      <c r="CD183">
        <v>8.6999999999999994E-2</v>
      </c>
      <c r="CF183" t="s">
        <v>282</v>
      </c>
      <c r="CG183" t="s">
        <v>282</v>
      </c>
      <c r="CH183" t="s">
        <v>282</v>
      </c>
      <c r="CL183" t="s">
        <v>282</v>
      </c>
      <c r="CM183" t="s">
        <v>282</v>
      </c>
      <c r="CN183" t="s">
        <v>282</v>
      </c>
      <c r="CO183">
        <v>188</v>
      </c>
      <c r="CP183">
        <v>12</v>
      </c>
      <c r="CQ183">
        <v>3</v>
      </c>
      <c r="CR183">
        <v>2012</v>
      </c>
      <c r="CS183" t="s">
        <v>732</v>
      </c>
      <c r="CT183" t="s">
        <v>199</v>
      </c>
      <c r="CU183">
        <v>0</v>
      </c>
      <c r="CV183">
        <v>8</v>
      </c>
      <c r="CW183">
        <v>8.5500000000000007</v>
      </c>
      <c r="CX183">
        <v>7.8E-2</v>
      </c>
      <c r="CY183">
        <v>3</v>
      </c>
      <c r="CZ183">
        <v>7.7833333333333341</v>
      </c>
      <c r="DA183">
        <v>8.4166666666666661</v>
      </c>
      <c r="DB183">
        <v>7.8E-2</v>
      </c>
      <c r="DC183">
        <v>50.330665555555491</v>
      </c>
      <c r="DD183">
        <v>54.42609444444436</v>
      </c>
      <c r="DE183">
        <v>0.50438439999999929</v>
      </c>
      <c r="DF183">
        <v>36.5</v>
      </c>
      <c r="DG183">
        <v>20</v>
      </c>
      <c r="DI183">
        <v>518538.68645521998</v>
      </c>
      <c r="DJ183">
        <v>6150673.2282522004</v>
      </c>
      <c r="DK183">
        <v>6</v>
      </c>
      <c r="DL183" t="s">
        <v>269</v>
      </c>
      <c r="DM183">
        <v>92.47524752475249</v>
      </c>
      <c r="DN183">
        <v>120.29608058726937</v>
      </c>
      <c r="DO183" t="s">
        <v>218</v>
      </c>
      <c r="DP183" t="s">
        <v>218</v>
      </c>
      <c r="DQ183" t="s">
        <v>205</v>
      </c>
      <c r="DR183">
        <v>3</v>
      </c>
      <c r="DS183" t="s">
        <v>197</v>
      </c>
      <c r="DT183" t="s">
        <v>291</v>
      </c>
      <c r="DU183" t="s">
        <v>281</v>
      </c>
      <c r="DW183" t="s">
        <v>282</v>
      </c>
      <c r="DX183" t="s">
        <v>282</v>
      </c>
      <c r="DY183" t="s">
        <v>282</v>
      </c>
      <c r="DZ183" t="s">
        <v>282</v>
      </c>
    </row>
    <row r="184" spans="1:130" x14ac:dyDescent="0.25">
      <c r="A184">
        <v>180</v>
      </c>
      <c r="B184" t="s">
        <v>591</v>
      </c>
      <c r="C184" t="s">
        <v>665</v>
      </c>
      <c r="F184">
        <v>9670</v>
      </c>
      <c r="G184" t="s">
        <v>533</v>
      </c>
      <c r="H184">
        <v>0</v>
      </c>
      <c r="I184" t="s">
        <v>594</v>
      </c>
      <c r="J184">
        <v>0</v>
      </c>
      <c r="K184" t="s">
        <v>735</v>
      </c>
      <c r="L184">
        <v>0</v>
      </c>
      <c r="M184">
        <v>9670</v>
      </c>
      <c r="N184" t="s">
        <v>533</v>
      </c>
      <c r="R184" t="s">
        <v>464</v>
      </c>
      <c r="S184" t="s">
        <v>192</v>
      </c>
      <c r="T184" t="s">
        <v>328</v>
      </c>
      <c r="U184">
        <v>3200</v>
      </c>
      <c r="V184" t="s">
        <v>252</v>
      </c>
      <c r="W184" s="12">
        <v>0.62375000000000003</v>
      </c>
      <c r="X184" t="s">
        <v>240</v>
      </c>
      <c r="Y184" s="12">
        <v>0.37624999999999997</v>
      </c>
      <c r="Z184">
        <v>6</v>
      </c>
      <c r="AA184" t="s">
        <v>195</v>
      </c>
      <c r="AB184" s="12">
        <v>0.76470588235294112</v>
      </c>
      <c r="AC184" t="s">
        <v>282</v>
      </c>
      <c r="AD184">
        <v>14</v>
      </c>
      <c r="AE184" t="s">
        <v>229</v>
      </c>
      <c r="AF184">
        <v>0.17647058823529413</v>
      </c>
      <c r="AG184" t="s">
        <v>282</v>
      </c>
      <c r="AH184">
        <v>5</v>
      </c>
      <c r="AI184" t="s">
        <v>304</v>
      </c>
      <c r="AJ184">
        <v>5.8823529411764712E-2</v>
      </c>
      <c r="AK184" t="s">
        <v>282</v>
      </c>
      <c r="AL184" t="s">
        <v>192</v>
      </c>
      <c r="AM184" t="s">
        <v>192</v>
      </c>
      <c r="AN184" t="s">
        <v>618</v>
      </c>
      <c r="AO184">
        <v>0</v>
      </c>
      <c r="AP184">
        <v>0</v>
      </c>
      <c r="AQ184">
        <v>0</v>
      </c>
      <c r="AR184">
        <v>0</v>
      </c>
      <c r="AS184">
        <v>0</v>
      </c>
      <c r="AT184">
        <v>633.5</v>
      </c>
      <c r="AU184">
        <v>621.79999999999995</v>
      </c>
      <c r="AV184">
        <v>400.34745098039167</v>
      </c>
      <c r="AW184">
        <v>52.647765164232645</v>
      </c>
      <c r="AX184">
        <v>13.163377237335963</v>
      </c>
      <c r="AY184">
        <v>57.912541680655913</v>
      </c>
      <c r="AZ184">
        <v>14.479714961069561</v>
      </c>
      <c r="BA184">
        <v>228</v>
      </c>
      <c r="BB184">
        <v>14</v>
      </c>
      <c r="BC184">
        <v>11</v>
      </c>
      <c r="BD184">
        <v>2011</v>
      </c>
      <c r="BE184" t="s">
        <v>736</v>
      </c>
      <c r="BF184" t="s">
        <v>328</v>
      </c>
      <c r="BG184">
        <v>0</v>
      </c>
      <c r="BH184">
        <v>4.63</v>
      </c>
      <c r="BI184">
        <v>5.85</v>
      </c>
      <c r="BJ184">
        <v>0.10199999999999999</v>
      </c>
      <c r="BU184">
        <v>229</v>
      </c>
      <c r="BV184">
        <v>17</v>
      </c>
      <c r="BW184">
        <v>1</v>
      </c>
      <c r="BX184">
        <v>2012</v>
      </c>
      <c r="BY184" t="s">
        <v>736</v>
      </c>
      <c r="BZ184" t="s">
        <v>328</v>
      </c>
      <c r="CA184">
        <v>0</v>
      </c>
      <c r="CB184">
        <v>7.3</v>
      </c>
      <c r="CC184">
        <v>8.8000000000000007</v>
      </c>
      <c r="CD184">
        <v>0.10299999999999999</v>
      </c>
      <c r="CF184" t="s">
        <v>282</v>
      </c>
      <c r="CG184" t="s">
        <v>282</v>
      </c>
      <c r="CH184" t="s">
        <v>282</v>
      </c>
      <c r="CL184" t="s">
        <v>282</v>
      </c>
      <c r="CM184" t="s">
        <v>282</v>
      </c>
      <c r="CN184" t="s">
        <v>282</v>
      </c>
      <c r="CO184">
        <v>230</v>
      </c>
      <c r="CP184">
        <v>12</v>
      </c>
      <c r="CQ184">
        <v>3</v>
      </c>
      <c r="CR184">
        <v>2012</v>
      </c>
      <c r="CS184" t="s">
        <v>736</v>
      </c>
      <c r="CT184" t="s">
        <v>328</v>
      </c>
      <c r="CU184">
        <v>0</v>
      </c>
      <c r="CV184">
        <v>5.07</v>
      </c>
      <c r="CW184">
        <v>6.55</v>
      </c>
      <c r="CX184">
        <v>8.5000000000000006E-2</v>
      </c>
      <c r="CY184">
        <v>3</v>
      </c>
      <c r="CZ184">
        <v>5.666666666666667</v>
      </c>
      <c r="DA184">
        <v>7.0666666666666664</v>
      </c>
      <c r="DB184">
        <v>9.6666666666666665E-2</v>
      </c>
      <c r="DC184">
        <v>22.686355555555529</v>
      </c>
      <c r="DD184">
        <v>28.291219869281012</v>
      </c>
      <c r="DE184">
        <v>0.38700253594771189</v>
      </c>
      <c r="DF184">
        <v>1.25</v>
      </c>
      <c r="DG184">
        <v>16</v>
      </c>
      <c r="DH184" t="s">
        <v>306</v>
      </c>
      <c r="DI184">
        <v>523092.23132990999</v>
      </c>
      <c r="DJ184">
        <v>6318591.2890165001</v>
      </c>
      <c r="DK184">
        <v>4</v>
      </c>
      <c r="DL184" t="s">
        <v>412</v>
      </c>
      <c r="DM184">
        <v>80.188679245283026</v>
      </c>
      <c r="DN184">
        <v>48.803907298356641</v>
      </c>
      <c r="DO184" t="s">
        <v>203</v>
      </c>
      <c r="DP184" t="s">
        <v>204</v>
      </c>
      <c r="DQ184" t="s">
        <v>205</v>
      </c>
      <c r="DR184">
        <v>1</v>
      </c>
      <c r="DS184" t="s">
        <v>328</v>
      </c>
      <c r="DT184" t="s">
        <v>291</v>
      </c>
      <c r="DU184" t="s">
        <v>328</v>
      </c>
      <c r="DW184" t="s">
        <v>282</v>
      </c>
      <c r="DX184" t="s">
        <v>282</v>
      </c>
      <c r="DY184" t="s">
        <v>282</v>
      </c>
      <c r="DZ184" t="s">
        <v>282</v>
      </c>
    </row>
    <row r="185" spans="1:130" x14ac:dyDescent="0.25">
      <c r="A185">
        <v>181</v>
      </c>
      <c r="B185" t="s">
        <v>591</v>
      </c>
      <c r="C185" t="s">
        <v>665</v>
      </c>
      <c r="F185">
        <v>9280</v>
      </c>
      <c r="G185" t="s">
        <v>643</v>
      </c>
      <c r="H185">
        <v>0</v>
      </c>
      <c r="I185" t="s">
        <v>594</v>
      </c>
      <c r="J185">
        <v>0</v>
      </c>
      <c r="K185" t="s">
        <v>738</v>
      </c>
      <c r="L185">
        <v>0</v>
      </c>
      <c r="M185">
        <v>9280</v>
      </c>
      <c r="N185" t="s">
        <v>643</v>
      </c>
      <c r="R185" t="s">
        <v>191</v>
      </c>
      <c r="S185" t="s">
        <v>197</v>
      </c>
      <c r="T185" t="s">
        <v>193</v>
      </c>
      <c r="U185">
        <v>2</v>
      </c>
      <c r="V185" t="s">
        <v>240</v>
      </c>
      <c r="W185" s="12">
        <v>0.7777777777777779</v>
      </c>
      <c r="X185" t="s">
        <v>194</v>
      </c>
      <c r="Y185" s="12">
        <v>0.22222222222222215</v>
      </c>
      <c r="Z185">
        <v>6</v>
      </c>
      <c r="AA185" t="s">
        <v>195</v>
      </c>
      <c r="AB185" s="12">
        <v>0.85</v>
      </c>
      <c r="AC185" t="s">
        <v>282</v>
      </c>
      <c r="AD185">
        <v>2</v>
      </c>
      <c r="AE185" t="s">
        <v>196</v>
      </c>
      <c r="AF185">
        <v>0.15</v>
      </c>
      <c r="AG185" t="s">
        <v>282</v>
      </c>
      <c r="AH185">
        <v>1</v>
      </c>
      <c r="AI185">
        <v>0</v>
      </c>
      <c r="AJ185">
        <v>0</v>
      </c>
      <c r="AK185" t="s">
        <v>282</v>
      </c>
      <c r="AL185" t="s">
        <v>197</v>
      </c>
      <c r="AM185" t="s">
        <v>197</v>
      </c>
      <c r="AN185" t="s">
        <v>198</v>
      </c>
      <c r="AO185">
        <v>0</v>
      </c>
      <c r="AP185">
        <v>0</v>
      </c>
      <c r="AQ185">
        <v>0</v>
      </c>
      <c r="AR185">
        <v>0</v>
      </c>
      <c r="AS185" t="s">
        <v>739</v>
      </c>
      <c r="AT185">
        <v>531.1</v>
      </c>
      <c r="AU185">
        <v>570.9</v>
      </c>
      <c r="AV185">
        <v>332.15499999999969</v>
      </c>
      <c r="AW185">
        <v>52.04512111470293</v>
      </c>
      <c r="AX185">
        <v>15.63248216561005</v>
      </c>
      <c r="AY185">
        <v>57.249633226173231</v>
      </c>
      <c r="AZ185">
        <v>17.195730382171057</v>
      </c>
      <c r="BA185">
        <v>237</v>
      </c>
      <c r="BB185">
        <v>14</v>
      </c>
      <c r="BC185">
        <v>11</v>
      </c>
      <c r="BD185">
        <v>2011</v>
      </c>
      <c r="BE185" t="s">
        <v>737</v>
      </c>
      <c r="BF185" t="s">
        <v>199</v>
      </c>
      <c r="BG185" t="s">
        <v>739</v>
      </c>
      <c r="BH185">
        <v>0.87</v>
      </c>
      <c r="BI185">
        <v>2.15</v>
      </c>
      <c r="BJ185">
        <v>0.30199999999999999</v>
      </c>
      <c r="BU185">
        <v>238</v>
      </c>
      <c r="BV185">
        <v>16</v>
      </c>
      <c r="BW185">
        <v>1</v>
      </c>
      <c r="BX185">
        <v>2012</v>
      </c>
      <c r="BY185" t="s">
        <v>737</v>
      </c>
      <c r="BZ185" t="s">
        <v>200</v>
      </c>
      <c r="CA185">
        <v>0</v>
      </c>
      <c r="CB185">
        <v>2.1</v>
      </c>
      <c r="CC185">
        <v>4</v>
      </c>
      <c r="CD185">
        <v>0.39600000000000002</v>
      </c>
      <c r="CF185" t="s">
        <v>282</v>
      </c>
      <c r="CG185" t="s">
        <v>282</v>
      </c>
      <c r="CH185" t="s">
        <v>282</v>
      </c>
      <c r="CL185" t="s">
        <v>282</v>
      </c>
      <c r="CM185" t="s">
        <v>282</v>
      </c>
      <c r="CN185" t="s">
        <v>282</v>
      </c>
      <c r="CO185">
        <v>239</v>
      </c>
      <c r="CP185">
        <v>12</v>
      </c>
      <c r="CQ185">
        <v>3</v>
      </c>
      <c r="CR185">
        <v>2012</v>
      </c>
      <c r="CS185" t="s">
        <v>737</v>
      </c>
      <c r="CT185" t="s">
        <v>199</v>
      </c>
      <c r="CU185">
        <v>0</v>
      </c>
      <c r="CV185">
        <v>1.8</v>
      </c>
      <c r="CW185">
        <v>3.25</v>
      </c>
      <c r="CX185">
        <v>0.34</v>
      </c>
      <c r="CY185">
        <v>3</v>
      </c>
      <c r="CZ185">
        <v>1.59</v>
      </c>
      <c r="DA185">
        <v>3.1333333333333333</v>
      </c>
      <c r="DB185">
        <v>0.34600000000000003</v>
      </c>
      <c r="DC185">
        <v>5.2812644999999954</v>
      </c>
      <c r="DD185">
        <v>10.407523333333325</v>
      </c>
      <c r="DE185">
        <v>1.1492562999999991</v>
      </c>
      <c r="DF185">
        <v>1.25</v>
      </c>
      <c r="DG185">
        <v>16</v>
      </c>
      <c r="DH185" t="s">
        <v>306</v>
      </c>
      <c r="DI185">
        <v>568057.20783096005</v>
      </c>
      <c r="DJ185">
        <v>6318057.2177251996</v>
      </c>
      <c r="DK185">
        <v>4</v>
      </c>
      <c r="DL185" t="s">
        <v>412</v>
      </c>
      <c r="DM185">
        <v>50.744680851063826</v>
      </c>
      <c r="DN185">
        <v>18.221577471242792</v>
      </c>
      <c r="DO185" t="s">
        <v>203</v>
      </c>
      <c r="DP185" t="s">
        <v>204</v>
      </c>
      <c r="DQ185" t="s">
        <v>205</v>
      </c>
      <c r="DR185">
        <v>4</v>
      </c>
      <c r="DS185" t="s">
        <v>197</v>
      </c>
      <c r="DT185" t="s">
        <v>291</v>
      </c>
      <c r="DU185" t="s">
        <v>281</v>
      </c>
      <c r="DW185" t="s">
        <v>282</v>
      </c>
      <c r="DX185" t="s">
        <v>282</v>
      </c>
      <c r="DY185" t="s">
        <v>282</v>
      </c>
      <c r="DZ185" t="s">
        <v>282</v>
      </c>
    </row>
    <row r="186" spans="1:130" x14ac:dyDescent="0.25">
      <c r="A186">
        <v>182</v>
      </c>
      <c r="B186" t="s">
        <v>591</v>
      </c>
      <c r="C186" t="s">
        <v>665</v>
      </c>
      <c r="F186">
        <v>9280</v>
      </c>
      <c r="G186" t="s">
        <v>643</v>
      </c>
      <c r="H186">
        <v>0</v>
      </c>
      <c r="I186" t="s">
        <v>594</v>
      </c>
      <c r="J186">
        <v>0</v>
      </c>
      <c r="K186" t="s">
        <v>740</v>
      </c>
      <c r="L186">
        <v>0</v>
      </c>
      <c r="M186">
        <v>9280</v>
      </c>
      <c r="N186" t="s">
        <v>643</v>
      </c>
      <c r="R186" t="s">
        <v>191</v>
      </c>
      <c r="S186" t="s">
        <v>197</v>
      </c>
      <c r="T186" t="s">
        <v>650</v>
      </c>
      <c r="U186">
        <v>1</v>
      </c>
      <c r="V186" t="s">
        <v>194</v>
      </c>
      <c r="W186" s="12">
        <v>1</v>
      </c>
      <c r="X186">
        <v>0</v>
      </c>
      <c r="Y186" s="12">
        <v>0</v>
      </c>
      <c r="Z186">
        <v>6</v>
      </c>
      <c r="AA186" t="s">
        <v>195</v>
      </c>
      <c r="AB186" s="12">
        <v>1</v>
      </c>
      <c r="AC186" t="s">
        <v>282</v>
      </c>
      <c r="AD186">
        <v>1</v>
      </c>
      <c r="AE186">
        <v>0</v>
      </c>
      <c r="AF186">
        <v>0</v>
      </c>
      <c r="AG186" t="s">
        <v>282</v>
      </c>
      <c r="AH186">
        <v>1</v>
      </c>
      <c r="AI186">
        <v>0</v>
      </c>
      <c r="AJ186">
        <v>0</v>
      </c>
      <c r="AK186" t="s">
        <v>282</v>
      </c>
      <c r="AL186" t="s">
        <v>192</v>
      </c>
      <c r="AM186" t="s">
        <v>197</v>
      </c>
      <c r="AN186" t="s">
        <v>198</v>
      </c>
      <c r="AO186">
        <v>0</v>
      </c>
      <c r="AP186">
        <v>0</v>
      </c>
      <c r="AQ186">
        <v>0</v>
      </c>
      <c r="AR186">
        <v>0</v>
      </c>
      <c r="AS186">
        <v>0</v>
      </c>
      <c r="AT186">
        <v>531.1</v>
      </c>
      <c r="AU186">
        <v>570.9</v>
      </c>
      <c r="AV186">
        <v>339.16333333333296</v>
      </c>
      <c r="AW186">
        <v>74.23097237443335</v>
      </c>
      <c r="AX186">
        <v>21.886496881866186</v>
      </c>
      <c r="AY186">
        <v>81.654069611876693</v>
      </c>
      <c r="AZ186">
        <v>24.075146570052809</v>
      </c>
      <c r="BA186">
        <v>240</v>
      </c>
      <c r="BB186">
        <v>14</v>
      </c>
      <c r="BC186">
        <v>11</v>
      </c>
      <c r="BD186">
        <v>2011</v>
      </c>
      <c r="BE186" t="s">
        <v>741</v>
      </c>
      <c r="BF186" t="s">
        <v>199</v>
      </c>
      <c r="BG186">
        <v>0</v>
      </c>
      <c r="BH186">
        <v>2.2200000000000002</v>
      </c>
      <c r="BI186">
        <v>2.95</v>
      </c>
      <c r="BJ186">
        <v>0.02</v>
      </c>
      <c r="BU186">
        <v>241</v>
      </c>
      <c r="BV186">
        <v>17</v>
      </c>
      <c r="BW186">
        <v>1</v>
      </c>
      <c r="BX186">
        <v>2012</v>
      </c>
      <c r="BY186" t="s">
        <v>741</v>
      </c>
      <c r="BZ186" t="s">
        <v>200</v>
      </c>
      <c r="CA186">
        <v>0</v>
      </c>
      <c r="CB186">
        <v>3.55</v>
      </c>
      <c r="CC186">
        <v>4.6500000000000004</v>
      </c>
      <c r="CD186">
        <v>4.1000000000000002E-2</v>
      </c>
      <c r="CF186" t="s">
        <v>282</v>
      </c>
      <c r="CG186" t="s">
        <v>282</v>
      </c>
      <c r="CH186" t="s">
        <v>282</v>
      </c>
      <c r="CL186" t="s">
        <v>282</v>
      </c>
      <c r="CM186" t="s">
        <v>282</v>
      </c>
      <c r="CN186" t="s">
        <v>282</v>
      </c>
      <c r="CO186">
        <v>242</v>
      </c>
      <c r="CP186">
        <v>12</v>
      </c>
      <c r="CQ186">
        <v>3</v>
      </c>
      <c r="CR186">
        <v>2012</v>
      </c>
      <c r="CS186" t="s">
        <v>741</v>
      </c>
      <c r="CT186" t="s">
        <v>199</v>
      </c>
      <c r="CU186">
        <v>0</v>
      </c>
      <c r="CV186">
        <v>2.41</v>
      </c>
      <c r="CW186">
        <v>3.1</v>
      </c>
      <c r="CX186">
        <v>2.9000000000000001E-2</v>
      </c>
      <c r="CY186">
        <v>3</v>
      </c>
      <c r="CZ186">
        <v>2.7266666666666666</v>
      </c>
      <c r="DA186">
        <v>3.5666666666666669</v>
      </c>
      <c r="DB186">
        <v>0.03</v>
      </c>
      <c r="DC186">
        <v>9.2478535555555457</v>
      </c>
      <c r="DD186">
        <v>12.096825555555542</v>
      </c>
      <c r="DE186">
        <v>0.10174899999999988</v>
      </c>
      <c r="DF186">
        <v>2.75</v>
      </c>
      <c r="DG186">
        <v>16</v>
      </c>
      <c r="DH186" t="s">
        <v>306</v>
      </c>
      <c r="DI186">
        <v>575987.20330708998</v>
      </c>
      <c r="DJ186">
        <v>6314417.0486711003</v>
      </c>
      <c r="DK186">
        <v>4</v>
      </c>
      <c r="DL186" t="s">
        <v>412</v>
      </c>
      <c r="DM186">
        <v>76.44859813084112</v>
      </c>
      <c r="DN186">
        <v>14.814724621877321</v>
      </c>
      <c r="DO186" t="s">
        <v>203</v>
      </c>
      <c r="DP186" t="s">
        <v>204</v>
      </c>
      <c r="DQ186" t="s">
        <v>205</v>
      </c>
      <c r="DR186">
        <v>1</v>
      </c>
      <c r="DS186" t="s">
        <v>192</v>
      </c>
      <c r="DT186" t="s">
        <v>299</v>
      </c>
      <c r="DU186" t="s">
        <v>219</v>
      </c>
      <c r="DW186">
        <v>1004</v>
      </c>
      <c r="DX186">
        <v>0.54</v>
      </c>
      <c r="DY186">
        <v>1.35</v>
      </c>
      <c r="DZ186">
        <v>1.4E-2</v>
      </c>
    </row>
    <row r="187" spans="1:130" x14ac:dyDescent="0.25">
      <c r="A187">
        <v>183</v>
      </c>
      <c r="B187" t="s">
        <v>591</v>
      </c>
      <c r="C187" t="s">
        <v>665</v>
      </c>
      <c r="F187">
        <v>8700</v>
      </c>
      <c r="G187" t="s">
        <v>743</v>
      </c>
      <c r="H187">
        <v>0</v>
      </c>
      <c r="I187" t="s">
        <v>594</v>
      </c>
      <c r="J187">
        <v>0</v>
      </c>
      <c r="K187" t="s">
        <v>744</v>
      </c>
      <c r="L187">
        <v>0</v>
      </c>
      <c r="M187">
        <v>8700</v>
      </c>
      <c r="N187" t="s">
        <v>743</v>
      </c>
      <c r="R187" t="s">
        <v>191</v>
      </c>
      <c r="S187" t="s">
        <v>197</v>
      </c>
      <c r="T187" t="s">
        <v>239</v>
      </c>
      <c r="U187">
        <v>8</v>
      </c>
      <c r="V187" t="s">
        <v>240</v>
      </c>
      <c r="W187" s="12">
        <v>1</v>
      </c>
      <c r="X187">
        <v>0</v>
      </c>
      <c r="Y187" s="12">
        <v>0</v>
      </c>
      <c r="Z187">
        <v>14</v>
      </c>
      <c r="AA187" t="s">
        <v>229</v>
      </c>
      <c r="AB187" s="12">
        <v>1</v>
      </c>
      <c r="AC187" t="s">
        <v>282</v>
      </c>
      <c r="AD187">
        <v>1</v>
      </c>
      <c r="AE187">
        <v>0</v>
      </c>
      <c r="AF187">
        <v>0</v>
      </c>
      <c r="AG187" t="s">
        <v>282</v>
      </c>
      <c r="AH187">
        <v>1</v>
      </c>
      <c r="AI187">
        <v>0</v>
      </c>
      <c r="AJ187">
        <v>0</v>
      </c>
      <c r="AK187" t="s">
        <v>282</v>
      </c>
      <c r="AL187" t="s">
        <v>192</v>
      </c>
      <c r="AM187" t="s">
        <v>192</v>
      </c>
      <c r="AN187" t="s">
        <v>234</v>
      </c>
      <c r="AO187">
        <v>0</v>
      </c>
      <c r="AP187">
        <v>0</v>
      </c>
      <c r="AQ187">
        <v>0</v>
      </c>
      <c r="AR187">
        <v>0</v>
      </c>
      <c r="AS187" t="s">
        <v>745</v>
      </c>
      <c r="AT187">
        <v>636.79999999999995</v>
      </c>
      <c r="AU187">
        <v>549.30000000000007</v>
      </c>
      <c r="AV187">
        <v>226.8900000000001</v>
      </c>
      <c r="AW187">
        <v>15.755051112393996</v>
      </c>
      <c r="AX187">
        <v>6.9439160440715719</v>
      </c>
      <c r="AY187">
        <v>17.330556223633398</v>
      </c>
      <c r="AZ187">
        <v>7.6383076484787296</v>
      </c>
      <c r="BA187">
        <v>249</v>
      </c>
      <c r="BB187">
        <v>15</v>
      </c>
      <c r="BC187">
        <v>11</v>
      </c>
      <c r="BD187">
        <v>2011</v>
      </c>
      <c r="BE187" t="s">
        <v>742</v>
      </c>
      <c r="BF187" t="s">
        <v>199</v>
      </c>
      <c r="BG187" t="s">
        <v>745</v>
      </c>
      <c r="BH187">
        <v>14.05</v>
      </c>
      <c r="BI187">
        <v>13.95</v>
      </c>
      <c r="BJ187">
        <v>2.9000000000000001E-2</v>
      </c>
      <c r="BU187">
        <v>250</v>
      </c>
      <c r="BV187">
        <v>17</v>
      </c>
      <c r="BW187">
        <v>1</v>
      </c>
      <c r="BX187">
        <v>2012</v>
      </c>
      <c r="BY187" t="s">
        <v>746</v>
      </c>
      <c r="BZ187" t="s">
        <v>199</v>
      </c>
      <c r="CA187" t="s">
        <v>747</v>
      </c>
      <c r="CB187">
        <v>23.15</v>
      </c>
      <c r="CC187">
        <v>23.7</v>
      </c>
      <c r="CD187">
        <v>5.5E-2</v>
      </c>
      <c r="CF187" t="s">
        <v>282</v>
      </c>
      <c r="CG187" t="s">
        <v>282</v>
      </c>
      <c r="CH187" t="s">
        <v>282</v>
      </c>
      <c r="CL187" t="s">
        <v>282</v>
      </c>
      <c r="CM187" t="s">
        <v>282</v>
      </c>
      <c r="CN187" t="s">
        <v>282</v>
      </c>
      <c r="CO187">
        <v>251</v>
      </c>
      <c r="CP187">
        <v>13</v>
      </c>
      <c r="CQ187">
        <v>3</v>
      </c>
      <c r="CR187">
        <v>2012</v>
      </c>
      <c r="CS187" t="s">
        <v>742</v>
      </c>
      <c r="CT187" t="s">
        <v>199</v>
      </c>
      <c r="CU187">
        <v>0</v>
      </c>
      <c r="CV187">
        <v>18.399999999999999</v>
      </c>
      <c r="CW187">
        <v>17.5</v>
      </c>
      <c r="CX187">
        <v>3.4000000000000002E-2</v>
      </c>
      <c r="CY187">
        <v>3</v>
      </c>
      <c r="CZ187">
        <v>18.533333333333335</v>
      </c>
      <c r="DA187">
        <v>18.383333333333333</v>
      </c>
      <c r="DB187">
        <v>3.9333333333333338E-2</v>
      </c>
      <c r="DC187">
        <v>42.050280000000022</v>
      </c>
      <c r="DD187">
        <v>41.709945000000019</v>
      </c>
      <c r="DE187">
        <v>8.9243400000000042E-2</v>
      </c>
      <c r="DF187">
        <v>63.75</v>
      </c>
      <c r="DG187">
        <v>0</v>
      </c>
      <c r="DI187">
        <v>545458.25115268002</v>
      </c>
      <c r="DJ187">
        <v>6195154.3742434997</v>
      </c>
      <c r="DK187">
        <v>7</v>
      </c>
      <c r="DL187" t="s">
        <v>245</v>
      </c>
      <c r="DM187">
        <v>100.81595648232096</v>
      </c>
      <c r="DN187">
        <v>240.672858168977</v>
      </c>
      <c r="DO187" t="s">
        <v>218</v>
      </c>
      <c r="DP187" t="s">
        <v>218</v>
      </c>
      <c r="DQ187" t="s">
        <v>246</v>
      </c>
      <c r="DR187">
        <v>4</v>
      </c>
      <c r="DS187" t="s">
        <v>197</v>
      </c>
      <c r="DT187" t="s">
        <v>291</v>
      </c>
      <c r="DU187" t="s">
        <v>281</v>
      </c>
      <c r="DW187" t="s">
        <v>282</v>
      </c>
      <c r="DX187" t="s">
        <v>282</v>
      </c>
      <c r="DY187" t="s">
        <v>282</v>
      </c>
      <c r="DZ187" t="s">
        <v>282</v>
      </c>
    </row>
    <row r="188" spans="1:130" x14ac:dyDescent="0.25">
      <c r="A188">
        <v>184</v>
      </c>
      <c r="B188" t="s">
        <v>591</v>
      </c>
      <c r="C188" t="s">
        <v>665</v>
      </c>
      <c r="F188">
        <v>5560</v>
      </c>
      <c r="G188" t="s">
        <v>748</v>
      </c>
      <c r="H188">
        <v>0</v>
      </c>
      <c r="I188" t="s">
        <v>594</v>
      </c>
      <c r="J188">
        <v>0</v>
      </c>
      <c r="K188" t="s">
        <v>749</v>
      </c>
      <c r="L188">
        <v>0</v>
      </c>
      <c r="M188">
        <v>5560</v>
      </c>
      <c r="N188" t="s">
        <v>748</v>
      </c>
      <c r="R188" t="s">
        <v>214</v>
      </c>
      <c r="S188" t="s">
        <v>197</v>
      </c>
      <c r="T188" t="s">
        <v>239</v>
      </c>
      <c r="U188">
        <v>1</v>
      </c>
      <c r="V188" t="s">
        <v>252</v>
      </c>
      <c r="W188" s="12">
        <v>0.8</v>
      </c>
      <c r="X188" t="s">
        <v>240</v>
      </c>
      <c r="Y188" s="12">
        <v>0.2</v>
      </c>
      <c r="Z188">
        <v>2</v>
      </c>
      <c r="AA188" t="s">
        <v>196</v>
      </c>
      <c r="AB188" s="12">
        <v>1</v>
      </c>
      <c r="AC188" t="s">
        <v>282</v>
      </c>
      <c r="AD188">
        <v>1</v>
      </c>
      <c r="AE188">
        <v>0</v>
      </c>
      <c r="AF188">
        <v>0</v>
      </c>
      <c r="AG188" t="s">
        <v>282</v>
      </c>
      <c r="AH188">
        <v>1</v>
      </c>
      <c r="AI188">
        <v>0</v>
      </c>
      <c r="AJ188">
        <v>0</v>
      </c>
      <c r="AK188" t="s">
        <v>282</v>
      </c>
      <c r="AL188" t="s">
        <v>197</v>
      </c>
      <c r="AM188" t="s">
        <v>197</v>
      </c>
      <c r="AN188" t="s">
        <v>198</v>
      </c>
      <c r="AO188">
        <v>0</v>
      </c>
      <c r="AP188">
        <v>0</v>
      </c>
      <c r="AQ188">
        <v>0</v>
      </c>
      <c r="AR188">
        <v>0</v>
      </c>
      <c r="AS188">
        <v>0</v>
      </c>
      <c r="AT188">
        <v>531.09999999999991</v>
      </c>
      <c r="AU188">
        <v>664.7</v>
      </c>
      <c r="AV188">
        <v>526.95333333333315</v>
      </c>
      <c r="AW188">
        <v>61.890867646440704</v>
      </c>
      <c r="AX188">
        <v>11.745037697159912</v>
      </c>
      <c r="AY188">
        <v>68.079954411084785</v>
      </c>
      <c r="AZ188">
        <v>12.919541466875904</v>
      </c>
      <c r="BA188">
        <v>252</v>
      </c>
      <c r="BB188">
        <v>15</v>
      </c>
      <c r="BC188">
        <v>11</v>
      </c>
      <c r="BD188">
        <v>2011</v>
      </c>
      <c r="BE188" t="s">
        <v>750</v>
      </c>
      <c r="BF188" t="s">
        <v>200</v>
      </c>
      <c r="BG188">
        <v>0</v>
      </c>
      <c r="BH188">
        <v>15.25</v>
      </c>
      <c r="BI188">
        <v>15.1</v>
      </c>
      <c r="BJ188">
        <v>1.7000000000000001E-2</v>
      </c>
      <c r="BU188">
        <v>253</v>
      </c>
      <c r="BV188">
        <v>17</v>
      </c>
      <c r="BW188">
        <v>1</v>
      </c>
      <c r="BX188">
        <v>2012</v>
      </c>
      <c r="BY188" t="s">
        <v>750</v>
      </c>
      <c r="BZ188" t="s">
        <v>200</v>
      </c>
      <c r="CA188">
        <v>0</v>
      </c>
      <c r="CB188">
        <v>8.5</v>
      </c>
      <c r="CC188">
        <v>9.15</v>
      </c>
      <c r="CD188">
        <v>0.02</v>
      </c>
      <c r="CF188" t="s">
        <v>282</v>
      </c>
      <c r="CG188" t="s">
        <v>282</v>
      </c>
      <c r="CH188" t="s">
        <v>282</v>
      </c>
      <c r="CL188" t="s">
        <v>282</v>
      </c>
      <c r="CM188" t="s">
        <v>282</v>
      </c>
      <c r="CN188" t="s">
        <v>282</v>
      </c>
      <c r="CO188">
        <v>254</v>
      </c>
      <c r="CP188">
        <v>13</v>
      </c>
      <c r="CQ188">
        <v>3</v>
      </c>
      <c r="CR188">
        <v>2012</v>
      </c>
      <c r="CS188" t="s">
        <v>750</v>
      </c>
      <c r="CT188" t="s">
        <v>199</v>
      </c>
      <c r="CU188" t="s">
        <v>751</v>
      </c>
      <c r="CV188">
        <v>11</v>
      </c>
      <c r="CW188">
        <v>11.1</v>
      </c>
      <c r="CX188">
        <v>1.2999999999999999E-2</v>
      </c>
      <c r="CY188">
        <v>3</v>
      </c>
      <c r="CZ188">
        <v>11.583333333333334</v>
      </c>
      <c r="DA188">
        <v>11.783333333333333</v>
      </c>
      <c r="DB188">
        <v>1.6666666666666666E-2</v>
      </c>
      <c r="DC188">
        <v>61.038761111111093</v>
      </c>
      <c r="DD188">
        <v>62.092667777777756</v>
      </c>
      <c r="DE188">
        <v>8.7825555555555518E-2</v>
      </c>
      <c r="DF188">
        <v>54.25</v>
      </c>
      <c r="DG188">
        <v>0</v>
      </c>
      <c r="DI188">
        <v>567392.90612278006</v>
      </c>
      <c r="DJ188">
        <v>6143625.0028980998</v>
      </c>
      <c r="DK188">
        <v>7</v>
      </c>
      <c r="DL188" t="s">
        <v>245</v>
      </c>
      <c r="DM188">
        <v>98.302687411598313</v>
      </c>
      <c r="DN188">
        <v>91.205507281696754</v>
      </c>
      <c r="DO188" t="s">
        <v>218</v>
      </c>
      <c r="DP188" t="s">
        <v>218</v>
      </c>
      <c r="DQ188" t="s">
        <v>246</v>
      </c>
      <c r="DR188">
        <v>6</v>
      </c>
      <c r="DS188" t="s">
        <v>197</v>
      </c>
      <c r="DT188" t="s">
        <v>291</v>
      </c>
      <c r="DU188" t="s">
        <v>281</v>
      </c>
      <c r="DW188" t="s">
        <v>282</v>
      </c>
      <c r="DX188" t="s">
        <v>282</v>
      </c>
      <c r="DY188" t="s">
        <v>282</v>
      </c>
      <c r="DZ188" t="s">
        <v>282</v>
      </c>
    </row>
    <row r="189" spans="1:130" x14ac:dyDescent="0.25">
      <c r="A189">
        <v>185</v>
      </c>
      <c r="B189" t="s">
        <v>591</v>
      </c>
      <c r="C189" t="s">
        <v>665</v>
      </c>
      <c r="F189">
        <v>8800</v>
      </c>
      <c r="G189" t="s">
        <v>753</v>
      </c>
      <c r="H189">
        <v>0</v>
      </c>
      <c r="I189" t="s">
        <v>594</v>
      </c>
      <c r="J189">
        <v>0</v>
      </c>
      <c r="K189" t="s">
        <v>754</v>
      </c>
      <c r="L189">
        <v>0</v>
      </c>
      <c r="M189">
        <v>8800</v>
      </c>
      <c r="N189" t="s">
        <v>753</v>
      </c>
      <c r="R189" t="s">
        <v>191</v>
      </c>
      <c r="S189" t="s">
        <v>197</v>
      </c>
      <c r="T189" t="s">
        <v>239</v>
      </c>
      <c r="U189">
        <v>4.3</v>
      </c>
      <c r="V189" t="s">
        <v>194</v>
      </c>
      <c r="W189" s="12">
        <v>0.9</v>
      </c>
      <c r="X189" t="s">
        <v>296</v>
      </c>
      <c r="Y189" s="12">
        <v>0.1</v>
      </c>
      <c r="Z189">
        <v>6</v>
      </c>
      <c r="AA189" t="s">
        <v>195</v>
      </c>
      <c r="AB189" s="12">
        <v>1</v>
      </c>
      <c r="AC189" t="s">
        <v>282</v>
      </c>
      <c r="AD189">
        <v>1</v>
      </c>
      <c r="AE189">
        <v>0</v>
      </c>
      <c r="AF189">
        <v>0</v>
      </c>
      <c r="AG189" t="s">
        <v>282</v>
      </c>
      <c r="AH189">
        <v>1</v>
      </c>
      <c r="AI189">
        <v>0</v>
      </c>
      <c r="AJ189">
        <v>0</v>
      </c>
      <c r="AK189" t="s">
        <v>282</v>
      </c>
      <c r="AL189" t="s">
        <v>192</v>
      </c>
      <c r="AM189" t="s">
        <v>197</v>
      </c>
      <c r="AN189" t="s">
        <v>198</v>
      </c>
      <c r="AO189">
        <v>0</v>
      </c>
      <c r="AP189">
        <v>0</v>
      </c>
      <c r="AQ189">
        <v>0</v>
      </c>
      <c r="AR189">
        <v>0</v>
      </c>
      <c r="AS189" t="s">
        <v>755</v>
      </c>
      <c r="AT189">
        <v>564.6</v>
      </c>
      <c r="AU189">
        <v>701.60000000000014</v>
      </c>
      <c r="AV189">
        <v>567.83133333333308</v>
      </c>
      <c r="AW189">
        <v>97.298385022606539</v>
      </c>
      <c r="AX189">
        <v>17.124221970400225</v>
      </c>
      <c r="AY189">
        <v>107.0282235248672</v>
      </c>
      <c r="AZ189">
        <v>18.836644167440248</v>
      </c>
      <c r="BA189">
        <v>279</v>
      </c>
      <c r="BB189">
        <v>15</v>
      </c>
      <c r="BC189">
        <v>11</v>
      </c>
      <c r="BD189">
        <v>2011</v>
      </c>
      <c r="BE189" t="s">
        <v>752</v>
      </c>
      <c r="BF189" t="s">
        <v>199</v>
      </c>
      <c r="BG189" t="s">
        <v>755</v>
      </c>
      <c r="BH189">
        <v>10.55</v>
      </c>
      <c r="BI189">
        <v>12.35</v>
      </c>
      <c r="BJ189">
        <v>6.2E-2</v>
      </c>
      <c r="BU189">
        <v>280</v>
      </c>
      <c r="BV189">
        <v>16</v>
      </c>
      <c r="BW189">
        <v>1</v>
      </c>
      <c r="BX189">
        <v>2012</v>
      </c>
      <c r="BY189" t="s">
        <v>752</v>
      </c>
      <c r="BZ189" t="s">
        <v>200</v>
      </c>
      <c r="CA189">
        <v>0</v>
      </c>
      <c r="CB189">
        <v>10.25</v>
      </c>
      <c r="CC189">
        <v>11.05</v>
      </c>
      <c r="CD189">
        <v>5.3999999999999999E-2</v>
      </c>
      <c r="CF189" t="s">
        <v>282</v>
      </c>
      <c r="CG189" t="s">
        <v>282</v>
      </c>
      <c r="CH189" t="s">
        <v>282</v>
      </c>
      <c r="CL189" t="s">
        <v>282</v>
      </c>
      <c r="CM189" t="s">
        <v>282</v>
      </c>
      <c r="CN189" t="s">
        <v>282</v>
      </c>
      <c r="CO189">
        <v>281</v>
      </c>
      <c r="CP189">
        <v>12</v>
      </c>
      <c r="CQ189">
        <v>3</v>
      </c>
      <c r="CR189">
        <v>2012</v>
      </c>
      <c r="CS189" t="s">
        <v>752</v>
      </c>
      <c r="CT189" t="s">
        <v>200</v>
      </c>
      <c r="CU189" t="s">
        <v>756</v>
      </c>
      <c r="CV189">
        <v>8.9499999999999993</v>
      </c>
      <c r="CW189">
        <v>9.4</v>
      </c>
      <c r="CX189">
        <v>0.05</v>
      </c>
      <c r="CY189">
        <v>3</v>
      </c>
      <c r="CZ189">
        <v>9.9166666666666661</v>
      </c>
      <c r="DA189">
        <v>10.933333333333332</v>
      </c>
      <c r="DB189">
        <v>5.5333333333333325E-2</v>
      </c>
      <c r="DC189">
        <v>56.309940555555535</v>
      </c>
      <c r="DD189">
        <v>62.082892444444404</v>
      </c>
      <c r="DE189">
        <v>0.31420000444444429</v>
      </c>
      <c r="DF189">
        <v>49.25</v>
      </c>
      <c r="DG189">
        <v>13</v>
      </c>
      <c r="DI189">
        <v>530135.25431850005</v>
      </c>
      <c r="DJ189">
        <v>6248592.0371618001</v>
      </c>
      <c r="DK189">
        <v>6</v>
      </c>
      <c r="DL189" t="s">
        <v>269</v>
      </c>
      <c r="DM189">
        <v>90.701219512195124</v>
      </c>
      <c r="DN189">
        <v>58.042893607513989</v>
      </c>
      <c r="DO189" t="s">
        <v>218</v>
      </c>
      <c r="DP189" t="s">
        <v>218</v>
      </c>
      <c r="DQ189" t="s">
        <v>205</v>
      </c>
      <c r="DR189">
        <v>1</v>
      </c>
      <c r="DS189" t="s">
        <v>197</v>
      </c>
      <c r="DT189" t="s">
        <v>291</v>
      </c>
      <c r="DU189" t="s">
        <v>281</v>
      </c>
      <c r="DW189" t="s">
        <v>282</v>
      </c>
      <c r="DX189" t="s">
        <v>282</v>
      </c>
      <c r="DY189" t="s">
        <v>282</v>
      </c>
      <c r="DZ189" t="s">
        <v>282</v>
      </c>
    </row>
    <row r="190" spans="1:130" x14ac:dyDescent="0.25">
      <c r="A190">
        <v>186</v>
      </c>
      <c r="B190" t="s">
        <v>591</v>
      </c>
      <c r="C190" t="s">
        <v>665</v>
      </c>
      <c r="F190">
        <v>9460</v>
      </c>
      <c r="G190" t="s">
        <v>419</v>
      </c>
      <c r="H190">
        <v>0</v>
      </c>
      <c r="I190" t="s">
        <v>594</v>
      </c>
      <c r="J190">
        <v>0</v>
      </c>
      <c r="K190" t="s">
        <v>757</v>
      </c>
      <c r="L190">
        <v>0</v>
      </c>
      <c r="M190">
        <v>9460</v>
      </c>
      <c r="N190" t="s">
        <v>419</v>
      </c>
      <c r="R190" t="s">
        <v>191</v>
      </c>
      <c r="S190" t="s">
        <v>197</v>
      </c>
      <c r="T190" t="s">
        <v>193</v>
      </c>
      <c r="U190">
        <v>16</v>
      </c>
      <c r="V190" t="s">
        <v>240</v>
      </c>
      <c r="W190" s="12">
        <v>0.8</v>
      </c>
      <c r="X190" t="s">
        <v>252</v>
      </c>
      <c r="Y190" s="12">
        <v>0.2</v>
      </c>
      <c r="Z190">
        <v>3</v>
      </c>
      <c r="AA190" t="s">
        <v>253</v>
      </c>
      <c r="AB190" s="12">
        <v>0.44555555555555559</v>
      </c>
      <c r="AC190" t="s">
        <v>282</v>
      </c>
      <c r="AD190">
        <v>10</v>
      </c>
      <c r="AE190" t="s">
        <v>249</v>
      </c>
      <c r="AF190">
        <v>0.44333333333333336</v>
      </c>
      <c r="AG190" t="s">
        <v>282</v>
      </c>
      <c r="AH190">
        <v>5</v>
      </c>
      <c r="AI190" t="s">
        <v>304</v>
      </c>
      <c r="AJ190">
        <v>0.11111111111111108</v>
      </c>
      <c r="AK190" t="s">
        <v>282</v>
      </c>
      <c r="AL190" t="s">
        <v>192</v>
      </c>
      <c r="AM190" t="s">
        <v>197</v>
      </c>
      <c r="AN190" t="s">
        <v>198</v>
      </c>
      <c r="AO190">
        <v>0</v>
      </c>
      <c r="AP190">
        <v>0</v>
      </c>
      <c r="AQ190">
        <v>0</v>
      </c>
      <c r="AR190">
        <v>0</v>
      </c>
      <c r="AS190" t="s">
        <v>758</v>
      </c>
      <c r="AT190">
        <v>567.5</v>
      </c>
      <c r="AU190">
        <v>557.99999999999989</v>
      </c>
      <c r="AV190">
        <v>329.43765925925902</v>
      </c>
      <c r="AW190">
        <v>39.326090654434601</v>
      </c>
      <c r="AX190">
        <v>12.054768631503045</v>
      </c>
      <c r="AY190">
        <v>43.258699719878067</v>
      </c>
      <c r="AZ190">
        <v>13.260245494653351</v>
      </c>
      <c r="BA190">
        <v>297</v>
      </c>
      <c r="BB190">
        <v>15</v>
      </c>
      <c r="BC190">
        <v>11</v>
      </c>
      <c r="BD190">
        <v>2011</v>
      </c>
      <c r="BE190" t="s">
        <v>759</v>
      </c>
      <c r="BF190" t="s">
        <v>199</v>
      </c>
      <c r="BG190">
        <v>0</v>
      </c>
      <c r="BH190">
        <v>0.74</v>
      </c>
      <c r="BI190">
        <v>0.85</v>
      </c>
      <c r="BJ190">
        <v>3.1E-2</v>
      </c>
      <c r="BU190">
        <v>298</v>
      </c>
      <c r="BV190">
        <v>17</v>
      </c>
      <c r="BW190">
        <v>1</v>
      </c>
      <c r="BX190">
        <v>2012</v>
      </c>
      <c r="BY190" t="s">
        <v>759</v>
      </c>
      <c r="BZ190" t="s">
        <v>200</v>
      </c>
      <c r="CA190">
        <v>0</v>
      </c>
      <c r="CB190">
        <v>2.21</v>
      </c>
      <c r="CC190">
        <v>2.35</v>
      </c>
      <c r="CD190">
        <v>2.1000000000000001E-2</v>
      </c>
      <c r="CF190" t="s">
        <v>282</v>
      </c>
      <c r="CG190" t="s">
        <v>282</v>
      </c>
      <c r="CH190" t="s">
        <v>282</v>
      </c>
      <c r="CL190" t="s">
        <v>282</v>
      </c>
      <c r="CM190" t="s">
        <v>282</v>
      </c>
      <c r="CN190" t="s">
        <v>282</v>
      </c>
      <c r="CO190">
        <v>299</v>
      </c>
      <c r="CP190">
        <v>12</v>
      </c>
      <c r="CQ190">
        <v>3</v>
      </c>
      <c r="CR190">
        <v>2012</v>
      </c>
      <c r="CS190" t="s">
        <v>760</v>
      </c>
      <c r="CT190" t="s">
        <v>199</v>
      </c>
      <c r="CU190">
        <v>0</v>
      </c>
      <c r="CV190">
        <v>1.33</v>
      </c>
      <c r="CW190">
        <v>1.4</v>
      </c>
      <c r="CX190">
        <v>1.6E-2</v>
      </c>
      <c r="CY190">
        <v>3</v>
      </c>
      <c r="CZ190">
        <v>1.4266666666666667</v>
      </c>
      <c r="DA190">
        <v>1.5333333333333332</v>
      </c>
      <c r="DB190">
        <v>2.2666666666666668E-2</v>
      </c>
      <c r="DC190">
        <v>4.6999772720987627</v>
      </c>
      <c r="DD190">
        <v>5.0513774419753048</v>
      </c>
      <c r="DE190">
        <v>7.4672536098765382E-2</v>
      </c>
      <c r="DF190" t="s">
        <v>289</v>
      </c>
      <c r="DG190" t="s">
        <v>289</v>
      </c>
      <c r="DH190" t="s">
        <v>289</v>
      </c>
      <c r="DI190">
        <v>0</v>
      </c>
      <c r="DJ190">
        <v>0</v>
      </c>
      <c r="DK190">
        <v>2</v>
      </c>
      <c r="DL190" t="s">
        <v>202</v>
      </c>
      <c r="DM190">
        <v>93.043478260869577</v>
      </c>
      <c r="DN190">
        <v>11.563385715231192</v>
      </c>
      <c r="DO190" t="s">
        <v>632</v>
      </c>
      <c r="DP190" t="s">
        <v>632</v>
      </c>
      <c r="DQ190" t="s">
        <v>632</v>
      </c>
      <c r="DR190" t="s">
        <v>632</v>
      </c>
      <c r="DS190" t="s">
        <v>197</v>
      </c>
      <c r="DT190" t="s">
        <v>291</v>
      </c>
      <c r="DU190" t="s">
        <v>281</v>
      </c>
      <c r="DW190" t="s">
        <v>282</v>
      </c>
      <c r="DX190" t="s">
        <v>282</v>
      </c>
      <c r="DY190" t="s">
        <v>282</v>
      </c>
      <c r="DZ190" t="s">
        <v>282</v>
      </c>
    </row>
    <row r="191" spans="1:130" x14ac:dyDescent="0.25">
      <c r="A191">
        <v>187</v>
      </c>
      <c r="B191" t="s">
        <v>591</v>
      </c>
      <c r="C191" t="s">
        <v>665</v>
      </c>
      <c r="F191">
        <v>9280</v>
      </c>
      <c r="G191" t="s">
        <v>643</v>
      </c>
      <c r="H191">
        <v>0</v>
      </c>
      <c r="I191" t="s">
        <v>594</v>
      </c>
      <c r="J191">
        <v>0</v>
      </c>
      <c r="K191" t="s">
        <v>761</v>
      </c>
      <c r="L191">
        <v>0</v>
      </c>
      <c r="M191">
        <v>9280</v>
      </c>
      <c r="N191" t="s">
        <v>643</v>
      </c>
      <c r="R191" t="s">
        <v>191</v>
      </c>
      <c r="S191" t="s">
        <v>197</v>
      </c>
      <c r="T191" t="s">
        <v>193</v>
      </c>
      <c r="U191">
        <v>1</v>
      </c>
      <c r="V191" t="s">
        <v>194</v>
      </c>
      <c r="W191" s="12">
        <v>1</v>
      </c>
      <c r="X191">
        <v>0</v>
      </c>
      <c r="Y191" s="12">
        <v>0</v>
      </c>
      <c r="Z191">
        <v>6</v>
      </c>
      <c r="AA191" t="s">
        <v>195</v>
      </c>
      <c r="AB191" s="12">
        <v>1</v>
      </c>
      <c r="AC191" t="s">
        <v>282</v>
      </c>
      <c r="AD191">
        <v>1</v>
      </c>
      <c r="AE191">
        <v>0</v>
      </c>
      <c r="AF191">
        <v>0</v>
      </c>
      <c r="AG191" t="s">
        <v>282</v>
      </c>
      <c r="AH191">
        <v>1</v>
      </c>
      <c r="AI191">
        <v>0</v>
      </c>
      <c r="AJ191">
        <v>0</v>
      </c>
      <c r="AK191" t="s">
        <v>282</v>
      </c>
      <c r="AL191" t="s">
        <v>192</v>
      </c>
      <c r="AM191" t="s">
        <v>197</v>
      </c>
      <c r="AN191" t="s">
        <v>198</v>
      </c>
      <c r="AO191">
        <v>0</v>
      </c>
      <c r="AP191">
        <v>0</v>
      </c>
      <c r="AQ191">
        <v>0</v>
      </c>
      <c r="AR191">
        <v>0</v>
      </c>
      <c r="AS191">
        <v>0</v>
      </c>
      <c r="AT191">
        <v>531.1</v>
      </c>
      <c r="AU191">
        <v>570.9</v>
      </c>
      <c r="AV191">
        <v>339.16333333333296</v>
      </c>
      <c r="AW191">
        <v>74.23097237443335</v>
      </c>
      <c r="AX191">
        <v>21.886496881866186</v>
      </c>
      <c r="AY191">
        <v>81.654069611876693</v>
      </c>
      <c r="AZ191">
        <v>24.075146570052809</v>
      </c>
      <c r="BA191">
        <v>300</v>
      </c>
      <c r="BB191">
        <v>14</v>
      </c>
      <c r="BC191">
        <v>11</v>
      </c>
      <c r="BD191">
        <v>2011</v>
      </c>
      <c r="BE191" t="s">
        <v>762</v>
      </c>
      <c r="BF191" t="s">
        <v>199</v>
      </c>
      <c r="BG191">
        <v>0</v>
      </c>
      <c r="BH191">
        <v>7.3</v>
      </c>
      <c r="BI191">
        <v>10.25</v>
      </c>
      <c r="BJ191">
        <v>0.20699999999999999</v>
      </c>
      <c r="BU191">
        <v>301</v>
      </c>
      <c r="BV191">
        <v>16</v>
      </c>
      <c r="BW191">
        <v>1</v>
      </c>
      <c r="BX191">
        <v>2012</v>
      </c>
      <c r="BY191" t="s">
        <v>762</v>
      </c>
      <c r="BZ191" t="s">
        <v>199</v>
      </c>
      <c r="CA191">
        <v>0</v>
      </c>
      <c r="CB191">
        <v>3.55</v>
      </c>
      <c r="CC191">
        <v>5</v>
      </c>
      <c r="CD191">
        <v>0.36699999999999999</v>
      </c>
      <c r="CF191" t="s">
        <v>282</v>
      </c>
      <c r="CG191" t="s">
        <v>282</v>
      </c>
      <c r="CH191" t="s">
        <v>282</v>
      </c>
      <c r="CL191" t="s">
        <v>282</v>
      </c>
      <c r="CM191" t="s">
        <v>282</v>
      </c>
      <c r="CN191" t="s">
        <v>282</v>
      </c>
      <c r="CO191">
        <v>302</v>
      </c>
      <c r="CP191">
        <v>12</v>
      </c>
      <c r="CQ191">
        <v>3</v>
      </c>
      <c r="CR191">
        <v>2012</v>
      </c>
      <c r="CS191" t="s">
        <v>762</v>
      </c>
      <c r="CT191" t="s">
        <v>199</v>
      </c>
      <c r="CU191">
        <v>0</v>
      </c>
      <c r="CV191">
        <v>2.68</v>
      </c>
      <c r="CW191">
        <v>3.9</v>
      </c>
      <c r="CX191">
        <v>0.26700000000000002</v>
      </c>
      <c r="CY191">
        <v>3</v>
      </c>
      <c r="CZ191">
        <v>4.51</v>
      </c>
      <c r="DA191">
        <v>6.3833333333333329</v>
      </c>
      <c r="DB191">
        <v>0.28033333333333332</v>
      </c>
      <c r="DC191">
        <v>15.296266333333316</v>
      </c>
      <c r="DD191">
        <v>21.649926111111085</v>
      </c>
      <c r="DE191">
        <v>0.95078787777777662</v>
      </c>
      <c r="DF191" t="s">
        <v>289</v>
      </c>
      <c r="DG191" t="s">
        <v>289</v>
      </c>
      <c r="DH191" t="s">
        <v>289</v>
      </c>
      <c r="DI191">
        <v>0</v>
      </c>
      <c r="DJ191">
        <v>0</v>
      </c>
      <c r="DK191">
        <v>4</v>
      </c>
      <c r="DL191" t="s">
        <v>412</v>
      </c>
      <c r="DM191">
        <v>70.652741514360315</v>
      </c>
      <c r="DN191">
        <v>26.514203412051462</v>
      </c>
      <c r="DO191" t="s">
        <v>632</v>
      </c>
      <c r="DP191" t="s">
        <v>632</v>
      </c>
      <c r="DQ191" t="s">
        <v>632</v>
      </c>
      <c r="DR191" t="s">
        <v>632</v>
      </c>
      <c r="DS191" t="s">
        <v>197</v>
      </c>
      <c r="DT191" t="s">
        <v>291</v>
      </c>
      <c r="DU191" t="s">
        <v>281</v>
      </c>
      <c r="DW191" t="s">
        <v>282</v>
      </c>
      <c r="DX191" t="s">
        <v>282</v>
      </c>
      <c r="DY191" t="s">
        <v>282</v>
      </c>
      <c r="DZ191" t="s">
        <v>282</v>
      </c>
    </row>
    <row r="192" spans="1:130" x14ac:dyDescent="0.25">
      <c r="A192">
        <v>188</v>
      </c>
      <c r="B192" t="s">
        <v>591</v>
      </c>
      <c r="C192" t="s">
        <v>665</v>
      </c>
      <c r="F192">
        <v>9600</v>
      </c>
      <c r="G192" t="s">
        <v>763</v>
      </c>
      <c r="H192">
        <v>0</v>
      </c>
      <c r="I192" t="s">
        <v>594</v>
      </c>
      <c r="J192">
        <v>0</v>
      </c>
      <c r="K192" t="s">
        <v>764</v>
      </c>
      <c r="L192">
        <v>0</v>
      </c>
      <c r="M192">
        <v>9600</v>
      </c>
      <c r="N192" t="s">
        <v>763</v>
      </c>
      <c r="R192" t="s">
        <v>214</v>
      </c>
      <c r="S192" t="s">
        <v>192</v>
      </c>
      <c r="T192" t="s">
        <v>193</v>
      </c>
      <c r="U192">
        <v>10</v>
      </c>
      <c r="V192" t="s">
        <v>194</v>
      </c>
      <c r="W192" s="12">
        <v>0.8</v>
      </c>
      <c r="X192" t="s">
        <v>296</v>
      </c>
      <c r="Y192" s="12">
        <v>0.2</v>
      </c>
      <c r="Z192">
        <v>3</v>
      </c>
      <c r="AA192" t="s">
        <v>253</v>
      </c>
      <c r="AB192" s="12">
        <v>1</v>
      </c>
      <c r="AC192" t="s">
        <v>282</v>
      </c>
      <c r="AD192">
        <v>1</v>
      </c>
      <c r="AE192">
        <v>0</v>
      </c>
      <c r="AF192">
        <v>0</v>
      </c>
      <c r="AG192" t="s">
        <v>282</v>
      </c>
      <c r="AH192">
        <v>1</v>
      </c>
      <c r="AI192">
        <v>0</v>
      </c>
      <c r="AJ192">
        <v>0</v>
      </c>
      <c r="AK192" t="s">
        <v>282</v>
      </c>
      <c r="AL192" t="s">
        <v>192</v>
      </c>
      <c r="AM192" t="s">
        <v>197</v>
      </c>
      <c r="AN192" t="s">
        <v>198</v>
      </c>
      <c r="AO192">
        <v>0</v>
      </c>
      <c r="AP192">
        <v>0</v>
      </c>
      <c r="AQ192">
        <v>0</v>
      </c>
      <c r="AR192">
        <v>0</v>
      </c>
      <c r="AS192">
        <v>0</v>
      </c>
      <c r="AT192">
        <v>603.10000000000014</v>
      </c>
      <c r="AU192">
        <v>635.5</v>
      </c>
      <c r="AV192">
        <v>446.50599999999929</v>
      </c>
      <c r="AW192">
        <v>34.247321016089515</v>
      </c>
      <c r="AX192">
        <v>7.6672915392746743</v>
      </c>
      <c r="AY192">
        <v>37.672053117698468</v>
      </c>
      <c r="AZ192">
        <v>8.4340206932021431</v>
      </c>
      <c r="BA192">
        <v>309</v>
      </c>
      <c r="BB192">
        <v>14</v>
      </c>
      <c r="BC192">
        <v>11</v>
      </c>
      <c r="BD192">
        <v>2011</v>
      </c>
      <c r="BE192" t="s">
        <v>765</v>
      </c>
      <c r="BF192" t="s">
        <v>200</v>
      </c>
      <c r="BG192">
        <v>0</v>
      </c>
      <c r="BH192">
        <v>13.45</v>
      </c>
      <c r="BI192">
        <v>14.25</v>
      </c>
      <c r="BJ192">
        <v>0.06</v>
      </c>
      <c r="BU192">
        <v>310</v>
      </c>
      <c r="BV192">
        <v>20</v>
      </c>
      <c r="BW192">
        <v>1</v>
      </c>
      <c r="BX192">
        <v>2012</v>
      </c>
      <c r="BY192" t="s">
        <v>765</v>
      </c>
      <c r="BZ192" t="s">
        <v>200</v>
      </c>
      <c r="CA192">
        <v>0</v>
      </c>
      <c r="CB192">
        <v>14.45</v>
      </c>
      <c r="CC192">
        <v>13.85</v>
      </c>
      <c r="CD192">
        <v>5.7000000000000002E-2</v>
      </c>
      <c r="CF192" t="s">
        <v>282</v>
      </c>
      <c r="CG192" t="s">
        <v>282</v>
      </c>
      <c r="CH192" t="s">
        <v>282</v>
      </c>
      <c r="CL192" t="s">
        <v>282</v>
      </c>
      <c r="CM192" t="s">
        <v>282</v>
      </c>
      <c r="CN192" t="s">
        <v>282</v>
      </c>
      <c r="CO192">
        <v>311</v>
      </c>
      <c r="CP192">
        <v>12</v>
      </c>
      <c r="CQ192">
        <v>3</v>
      </c>
      <c r="CR192">
        <v>2012</v>
      </c>
      <c r="CS192" t="s">
        <v>765</v>
      </c>
      <c r="CT192" t="s">
        <v>200</v>
      </c>
      <c r="CU192">
        <v>0</v>
      </c>
      <c r="CV192">
        <v>14.1</v>
      </c>
      <c r="CW192">
        <v>14</v>
      </c>
      <c r="CX192">
        <v>0.06</v>
      </c>
      <c r="CY192">
        <v>3</v>
      </c>
      <c r="CZ192">
        <v>14</v>
      </c>
      <c r="DA192">
        <v>14.033333333333333</v>
      </c>
      <c r="DB192">
        <v>5.8999999999999997E-2</v>
      </c>
      <c r="DC192">
        <v>62.510839999999902</v>
      </c>
      <c r="DD192">
        <v>62.659675333333233</v>
      </c>
      <c r="DE192">
        <v>0.26343853999999955</v>
      </c>
      <c r="DF192">
        <v>16</v>
      </c>
      <c r="DG192">
        <v>16</v>
      </c>
      <c r="DI192">
        <v>534419.22605147003</v>
      </c>
      <c r="DJ192">
        <v>6297228.2773957998</v>
      </c>
      <c r="DK192">
        <v>4</v>
      </c>
      <c r="DL192" t="s">
        <v>412</v>
      </c>
      <c r="DM192">
        <v>99.762470308788593</v>
      </c>
      <c r="DN192">
        <v>166.3896004505213</v>
      </c>
      <c r="DO192" t="s">
        <v>226</v>
      </c>
      <c r="DP192" t="s">
        <v>204</v>
      </c>
      <c r="DQ192" t="s">
        <v>246</v>
      </c>
      <c r="DR192">
        <v>1</v>
      </c>
      <c r="DS192" t="s">
        <v>289</v>
      </c>
      <c r="DT192" t="s">
        <v>291</v>
      </c>
      <c r="DU192" t="s">
        <v>289</v>
      </c>
      <c r="DW192" t="s">
        <v>282</v>
      </c>
      <c r="DX192" t="s">
        <v>282</v>
      </c>
      <c r="DY192" t="s">
        <v>282</v>
      </c>
      <c r="DZ192" t="s">
        <v>282</v>
      </c>
    </row>
    <row r="193" spans="1:130" x14ac:dyDescent="0.25">
      <c r="A193">
        <v>189</v>
      </c>
      <c r="B193" t="s">
        <v>591</v>
      </c>
      <c r="C193" t="s">
        <v>665</v>
      </c>
      <c r="F193">
        <v>8370</v>
      </c>
      <c r="G193" t="s">
        <v>766</v>
      </c>
      <c r="H193">
        <v>0</v>
      </c>
      <c r="I193" t="s">
        <v>594</v>
      </c>
      <c r="J193">
        <v>0</v>
      </c>
      <c r="K193" t="s">
        <v>767</v>
      </c>
      <c r="L193">
        <v>0</v>
      </c>
      <c r="M193">
        <v>8370</v>
      </c>
      <c r="N193" t="s">
        <v>766</v>
      </c>
      <c r="R193" t="s">
        <v>214</v>
      </c>
      <c r="S193" t="s">
        <v>197</v>
      </c>
      <c r="T193" t="s">
        <v>239</v>
      </c>
      <c r="U193">
        <v>10</v>
      </c>
      <c r="V193" t="s">
        <v>240</v>
      </c>
      <c r="W193" s="12">
        <v>0.501</v>
      </c>
      <c r="X193" t="s">
        <v>252</v>
      </c>
      <c r="Y193" s="12">
        <v>0.499</v>
      </c>
      <c r="Z193">
        <v>5</v>
      </c>
      <c r="AA193" t="s">
        <v>304</v>
      </c>
      <c r="AB193" s="12">
        <v>1</v>
      </c>
      <c r="AC193" t="s">
        <v>282</v>
      </c>
      <c r="AD193">
        <v>1</v>
      </c>
      <c r="AE193">
        <v>0</v>
      </c>
      <c r="AF193">
        <v>0</v>
      </c>
      <c r="AG193" t="s">
        <v>282</v>
      </c>
      <c r="AH193">
        <v>1</v>
      </c>
      <c r="AI193">
        <v>0</v>
      </c>
      <c r="AJ193">
        <v>0</v>
      </c>
      <c r="AK193" t="s">
        <v>282</v>
      </c>
      <c r="AL193" t="s">
        <v>192</v>
      </c>
      <c r="AM193" t="s">
        <v>197</v>
      </c>
      <c r="AN193" t="s">
        <v>198</v>
      </c>
      <c r="AO193">
        <v>0</v>
      </c>
      <c r="AP193">
        <v>0</v>
      </c>
      <c r="AQ193">
        <v>0</v>
      </c>
      <c r="AR193">
        <v>0</v>
      </c>
      <c r="AS193">
        <v>0</v>
      </c>
      <c r="AT193">
        <v>517</v>
      </c>
      <c r="AU193">
        <v>551.79999999999995</v>
      </c>
      <c r="AV193">
        <v>336.03</v>
      </c>
      <c r="AW193">
        <v>20.789442617390023</v>
      </c>
      <c r="AX193">
        <v>6.1867817210933618</v>
      </c>
      <c r="AY193">
        <v>22.868386879129027</v>
      </c>
      <c r="AZ193">
        <v>6.8054598932026984</v>
      </c>
      <c r="BA193">
        <v>351</v>
      </c>
      <c r="BB193">
        <v>15</v>
      </c>
      <c r="BC193">
        <v>11</v>
      </c>
      <c r="BD193">
        <v>2011</v>
      </c>
      <c r="BE193" t="s">
        <v>768</v>
      </c>
      <c r="BF193" t="s">
        <v>199</v>
      </c>
      <c r="BG193">
        <v>0</v>
      </c>
      <c r="BH193">
        <v>2.5299999999999998</v>
      </c>
      <c r="BI193">
        <v>2.65</v>
      </c>
      <c r="BJ193">
        <v>1.2E-2</v>
      </c>
      <c r="BU193">
        <v>352</v>
      </c>
      <c r="BV193">
        <v>17</v>
      </c>
      <c r="BW193">
        <v>1</v>
      </c>
      <c r="BX193">
        <v>2012</v>
      </c>
      <c r="BY193" t="s">
        <v>769</v>
      </c>
      <c r="BZ193" t="s">
        <v>216</v>
      </c>
      <c r="CA193">
        <v>0</v>
      </c>
      <c r="CB193">
        <v>2.72</v>
      </c>
      <c r="CC193">
        <v>3</v>
      </c>
      <c r="CD193">
        <v>1.4E-2</v>
      </c>
      <c r="CF193" t="s">
        <v>282</v>
      </c>
      <c r="CG193" t="s">
        <v>282</v>
      </c>
      <c r="CH193" t="s">
        <v>282</v>
      </c>
      <c r="CL193" t="s">
        <v>282</v>
      </c>
      <c r="CM193" t="s">
        <v>282</v>
      </c>
      <c r="CN193" t="s">
        <v>282</v>
      </c>
      <c r="CO193">
        <v>353</v>
      </c>
      <c r="CP193">
        <v>12</v>
      </c>
      <c r="CQ193">
        <v>3</v>
      </c>
      <c r="CR193">
        <v>2012</v>
      </c>
      <c r="CS193" t="s">
        <v>768</v>
      </c>
      <c r="CT193" t="s">
        <v>199</v>
      </c>
      <c r="CU193">
        <v>0</v>
      </c>
      <c r="CV193">
        <v>2.33</v>
      </c>
      <c r="CW193">
        <v>2.2999999999999998</v>
      </c>
      <c r="CX193">
        <v>8.0000000000000002E-3</v>
      </c>
      <c r="CY193">
        <v>3</v>
      </c>
      <c r="CZ193">
        <v>2.5266666666666668</v>
      </c>
      <c r="DA193">
        <v>2.65</v>
      </c>
      <c r="DB193">
        <v>1.1333333333333334E-2</v>
      </c>
      <c r="DC193">
        <v>8.4903580000000005</v>
      </c>
      <c r="DD193">
        <v>8.904795</v>
      </c>
      <c r="DE193">
        <v>3.8083399999999996E-2</v>
      </c>
      <c r="DF193">
        <v>44</v>
      </c>
      <c r="DG193">
        <v>13</v>
      </c>
      <c r="DI193">
        <v>567186.52088589</v>
      </c>
      <c r="DJ193">
        <v>6246281.5174613995</v>
      </c>
      <c r="DK193">
        <v>6</v>
      </c>
      <c r="DL193" t="s">
        <v>269</v>
      </c>
      <c r="DM193">
        <v>95.345911949685544</v>
      </c>
      <c r="DN193">
        <v>38.939322861145989</v>
      </c>
      <c r="DO193" t="s">
        <v>218</v>
      </c>
      <c r="DP193" t="s">
        <v>218</v>
      </c>
      <c r="DQ193" t="s">
        <v>246</v>
      </c>
      <c r="DR193">
        <v>6</v>
      </c>
      <c r="DS193" t="s">
        <v>197</v>
      </c>
      <c r="DT193" t="s">
        <v>291</v>
      </c>
      <c r="DU193" t="s">
        <v>281</v>
      </c>
      <c r="DW193" t="s">
        <v>282</v>
      </c>
      <c r="DX193" t="s">
        <v>282</v>
      </c>
      <c r="DY193" t="s">
        <v>282</v>
      </c>
      <c r="DZ193" t="s">
        <v>282</v>
      </c>
    </row>
    <row r="194" spans="1:130" x14ac:dyDescent="0.25">
      <c r="A194">
        <v>190</v>
      </c>
      <c r="B194" t="s">
        <v>591</v>
      </c>
      <c r="C194" t="s">
        <v>665</v>
      </c>
      <c r="F194">
        <v>4171</v>
      </c>
      <c r="G194" t="s">
        <v>771</v>
      </c>
      <c r="H194">
        <v>0</v>
      </c>
      <c r="I194" t="s">
        <v>594</v>
      </c>
      <c r="J194">
        <v>0</v>
      </c>
      <c r="K194" t="s">
        <v>772</v>
      </c>
      <c r="L194" t="s">
        <v>773</v>
      </c>
      <c r="M194">
        <v>4171</v>
      </c>
      <c r="N194" t="s">
        <v>771</v>
      </c>
      <c r="R194" t="s">
        <v>214</v>
      </c>
      <c r="S194" t="s">
        <v>197</v>
      </c>
      <c r="T194" t="s">
        <v>239</v>
      </c>
      <c r="U194">
        <v>20</v>
      </c>
      <c r="V194" t="s">
        <v>194</v>
      </c>
      <c r="W194" s="12">
        <v>0.70588235294117652</v>
      </c>
      <c r="X194" t="s">
        <v>296</v>
      </c>
      <c r="Y194" s="12">
        <v>0.29411764705882348</v>
      </c>
      <c r="Z194">
        <v>3</v>
      </c>
      <c r="AA194" t="s">
        <v>253</v>
      </c>
      <c r="AB194" s="12">
        <v>1</v>
      </c>
      <c r="AC194" t="s">
        <v>282</v>
      </c>
      <c r="AD194">
        <v>1</v>
      </c>
      <c r="AE194">
        <v>0</v>
      </c>
      <c r="AF194">
        <v>0</v>
      </c>
      <c r="AG194" t="s">
        <v>282</v>
      </c>
      <c r="AH194">
        <v>1</v>
      </c>
      <c r="AI194">
        <v>0</v>
      </c>
      <c r="AJ194">
        <v>0</v>
      </c>
      <c r="AK194" t="s">
        <v>282</v>
      </c>
      <c r="AL194" t="s">
        <v>197</v>
      </c>
      <c r="AM194" t="s">
        <v>197</v>
      </c>
      <c r="AN194" t="s">
        <v>198</v>
      </c>
      <c r="AO194">
        <v>0</v>
      </c>
      <c r="AP194">
        <v>0</v>
      </c>
      <c r="AQ194">
        <v>0</v>
      </c>
      <c r="AR194">
        <v>0</v>
      </c>
      <c r="AS194">
        <v>0</v>
      </c>
      <c r="AT194">
        <v>489.90000000000009</v>
      </c>
      <c r="AU194">
        <v>536.29999999999995</v>
      </c>
      <c r="AV194">
        <v>362.90647058823447</v>
      </c>
      <c r="AW194">
        <v>29.658451794903737</v>
      </c>
      <c r="AX194">
        <v>8.1692764897232841</v>
      </c>
      <c r="AY194">
        <v>32.624296974394113</v>
      </c>
      <c r="AZ194">
        <v>8.986204138695614</v>
      </c>
      <c r="BA194">
        <v>111</v>
      </c>
      <c r="BB194">
        <v>14</v>
      </c>
      <c r="BC194">
        <v>11</v>
      </c>
      <c r="BD194">
        <v>2011</v>
      </c>
      <c r="BE194" t="s">
        <v>774</v>
      </c>
      <c r="BF194" t="s">
        <v>199</v>
      </c>
      <c r="BG194">
        <v>0</v>
      </c>
      <c r="BH194">
        <v>15.6</v>
      </c>
      <c r="BI194">
        <v>15.9</v>
      </c>
      <c r="BJ194">
        <v>0.115</v>
      </c>
      <c r="BU194">
        <v>112</v>
      </c>
      <c r="BV194">
        <v>17</v>
      </c>
      <c r="BW194">
        <v>1</v>
      </c>
      <c r="BX194">
        <v>2012</v>
      </c>
      <c r="BY194" t="s">
        <v>770</v>
      </c>
      <c r="BZ194" t="s">
        <v>199</v>
      </c>
      <c r="CA194">
        <v>0</v>
      </c>
      <c r="CB194">
        <v>16.05</v>
      </c>
      <c r="CC194">
        <v>16.100000000000001</v>
      </c>
      <c r="CD194">
        <v>9.8000000000000004E-2</v>
      </c>
      <c r="CF194" t="s">
        <v>282</v>
      </c>
      <c r="CG194" t="s">
        <v>282</v>
      </c>
      <c r="CH194" t="s">
        <v>282</v>
      </c>
      <c r="CL194" t="s">
        <v>282</v>
      </c>
      <c r="CM194" t="s">
        <v>282</v>
      </c>
      <c r="CN194" t="s">
        <v>282</v>
      </c>
      <c r="CO194">
        <v>113</v>
      </c>
      <c r="CP194">
        <v>13</v>
      </c>
      <c r="CQ194">
        <v>3</v>
      </c>
      <c r="CR194">
        <v>2012</v>
      </c>
      <c r="CS194" t="s">
        <v>770</v>
      </c>
      <c r="CT194" t="s">
        <v>200</v>
      </c>
      <c r="CU194">
        <v>0</v>
      </c>
      <c r="CV194">
        <v>16.5</v>
      </c>
      <c r="CW194">
        <v>15.25</v>
      </c>
      <c r="CX194">
        <v>6.4000000000000001E-2</v>
      </c>
      <c r="CY194">
        <v>3</v>
      </c>
      <c r="CZ194">
        <v>16.05</v>
      </c>
      <c r="DA194">
        <v>15.75</v>
      </c>
      <c r="DB194">
        <v>9.2333333333333337E-2</v>
      </c>
      <c r="DC194">
        <v>58.246488529411636</v>
      </c>
      <c r="DD194">
        <v>57.157769117646929</v>
      </c>
      <c r="DE194">
        <v>0.33508364117646983</v>
      </c>
      <c r="DF194">
        <v>42.25</v>
      </c>
      <c r="DG194">
        <v>0</v>
      </c>
      <c r="DH194" t="s">
        <v>217</v>
      </c>
      <c r="DI194">
        <v>671172.40604178002</v>
      </c>
      <c r="DJ194">
        <v>6141073.3222853001</v>
      </c>
      <c r="DK194">
        <v>7</v>
      </c>
      <c r="DL194" t="s">
        <v>245</v>
      </c>
      <c r="DM194">
        <v>101.90476190476193</v>
      </c>
      <c r="DN194">
        <v>175.26866468767065</v>
      </c>
      <c r="DO194" t="s">
        <v>218</v>
      </c>
      <c r="DP194" t="s">
        <v>218</v>
      </c>
      <c r="DQ194" t="s">
        <v>246</v>
      </c>
      <c r="DR194">
        <v>4</v>
      </c>
      <c r="DS194" t="s">
        <v>197</v>
      </c>
      <c r="DT194" t="s">
        <v>291</v>
      </c>
      <c r="DU194" t="s">
        <v>281</v>
      </c>
      <c r="DW194" t="s">
        <v>282</v>
      </c>
      <c r="DX194" t="s">
        <v>282</v>
      </c>
      <c r="DY194" t="s">
        <v>282</v>
      </c>
      <c r="DZ194" t="s">
        <v>282</v>
      </c>
    </row>
    <row r="195" spans="1:130" x14ac:dyDescent="0.25">
      <c r="A195">
        <v>191</v>
      </c>
      <c r="B195" t="s">
        <v>591</v>
      </c>
      <c r="C195" t="s">
        <v>665</v>
      </c>
      <c r="F195">
        <v>4171</v>
      </c>
      <c r="G195" t="s">
        <v>771</v>
      </c>
      <c r="H195">
        <v>0</v>
      </c>
      <c r="I195" t="s">
        <v>594</v>
      </c>
      <c r="J195">
        <v>0</v>
      </c>
      <c r="K195" t="s">
        <v>772</v>
      </c>
      <c r="L195" t="s">
        <v>452</v>
      </c>
      <c r="M195">
        <v>4100</v>
      </c>
      <c r="N195" t="s">
        <v>259</v>
      </c>
      <c r="R195" t="s">
        <v>452</v>
      </c>
      <c r="S195" t="s">
        <v>328</v>
      </c>
      <c r="T195" t="s">
        <v>328</v>
      </c>
      <c r="U195">
        <v>0</v>
      </c>
      <c r="V195">
        <v>0</v>
      </c>
      <c r="W195" s="12">
        <v>0</v>
      </c>
      <c r="X195">
        <v>0</v>
      </c>
      <c r="Y195" s="12">
        <v>0</v>
      </c>
      <c r="Z195">
        <v>1</v>
      </c>
      <c r="AA195">
        <v>0</v>
      </c>
      <c r="AB195" s="12">
        <v>0</v>
      </c>
      <c r="AC195" t="s">
        <v>282</v>
      </c>
      <c r="AD195">
        <v>1</v>
      </c>
      <c r="AE195">
        <v>0</v>
      </c>
      <c r="AF195">
        <v>0</v>
      </c>
      <c r="AG195" t="s">
        <v>282</v>
      </c>
      <c r="AH195">
        <v>1</v>
      </c>
      <c r="AI195">
        <v>0</v>
      </c>
      <c r="AJ195">
        <v>0</v>
      </c>
      <c r="AK195" t="s">
        <v>282</v>
      </c>
      <c r="AL195">
        <v>0</v>
      </c>
      <c r="AM195">
        <v>0</v>
      </c>
      <c r="AN195">
        <v>0</v>
      </c>
      <c r="AO195" t="s">
        <v>775</v>
      </c>
      <c r="AP195">
        <v>3</v>
      </c>
      <c r="AQ195" t="s">
        <v>197</v>
      </c>
      <c r="AR195">
        <v>0</v>
      </c>
      <c r="AS195">
        <v>0</v>
      </c>
      <c r="AT195">
        <v>489.90000000000009</v>
      </c>
      <c r="AU195">
        <v>541.79999999999984</v>
      </c>
      <c r="AW195" t="s">
        <v>282</v>
      </c>
      <c r="AX195" t="s">
        <v>282</v>
      </c>
      <c r="AY195" t="s">
        <v>282</v>
      </c>
      <c r="AZ195" t="s">
        <v>282</v>
      </c>
      <c r="BA195">
        <v>114</v>
      </c>
      <c r="BB195">
        <v>14</v>
      </c>
      <c r="BC195">
        <v>11</v>
      </c>
      <c r="BD195">
        <v>2011</v>
      </c>
      <c r="BE195" t="s">
        <v>770</v>
      </c>
      <c r="BF195" t="s">
        <v>328</v>
      </c>
      <c r="BG195">
        <v>0</v>
      </c>
      <c r="BH195">
        <v>0.21</v>
      </c>
      <c r="BI195">
        <v>2.65</v>
      </c>
      <c r="BJ195">
        <v>0.14399999999999999</v>
      </c>
      <c r="BU195">
        <v>115</v>
      </c>
      <c r="BV195">
        <v>17</v>
      </c>
      <c r="BW195">
        <v>1</v>
      </c>
      <c r="BX195">
        <v>2012</v>
      </c>
      <c r="BY195" t="s">
        <v>770</v>
      </c>
      <c r="BZ195" t="s">
        <v>328</v>
      </c>
      <c r="CA195">
        <v>0</v>
      </c>
      <c r="CB195">
        <v>0.84</v>
      </c>
      <c r="CC195">
        <v>2.25</v>
      </c>
      <c r="CD195">
        <v>4.7E-2</v>
      </c>
      <c r="CF195" t="s">
        <v>282</v>
      </c>
      <c r="CG195" t="s">
        <v>282</v>
      </c>
      <c r="CH195" t="s">
        <v>282</v>
      </c>
      <c r="CL195" t="s">
        <v>282</v>
      </c>
      <c r="CM195" t="s">
        <v>282</v>
      </c>
      <c r="CN195" t="s">
        <v>282</v>
      </c>
      <c r="CO195">
        <v>116</v>
      </c>
      <c r="CP195">
        <v>13</v>
      </c>
      <c r="CQ195">
        <v>3</v>
      </c>
      <c r="CR195">
        <v>2012</v>
      </c>
      <c r="CS195" t="s">
        <v>770</v>
      </c>
      <c r="CT195" t="s">
        <v>328</v>
      </c>
      <c r="CU195">
        <v>0</v>
      </c>
      <c r="CV195">
        <v>3.61</v>
      </c>
      <c r="CW195">
        <v>3.5</v>
      </c>
      <c r="CX195">
        <v>5.8000000000000003E-2</v>
      </c>
      <c r="CY195">
        <v>3</v>
      </c>
      <c r="CZ195">
        <v>1.5533333333333335</v>
      </c>
      <c r="DA195">
        <v>2.8000000000000003</v>
      </c>
      <c r="DB195">
        <v>8.3000000000000004E-2</v>
      </c>
      <c r="DC195" t="s">
        <v>282</v>
      </c>
      <c r="DD195" t="s">
        <v>282</v>
      </c>
      <c r="DE195" t="s">
        <v>282</v>
      </c>
      <c r="DF195">
        <v>18.25</v>
      </c>
      <c r="DG195">
        <v>0</v>
      </c>
      <c r="DH195" t="s">
        <v>217</v>
      </c>
      <c r="DI195">
        <v>676680.20949348004</v>
      </c>
      <c r="DJ195">
        <v>6144977.7775446996</v>
      </c>
      <c r="DK195">
        <v>7</v>
      </c>
      <c r="DL195" t="s">
        <v>245</v>
      </c>
      <c r="DM195">
        <v>55.476190476190482</v>
      </c>
      <c r="DN195" t="e">
        <v>#VALUE!</v>
      </c>
      <c r="DO195" t="s">
        <v>218</v>
      </c>
      <c r="DP195" t="s">
        <v>218</v>
      </c>
      <c r="DQ195" t="s">
        <v>205</v>
      </c>
      <c r="DR195">
        <v>6</v>
      </c>
      <c r="DS195" t="s">
        <v>328</v>
      </c>
      <c r="DT195" t="s">
        <v>291</v>
      </c>
      <c r="DU195" t="s">
        <v>328</v>
      </c>
      <c r="DW195" t="s">
        <v>282</v>
      </c>
      <c r="DX195" t="s">
        <v>282</v>
      </c>
      <c r="DY195" t="s">
        <v>282</v>
      </c>
      <c r="DZ195" t="s">
        <v>282</v>
      </c>
    </row>
    <row r="196" spans="1:130" x14ac:dyDescent="0.25">
      <c r="A196">
        <v>192</v>
      </c>
      <c r="B196" t="s">
        <v>591</v>
      </c>
      <c r="C196" t="s">
        <v>665</v>
      </c>
      <c r="F196">
        <v>6070</v>
      </c>
      <c r="G196" t="s">
        <v>708</v>
      </c>
      <c r="H196">
        <v>0</v>
      </c>
      <c r="I196" t="s">
        <v>594</v>
      </c>
      <c r="J196">
        <v>0</v>
      </c>
      <c r="K196" t="s">
        <v>777</v>
      </c>
      <c r="L196" t="s">
        <v>778</v>
      </c>
      <c r="M196">
        <v>6070</v>
      </c>
      <c r="N196" t="s">
        <v>708</v>
      </c>
      <c r="R196" t="s">
        <v>191</v>
      </c>
      <c r="S196" t="s">
        <v>197</v>
      </c>
      <c r="T196" t="s">
        <v>239</v>
      </c>
      <c r="U196">
        <v>15</v>
      </c>
      <c r="V196" t="s">
        <v>240</v>
      </c>
      <c r="W196" s="12">
        <v>1</v>
      </c>
      <c r="X196">
        <v>0</v>
      </c>
      <c r="Y196" s="12">
        <v>0</v>
      </c>
      <c r="Z196">
        <v>2</v>
      </c>
      <c r="AA196" t="s">
        <v>196</v>
      </c>
      <c r="AB196" s="12">
        <v>0.6</v>
      </c>
      <c r="AC196" t="s">
        <v>282</v>
      </c>
      <c r="AD196">
        <v>14</v>
      </c>
      <c r="AE196" t="s">
        <v>229</v>
      </c>
      <c r="AF196">
        <v>0.4</v>
      </c>
      <c r="AG196" t="s">
        <v>282</v>
      </c>
      <c r="AH196">
        <v>1</v>
      </c>
      <c r="AI196">
        <v>0</v>
      </c>
      <c r="AJ196">
        <v>0</v>
      </c>
      <c r="AK196" t="s">
        <v>282</v>
      </c>
      <c r="AL196" t="s">
        <v>197</v>
      </c>
      <c r="AM196" t="s">
        <v>197</v>
      </c>
      <c r="AN196" t="s">
        <v>618</v>
      </c>
      <c r="AO196">
        <v>0</v>
      </c>
      <c r="AP196">
        <v>0</v>
      </c>
      <c r="AQ196">
        <v>0</v>
      </c>
      <c r="AR196">
        <v>0</v>
      </c>
      <c r="AS196" t="s">
        <v>779</v>
      </c>
      <c r="AT196">
        <v>621.1</v>
      </c>
      <c r="AU196">
        <v>866.3</v>
      </c>
      <c r="AV196">
        <v>751.29199999999969</v>
      </c>
      <c r="AW196">
        <v>59.338662216822897</v>
      </c>
      <c r="AX196">
        <v>7.8353009239066047</v>
      </c>
      <c r="AY196">
        <v>65.272528438505191</v>
      </c>
      <c r="AZ196">
        <v>8.6188310162972659</v>
      </c>
      <c r="BA196">
        <v>132</v>
      </c>
      <c r="BB196" t="s">
        <v>642</v>
      </c>
      <c r="BC196">
        <v>11</v>
      </c>
      <c r="BD196">
        <v>2011</v>
      </c>
      <c r="BE196" t="s">
        <v>780</v>
      </c>
      <c r="BF196" t="s">
        <v>199</v>
      </c>
      <c r="BG196" t="s">
        <v>779</v>
      </c>
      <c r="BH196">
        <v>4.07</v>
      </c>
      <c r="BI196">
        <v>5.25</v>
      </c>
      <c r="BJ196">
        <v>3.3000000000000002E-2</v>
      </c>
      <c r="BU196">
        <v>133</v>
      </c>
      <c r="BV196">
        <v>16</v>
      </c>
      <c r="BW196">
        <v>1</v>
      </c>
      <c r="BX196">
        <v>2012</v>
      </c>
      <c r="BY196" t="s">
        <v>776</v>
      </c>
      <c r="BZ196" t="s">
        <v>223</v>
      </c>
      <c r="CA196" t="s">
        <v>781</v>
      </c>
      <c r="CB196">
        <v>6.75</v>
      </c>
      <c r="CC196">
        <v>6.85</v>
      </c>
      <c r="CD196">
        <v>4.5999999999999999E-2</v>
      </c>
      <c r="CF196" t="s">
        <v>282</v>
      </c>
      <c r="CG196" t="s">
        <v>282</v>
      </c>
      <c r="CH196" t="s">
        <v>282</v>
      </c>
      <c r="CL196" t="s">
        <v>282</v>
      </c>
      <c r="CM196" t="s">
        <v>282</v>
      </c>
      <c r="CN196" t="s">
        <v>282</v>
      </c>
      <c r="CO196">
        <v>134</v>
      </c>
      <c r="CP196">
        <v>12</v>
      </c>
      <c r="CQ196">
        <v>3</v>
      </c>
      <c r="CR196">
        <v>2012</v>
      </c>
      <c r="CS196" t="s">
        <v>776</v>
      </c>
      <c r="CT196" t="s">
        <v>223</v>
      </c>
      <c r="CU196" t="s">
        <v>782</v>
      </c>
      <c r="CV196">
        <v>4.05</v>
      </c>
      <c r="CW196">
        <v>4.3499999999999996</v>
      </c>
      <c r="CX196">
        <v>4.1000000000000002E-2</v>
      </c>
      <c r="CY196">
        <v>3</v>
      </c>
      <c r="CZ196">
        <v>4.956666666666667</v>
      </c>
      <c r="DA196">
        <v>5.4833333333333334</v>
      </c>
      <c r="DB196">
        <v>0.04</v>
      </c>
      <c r="DC196">
        <v>37.239040133333319</v>
      </c>
      <c r="DD196">
        <v>41.195844666666652</v>
      </c>
      <c r="DE196">
        <v>0.30051679999999986</v>
      </c>
      <c r="DF196">
        <v>0.75</v>
      </c>
      <c r="DG196">
        <v>7</v>
      </c>
      <c r="DH196" t="s">
        <v>217</v>
      </c>
      <c r="DI196">
        <v>535247.00162282004</v>
      </c>
      <c r="DJ196">
        <v>6134951.9982631002</v>
      </c>
      <c r="DK196">
        <v>7</v>
      </c>
      <c r="DL196" t="s">
        <v>245</v>
      </c>
      <c r="DM196">
        <v>90.3951367781155</v>
      </c>
      <c r="DN196">
        <v>63.620383355526414</v>
      </c>
      <c r="DO196" t="s">
        <v>226</v>
      </c>
      <c r="DP196" t="s">
        <v>204</v>
      </c>
      <c r="DQ196" t="s">
        <v>246</v>
      </c>
      <c r="DR196">
        <v>11</v>
      </c>
      <c r="DS196" t="s">
        <v>197</v>
      </c>
      <c r="DT196" t="s">
        <v>291</v>
      </c>
      <c r="DU196" t="s">
        <v>281</v>
      </c>
      <c r="DW196" t="s">
        <v>282</v>
      </c>
      <c r="DX196" t="s">
        <v>282</v>
      </c>
      <c r="DY196" t="s">
        <v>282</v>
      </c>
      <c r="DZ196" t="s">
        <v>282</v>
      </c>
    </row>
    <row r="197" spans="1:130" x14ac:dyDescent="0.25">
      <c r="A197">
        <v>193</v>
      </c>
      <c r="B197" t="s">
        <v>591</v>
      </c>
      <c r="C197" t="s">
        <v>665</v>
      </c>
      <c r="F197">
        <v>6070</v>
      </c>
      <c r="G197" t="s">
        <v>708</v>
      </c>
      <c r="H197">
        <v>0</v>
      </c>
      <c r="I197" t="s">
        <v>594</v>
      </c>
      <c r="J197">
        <v>0</v>
      </c>
      <c r="K197" t="s">
        <v>777</v>
      </c>
      <c r="L197" t="s">
        <v>783</v>
      </c>
      <c r="M197">
        <v>6094</v>
      </c>
      <c r="N197" t="s">
        <v>277</v>
      </c>
      <c r="R197" t="s">
        <v>214</v>
      </c>
      <c r="S197" t="s">
        <v>192</v>
      </c>
      <c r="T197" t="s">
        <v>328</v>
      </c>
      <c r="U197">
        <v>10</v>
      </c>
      <c r="V197" t="s">
        <v>252</v>
      </c>
      <c r="W197" s="12">
        <v>0.7</v>
      </c>
      <c r="X197" t="s">
        <v>240</v>
      </c>
      <c r="Y197" s="12">
        <v>0.3</v>
      </c>
      <c r="Z197">
        <v>2</v>
      </c>
      <c r="AA197" t="s">
        <v>196</v>
      </c>
      <c r="AB197" s="12">
        <v>0.5</v>
      </c>
      <c r="AC197" t="s">
        <v>282</v>
      </c>
      <c r="AD197">
        <v>6</v>
      </c>
      <c r="AE197" t="s">
        <v>195</v>
      </c>
      <c r="AF197">
        <v>0.3</v>
      </c>
      <c r="AG197" t="s">
        <v>282</v>
      </c>
      <c r="AH197">
        <v>18</v>
      </c>
      <c r="AI197" t="s">
        <v>324</v>
      </c>
      <c r="AJ197">
        <v>0.2</v>
      </c>
      <c r="AK197" t="s">
        <v>282</v>
      </c>
      <c r="AL197" t="s">
        <v>192</v>
      </c>
      <c r="AM197" t="s">
        <v>197</v>
      </c>
      <c r="AN197" t="s">
        <v>198</v>
      </c>
      <c r="AO197">
        <v>0</v>
      </c>
      <c r="AP197">
        <v>0</v>
      </c>
      <c r="AQ197">
        <v>0</v>
      </c>
      <c r="AR197">
        <v>0</v>
      </c>
      <c r="AS197">
        <v>0</v>
      </c>
      <c r="AT197">
        <v>621.1</v>
      </c>
      <c r="AU197">
        <v>796.89999999999986</v>
      </c>
      <c r="AV197">
        <v>671.27533333333258</v>
      </c>
      <c r="AW197">
        <v>63.502088866955035</v>
      </c>
      <c r="AX197">
        <v>9.414299530959692</v>
      </c>
      <c r="AY197">
        <v>69.852297753650546</v>
      </c>
      <c r="AZ197">
        <v>10.355729484055662</v>
      </c>
      <c r="BA197">
        <v>135</v>
      </c>
      <c r="BB197" t="s">
        <v>642</v>
      </c>
      <c r="BC197">
        <v>11</v>
      </c>
      <c r="BD197">
        <v>2011</v>
      </c>
      <c r="BE197" t="s">
        <v>780</v>
      </c>
      <c r="BF197" t="s">
        <v>199</v>
      </c>
      <c r="BG197">
        <v>0</v>
      </c>
      <c r="BH197">
        <v>6.05</v>
      </c>
      <c r="BI197">
        <v>6.25</v>
      </c>
      <c r="BJ197">
        <v>5.8000000000000003E-2</v>
      </c>
      <c r="BU197">
        <v>136</v>
      </c>
      <c r="BV197">
        <v>16</v>
      </c>
      <c r="BW197">
        <v>1</v>
      </c>
      <c r="BX197">
        <v>2012</v>
      </c>
      <c r="BY197" t="s">
        <v>776</v>
      </c>
      <c r="BZ197" t="s">
        <v>199</v>
      </c>
      <c r="CA197">
        <v>0</v>
      </c>
      <c r="CB197">
        <v>6.95</v>
      </c>
      <c r="CC197">
        <v>6.75</v>
      </c>
      <c r="CD197">
        <v>6.5000000000000002E-2</v>
      </c>
      <c r="CF197" t="s">
        <v>282</v>
      </c>
      <c r="CG197" t="s">
        <v>282</v>
      </c>
      <c r="CH197" t="s">
        <v>282</v>
      </c>
      <c r="CL197" t="s">
        <v>282</v>
      </c>
      <c r="CM197" t="s">
        <v>282</v>
      </c>
      <c r="CN197" t="s">
        <v>282</v>
      </c>
      <c r="CO197">
        <v>137</v>
      </c>
      <c r="CP197">
        <v>12</v>
      </c>
      <c r="CQ197">
        <v>3</v>
      </c>
      <c r="CR197">
        <v>2012</v>
      </c>
      <c r="CS197" t="s">
        <v>776</v>
      </c>
      <c r="CT197" t="s">
        <v>199</v>
      </c>
      <c r="CU197" t="s">
        <v>784</v>
      </c>
      <c r="CV197">
        <v>6.6</v>
      </c>
      <c r="CW197">
        <v>6.55</v>
      </c>
      <c r="CX197">
        <v>7.1999999999999995E-2</v>
      </c>
      <c r="CY197">
        <v>3</v>
      </c>
      <c r="CZ197">
        <v>6.5333333333333341</v>
      </c>
      <c r="DA197">
        <v>6.5166666666666666</v>
      </c>
      <c r="DB197">
        <v>6.5000000000000002E-2</v>
      </c>
      <c r="DC197">
        <v>43.856655111111067</v>
      </c>
      <c r="DD197">
        <v>43.744775888888846</v>
      </c>
      <c r="DE197">
        <v>0.43632896666666621</v>
      </c>
      <c r="DF197">
        <v>10.25</v>
      </c>
      <c r="DG197">
        <v>0</v>
      </c>
      <c r="DH197" t="s">
        <v>201</v>
      </c>
      <c r="DI197">
        <v>538633.99865911005</v>
      </c>
      <c r="DJ197">
        <v>6139226.9980992004</v>
      </c>
      <c r="DK197">
        <v>7</v>
      </c>
      <c r="DL197" t="s">
        <v>245</v>
      </c>
      <c r="DM197">
        <v>100.25575447570334</v>
      </c>
      <c r="DN197">
        <v>62.928127629252387</v>
      </c>
      <c r="DO197" t="s">
        <v>218</v>
      </c>
      <c r="DP197" t="s">
        <v>218</v>
      </c>
      <c r="DQ197" t="s">
        <v>246</v>
      </c>
      <c r="DR197">
        <v>6</v>
      </c>
      <c r="DS197" t="s">
        <v>192</v>
      </c>
      <c r="DT197" t="s">
        <v>299</v>
      </c>
      <c r="DU197" t="s">
        <v>199</v>
      </c>
      <c r="DW197">
        <v>1005</v>
      </c>
      <c r="DX197">
        <v>6.8</v>
      </c>
      <c r="DY197">
        <v>7.15</v>
      </c>
      <c r="DZ197">
        <v>7.0999999999999994E-2</v>
      </c>
    </row>
    <row r="198" spans="1:130" x14ac:dyDescent="0.25">
      <c r="A198">
        <v>194</v>
      </c>
      <c r="B198" t="s">
        <v>591</v>
      </c>
      <c r="C198" t="s">
        <v>665</v>
      </c>
      <c r="F198">
        <v>6862</v>
      </c>
      <c r="G198" t="s">
        <v>785</v>
      </c>
      <c r="H198">
        <v>0</v>
      </c>
      <c r="I198" t="s">
        <v>594</v>
      </c>
      <c r="J198">
        <v>0</v>
      </c>
      <c r="K198" t="s">
        <v>786</v>
      </c>
      <c r="L198" t="s">
        <v>787</v>
      </c>
      <c r="M198">
        <v>6862</v>
      </c>
      <c r="N198" t="s">
        <v>785</v>
      </c>
      <c r="R198" t="s">
        <v>214</v>
      </c>
      <c r="S198" t="s">
        <v>197</v>
      </c>
      <c r="T198" t="s">
        <v>239</v>
      </c>
      <c r="U198">
        <v>0.5</v>
      </c>
      <c r="V198" t="s">
        <v>194</v>
      </c>
      <c r="W198" s="12">
        <v>1</v>
      </c>
      <c r="X198">
        <v>0</v>
      </c>
      <c r="Y198" s="12">
        <v>0</v>
      </c>
      <c r="Z198">
        <v>3</v>
      </c>
      <c r="AA198" t="s">
        <v>253</v>
      </c>
      <c r="AB198" s="12">
        <v>1</v>
      </c>
      <c r="AC198" t="s">
        <v>282</v>
      </c>
      <c r="AD198">
        <v>1</v>
      </c>
      <c r="AE198">
        <v>0</v>
      </c>
      <c r="AF198">
        <v>0</v>
      </c>
      <c r="AG198" t="s">
        <v>282</v>
      </c>
      <c r="AH198">
        <v>1</v>
      </c>
      <c r="AI198">
        <v>0</v>
      </c>
      <c r="AJ198">
        <v>0</v>
      </c>
      <c r="AK198" t="s">
        <v>282</v>
      </c>
      <c r="AL198" t="s">
        <v>192</v>
      </c>
      <c r="AM198" t="s">
        <v>197</v>
      </c>
      <c r="AN198" t="s">
        <v>198</v>
      </c>
      <c r="AO198">
        <v>0</v>
      </c>
      <c r="AP198">
        <v>0</v>
      </c>
      <c r="AQ198">
        <v>0</v>
      </c>
      <c r="AR198">
        <v>0</v>
      </c>
      <c r="AS198" t="s">
        <v>788</v>
      </c>
      <c r="AT198">
        <v>730.39999999999986</v>
      </c>
      <c r="AU198">
        <v>869.9</v>
      </c>
      <c r="AV198">
        <v>731.82666666666614</v>
      </c>
      <c r="AW198">
        <v>43.593656316112856</v>
      </c>
      <c r="AX198">
        <v>5.9568280716899578</v>
      </c>
      <c r="AY198">
        <v>47.953021947724146</v>
      </c>
      <c r="AZ198">
        <v>6.5525108788589543</v>
      </c>
      <c r="BA198">
        <v>189</v>
      </c>
      <c r="BB198">
        <v>15</v>
      </c>
      <c r="BC198">
        <v>11</v>
      </c>
      <c r="BD198">
        <v>2011</v>
      </c>
      <c r="BE198" t="s">
        <v>636</v>
      </c>
      <c r="BF198" t="s">
        <v>199</v>
      </c>
      <c r="BG198" t="s">
        <v>788</v>
      </c>
      <c r="BH198">
        <v>6.25</v>
      </c>
      <c r="BI198">
        <v>8</v>
      </c>
      <c r="BJ198">
        <v>6.0000000000000001E-3</v>
      </c>
      <c r="BU198">
        <v>190</v>
      </c>
      <c r="BV198">
        <v>17</v>
      </c>
      <c r="BW198">
        <v>1</v>
      </c>
      <c r="BX198">
        <v>2012</v>
      </c>
      <c r="BY198" t="s">
        <v>636</v>
      </c>
      <c r="BZ198" t="s">
        <v>199</v>
      </c>
      <c r="CA198">
        <v>0</v>
      </c>
      <c r="CB198">
        <v>3.27</v>
      </c>
      <c r="CC198">
        <v>3.9</v>
      </c>
      <c r="CD198">
        <v>0</v>
      </c>
      <c r="CF198" t="s">
        <v>282</v>
      </c>
      <c r="CG198" t="s">
        <v>282</v>
      </c>
      <c r="CH198" t="s">
        <v>282</v>
      </c>
      <c r="CL198" t="s">
        <v>282</v>
      </c>
      <c r="CM198" t="s">
        <v>282</v>
      </c>
      <c r="CN198" t="s">
        <v>282</v>
      </c>
      <c r="CO198">
        <v>191</v>
      </c>
      <c r="CP198">
        <v>13</v>
      </c>
      <c r="CQ198">
        <v>3</v>
      </c>
      <c r="CR198">
        <v>2012</v>
      </c>
      <c r="CS198" t="s">
        <v>636</v>
      </c>
      <c r="CT198" t="s">
        <v>199</v>
      </c>
      <c r="CU198">
        <v>0</v>
      </c>
      <c r="CV198">
        <v>3.46</v>
      </c>
      <c r="CW198">
        <v>3.65</v>
      </c>
      <c r="CX198">
        <v>5.0000000000000001E-3</v>
      </c>
      <c r="CY198">
        <v>3</v>
      </c>
      <c r="CZ198">
        <v>4.3266666666666671</v>
      </c>
      <c r="DA198">
        <v>5.1833333333333336</v>
      </c>
      <c r="DB198">
        <v>3.6666666666666666E-3</v>
      </c>
      <c r="DC198">
        <v>31.663700444444427</v>
      </c>
      <c r="DD198">
        <v>37.933015555555528</v>
      </c>
      <c r="DE198">
        <v>2.6833644444444426E-2</v>
      </c>
      <c r="DF198">
        <v>24</v>
      </c>
      <c r="DG198">
        <v>0</v>
      </c>
      <c r="DH198" t="s">
        <v>217</v>
      </c>
      <c r="DI198">
        <v>479471.69851212</v>
      </c>
      <c r="DJ198">
        <v>6174487.5409177002</v>
      </c>
      <c r="DK198">
        <v>3</v>
      </c>
      <c r="DL198" t="s">
        <v>369</v>
      </c>
      <c r="DM198">
        <v>83.472668810289392</v>
      </c>
      <c r="DN198">
        <v>79.104536095573067</v>
      </c>
      <c r="DO198" t="s">
        <v>203</v>
      </c>
      <c r="DP198" t="s">
        <v>204</v>
      </c>
      <c r="DQ198" t="s">
        <v>205</v>
      </c>
      <c r="DR198">
        <v>11</v>
      </c>
      <c r="DS198" t="s">
        <v>197</v>
      </c>
      <c r="DT198" t="s">
        <v>291</v>
      </c>
      <c r="DU198" t="s">
        <v>281</v>
      </c>
      <c r="DW198" t="s">
        <v>282</v>
      </c>
      <c r="DX198" t="s">
        <v>282</v>
      </c>
      <c r="DY198" t="s">
        <v>282</v>
      </c>
      <c r="DZ198" t="s">
        <v>282</v>
      </c>
    </row>
    <row r="199" spans="1:130" x14ac:dyDescent="0.25">
      <c r="A199">
        <v>195</v>
      </c>
      <c r="B199" t="s">
        <v>591</v>
      </c>
      <c r="C199" t="s">
        <v>665</v>
      </c>
      <c r="F199">
        <v>6862</v>
      </c>
      <c r="G199" t="s">
        <v>785</v>
      </c>
      <c r="H199">
        <v>0</v>
      </c>
      <c r="I199" t="s">
        <v>594</v>
      </c>
      <c r="J199">
        <v>0</v>
      </c>
      <c r="K199" t="s">
        <v>786</v>
      </c>
      <c r="L199" t="s">
        <v>789</v>
      </c>
      <c r="M199">
        <v>6862</v>
      </c>
      <c r="N199" t="s">
        <v>785</v>
      </c>
      <c r="R199" t="s">
        <v>214</v>
      </c>
      <c r="S199" t="s">
        <v>197</v>
      </c>
      <c r="T199" t="s">
        <v>239</v>
      </c>
      <c r="U199">
        <v>1</v>
      </c>
      <c r="V199" t="s">
        <v>194</v>
      </c>
      <c r="W199" s="12">
        <v>1</v>
      </c>
      <c r="X199">
        <v>0</v>
      </c>
      <c r="Y199" s="12">
        <v>0</v>
      </c>
      <c r="Z199">
        <v>3</v>
      </c>
      <c r="AA199" t="s">
        <v>253</v>
      </c>
      <c r="AB199" s="12">
        <v>1</v>
      </c>
      <c r="AC199" t="s">
        <v>282</v>
      </c>
      <c r="AD199">
        <v>1</v>
      </c>
      <c r="AE199">
        <v>0</v>
      </c>
      <c r="AF199">
        <v>0</v>
      </c>
      <c r="AG199" t="s">
        <v>282</v>
      </c>
      <c r="AH199">
        <v>1</v>
      </c>
      <c r="AI199">
        <v>0</v>
      </c>
      <c r="AJ199">
        <v>0</v>
      </c>
      <c r="AK199" t="s">
        <v>282</v>
      </c>
      <c r="AL199" t="s">
        <v>192</v>
      </c>
      <c r="AM199" t="s">
        <v>197</v>
      </c>
      <c r="AN199" t="s">
        <v>198</v>
      </c>
      <c r="AO199">
        <v>0</v>
      </c>
      <c r="AP199">
        <v>0</v>
      </c>
      <c r="AQ199">
        <v>0</v>
      </c>
      <c r="AR199">
        <v>0</v>
      </c>
      <c r="AS199" t="s">
        <v>790</v>
      </c>
      <c r="AT199">
        <v>730.39999999999986</v>
      </c>
      <c r="AU199">
        <v>869.9</v>
      </c>
      <c r="AV199">
        <v>731.82666666666614</v>
      </c>
      <c r="AW199">
        <v>43.593656316112856</v>
      </c>
      <c r="AX199">
        <v>5.9568280716899578</v>
      </c>
      <c r="AY199">
        <v>47.953021947724146</v>
      </c>
      <c r="AZ199">
        <v>6.5525108788589543</v>
      </c>
      <c r="BA199">
        <v>192</v>
      </c>
      <c r="BB199">
        <v>15</v>
      </c>
      <c r="BC199">
        <v>11</v>
      </c>
      <c r="BD199">
        <v>2011</v>
      </c>
      <c r="BE199" t="s">
        <v>636</v>
      </c>
      <c r="BF199" t="s">
        <v>199</v>
      </c>
      <c r="BG199" t="s">
        <v>790</v>
      </c>
      <c r="BH199">
        <v>0.45</v>
      </c>
      <c r="BI199">
        <v>0.65</v>
      </c>
      <c r="BJ199">
        <v>6.0000000000000001E-3</v>
      </c>
      <c r="BU199">
        <v>193</v>
      </c>
      <c r="BV199">
        <v>17</v>
      </c>
      <c r="BW199">
        <v>1</v>
      </c>
      <c r="BX199">
        <v>2012</v>
      </c>
      <c r="BY199" t="s">
        <v>636</v>
      </c>
      <c r="BZ199" t="s">
        <v>199</v>
      </c>
      <c r="CA199">
        <v>0</v>
      </c>
      <c r="CB199">
        <v>1.01</v>
      </c>
      <c r="CC199">
        <v>1.05</v>
      </c>
      <c r="CD199">
        <v>8.9999999999999993E-3</v>
      </c>
      <c r="CF199" t="s">
        <v>282</v>
      </c>
      <c r="CG199" t="s">
        <v>282</v>
      </c>
      <c r="CH199" t="s">
        <v>282</v>
      </c>
      <c r="CL199" t="s">
        <v>282</v>
      </c>
      <c r="CM199" t="s">
        <v>282</v>
      </c>
      <c r="CN199" t="s">
        <v>282</v>
      </c>
      <c r="CO199">
        <v>194</v>
      </c>
      <c r="CP199">
        <v>13</v>
      </c>
      <c r="CQ199">
        <v>3</v>
      </c>
      <c r="CR199">
        <v>2012</v>
      </c>
      <c r="CS199" t="s">
        <v>636</v>
      </c>
      <c r="CT199" t="s">
        <v>199</v>
      </c>
      <c r="CU199">
        <v>0</v>
      </c>
      <c r="CV199">
        <v>0.61</v>
      </c>
      <c r="CW199">
        <v>0.7</v>
      </c>
      <c r="CX199">
        <v>5.0000000000000001E-3</v>
      </c>
      <c r="CY199">
        <v>3</v>
      </c>
      <c r="CZ199">
        <v>0.69</v>
      </c>
      <c r="DA199">
        <v>0.80000000000000016</v>
      </c>
      <c r="DB199">
        <v>6.6666666666666671E-3</v>
      </c>
      <c r="DC199">
        <v>5.049603999999996</v>
      </c>
      <c r="DD199">
        <v>5.8546133333333312</v>
      </c>
      <c r="DE199">
        <v>4.8788444444444412E-2</v>
      </c>
      <c r="DF199">
        <v>21.75</v>
      </c>
      <c r="DG199">
        <v>0</v>
      </c>
      <c r="DH199" t="s">
        <v>217</v>
      </c>
      <c r="DI199">
        <v>479246.00975373999</v>
      </c>
      <c r="DJ199">
        <v>6174298.7393477</v>
      </c>
      <c r="DK199">
        <v>3</v>
      </c>
      <c r="DL199" t="s">
        <v>369</v>
      </c>
      <c r="DM199">
        <v>86.249999999999972</v>
      </c>
      <c r="DN199">
        <v>12.209060233400347</v>
      </c>
      <c r="DO199" t="s">
        <v>218</v>
      </c>
      <c r="DP199" t="s">
        <v>218</v>
      </c>
      <c r="DQ199" t="s">
        <v>205</v>
      </c>
      <c r="DR199">
        <v>11</v>
      </c>
      <c r="DS199" t="s">
        <v>197</v>
      </c>
      <c r="DT199" t="s">
        <v>299</v>
      </c>
      <c r="DU199" t="s">
        <v>281</v>
      </c>
      <c r="DZ199" t="s">
        <v>282</v>
      </c>
    </row>
    <row r="200" spans="1:130" x14ac:dyDescent="0.25">
      <c r="A200">
        <v>196</v>
      </c>
      <c r="B200" t="s">
        <v>591</v>
      </c>
      <c r="C200" t="s">
        <v>665</v>
      </c>
      <c r="F200">
        <v>9380</v>
      </c>
      <c r="G200" t="s">
        <v>792</v>
      </c>
      <c r="H200">
        <v>0</v>
      </c>
      <c r="I200" t="s">
        <v>594</v>
      </c>
      <c r="J200">
        <v>0</v>
      </c>
      <c r="K200" t="s">
        <v>793</v>
      </c>
      <c r="L200" t="s">
        <v>794</v>
      </c>
      <c r="M200">
        <v>9380</v>
      </c>
      <c r="N200" t="s">
        <v>792</v>
      </c>
      <c r="R200" t="s">
        <v>327</v>
      </c>
      <c r="S200" t="s">
        <v>192</v>
      </c>
      <c r="T200" t="s">
        <v>328</v>
      </c>
      <c r="U200">
        <v>15</v>
      </c>
      <c r="V200" t="s">
        <v>194</v>
      </c>
      <c r="W200" s="12">
        <v>0.66666666666666652</v>
      </c>
      <c r="X200" t="s">
        <v>240</v>
      </c>
      <c r="Y200" s="12">
        <v>0.33333333333333343</v>
      </c>
      <c r="Z200">
        <v>18</v>
      </c>
      <c r="AA200" t="s">
        <v>324</v>
      </c>
      <c r="AB200" s="12">
        <v>1</v>
      </c>
      <c r="AC200" t="s">
        <v>282</v>
      </c>
      <c r="AD200">
        <v>1</v>
      </c>
      <c r="AE200">
        <v>0</v>
      </c>
      <c r="AF200">
        <v>0</v>
      </c>
      <c r="AG200" t="s">
        <v>282</v>
      </c>
      <c r="AH200">
        <v>1</v>
      </c>
      <c r="AI200">
        <v>0</v>
      </c>
      <c r="AJ200">
        <v>0</v>
      </c>
      <c r="AK200" t="s">
        <v>282</v>
      </c>
      <c r="AL200" t="s">
        <v>197</v>
      </c>
      <c r="AM200" t="s">
        <v>197</v>
      </c>
      <c r="AN200" t="s">
        <v>198</v>
      </c>
      <c r="AO200">
        <v>0</v>
      </c>
      <c r="AP200">
        <v>0</v>
      </c>
      <c r="AQ200">
        <v>0</v>
      </c>
      <c r="AR200">
        <v>0</v>
      </c>
      <c r="AS200" t="s">
        <v>795</v>
      </c>
      <c r="AT200">
        <v>567.5</v>
      </c>
      <c r="AU200">
        <v>593.9</v>
      </c>
      <c r="AV200">
        <v>369.25333333333299</v>
      </c>
      <c r="AW200">
        <v>13.679336821664243</v>
      </c>
      <c r="AX200">
        <v>3.698427405770659</v>
      </c>
      <c r="AY200">
        <v>15.047270503830669</v>
      </c>
      <c r="AZ200">
        <v>4.0682701463477251</v>
      </c>
      <c r="BA200">
        <v>195</v>
      </c>
      <c r="BB200">
        <v>15</v>
      </c>
      <c r="BC200">
        <v>11</v>
      </c>
      <c r="BD200">
        <v>2011</v>
      </c>
      <c r="BE200" t="s">
        <v>791</v>
      </c>
      <c r="BF200" t="s">
        <v>328</v>
      </c>
      <c r="BG200" t="s">
        <v>795</v>
      </c>
      <c r="BH200">
        <v>1.1399999999999999</v>
      </c>
      <c r="BI200">
        <v>2.7</v>
      </c>
      <c r="BJ200">
        <v>4.2999999999999997E-2</v>
      </c>
      <c r="BU200">
        <v>196</v>
      </c>
      <c r="BV200">
        <v>17</v>
      </c>
      <c r="BW200">
        <v>1</v>
      </c>
      <c r="BX200">
        <v>2012</v>
      </c>
      <c r="BY200" t="s">
        <v>791</v>
      </c>
      <c r="BZ200" t="s">
        <v>328</v>
      </c>
      <c r="CA200" t="s">
        <v>796</v>
      </c>
      <c r="CB200">
        <v>0.36</v>
      </c>
      <c r="CC200">
        <v>0.2</v>
      </c>
      <c r="CD200">
        <v>1.2E-2</v>
      </c>
      <c r="CF200" t="s">
        <v>282</v>
      </c>
      <c r="CG200" t="s">
        <v>282</v>
      </c>
      <c r="CH200" t="s">
        <v>282</v>
      </c>
      <c r="CL200" t="s">
        <v>282</v>
      </c>
      <c r="CM200" t="s">
        <v>282</v>
      </c>
      <c r="CN200" t="s">
        <v>282</v>
      </c>
      <c r="CO200">
        <v>197</v>
      </c>
      <c r="CP200">
        <v>13</v>
      </c>
      <c r="CQ200">
        <v>3</v>
      </c>
      <c r="CR200">
        <v>2012</v>
      </c>
      <c r="CS200" t="s">
        <v>797</v>
      </c>
      <c r="CT200" t="s">
        <v>328</v>
      </c>
      <c r="CU200">
        <v>0</v>
      </c>
      <c r="CV200">
        <v>0</v>
      </c>
      <c r="CW200">
        <v>0.75</v>
      </c>
      <c r="CX200">
        <v>2.4E-2</v>
      </c>
      <c r="CY200">
        <v>3</v>
      </c>
      <c r="CZ200">
        <v>0.5</v>
      </c>
      <c r="DA200">
        <v>1.2166666666666668</v>
      </c>
      <c r="DB200">
        <v>2.633333333333333E-2</v>
      </c>
      <c r="DC200">
        <v>1.8462666666666649</v>
      </c>
      <c r="DD200">
        <v>4.492582222222218</v>
      </c>
      <c r="DE200">
        <v>9.7236711111110999E-2</v>
      </c>
      <c r="DF200" t="s">
        <v>289</v>
      </c>
      <c r="DG200" t="s">
        <v>289</v>
      </c>
      <c r="DH200" t="s">
        <v>289</v>
      </c>
      <c r="DI200">
        <v>0</v>
      </c>
      <c r="DJ200">
        <v>0</v>
      </c>
      <c r="DK200">
        <v>2</v>
      </c>
      <c r="DL200" t="s">
        <v>202</v>
      </c>
      <c r="DM200">
        <v>41.095890410958901</v>
      </c>
      <c r="DN200">
        <v>29.906240807506968</v>
      </c>
      <c r="DO200" t="s">
        <v>632</v>
      </c>
      <c r="DP200" t="s">
        <v>632</v>
      </c>
      <c r="DQ200" t="s">
        <v>632</v>
      </c>
      <c r="DR200" t="s">
        <v>632</v>
      </c>
      <c r="DS200" t="s">
        <v>328</v>
      </c>
      <c r="DT200" t="s">
        <v>291</v>
      </c>
      <c r="DU200" t="s">
        <v>328</v>
      </c>
      <c r="DW200" t="s">
        <v>282</v>
      </c>
      <c r="DX200" t="s">
        <v>282</v>
      </c>
      <c r="DY200" t="s">
        <v>282</v>
      </c>
      <c r="DZ200" t="s">
        <v>282</v>
      </c>
    </row>
    <row r="201" spans="1:130" x14ac:dyDescent="0.25">
      <c r="A201">
        <v>197</v>
      </c>
      <c r="B201" t="s">
        <v>591</v>
      </c>
      <c r="C201" t="s">
        <v>665</v>
      </c>
      <c r="F201">
        <v>9380</v>
      </c>
      <c r="G201" t="s">
        <v>792</v>
      </c>
      <c r="H201">
        <v>0</v>
      </c>
      <c r="I201" t="s">
        <v>594</v>
      </c>
      <c r="J201">
        <v>0</v>
      </c>
      <c r="K201" t="s">
        <v>793</v>
      </c>
      <c r="L201" t="s">
        <v>798</v>
      </c>
      <c r="M201">
        <v>9310</v>
      </c>
      <c r="N201" t="s">
        <v>527</v>
      </c>
      <c r="R201" t="s">
        <v>191</v>
      </c>
      <c r="S201" t="s">
        <v>197</v>
      </c>
      <c r="T201" t="s">
        <v>193</v>
      </c>
      <c r="U201">
        <v>2</v>
      </c>
      <c r="V201" t="s">
        <v>194</v>
      </c>
      <c r="W201" s="12">
        <v>0.501</v>
      </c>
      <c r="X201" t="s">
        <v>296</v>
      </c>
      <c r="Y201" s="12">
        <v>0.499</v>
      </c>
      <c r="Z201">
        <v>3</v>
      </c>
      <c r="AA201" t="s">
        <v>253</v>
      </c>
      <c r="AB201" s="12">
        <v>1</v>
      </c>
      <c r="AC201" t="s">
        <v>282</v>
      </c>
      <c r="AD201">
        <v>1</v>
      </c>
      <c r="AE201">
        <v>0</v>
      </c>
      <c r="AF201">
        <v>0</v>
      </c>
      <c r="AG201" t="s">
        <v>282</v>
      </c>
      <c r="AH201">
        <v>1</v>
      </c>
      <c r="AI201">
        <v>0</v>
      </c>
      <c r="AJ201">
        <v>0</v>
      </c>
      <c r="AK201" t="s">
        <v>282</v>
      </c>
      <c r="AL201" t="s">
        <v>192</v>
      </c>
      <c r="AM201" t="s">
        <v>197</v>
      </c>
      <c r="AN201" t="s">
        <v>198</v>
      </c>
      <c r="AO201">
        <v>0</v>
      </c>
      <c r="AP201">
        <v>0</v>
      </c>
      <c r="AQ201">
        <v>0</v>
      </c>
      <c r="AR201">
        <v>0</v>
      </c>
      <c r="AS201">
        <v>0</v>
      </c>
      <c r="AT201">
        <v>564.6</v>
      </c>
      <c r="AU201">
        <v>565.69999999999993</v>
      </c>
      <c r="AV201">
        <v>310.1024599999991</v>
      </c>
      <c r="AW201">
        <v>27.428763989125741</v>
      </c>
      <c r="AX201">
        <v>8.8418241384968201</v>
      </c>
      <c r="AY201">
        <v>30.171640388038316</v>
      </c>
      <c r="AZ201">
        <v>9.7260065523465027</v>
      </c>
      <c r="BA201">
        <v>198</v>
      </c>
      <c r="BB201">
        <v>16</v>
      </c>
      <c r="BC201">
        <v>11</v>
      </c>
      <c r="BD201">
        <v>2011</v>
      </c>
      <c r="BE201" t="s">
        <v>791</v>
      </c>
      <c r="BF201" t="s">
        <v>200</v>
      </c>
      <c r="BG201">
        <v>0</v>
      </c>
      <c r="BH201">
        <v>0.38</v>
      </c>
      <c r="BI201">
        <v>0.95</v>
      </c>
      <c r="BJ201">
        <v>4.9000000000000002E-2</v>
      </c>
      <c r="BU201">
        <v>200</v>
      </c>
      <c r="BV201">
        <v>17</v>
      </c>
      <c r="BW201">
        <v>1</v>
      </c>
      <c r="BX201">
        <v>2012</v>
      </c>
      <c r="BY201" t="s">
        <v>791</v>
      </c>
      <c r="BZ201" t="s">
        <v>200</v>
      </c>
      <c r="CA201">
        <v>0</v>
      </c>
      <c r="CB201">
        <v>0.61</v>
      </c>
      <c r="CC201">
        <v>1.25</v>
      </c>
      <c r="CD201">
        <v>4.4999999999999998E-2</v>
      </c>
      <c r="CF201" t="s">
        <v>282</v>
      </c>
      <c r="CG201" t="s">
        <v>282</v>
      </c>
      <c r="CH201" t="s">
        <v>282</v>
      </c>
      <c r="CL201" t="s">
        <v>282</v>
      </c>
      <c r="CM201" t="s">
        <v>282</v>
      </c>
      <c r="CN201" t="s">
        <v>282</v>
      </c>
      <c r="CO201">
        <v>199</v>
      </c>
      <c r="CP201">
        <v>13</v>
      </c>
      <c r="CQ201">
        <v>3</v>
      </c>
      <c r="CR201">
        <v>2012</v>
      </c>
      <c r="CS201" t="s">
        <v>799</v>
      </c>
      <c r="CT201" t="s">
        <v>200</v>
      </c>
      <c r="CU201">
        <v>0</v>
      </c>
      <c r="CV201">
        <v>0.08</v>
      </c>
      <c r="CW201">
        <v>0.75</v>
      </c>
      <c r="CX201">
        <v>4.9000000000000002E-2</v>
      </c>
      <c r="CY201">
        <v>3</v>
      </c>
      <c r="CZ201">
        <v>0.35666666666666669</v>
      </c>
      <c r="DA201">
        <v>0.98333333333333339</v>
      </c>
      <c r="DB201">
        <v>4.766666666666667E-2</v>
      </c>
      <c r="DC201">
        <v>1.1060321073333301</v>
      </c>
      <c r="DD201">
        <v>3.049340856666658</v>
      </c>
      <c r="DE201">
        <v>0.14781550593333292</v>
      </c>
      <c r="DF201" t="s">
        <v>289</v>
      </c>
      <c r="DG201" t="s">
        <v>289</v>
      </c>
      <c r="DH201" t="s">
        <v>289</v>
      </c>
      <c r="DI201">
        <v>0</v>
      </c>
      <c r="DJ201">
        <v>0</v>
      </c>
      <c r="DK201">
        <v>2</v>
      </c>
      <c r="DL201" t="s">
        <v>202</v>
      </c>
      <c r="DM201">
        <v>36.271186440677965</v>
      </c>
      <c r="DN201">
        <v>10.110350307095914</v>
      </c>
      <c r="DO201" t="s">
        <v>632</v>
      </c>
      <c r="DP201" t="s">
        <v>632</v>
      </c>
      <c r="DQ201" t="s">
        <v>632</v>
      </c>
      <c r="DR201" t="s">
        <v>632</v>
      </c>
      <c r="DS201" t="s">
        <v>192</v>
      </c>
      <c r="DT201" t="s">
        <v>291</v>
      </c>
      <c r="DU201" t="s">
        <v>199</v>
      </c>
      <c r="DW201" t="s">
        <v>282</v>
      </c>
      <c r="DX201" t="s">
        <v>282</v>
      </c>
      <c r="DY201" t="s">
        <v>282</v>
      </c>
      <c r="DZ201" t="s">
        <v>282</v>
      </c>
    </row>
    <row r="202" spans="1:130" x14ac:dyDescent="0.25">
      <c r="A202">
        <v>198</v>
      </c>
      <c r="B202" t="s">
        <v>591</v>
      </c>
      <c r="C202" t="s">
        <v>665</v>
      </c>
      <c r="F202">
        <v>9380</v>
      </c>
      <c r="G202" t="s">
        <v>792</v>
      </c>
      <c r="H202">
        <v>0</v>
      </c>
      <c r="I202" t="s">
        <v>594</v>
      </c>
      <c r="J202">
        <v>0</v>
      </c>
      <c r="K202" t="s">
        <v>793</v>
      </c>
      <c r="L202" t="s">
        <v>800</v>
      </c>
      <c r="M202">
        <v>9310</v>
      </c>
      <c r="N202" t="s">
        <v>527</v>
      </c>
      <c r="R202" t="s">
        <v>191</v>
      </c>
      <c r="S202" t="s">
        <v>192</v>
      </c>
      <c r="T202" t="s">
        <v>193</v>
      </c>
      <c r="U202">
        <v>3</v>
      </c>
      <c r="V202" t="s">
        <v>194</v>
      </c>
      <c r="W202" s="12">
        <v>0.6</v>
      </c>
      <c r="X202" t="s">
        <v>296</v>
      </c>
      <c r="Y202" s="12">
        <v>0.4</v>
      </c>
      <c r="Z202">
        <v>10</v>
      </c>
      <c r="AA202" t="s">
        <v>249</v>
      </c>
      <c r="AB202" s="12">
        <v>1</v>
      </c>
      <c r="AC202" t="s">
        <v>282</v>
      </c>
      <c r="AD202">
        <v>1</v>
      </c>
      <c r="AE202">
        <v>0</v>
      </c>
      <c r="AF202">
        <v>0</v>
      </c>
      <c r="AG202" t="s">
        <v>282</v>
      </c>
      <c r="AH202">
        <v>1</v>
      </c>
      <c r="AI202">
        <v>0</v>
      </c>
      <c r="AJ202">
        <v>0</v>
      </c>
      <c r="AK202" t="s">
        <v>282</v>
      </c>
      <c r="AL202" t="s">
        <v>192</v>
      </c>
      <c r="AM202" t="s">
        <v>197</v>
      </c>
      <c r="AN202" t="s">
        <v>198</v>
      </c>
      <c r="AO202">
        <v>0</v>
      </c>
      <c r="AP202">
        <v>0</v>
      </c>
      <c r="AQ202">
        <v>0</v>
      </c>
      <c r="AR202">
        <v>0</v>
      </c>
      <c r="AS202">
        <v>0</v>
      </c>
      <c r="AT202">
        <v>564.6</v>
      </c>
      <c r="AU202">
        <v>565.69999999999993</v>
      </c>
      <c r="AV202">
        <v>299.62133333333293</v>
      </c>
      <c r="AW202">
        <v>73.977039060116084</v>
      </c>
      <c r="AX202">
        <v>24.613245035947383</v>
      </c>
      <c r="AY202">
        <v>81.374742966127698</v>
      </c>
      <c r="AZ202">
        <v>27.074569539542125</v>
      </c>
      <c r="BA202">
        <v>202</v>
      </c>
      <c r="BB202">
        <v>15</v>
      </c>
      <c r="BC202">
        <v>11</v>
      </c>
      <c r="BD202">
        <v>2011</v>
      </c>
      <c r="BE202" t="s">
        <v>791</v>
      </c>
      <c r="BF202" t="s">
        <v>200</v>
      </c>
      <c r="BG202">
        <v>0</v>
      </c>
      <c r="BH202">
        <v>0.53</v>
      </c>
      <c r="BI202">
        <v>1.6</v>
      </c>
      <c r="BJ202">
        <v>8.5999999999999993E-2</v>
      </c>
      <c r="BU202">
        <v>203</v>
      </c>
      <c r="BV202">
        <v>17</v>
      </c>
      <c r="BW202">
        <v>1</v>
      </c>
      <c r="BX202">
        <v>2012</v>
      </c>
      <c r="BY202" t="s">
        <v>791</v>
      </c>
      <c r="BZ202" t="s">
        <v>200</v>
      </c>
      <c r="CA202">
        <v>0</v>
      </c>
      <c r="CB202">
        <v>0.83</v>
      </c>
      <c r="CC202">
        <v>1.8</v>
      </c>
      <c r="CD202">
        <v>7.1999999999999995E-2</v>
      </c>
      <c r="CF202" t="s">
        <v>282</v>
      </c>
      <c r="CG202" t="s">
        <v>282</v>
      </c>
      <c r="CH202" t="s">
        <v>282</v>
      </c>
      <c r="CL202" t="s">
        <v>282</v>
      </c>
      <c r="CM202" t="s">
        <v>282</v>
      </c>
      <c r="CN202" t="s">
        <v>282</v>
      </c>
      <c r="CO202">
        <v>201</v>
      </c>
      <c r="CP202">
        <v>13</v>
      </c>
      <c r="CQ202">
        <v>3</v>
      </c>
      <c r="CR202">
        <v>2012</v>
      </c>
      <c r="CS202" t="s">
        <v>797</v>
      </c>
      <c r="CT202" t="s">
        <v>200</v>
      </c>
      <c r="CU202">
        <v>0</v>
      </c>
      <c r="CV202">
        <v>0.39</v>
      </c>
      <c r="CW202">
        <v>1.25</v>
      </c>
      <c r="CX202">
        <v>3.6999999999999998E-2</v>
      </c>
      <c r="CY202">
        <v>3</v>
      </c>
      <c r="CZ202">
        <v>0.58333333333333337</v>
      </c>
      <c r="DA202">
        <v>1.55</v>
      </c>
      <c r="DB202">
        <v>6.4999999999999988E-2</v>
      </c>
      <c r="DC202">
        <v>1.7477911111111091</v>
      </c>
      <c r="DD202">
        <v>4.6441306666666611</v>
      </c>
      <c r="DE202">
        <v>0.19475386666666639</v>
      </c>
      <c r="DF202" t="s">
        <v>289</v>
      </c>
      <c r="DG202" t="s">
        <v>289</v>
      </c>
      <c r="DH202" t="s">
        <v>289</v>
      </c>
      <c r="DI202">
        <v>0</v>
      </c>
      <c r="DJ202">
        <v>0</v>
      </c>
      <c r="DK202">
        <v>2</v>
      </c>
      <c r="DL202" t="s">
        <v>202</v>
      </c>
      <c r="DM202">
        <v>37.634408602150536</v>
      </c>
      <c r="DN202">
        <v>5.7249294314217671</v>
      </c>
      <c r="DO202" t="s">
        <v>632</v>
      </c>
      <c r="DP202" t="s">
        <v>632</v>
      </c>
      <c r="DQ202" t="s">
        <v>632</v>
      </c>
      <c r="DR202" t="s">
        <v>632</v>
      </c>
      <c r="DS202" t="s">
        <v>192</v>
      </c>
      <c r="DT202" t="s">
        <v>291</v>
      </c>
      <c r="DU202" t="s">
        <v>199</v>
      </c>
      <c r="DW202" t="s">
        <v>282</v>
      </c>
      <c r="DX202" t="s">
        <v>282</v>
      </c>
      <c r="DY202" t="s">
        <v>282</v>
      </c>
      <c r="DZ202" t="s">
        <v>282</v>
      </c>
    </row>
    <row r="203" spans="1:130" x14ac:dyDescent="0.25">
      <c r="A203">
        <v>199</v>
      </c>
      <c r="B203" t="s">
        <v>591</v>
      </c>
      <c r="C203" t="s">
        <v>665</v>
      </c>
      <c r="F203">
        <v>9670</v>
      </c>
      <c r="G203" t="s">
        <v>533</v>
      </c>
      <c r="H203">
        <v>0</v>
      </c>
      <c r="I203" t="s">
        <v>594</v>
      </c>
      <c r="J203">
        <v>0</v>
      </c>
      <c r="K203" t="s">
        <v>735</v>
      </c>
      <c r="L203" t="s">
        <v>603</v>
      </c>
      <c r="M203">
        <v>9670</v>
      </c>
      <c r="N203" t="s">
        <v>533</v>
      </c>
      <c r="R203" t="s">
        <v>214</v>
      </c>
      <c r="S203" t="s">
        <v>192</v>
      </c>
      <c r="T203" t="s">
        <v>193</v>
      </c>
      <c r="U203">
        <v>8.5</v>
      </c>
      <c r="V203" t="s">
        <v>194</v>
      </c>
      <c r="W203" s="12">
        <v>0.6</v>
      </c>
      <c r="X203" t="s">
        <v>240</v>
      </c>
      <c r="Y203" s="12">
        <v>0.4</v>
      </c>
      <c r="Z203">
        <v>2</v>
      </c>
      <c r="AA203" t="s">
        <v>196</v>
      </c>
      <c r="AB203" s="12">
        <v>1</v>
      </c>
      <c r="AC203" t="s">
        <v>282</v>
      </c>
      <c r="AD203">
        <v>1</v>
      </c>
      <c r="AE203">
        <v>0</v>
      </c>
      <c r="AF203">
        <v>0</v>
      </c>
      <c r="AG203" t="s">
        <v>282</v>
      </c>
      <c r="AH203">
        <v>1</v>
      </c>
      <c r="AI203">
        <v>0</v>
      </c>
      <c r="AJ203">
        <v>0</v>
      </c>
      <c r="AK203" t="s">
        <v>282</v>
      </c>
      <c r="AL203" t="s">
        <v>192</v>
      </c>
      <c r="AM203" t="s">
        <v>197</v>
      </c>
      <c r="AN203" t="s">
        <v>198</v>
      </c>
      <c r="AO203">
        <v>0</v>
      </c>
      <c r="AP203">
        <v>0</v>
      </c>
      <c r="AQ203">
        <v>0</v>
      </c>
      <c r="AR203">
        <v>0</v>
      </c>
      <c r="AS203">
        <v>0</v>
      </c>
      <c r="AT203">
        <v>633.5</v>
      </c>
      <c r="AU203">
        <v>621.79999999999995</v>
      </c>
      <c r="AV203">
        <v>438.59533333333269</v>
      </c>
      <c r="AW203">
        <v>76.289814826101107</v>
      </c>
      <c r="AX203">
        <v>17.369909285077672</v>
      </c>
      <c r="AY203">
        <v>83.918796308711222</v>
      </c>
      <c r="AZ203">
        <v>19.10690021358544</v>
      </c>
      <c r="BA203">
        <v>231</v>
      </c>
      <c r="BB203">
        <v>14</v>
      </c>
      <c r="BC203">
        <v>11</v>
      </c>
      <c r="BD203">
        <v>2011</v>
      </c>
      <c r="BE203" t="s">
        <v>736</v>
      </c>
      <c r="BF203" t="s">
        <v>199</v>
      </c>
      <c r="BG203">
        <v>0</v>
      </c>
      <c r="BH203">
        <v>0.95</v>
      </c>
      <c r="BI203">
        <v>3.1</v>
      </c>
      <c r="BJ203">
        <v>1.7999999999999999E-2</v>
      </c>
      <c r="BU203">
        <v>232</v>
      </c>
      <c r="BV203">
        <v>17</v>
      </c>
      <c r="BW203">
        <v>1</v>
      </c>
      <c r="BX203">
        <v>2012</v>
      </c>
      <c r="BY203" t="s">
        <v>736</v>
      </c>
      <c r="BZ203" t="s">
        <v>216</v>
      </c>
      <c r="CA203">
        <v>0</v>
      </c>
      <c r="CB203">
        <v>0.99</v>
      </c>
      <c r="CC203">
        <v>2.2000000000000002</v>
      </c>
      <c r="CD203">
        <v>1.6E-2</v>
      </c>
      <c r="CF203" t="s">
        <v>282</v>
      </c>
      <c r="CG203" t="s">
        <v>282</v>
      </c>
      <c r="CH203" t="s">
        <v>282</v>
      </c>
      <c r="CL203" t="s">
        <v>282</v>
      </c>
      <c r="CM203" t="s">
        <v>282</v>
      </c>
      <c r="CN203" t="s">
        <v>282</v>
      </c>
      <c r="CO203">
        <v>233</v>
      </c>
      <c r="CP203">
        <v>12</v>
      </c>
      <c r="CQ203">
        <v>3</v>
      </c>
      <c r="CR203">
        <v>2012</v>
      </c>
      <c r="CS203" t="s">
        <v>736</v>
      </c>
      <c r="CT203" t="s">
        <v>199</v>
      </c>
      <c r="CU203">
        <v>0</v>
      </c>
      <c r="CV203">
        <v>0.75</v>
      </c>
      <c r="CW203">
        <v>2.35</v>
      </c>
      <c r="CX203">
        <v>1.4999999999999999E-2</v>
      </c>
      <c r="CY203">
        <v>3</v>
      </c>
      <c r="CZ203">
        <v>0.89666666666666661</v>
      </c>
      <c r="DA203">
        <v>2.5500000000000003</v>
      </c>
      <c r="DB203">
        <v>1.6333333333333335E-2</v>
      </c>
      <c r="DC203">
        <v>3.9327381555555498</v>
      </c>
      <c r="DD203">
        <v>11.184180999999985</v>
      </c>
      <c r="DE203">
        <v>7.1637237777777682E-2</v>
      </c>
      <c r="DF203">
        <v>0.75</v>
      </c>
      <c r="DG203">
        <v>16</v>
      </c>
      <c r="DH203" t="s">
        <v>306</v>
      </c>
      <c r="DI203">
        <v>523352.01665445999</v>
      </c>
      <c r="DJ203">
        <v>6316242.9370168</v>
      </c>
      <c r="DK203">
        <v>4</v>
      </c>
      <c r="DL203" t="s">
        <v>412</v>
      </c>
      <c r="DM203">
        <v>35.163398692810446</v>
      </c>
      <c r="DN203">
        <v>13.345963874280834</v>
      </c>
      <c r="DO203" t="s">
        <v>203</v>
      </c>
      <c r="DP203" t="s">
        <v>204</v>
      </c>
      <c r="DQ203" t="s">
        <v>205</v>
      </c>
      <c r="DR203">
        <v>4</v>
      </c>
      <c r="DS203" t="s">
        <v>197</v>
      </c>
      <c r="DT203" t="s">
        <v>291</v>
      </c>
      <c r="DU203" t="s">
        <v>281</v>
      </c>
      <c r="DW203" t="s">
        <v>282</v>
      </c>
      <c r="DX203" t="s">
        <v>282</v>
      </c>
      <c r="DY203" t="s">
        <v>282</v>
      </c>
      <c r="DZ203" t="s">
        <v>282</v>
      </c>
    </row>
    <row r="204" spans="1:130" x14ac:dyDescent="0.25">
      <c r="A204">
        <v>200</v>
      </c>
      <c r="B204" t="s">
        <v>591</v>
      </c>
      <c r="C204" t="s">
        <v>665</v>
      </c>
      <c r="F204">
        <v>9670</v>
      </c>
      <c r="G204" t="s">
        <v>533</v>
      </c>
      <c r="H204">
        <v>0</v>
      </c>
      <c r="I204" t="s">
        <v>594</v>
      </c>
      <c r="J204">
        <v>0</v>
      </c>
      <c r="K204" t="s">
        <v>735</v>
      </c>
      <c r="L204" t="s">
        <v>608</v>
      </c>
      <c r="M204">
        <v>9670</v>
      </c>
      <c r="N204" t="s">
        <v>533</v>
      </c>
      <c r="R204" t="s">
        <v>214</v>
      </c>
      <c r="S204" t="s">
        <v>192</v>
      </c>
      <c r="T204" t="s">
        <v>193</v>
      </c>
      <c r="U204">
        <v>7</v>
      </c>
      <c r="V204" t="s">
        <v>252</v>
      </c>
      <c r="W204" s="12">
        <v>1</v>
      </c>
      <c r="X204">
        <v>0</v>
      </c>
      <c r="Y204" s="12">
        <v>0</v>
      </c>
      <c r="Z204">
        <v>6</v>
      </c>
      <c r="AA204" t="s">
        <v>195</v>
      </c>
      <c r="AB204" s="12">
        <v>1</v>
      </c>
      <c r="AC204" t="s">
        <v>282</v>
      </c>
      <c r="AD204">
        <v>1</v>
      </c>
      <c r="AE204">
        <v>0</v>
      </c>
      <c r="AF204">
        <v>0</v>
      </c>
      <c r="AG204" t="s">
        <v>282</v>
      </c>
      <c r="AH204">
        <v>1</v>
      </c>
      <c r="AI204">
        <v>0</v>
      </c>
      <c r="AJ204">
        <v>0</v>
      </c>
      <c r="AK204" t="s">
        <v>282</v>
      </c>
      <c r="AL204" t="s">
        <v>192</v>
      </c>
      <c r="AM204" t="s">
        <v>197</v>
      </c>
      <c r="AN204" t="s">
        <v>198</v>
      </c>
      <c r="AO204">
        <v>0</v>
      </c>
      <c r="AP204">
        <v>0</v>
      </c>
      <c r="AQ204">
        <v>0</v>
      </c>
      <c r="AR204">
        <v>0</v>
      </c>
      <c r="AS204">
        <v>0</v>
      </c>
      <c r="AT204">
        <v>633.5</v>
      </c>
      <c r="AU204">
        <v>621.79999999999995</v>
      </c>
      <c r="AV204">
        <v>399.69333333333293</v>
      </c>
      <c r="AW204">
        <v>52.808669116071407</v>
      </c>
      <c r="AX204">
        <v>13.212296706492841</v>
      </c>
      <c r="AY204">
        <v>58.089536027678555</v>
      </c>
      <c r="AZ204">
        <v>14.533526377142127</v>
      </c>
      <c r="BA204">
        <v>234</v>
      </c>
      <c r="BB204">
        <v>14</v>
      </c>
      <c r="BC204">
        <v>11</v>
      </c>
      <c r="BD204">
        <v>2011</v>
      </c>
      <c r="BE204" t="s">
        <v>736</v>
      </c>
      <c r="BF204" t="s">
        <v>216</v>
      </c>
      <c r="BG204">
        <v>0</v>
      </c>
      <c r="BH204">
        <v>2.63</v>
      </c>
      <c r="BI204">
        <v>2.7</v>
      </c>
      <c r="BJ204">
        <v>1.9E-2</v>
      </c>
      <c r="BU204">
        <v>235</v>
      </c>
      <c r="BV204">
        <v>17</v>
      </c>
      <c r="BW204">
        <v>1</v>
      </c>
      <c r="BX204">
        <v>2012</v>
      </c>
      <c r="BY204" t="s">
        <v>736</v>
      </c>
      <c r="BZ204" t="s">
        <v>216</v>
      </c>
      <c r="CA204">
        <v>0</v>
      </c>
      <c r="CB204">
        <v>3.87</v>
      </c>
      <c r="CC204">
        <v>4.3499999999999996</v>
      </c>
      <c r="CD204">
        <v>1.7000000000000001E-2</v>
      </c>
      <c r="CF204" t="s">
        <v>282</v>
      </c>
      <c r="CG204" t="s">
        <v>282</v>
      </c>
      <c r="CH204" t="s">
        <v>282</v>
      </c>
      <c r="CL204" t="s">
        <v>282</v>
      </c>
      <c r="CM204" t="s">
        <v>282</v>
      </c>
      <c r="CN204" t="s">
        <v>282</v>
      </c>
      <c r="CO204">
        <v>236</v>
      </c>
      <c r="CP204">
        <v>12</v>
      </c>
      <c r="CQ204">
        <v>3</v>
      </c>
      <c r="CR204">
        <v>2012</v>
      </c>
      <c r="CS204" t="s">
        <v>736</v>
      </c>
      <c r="CT204" t="s">
        <v>200</v>
      </c>
      <c r="CU204">
        <v>0</v>
      </c>
      <c r="CV204">
        <v>3.24</v>
      </c>
      <c r="CW204">
        <v>3.55</v>
      </c>
      <c r="CX204">
        <v>1.7000000000000001E-2</v>
      </c>
      <c r="CY204">
        <v>3</v>
      </c>
      <c r="CZ204">
        <v>3.2466666666666666</v>
      </c>
      <c r="DA204">
        <v>3.5333333333333332</v>
      </c>
      <c r="DB204">
        <v>1.7666666666666667E-2</v>
      </c>
      <c r="DC204">
        <v>12.976710222222209</v>
      </c>
      <c r="DD204">
        <v>14.122497777777763</v>
      </c>
      <c r="DE204">
        <v>7.0612488888888825E-2</v>
      </c>
      <c r="DF204">
        <v>1</v>
      </c>
      <c r="DG204">
        <v>16</v>
      </c>
      <c r="DH204" t="s">
        <v>306</v>
      </c>
      <c r="DI204">
        <v>522468.12811267999</v>
      </c>
      <c r="DJ204">
        <v>6316214.6827678997</v>
      </c>
      <c r="DK204">
        <v>4</v>
      </c>
      <c r="DL204" t="s">
        <v>412</v>
      </c>
      <c r="DM204">
        <v>91.886792452830193</v>
      </c>
      <c r="DN204">
        <v>24.311603678584497</v>
      </c>
      <c r="DO204" t="s">
        <v>203</v>
      </c>
      <c r="DP204" t="s">
        <v>204</v>
      </c>
      <c r="DQ204" t="s">
        <v>205</v>
      </c>
      <c r="DR204">
        <v>4</v>
      </c>
      <c r="DS204" t="s">
        <v>197</v>
      </c>
      <c r="DT204" t="s">
        <v>291</v>
      </c>
      <c r="DU204" t="s">
        <v>281</v>
      </c>
      <c r="DW204" t="s">
        <v>282</v>
      </c>
      <c r="DX204" t="s">
        <v>282</v>
      </c>
      <c r="DY204" t="s">
        <v>282</v>
      </c>
      <c r="DZ204" t="s">
        <v>282</v>
      </c>
    </row>
    <row r="205" spans="1:130" x14ac:dyDescent="0.25">
      <c r="A205">
        <v>201</v>
      </c>
      <c r="B205" t="s">
        <v>591</v>
      </c>
      <c r="C205" t="s">
        <v>665</v>
      </c>
      <c r="F205">
        <v>8620</v>
      </c>
      <c r="G205" t="s">
        <v>801</v>
      </c>
      <c r="H205">
        <v>0</v>
      </c>
      <c r="I205" t="s">
        <v>594</v>
      </c>
      <c r="J205">
        <v>0</v>
      </c>
      <c r="K205" t="s">
        <v>802</v>
      </c>
      <c r="L205" t="s">
        <v>803</v>
      </c>
      <c r="M205">
        <v>8620</v>
      </c>
      <c r="N205" t="s">
        <v>801</v>
      </c>
      <c r="R205" t="s">
        <v>214</v>
      </c>
      <c r="S205" t="s">
        <v>197</v>
      </c>
      <c r="T205" t="s">
        <v>239</v>
      </c>
      <c r="U205">
        <v>50</v>
      </c>
      <c r="V205" t="s">
        <v>240</v>
      </c>
      <c r="W205" s="12">
        <v>0.75</v>
      </c>
      <c r="X205" t="s">
        <v>194</v>
      </c>
      <c r="Y205" s="12">
        <v>0.25</v>
      </c>
      <c r="Z205">
        <v>3</v>
      </c>
      <c r="AA205" t="s">
        <v>253</v>
      </c>
      <c r="AB205" s="12">
        <v>0.6</v>
      </c>
      <c r="AC205" t="s">
        <v>282</v>
      </c>
      <c r="AD205">
        <v>5</v>
      </c>
      <c r="AE205" t="s">
        <v>304</v>
      </c>
      <c r="AF205">
        <v>0.3</v>
      </c>
      <c r="AG205" t="s">
        <v>282</v>
      </c>
      <c r="AH205">
        <v>18</v>
      </c>
      <c r="AI205" t="s">
        <v>324</v>
      </c>
      <c r="AJ205">
        <v>0.1</v>
      </c>
      <c r="AK205" t="s">
        <v>282</v>
      </c>
      <c r="AL205" t="s">
        <v>197</v>
      </c>
      <c r="AM205" t="s">
        <v>197</v>
      </c>
      <c r="AN205" t="s">
        <v>198</v>
      </c>
      <c r="AO205">
        <v>0</v>
      </c>
      <c r="AP205">
        <v>0</v>
      </c>
      <c r="AQ205">
        <v>0</v>
      </c>
      <c r="AR205">
        <v>0</v>
      </c>
      <c r="AS205">
        <v>0</v>
      </c>
      <c r="AT205">
        <v>636.80000000000007</v>
      </c>
      <c r="AU205">
        <v>725.30000000000007</v>
      </c>
      <c r="AV205">
        <v>528.1439166666662</v>
      </c>
      <c r="AW205">
        <v>28.168807071786926</v>
      </c>
      <c r="AX205">
        <v>5.3238851677451349</v>
      </c>
      <c r="AY205">
        <v>30.98568777896562</v>
      </c>
      <c r="AZ205">
        <v>5.8562736845196488</v>
      </c>
      <c r="BA205">
        <v>255</v>
      </c>
      <c r="BB205">
        <v>15</v>
      </c>
      <c r="BC205">
        <v>11</v>
      </c>
      <c r="BD205">
        <v>2011</v>
      </c>
      <c r="BE205" t="s">
        <v>804</v>
      </c>
      <c r="BF205" t="s">
        <v>216</v>
      </c>
      <c r="BG205">
        <v>0</v>
      </c>
      <c r="BH205">
        <v>7.65</v>
      </c>
      <c r="BI205">
        <v>8.6</v>
      </c>
      <c r="BJ205">
        <v>9.8000000000000004E-2</v>
      </c>
      <c r="BU205">
        <v>256</v>
      </c>
      <c r="BV205">
        <v>16</v>
      </c>
      <c r="BW205">
        <v>1</v>
      </c>
      <c r="BX205">
        <v>2012</v>
      </c>
      <c r="BY205" t="s">
        <v>805</v>
      </c>
      <c r="BZ205" t="s">
        <v>200</v>
      </c>
      <c r="CA205" t="s">
        <v>806</v>
      </c>
      <c r="CB205">
        <v>3.16</v>
      </c>
      <c r="CC205">
        <v>4.25</v>
      </c>
      <c r="CD205">
        <v>2.9000000000000001E-2</v>
      </c>
      <c r="CF205" t="s">
        <v>282</v>
      </c>
      <c r="CG205" t="s">
        <v>282</v>
      </c>
      <c r="CH205" t="s">
        <v>282</v>
      </c>
      <c r="CL205" t="s">
        <v>282</v>
      </c>
      <c r="CM205" t="s">
        <v>282</v>
      </c>
      <c r="CN205" t="s">
        <v>282</v>
      </c>
      <c r="CO205">
        <v>257</v>
      </c>
      <c r="CP205">
        <v>12</v>
      </c>
      <c r="CQ205">
        <v>3</v>
      </c>
      <c r="CR205">
        <v>2012</v>
      </c>
      <c r="CS205" t="s">
        <v>807</v>
      </c>
      <c r="CT205" t="s">
        <v>216</v>
      </c>
      <c r="CU205">
        <v>0</v>
      </c>
      <c r="CV205">
        <v>4.6399999999999997</v>
      </c>
      <c r="CW205">
        <v>6.65</v>
      </c>
      <c r="CX205">
        <v>5.7000000000000002E-2</v>
      </c>
      <c r="CY205">
        <v>3</v>
      </c>
      <c r="CZ205">
        <v>5.1499999999999995</v>
      </c>
      <c r="DA205">
        <v>6.5</v>
      </c>
      <c r="DB205">
        <v>6.133333333333333E-2</v>
      </c>
      <c r="DC205">
        <v>27.199411708333304</v>
      </c>
      <c r="DD205">
        <v>34.329354583333306</v>
      </c>
      <c r="DE205">
        <v>0.32392826888888854</v>
      </c>
      <c r="DF205" t="s">
        <v>289</v>
      </c>
      <c r="DG205" t="s">
        <v>289</v>
      </c>
      <c r="DH205" t="s">
        <v>289</v>
      </c>
      <c r="DI205">
        <v>0</v>
      </c>
      <c r="DJ205">
        <v>0</v>
      </c>
      <c r="DK205">
        <v>6</v>
      </c>
      <c r="DL205" t="s">
        <v>269</v>
      </c>
      <c r="DM205">
        <v>79.230769230769226</v>
      </c>
      <c r="DN205">
        <v>110.99208046205156</v>
      </c>
      <c r="DO205" t="s">
        <v>632</v>
      </c>
      <c r="DP205" t="s">
        <v>632</v>
      </c>
      <c r="DQ205" t="s">
        <v>632</v>
      </c>
      <c r="DR205" t="s">
        <v>632</v>
      </c>
      <c r="DS205" t="s">
        <v>289</v>
      </c>
      <c r="DT205" t="s">
        <v>291</v>
      </c>
      <c r="DU205" t="s">
        <v>289</v>
      </c>
      <c r="DW205" t="s">
        <v>282</v>
      </c>
      <c r="DX205" t="s">
        <v>282</v>
      </c>
      <c r="DY205" t="s">
        <v>282</v>
      </c>
      <c r="DZ205" t="s">
        <v>282</v>
      </c>
    </row>
    <row r="206" spans="1:130" x14ac:dyDescent="0.25">
      <c r="A206">
        <v>202</v>
      </c>
      <c r="B206" t="s">
        <v>591</v>
      </c>
      <c r="C206" t="s">
        <v>665</v>
      </c>
      <c r="F206">
        <v>8620</v>
      </c>
      <c r="G206" t="s">
        <v>801</v>
      </c>
      <c r="H206">
        <v>0</v>
      </c>
      <c r="I206" t="s">
        <v>594</v>
      </c>
      <c r="J206">
        <v>0</v>
      </c>
      <c r="K206" t="s">
        <v>802</v>
      </c>
      <c r="L206" t="s">
        <v>808</v>
      </c>
      <c r="M206">
        <v>8620</v>
      </c>
      <c r="N206" t="s">
        <v>801</v>
      </c>
      <c r="R206" t="s">
        <v>191</v>
      </c>
      <c r="S206" t="s">
        <v>197</v>
      </c>
      <c r="T206" t="s">
        <v>239</v>
      </c>
      <c r="U206">
        <v>100</v>
      </c>
      <c r="V206" t="s">
        <v>194</v>
      </c>
      <c r="W206" s="12">
        <v>0.50124999999999997</v>
      </c>
      <c r="X206" t="s">
        <v>240</v>
      </c>
      <c r="Y206" s="12">
        <v>0.49875000000000003</v>
      </c>
      <c r="Z206">
        <v>3</v>
      </c>
      <c r="AA206" t="s">
        <v>253</v>
      </c>
      <c r="AB206" s="12">
        <v>0.625</v>
      </c>
      <c r="AC206" t="s">
        <v>282</v>
      </c>
      <c r="AD206">
        <v>8</v>
      </c>
      <c r="AE206" t="s">
        <v>242</v>
      </c>
      <c r="AF206">
        <v>0.25</v>
      </c>
      <c r="AG206" t="s">
        <v>282</v>
      </c>
      <c r="AH206">
        <v>7</v>
      </c>
      <c r="AI206" t="s">
        <v>241</v>
      </c>
      <c r="AJ206">
        <v>0.125</v>
      </c>
      <c r="AK206" t="s">
        <v>282</v>
      </c>
      <c r="AL206" t="s">
        <v>192</v>
      </c>
      <c r="AM206" t="s">
        <v>197</v>
      </c>
      <c r="AN206" t="s">
        <v>198</v>
      </c>
      <c r="AO206">
        <v>0</v>
      </c>
      <c r="AP206">
        <v>0</v>
      </c>
      <c r="AQ206">
        <v>0</v>
      </c>
      <c r="AR206">
        <v>0</v>
      </c>
      <c r="AS206">
        <v>0</v>
      </c>
      <c r="AT206">
        <v>636.80000000000007</v>
      </c>
      <c r="AU206">
        <v>725.30000000000007</v>
      </c>
      <c r="AV206">
        <v>531.55186822916619</v>
      </c>
      <c r="AW206">
        <v>39.391643850059729</v>
      </c>
      <c r="AX206">
        <v>7.4120730257995033</v>
      </c>
      <c r="AY206">
        <v>43.330808235065703</v>
      </c>
      <c r="AZ206">
        <v>8.1532803283794539</v>
      </c>
      <c r="BA206">
        <v>258</v>
      </c>
      <c r="BB206">
        <v>15</v>
      </c>
      <c r="BC206">
        <v>11</v>
      </c>
      <c r="BD206">
        <v>2011</v>
      </c>
      <c r="BE206" t="s">
        <v>804</v>
      </c>
      <c r="BF206" t="s">
        <v>200</v>
      </c>
      <c r="BG206">
        <v>0</v>
      </c>
      <c r="BH206">
        <v>5.35</v>
      </c>
      <c r="BI206">
        <v>7.65</v>
      </c>
      <c r="BJ206">
        <v>0.23499999999999999</v>
      </c>
      <c r="BU206">
        <v>259</v>
      </c>
      <c r="BV206">
        <v>16</v>
      </c>
      <c r="BW206">
        <v>1</v>
      </c>
      <c r="BX206">
        <v>2012</v>
      </c>
      <c r="BY206" t="s">
        <v>805</v>
      </c>
      <c r="BZ206" t="s">
        <v>200</v>
      </c>
      <c r="CA206">
        <v>0</v>
      </c>
      <c r="CB206">
        <v>3.35</v>
      </c>
      <c r="CC206">
        <v>4.2</v>
      </c>
      <c r="CD206">
        <v>1.9E-2</v>
      </c>
      <c r="CF206" t="s">
        <v>282</v>
      </c>
      <c r="CG206" t="s">
        <v>282</v>
      </c>
      <c r="CH206" t="s">
        <v>282</v>
      </c>
      <c r="CL206" t="s">
        <v>282</v>
      </c>
      <c r="CM206" t="s">
        <v>282</v>
      </c>
      <c r="CN206" t="s">
        <v>282</v>
      </c>
      <c r="CO206">
        <v>260</v>
      </c>
      <c r="CP206">
        <v>12</v>
      </c>
      <c r="CQ206">
        <v>3</v>
      </c>
      <c r="CR206">
        <v>2012</v>
      </c>
      <c r="CS206" t="s">
        <v>807</v>
      </c>
      <c r="CT206" t="s">
        <v>216</v>
      </c>
      <c r="CU206">
        <v>0</v>
      </c>
      <c r="CV206">
        <v>4.25</v>
      </c>
      <c r="CW206">
        <v>5.7</v>
      </c>
      <c r="CX206">
        <v>2.5999999999999999E-2</v>
      </c>
      <c r="CY206">
        <v>3</v>
      </c>
      <c r="CZ206">
        <v>4.3166666666666664</v>
      </c>
      <c r="DA206">
        <v>5.8500000000000005</v>
      </c>
      <c r="DB206">
        <v>9.3333333333333338E-2</v>
      </c>
      <c r="DC206">
        <v>22.945322311892337</v>
      </c>
      <c r="DD206">
        <v>31.095784291406225</v>
      </c>
      <c r="DE206">
        <v>0.49611507701388846</v>
      </c>
      <c r="DF206" t="s">
        <v>289</v>
      </c>
      <c r="DG206" t="s">
        <v>289</v>
      </c>
      <c r="DH206" t="s">
        <v>289</v>
      </c>
      <c r="DI206">
        <v>0</v>
      </c>
      <c r="DJ206">
        <v>0</v>
      </c>
      <c r="DK206">
        <v>6</v>
      </c>
      <c r="DL206" t="s">
        <v>269</v>
      </c>
      <c r="DM206">
        <v>73.789173789173773</v>
      </c>
      <c r="DN206">
        <v>71.750262034259606</v>
      </c>
      <c r="DO206" t="s">
        <v>632</v>
      </c>
      <c r="DP206" t="s">
        <v>632</v>
      </c>
      <c r="DQ206" t="s">
        <v>632</v>
      </c>
      <c r="DR206" t="s">
        <v>632</v>
      </c>
      <c r="DS206" t="s">
        <v>289</v>
      </c>
      <c r="DT206" t="s">
        <v>291</v>
      </c>
      <c r="DU206" t="s">
        <v>289</v>
      </c>
      <c r="DW206" t="s">
        <v>282</v>
      </c>
      <c r="DX206" t="s">
        <v>282</v>
      </c>
      <c r="DY206" t="s">
        <v>282</v>
      </c>
      <c r="DZ206" t="s">
        <v>282</v>
      </c>
    </row>
    <row r="207" spans="1:130" x14ac:dyDescent="0.25">
      <c r="A207">
        <v>203</v>
      </c>
      <c r="B207" t="s">
        <v>591</v>
      </c>
      <c r="C207" t="s">
        <v>665</v>
      </c>
      <c r="F207">
        <v>8620</v>
      </c>
      <c r="G207" t="s">
        <v>801</v>
      </c>
      <c r="H207">
        <v>0</v>
      </c>
      <c r="I207" t="s">
        <v>594</v>
      </c>
      <c r="J207">
        <v>0</v>
      </c>
      <c r="K207" t="s">
        <v>802</v>
      </c>
      <c r="L207" t="s">
        <v>809</v>
      </c>
      <c r="M207">
        <v>8620</v>
      </c>
      <c r="N207" t="s">
        <v>801</v>
      </c>
      <c r="R207" t="s">
        <v>191</v>
      </c>
      <c r="S207" t="s">
        <v>197</v>
      </c>
      <c r="T207" t="s">
        <v>239</v>
      </c>
      <c r="U207">
        <v>50</v>
      </c>
      <c r="V207" t="s">
        <v>194</v>
      </c>
      <c r="W207" s="12">
        <v>0.50124999999999997</v>
      </c>
      <c r="X207" t="s">
        <v>240</v>
      </c>
      <c r="Y207" s="12">
        <v>0.49875000000000003</v>
      </c>
      <c r="Z207">
        <v>3</v>
      </c>
      <c r="AA207" t="s">
        <v>253</v>
      </c>
      <c r="AB207" s="12">
        <v>0.5</v>
      </c>
      <c r="AC207" t="s">
        <v>282</v>
      </c>
      <c r="AD207">
        <v>6</v>
      </c>
      <c r="AE207" t="s">
        <v>195</v>
      </c>
      <c r="AF207">
        <v>0.28571428571428575</v>
      </c>
      <c r="AG207" t="s">
        <v>282</v>
      </c>
      <c r="AH207">
        <v>18</v>
      </c>
      <c r="AI207" t="s">
        <v>324</v>
      </c>
      <c r="AJ207">
        <v>0.21428571428571427</v>
      </c>
      <c r="AK207" t="s">
        <v>282</v>
      </c>
      <c r="AL207" t="s">
        <v>197</v>
      </c>
      <c r="AM207" t="s">
        <v>197</v>
      </c>
      <c r="AN207" t="s">
        <v>618</v>
      </c>
      <c r="AO207">
        <v>0</v>
      </c>
      <c r="AP207">
        <v>0</v>
      </c>
      <c r="AQ207">
        <v>0</v>
      </c>
      <c r="AR207">
        <v>0</v>
      </c>
      <c r="AS207">
        <v>0</v>
      </c>
      <c r="AT207">
        <v>636.80000000000007</v>
      </c>
      <c r="AU207">
        <v>725.30000000000007</v>
      </c>
      <c r="AV207">
        <v>530.24114374999954</v>
      </c>
      <c r="AW207">
        <v>40.371896122178804</v>
      </c>
      <c r="AX207">
        <v>7.6156815147552823</v>
      </c>
      <c r="AY207">
        <v>44.40908573439669</v>
      </c>
      <c r="AZ207">
        <v>8.3772496662308118</v>
      </c>
      <c r="BA207">
        <v>261</v>
      </c>
      <c r="BB207">
        <v>15</v>
      </c>
      <c r="BC207">
        <v>11</v>
      </c>
      <c r="BD207">
        <v>2011</v>
      </c>
      <c r="BE207" t="s">
        <v>810</v>
      </c>
      <c r="BF207" t="s">
        <v>278</v>
      </c>
      <c r="BG207">
        <v>0</v>
      </c>
      <c r="BH207">
        <v>5.15</v>
      </c>
      <c r="BI207">
        <v>6.2</v>
      </c>
      <c r="BJ207">
        <v>1.7999999999999999E-2</v>
      </c>
      <c r="BU207">
        <v>262</v>
      </c>
      <c r="BV207">
        <v>16</v>
      </c>
      <c r="BW207">
        <v>1</v>
      </c>
      <c r="BX207">
        <v>2012</v>
      </c>
      <c r="BY207" t="s">
        <v>805</v>
      </c>
      <c r="BZ207" t="s">
        <v>200</v>
      </c>
      <c r="CA207">
        <v>0</v>
      </c>
      <c r="CB207">
        <v>4.41</v>
      </c>
      <c r="CC207">
        <v>5.55</v>
      </c>
      <c r="CD207">
        <v>2.3E-2</v>
      </c>
      <c r="CF207" t="s">
        <v>282</v>
      </c>
      <c r="CG207" t="s">
        <v>282</v>
      </c>
      <c r="CH207" t="s">
        <v>282</v>
      </c>
      <c r="CL207" t="s">
        <v>282</v>
      </c>
      <c r="CM207" t="s">
        <v>282</v>
      </c>
      <c r="CN207" t="s">
        <v>282</v>
      </c>
      <c r="CO207">
        <v>263</v>
      </c>
      <c r="CP207">
        <v>12</v>
      </c>
      <c r="CQ207">
        <v>3</v>
      </c>
      <c r="CR207">
        <v>2012</v>
      </c>
      <c r="CS207" t="s">
        <v>807</v>
      </c>
      <c r="CT207" t="s">
        <v>216</v>
      </c>
      <c r="CU207">
        <v>0</v>
      </c>
      <c r="CV207">
        <v>3.98</v>
      </c>
      <c r="CW207">
        <v>5</v>
      </c>
      <c r="CX207">
        <v>1.2999999999999999E-2</v>
      </c>
      <c r="CY207">
        <v>3</v>
      </c>
      <c r="CZ207">
        <v>4.5133333333333336</v>
      </c>
      <c r="DA207">
        <v>5.583333333333333</v>
      </c>
      <c r="DB207">
        <v>1.7999999999999999E-2</v>
      </c>
      <c r="DC207">
        <v>23.93155028791665</v>
      </c>
      <c r="DD207">
        <v>29.605130526041641</v>
      </c>
      <c r="DE207">
        <v>9.5443405874999915E-2</v>
      </c>
      <c r="DF207" t="s">
        <v>289</v>
      </c>
      <c r="DG207" t="s">
        <v>289</v>
      </c>
      <c r="DH207" t="s">
        <v>289</v>
      </c>
      <c r="DI207">
        <v>0</v>
      </c>
      <c r="DJ207">
        <v>0</v>
      </c>
      <c r="DK207">
        <v>6</v>
      </c>
      <c r="DL207" t="s">
        <v>269</v>
      </c>
      <c r="DM207">
        <v>80.835820895522403</v>
      </c>
      <c r="DN207">
        <v>66.648763684817453</v>
      </c>
      <c r="DO207" t="s">
        <v>632</v>
      </c>
      <c r="DP207" t="s">
        <v>632</v>
      </c>
      <c r="DQ207" t="s">
        <v>632</v>
      </c>
      <c r="DR207" t="s">
        <v>632</v>
      </c>
      <c r="DS207" t="s">
        <v>289</v>
      </c>
      <c r="DT207" t="s">
        <v>291</v>
      </c>
      <c r="DU207" t="s">
        <v>289</v>
      </c>
      <c r="DW207" t="s">
        <v>282</v>
      </c>
      <c r="DX207" t="s">
        <v>282</v>
      </c>
      <c r="DY207" t="s">
        <v>282</v>
      </c>
      <c r="DZ207" t="s">
        <v>282</v>
      </c>
    </row>
    <row r="208" spans="1:130" x14ac:dyDescent="0.25">
      <c r="A208">
        <v>204</v>
      </c>
      <c r="B208" t="s">
        <v>591</v>
      </c>
      <c r="C208" t="s">
        <v>665</v>
      </c>
      <c r="F208">
        <v>8620</v>
      </c>
      <c r="G208" t="s">
        <v>801</v>
      </c>
      <c r="H208">
        <v>0</v>
      </c>
      <c r="I208" t="s">
        <v>594</v>
      </c>
      <c r="J208">
        <v>0</v>
      </c>
      <c r="K208" t="s">
        <v>802</v>
      </c>
      <c r="L208" t="s">
        <v>811</v>
      </c>
      <c r="M208">
        <v>8620</v>
      </c>
      <c r="N208" t="s">
        <v>801</v>
      </c>
      <c r="R208" t="s">
        <v>191</v>
      </c>
      <c r="S208" t="s">
        <v>197</v>
      </c>
      <c r="T208" t="s">
        <v>239</v>
      </c>
      <c r="U208">
        <v>30</v>
      </c>
      <c r="V208" t="s">
        <v>240</v>
      </c>
      <c r="W208" s="12">
        <v>0.501</v>
      </c>
      <c r="X208" t="s">
        <v>296</v>
      </c>
      <c r="Y208" s="12">
        <v>0.499</v>
      </c>
      <c r="Z208">
        <v>18</v>
      </c>
      <c r="AA208" t="s">
        <v>324</v>
      </c>
      <c r="AB208" s="12">
        <v>1</v>
      </c>
      <c r="AC208" t="s">
        <v>282</v>
      </c>
      <c r="AD208">
        <v>1</v>
      </c>
      <c r="AE208">
        <v>0</v>
      </c>
      <c r="AF208">
        <v>0</v>
      </c>
      <c r="AG208" t="s">
        <v>282</v>
      </c>
      <c r="AH208">
        <v>1</v>
      </c>
      <c r="AI208">
        <v>0</v>
      </c>
      <c r="AJ208">
        <v>0</v>
      </c>
      <c r="AK208" t="s">
        <v>282</v>
      </c>
      <c r="AL208" t="s">
        <v>197</v>
      </c>
      <c r="AM208" t="s">
        <v>197</v>
      </c>
      <c r="AN208" t="s">
        <v>234</v>
      </c>
      <c r="AO208">
        <v>0</v>
      </c>
      <c r="AP208">
        <v>0</v>
      </c>
      <c r="AQ208">
        <v>0</v>
      </c>
      <c r="AR208">
        <v>0</v>
      </c>
      <c r="AS208">
        <v>0</v>
      </c>
      <c r="AT208">
        <v>636.80000000000007</v>
      </c>
      <c r="AU208">
        <v>725.30000000000007</v>
      </c>
      <c r="AV208">
        <v>520.59</v>
      </c>
      <c r="AW208">
        <v>14.471802864045465</v>
      </c>
      <c r="AX208">
        <v>2.7798849121276752</v>
      </c>
      <c r="AY208">
        <v>15.918983150450012</v>
      </c>
      <c r="AZ208">
        <v>3.0578734033404431</v>
      </c>
      <c r="BA208">
        <v>264</v>
      </c>
      <c r="BB208">
        <v>15</v>
      </c>
      <c r="BC208">
        <v>11</v>
      </c>
      <c r="BD208">
        <v>2011</v>
      </c>
      <c r="BE208" t="s">
        <v>804</v>
      </c>
      <c r="BF208" t="s">
        <v>200</v>
      </c>
      <c r="BG208">
        <v>0</v>
      </c>
      <c r="BH208">
        <v>0.68</v>
      </c>
      <c r="BI208">
        <v>4.4000000000000004</v>
      </c>
      <c r="BJ208">
        <v>2.4E-2</v>
      </c>
      <c r="BU208">
        <v>265</v>
      </c>
      <c r="BV208">
        <v>16</v>
      </c>
      <c r="BW208">
        <v>1</v>
      </c>
      <c r="BX208">
        <v>2012</v>
      </c>
      <c r="BY208" t="s">
        <v>805</v>
      </c>
      <c r="BZ208" t="s">
        <v>200</v>
      </c>
      <c r="CA208">
        <v>0</v>
      </c>
      <c r="CB208">
        <v>3.27</v>
      </c>
      <c r="CC208">
        <v>4.5</v>
      </c>
      <c r="CD208">
        <v>3.3000000000000002E-2</v>
      </c>
      <c r="CF208" t="s">
        <v>282</v>
      </c>
      <c r="CG208" t="s">
        <v>282</v>
      </c>
      <c r="CH208" t="s">
        <v>282</v>
      </c>
      <c r="CL208" t="s">
        <v>282</v>
      </c>
      <c r="CM208" t="s">
        <v>282</v>
      </c>
      <c r="CN208" t="s">
        <v>282</v>
      </c>
      <c r="CO208">
        <v>266</v>
      </c>
      <c r="CP208">
        <v>12</v>
      </c>
      <c r="CQ208">
        <v>3</v>
      </c>
      <c r="CR208">
        <v>2012</v>
      </c>
      <c r="CS208" t="s">
        <v>807</v>
      </c>
      <c r="CT208" t="s">
        <v>216</v>
      </c>
      <c r="CU208">
        <v>0</v>
      </c>
      <c r="CV208">
        <v>0.76</v>
      </c>
      <c r="CW208">
        <v>1.8</v>
      </c>
      <c r="CX208">
        <v>8.0000000000000002E-3</v>
      </c>
      <c r="CY208">
        <v>3</v>
      </c>
      <c r="CZ208">
        <v>1.57</v>
      </c>
      <c r="DA208">
        <v>3.5666666666666669</v>
      </c>
      <c r="DB208">
        <v>2.1666666666666667E-2</v>
      </c>
      <c r="DC208">
        <v>8.1732630000000004</v>
      </c>
      <c r="DD208">
        <v>18.567710000000002</v>
      </c>
      <c r="DE208">
        <v>0.11279450000000001</v>
      </c>
      <c r="DF208" t="s">
        <v>289</v>
      </c>
      <c r="DG208" t="s">
        <v>289</v>
      </c>
      <c r="DH208" t="s">
        <v>289</v>
      </c>
      <c r="DI208">
        <v>0</v>
      </c>
      <c r="DJ208">
        <v>0</v>
      </c>
      <c r="DK208">
        <v>6</v>
      </c>
      <c r="DL208" t="s">
        <v>269</v>
      </c>
      <c r="DM208">
        <v>44.018691588785046</v>
      </c>
      <c r="DN208">
        <v>116.63879422772749</v>
      </c>
      <c r="DO208" t="s">
        <v>632</v>
      </c>
      <c r="DP208" t="s">
        <v>632</v>
      </c>
      <c r="DQ208" t="s">
        <v>632</v>
      </c>
      <c r="DR208" t="s">
        <v>632</v>
      </c>
      <c r="DS208" t="s">
        <v>289</v>
      </c>
      <c r="DT208" t="s">
        <v>291</v>
      </c>
      <c r="DU208" t="s">
        <v>289</v>
      </c>
      <c r="DW208" t="s">
        <v>282</v>
      </c>
      <c r="DX208" t="s">
        <v>282</v>
      </c>
      <c r="DY208" t="s">
        <v>282</v>
      </c>
      <c r="DZ208" t="s">
        <v>282</v>
      </c>
    </row>
    <row r="209" spans="1:130" x14ac:dyDescent="0.25">
      <c r="A209">
        <v>205</v>
      </c>
      <c r="B209" t="s">
        <v>591</v>
      </c>
      <c r="C209" t="s">
        <v>665</v>
      </c>
      <c r="F209">
        <v>8620</v>
      </c>
      <c r="G209" t="s">
        <v>801</v>
      </c>
      <c r="H209">
        <v>0</v>
      </c>
      <c r="I209" t="s">
        <v>594</v>
      </c>
      <c r="J209">
        <v>0</v>
      </c>
      <c r="K209" t="s">
        <v>802</v>
      </c>
      <c r="L209" t="s">
        <v>812</v>
      </c>
      <c r="M209">
        <v>8620</v>
      </c>
      <c r="N209" t="s">
        <v>801</v>
      </c>
      <c r="R209" t="s">
        <v>464</v>
      </c>
      <c r="S209" t="s">
        <v>197</v>
      </c>
      <c r="T209" t="s">
        <v>239</v>
      </c>
      <c r="U209">
        <v>25</v>
      </c>
      <c r="V209" t="s">
        <v>240</v>
      </c>
      <c r="W209" s="12">
        <v>0.66666666666666674</v>
      </c>
      <c r="X209" t="s">
        <v>194</v>
      </c>
      <c r="Y209" s="12">
        <v>0.33333333333333326</v>
      </c>
      <c r="Z209">
        <v>3</v>
      </c>
      <c r="AA209" t="s">
        <v>253</v>
      </c>
      <c r="AB209" s="12">
        <v>0.57142857142857151</v>
      </c>
      <c r="AC209" t="s">
        <v>282</v>
      </c>
      <c r="AD209">
        <v>7</v>
      </c>
      <c r="AE209" t="s">
        <v>241</v>
      </c>
      <c r="AF209">
        <v>0.28571428571428575</v>
      </c>
      <c r="AG209" t="s">
        <v>282</v>
      </c>
      <c r="AH209">
        <v>4</v>
      </c>
      <c r="AI209" t="s">
        <v>813</v>
      </c>
      <c r="AJ209">
        <v>0.14285714285714282</v>
      </c>
      <c r="AK209" t="s">
        <v>282</v>
      </c>
      <c r="AL209" t="s">
        <v>192</v>
      </c>
      <c r="AM209" t="s">
        <v>192</v>
      </c>
      <c r="AN209" t="s">
        <v>198</v>
      </c>
      <c r="AO209">
        <v>0</v>
      </c>
      <c r="AP209">
        <v>0</v>
      </c>
      <c r="AQ209">
        <v>0</v>
      </c>
      <c r="AR209">
        <v>0</v>
      </c>
      <c r="AS209">
        <v>0</v>
      </c>
      <c r="AT209">
        <v>636.80000000000007</v>
      </c>
      <c r="AU209">
        <v>725.30000000000007</v>
      </c>
      <c r="AV209">
        <v>526.28460317460281</v>
      </c>
      <c r="AW209">
        <v>36.757876398542173</v>
      </c>
      <c r="AX209">
        <v>7.0206336537166969</v>
      </c>
      <c r="AY209">
        <v>40.433664038396394</v>
      </c>
      <c r="AZ209">
        <v>7.7226970190883675</v>
      </c>
      <c r="BA209">
        <v>267</v>
      </c>
      <c r="BB209">
        <v>15</v>
      </c>
      <c r="BC209">
        <v>11</v>
      </c>
      <c r="BD209">
        <v>2011</v>
      </c>
      <c r="BE209" t="s">
        <v>804</v>
      </c>
      <c r="BF209" t="s">
        <v>200</v>
      </c>
      <c r="BG209">
        <v>0</v>
      </c>
      <c r="BH209">
        <v>1.82</v>
      </c>
      <c r="BI209">
        <v>3.7</v>
      </c>
      <c r="BJ209">
        <v>3.6999999999999998E-2</v>
      </c>
      <c r="BU209">
        <v>268</v>
      </c>
      <c r="BV209">
        <v>16</v>
      </c>
      <c r="BW209">
        <v>1</v>
      </c>
      <c r="BX209">
        <v>2012</v>
      </c>
      <c r="BY209" t="s">
        <v>805</v>
      </c>
      <c r="BZ209" t="s">
        <v>200</v>
      </c>
      <c r="CA209">
        <v>0</v>
      </c>
      <c r="CB209">
        <v>4.2</v>
      </c>
      <c r="CC209">
        <v>5.3</v>
      </c>
      <c r="CD209">
        <v>3.5000000000000003E-2</v>
      </c>
      <c r="CF209" t="s">
        <v>282</v>
      </c>
      <c r="CG209" t="s">
        <v>282</v>
      </c>
      <c r="CH209" t="s">
        <v>282</v>
      </c>
      <c r="CL209" t="s">
        <v>282</v>
      </c>
      <c r="CM209" t="s">
        <v>282</v>
      </c>
      <c r="CN209" t="s">
        <v>282</v>
      </c>
      <c r="CO209">
        <v>269</v>
      </c>
      <c r="CP209">
        <v>12</v>
      </c>
      <c r="CQ209">
        <v>3</v>
      </c>
      <c r="CR209">
        <v>2012</v>
      </c>
      <c r="CS209" t="s">
        <v>814</v>
      </c>
      <c r="CT209" t="s">
        <v>216</v>
      </c>
      <c r="CU209">
        <v>0</v>
      </c>
      <c r="CV209">
        <v>1.25</v>
      </c>
      <c r="CW209">
        <v>2.35</v>
      </c>
      <c r="CX209">
        <v>0.01</v>
      </c>
      <c r="CY209">
        <v>3</v>
      </c>
      <c r="CZ209">
        <v>2.4233333333333333</v>
      </c>
      <c r="DA209">
        <v>3.7833333333333332</v>
      </c>
      <c r="DB209">
        <v>2.7333333333333334E-2</v>
      </c>
      <c r="DC209">
        <v>12.753630216931208</v>
      </c>
      <c r="DD209">
        <v>19.911100820105805</v>
      </c>
      <c r="DE209">
        <v>0.14385112486772478</v>
      </c>
      <c r="DF209" t="s">
        <v>289</v>
      </c>
      <c r="DG209" t="s">
        <v>289</v>
      </c>
      <c r="DH209" t="s">
        <v>289</v>
      </c>
      <c r="DI209">
        <v>0</v>
      </c>
      <c r="DJ209">
        <v>0</v>
      </c>
      <c r="DK209">
        <v>6</v>
      </c>
      <c r="DL209" t="s">
        <v>269</v>
      </c>
      <c r="DM209">
        <v>64.052863436123346</v>
      </c>
      <c r="DN209">
        <v>48.989793643101386</v>
      </c>
      <c r="DO209" t="s">
        <v>632</v>
      </c>
      <c r="DP209" t="s">
        <v>632</v>
      </c>
      <c r="DQ209" t="s">
        <v>632</v>
      </c>
      <c r="DR209" t="s">
        <v>632</v>
      </c>
      <c r="DS209" t="s">
        <v>328</v>
      </c>
      <c r="DT209" t="s">
        <v>291</v>
      </c>
      <c r="DU209" t="s">
        <v>328</v>
      </c>
      <c r="DW209" t="s">
        <v>282</v>
      </c>
      <c r="DX209" t="s">
        <v>282</v>
      </c>
      <c r="DY209" t="s">
        <v>282</v>
      </c>
      <c r="DZ209" t="s">
        <v>282</v>
      </c>
    </row>
    <row r="210" spans="1:130" x14ac:dyDescent="0.25">
      <c r="A210">
        <v>206</v>
      </c>
      <c r="B210" t="s">
        <v>591</v>
      </c>
      <c r="C210" t="s">
        <v>665</v>
      </c>
      <c r="F210">
        <v>8620</v>
      </c>
      <c r="G210" t="s">
        <v>801</v>
      </c>
      <c r="H210">
        <v>0</v>
      </c>
      <c r="I210" t="s">
        <v>594</v>
      </c>
      <c r="J210">
        <v>0</v>
      </c>
      <c r="K210" t="s">
        <v>802</v>
      </c>
      <c r="L210" t="s">
        <v>815</v>
      </c>
      <c r="M210">
        <v>8620</v>
      </c>
      <c r="N210" t="s">
        <v>801</v>
      </c>
      <c r="R210" t="s">
        <v>214</v>
      </c>
      <c r="S210" t="s">
        <v>197</v>
      </c>
      <c r="T210" t="s">
        <v>239</v>
      </c>
      <c r="U210">
        <v>85</v>
      </c>
      <c r="V210" t="s">
        <v>194</v>
      </c>
      <c r="W210" s="12">
        <v>0.50124999999999997</v>
      </c>
      <c r="X210" t="s">
        <v>240</v>
      </c>
      <c r="Y210" s="12">
        <v>0.49875000000000003</v>
      </c>
      <c r="Z210">
        <v>3</v>
      </c>
      <c r="AA210" t="s">
        <v>253</v>
      </c>
      <c r="AB210" s="12">
        <v>0.57142857142857151</v>
      </c>
      <c r="AC210" t="s">
        <v>282</v>
      </c>
      <c r="AD210">
        <v>6</v>
      </c>
      <c r="AE210" t="s">
        <v>195</v>
      </c>
      <c r="AF210">
        <v>0.28571428571428575</v>
      </c>
      <c r="AG210" t="s">
        <v>282</v>
      </c>
      <c r="AH210">
        <v>10</v>
      </c>
      <c r="AI210" t="s">
        <v>249</v>
      </c>
      <c r="AJ210">
        <v>0.14285714285714282</v>
      </c>
      <c r="AK210" t="s">
        <v>282</v>
      </c>
      <c r="AL210" t="s">
        <v>192</v>
      </c>
      <c r="AM210" t="s">
        <v>197</v>
      </c>
      <c r="AN210" t="s">
        <v>198</v>
      </c>
      <c r="AO210">
        <v>0</v>
      </c>
      <c r="AP210">
        <v>0</v>
      </c>
      <c r="AQ210">
        <v>0</v>
      </c>
      <c r="AR210">
        <v>0</v>
      </c>
      <c r="AS210">
        <v>0</v>
      </c>
      <c r="AT210">
        <v>636.80000000000007</v>
      </c>
      <c r="AU210">
        <v>725.30000000000007</v>
      </c>
      <c r="AV210">
        <v>530.76433452380911</v>
      </c>
      <c r="AW210">
        <v>57.228260452163561</v>
      </c>
      <c r="AX210">
        <v>10.807611100540674</v>
      </c>
      <c r="AY210">
        <v>62.951086497379919</v>
      </c>
      <c r="AZ210">
        <v>11.888372210594742</v>
      </c>
      <c r="BA210">
        <v>270</v>
      </c>
      <c r="BB210">
        <v>15</v>
      </c>
      <c r="BC210">
        <v>11</v>
      </c>
      <c r="BD210">
        <v>2011</v>
      </c>
      <c r="BE210" t="s">
        <v>804</v>
      </c>
      <c r="BF210" t="s">
        <v>199</v>
      </c>
      <c r="BG210">
        <v>0</v>
      </c>
      <c r="BH210">
        <v>5.9</v>
      </c>
      <c r="BI210">
        <v>6.4</v>
      </c>
      <c r="BJ210">
        <v>1.9E-2</v>
      </c>
      <c r="BU210">
        <v>271</v>
      </c>
      <c r="BV210">
        <v>16</v>
      </c>
      <c r="BW210">
        <v>1</v>
      </c>
      <c r="BX210">
        <v>2012</v>
      </c>
      <c r="BY210" t="s">
        <v>805</v>
      </c>
      <c r="BZ210" t="s">
        <v>200</v>
      </c>
      <c r="CA210">
        <v>0</v>
      </c>
      <c r="CB210">
        <v>4.99</v>
      </c>
      <c r="CC210">
        <v>6.3</v>
      </c>
      <c r="CD210">
        <v>2.1999999999999999E-2</v>
      </c>
      <c r="CF210" t="s">
        <v>282</v>
      </c>
      <c r="CG210" t="s">
        <v>282</v>
      </c>
      <c r="CH210" t="s">
        <v>282</v>
      </c>
      <c r="CL210" t="s">
        <v>282</v>
      </c>
      <c r="CM210" t="s">
        <v>282</v>
      </c>
      <c r="CN210" t="s">
        <v>282</v>
      </c>
      <c r="CO210">
        <v>272</v>
      </c>
      <c r="CP210">
        <v>12</v>
      </c>
      <c r="CQ210">
        <v>3</v>
      </c>
      <c r="CR210">
        <v>2012</v>
      </c>
      <c r="CS210" t="s">
        <v>807</v>
      </c>
      <c r="CT210" t="s">
        <v>216</v>
      </c>
      <c r="CU210">
        <v>0</v>
      </c>
      <c r="CV210">
        <v>3.41</v>
      </c>
      <c r="CW210">
        <v>4.25</v>
      </c>
      <c r="CX210">
        <v>1.2E-2</v>
      </c>
      <c r="CY210">
        <v>3</v>
      </c>
      <c r="CZ210">
        <v>4.7666666666666666</v>
      </c>
      <c r="DA210">
        <v>5.6499999999999995</v>
      </c>
      <c r="DB210">
        <v>1.7666666666666664E-2</v>
      </c>
      <c r="DC210">
        <v>25.299766612301568</v>
      </c>
      <c r="DD210">
        <v>29.988184900595211</v>
      </c>
      <c r="DE210">
        <v>9.3768365765872927E-2</v>
      </c>
      <c r="DF210" t="s">
        <v>289</v>
      </c>
      <c r="DG210" t="s">
        <v>289</v>
      </c>
      <c r="DH210" t="s">
        <v>289</v>
      </c>
      <c r="DI210">
        <v>0</v>
      </c>
      <c r="DJ210">
        <v>0</v>
      </c>
      <c r="DK210">
        <v>6</v>
      </c>
      <c r="DL210" t="s">
        <v>269</v>
      </c>
      <c r="DM210">
        <v>84.365781710914462</v>
      </c>
      <c r="DN210">
        <v>47.525429889928937</v>
      </c>
      <c r="DO210" t="s">
        <v>632</v>
      </c>
      <c r="DP210" t="s">
        <v>632</v>
      </c>
      <c r="DQ210" t="s">
        <v>632</v>
      </c>
      <c r="DR210" t="s">
        <v>632</v>
      </c>
      <c r="DS210" t="s">
        <v>289</v>
      </c>
      <c r="DT210" t="s">
        <v>291</v>
      </c>
      <c r="DU210" t="s">
        <v>289</v>
      </c>
      <c r="DW210" t="s">
        <v>282</v>
      </c>
      <c r="DX210" t="s">
        <v>282</v>
      </c>
      <c r="DY210" t="s">
        <v>282</v>
      </c>
      <c r="DZ210" t="s">
        <v>282</v>
      </c>
    </row>
    <row r="211" spans="1:130" x14ac:dyDescent="0.25">
      <c r="A211">
        <v>207</v>
      </c>
      <c r="B211" t="s">
        <v>591</v>
      </c>
      <c r="C211" t="s">
        <v>665</v>
      </c>
      <c r="F211">
        <v>8990</v>
      </c>
      <c r="G211" t="s">
        <v>816</v>
      </c>
      <c r="H211">
        <v>0</v>
      </c>
      <c r="I211" t="s">
        <v>594</v>
      </c>
      <c r="J211">
        <v>0</v>
      </c>
      <c r="K211" t="s">
        <v>641</v>
      </c>
      <c r="L211" t="s">
        <v>817</v>
      </c>
      <c r="M211">
        <v>8990</v>
      </c>
      <c r="N211" t="s">
        <v>816</v>
      </c>
      <c r="R211" t="s">
        <v>464</v>
      </c>
      <c r="S211" t="s">
        <v>192</v>
      </c>
      <c r="T211" t="s">
        <v>328</v>
      </c>
      <c r="U211">
        <v>50</v>
      </c>
      <c r="V211" t="s">
        <v>194</v>
      </c>
      <c r="W211" s="12">
        <v>0.65</v>
      </c>
      <c r="X211" t="s">
        <v>296</v>
      </c>
      <c r="Y211" s="12">
        <v>0.35</v>
      </c>
      <c r="Z211">
        <v>14</v>
      </c>
      <c r="AA211" t="s">
        <v>229</v>
      </c>
      <c r="AB211" s="12">
        <v>0.5992010652463382</v>
      </c>
      <c r="AC211" t="s">
        <v>282</v>
      </c>
      <c r="AD211">
        <v>2</v>
      </c>
      <c r="AE211" t="s">
        <v>196</v>
      </c>
      <c r="AF211">
        <v>0.20106524633821571</v>
      </c>
      <c r="AG211" t="s">
        <v>282</v>
      </c>
      <c r="AH211">
        <v>15</v>
      </c>
      <c r="AI211" t="s">
        <v>232</v>
      </c>
      <c r="AJ211">
        <v>0.19973368841544606</v>
      </c>
      <c r="AK211" t="s">
        <v>282</v>
      </c>
      <c r="AL211" t="s">
        <v>192</v>
      </c>
      <c r="AM211" t="s">
        <v>192</v>
      </c>
      <c r="AN211" t="s">
        <v>198</v>
      </c>
      <c r="AO211">
        <v>0</v>
      </c>
      <c r="AP211">
        <v>0</v>
      </c>
      <c r="AQ211">
        <v>0</v>
      </c>
      <c r="AR211">
        <v>0</v>
      </c>
      <c r="AS211">
        <v>0</v>
      </c>
      <c r="AT211">
        <v>564.6</v>
      </c>
      <c r="AU211">
        <v>599.29999999999995</v>
      </c>
      <c r="AV211">
        <v>369.66031691078501</v>
      </c>
      <c r="AW211">
        <v>41.912505714875131</v>
      </c>
      <c r="AX211">
        <v>11.152979407662505</v>
      </c>
      <c r="AY211">
        <v>46.103756286362646</v>
      </c>
      <c r="AZ211">
        <v>12.268277348428756</v>
      </c>
      <c r="BA211">
        <v>285</v>
      </c>
      <c r="BB211">
        <v>15</v>
      </c>
      <c r="BC211">
        <v>11</v>
      </c>
      <c r="BD211">
        <v>2011</v>
      </c>
      <c r="BE211" t="s">
        <v>818</v>
      </c>
      <c r="BF211" t="s">
        <v>328</v>
      </c>
      <c r="BG211">
        <v>0</v>
      </c>
      <c r="BH211">
        <v>25.8</v>
      </c>
      <c r="BI211">
        <v>26.8</v>
      </c>
      <c r="BJ211">
        <v>0.46700000000000003</v>
      </c>
      <c r="BU211">
        <v>286</v>
      </c>
      <c r="BV211">
        <v>17</v>
      </c>
      <c r="BW211">
        <v>1</v>
      </c>
      <c r="BX211">
        <v>2012</v>
      </c>
      <c r="BY211" t="s">
        <v>818</v>
      </c>
      <c r="BZ211" t="s">
        <v>328</v>
      </c>
      <c r="CA211" t="s">
        <v>819</v>
      </c>
      <c r="CB211">
        <v>23.1</v>
      </c>
      <c r="CC211">
        <v>41.05</v>
      </c>
      <c r="CD211">
        <v>0.29899999999999999</v>
      </c>
      <c r="CF211" t="s">
        <v>282</v>
      </c>
      <c r="CG211" t="s">
        <v>282</v>
      </c>
      <c r="CH211" t="s">
        <v>282</v>
      </c>
      <c r="CL211" t="s">
        <v>282</v>
      </c>
      <c r="CM211" t="s">
        <v>282</v>
      </c>
      <c r="CN211" t="s">
        <v>282</v>
      </c>
      <c r="CO211">
        <v>287</v>
      </c>
      <c r="CP211">
        <v>13</v>
      </c>
      <c r="CQ211">
        <v>3</v>
      </c>
      <c r="CR211">
        <v>2012</v>
      </c>
      <c r="CS211" t="s">
        <v>820</v>
      </c>
      <c r="CT211" t="s">
        <v>328</v>
      </c>
      <c r="CU211">
        <v>0</v>
      </c>
      <c r="CV211">
        <v>21.6</v>
      </c>
      <c r="CW211">
        <v>25.45</v>
      </c>
      <c r="CX211">
        <v>0.28999999999999998</v>
      </c>
      <c r="CY211">
        <v>3</v>
      </c>
      <c r="CZ211">
        <v>23.5</v>
      </c>
      <c r="DA211">
        <v>31.099999999999998</v>
      </c>
      <c r="DB211">
        <v>0.35200000000000004</v>
      </c>
      <c r="DC211">
        <v>86.870174474034485</v>
      </c>
      <c r="DD211">
        <v>114.96435855925412</v>
      </c>
      <c r="DE211">
        <v>1.3012043155259634</v>
      </c>
      <c r="DF211">
        <v>11</v>
      </c>
      <c r="DG211">
        <v>20</v>
      </c>
      <c r="DI211">
        <v>552046.82092456997</v>
      </c>
      <c r="DJ211">
        <v>6265619.8312036004</v>
      </c>
      <c r="DK211">
        <v>4</v>
      </c>
      <c r="DL211" t="s">
        <v>412</v>
      </c>
      <c r="DM211">
        <v>75.562700964630224</v>
      </c>
      <c r="DN211">
        <v>253.49932282043733</v>
      </c>
      <c r="DO211" t="s">
        <v>226</v>
      </c>
      <c r="DP211" t="s">
        <v>204</v>
      </c>
      <c r="DQ211" t="s">
        <v>205</v>
      </c>
      <c r="DR211">
        <v>1</v>
      </c>
      <c r="DS211" t="s">
        <v>328</v>
      </c>
      <c r="DT211" t="s">
        <v>291</v>
      </c>
      <c r="DU211" t="s">
        <v>328</v>
      </c>
      <c r="DW211" t="s">
        <v>282</v>
      </c>
      <c r="DX211" t="s">
        <v>282</v>
      </c>
      <c r="DY211" t="s">
        <v>282</v>
      </c>
      <c r="DZ211" t="s">
        <v>282</v>
      </c>
    </row>
    <row r="212" spans="1:130" x14ac:dyDescent="0.25">
      <c r="A212">
        <v>208</v>
      </c>
      <c r="B212" t="s">
        <v>591</v>
      </c>
      <c r="C212" t="s">
        <v>665</v>
      </c>
      <c r="F212">
        <v>8990</v>
      </c>
      <c r="G212" t="s">
        <v>816</v>
      </c>
      <c r="H212">
        <v>0</v>
      </c>
      <c r="I212" t="s">
        <v>594</v>
      </c>
      <c r="J212">
        <v>0</v>
      </c>
      <c r="K212" t="s">
        <v>641</v>
      </c>
      <c r="L212" t="s">
        <v>821</v>
      </c>
      <c r="M212">
        <v>8990</v>
      </c>
      <c r="N212" t="s">
        <v>816</v>
      </c>
      <c r="R212" t="s">
        <v>464</v>
      </c>
      <c r="S212" t="s">
        <v>192</v>
      </c>
      <c r="T212" t="s">
        <v>328</v>
      </c>
      <c r="U212">
        <v>75</v>
      </c>
      <c r="V212" t="s">
        <v>194</v>
      </c>
      <c r="W212" s="12">
        <v>0.95</v>
      </c>
      <c r="X212" t="s">
        <v>296</v>
      </c>
      <c r="Y212" s="12">
        <v>0.05</v>
      </c>
      <c r="Z212">
        <v>12</v>
      </c>
      <c r="AA212" t="s">
        <v>222</v>
      </c>
      <c r="AB212" s="12">
        <v>0.58333333333333337</v>
      </c>
      <c r="AC212" t="s">
        <v>282</v>
      </c>
      <c r="AD212">
        <v>3</v>
      </c>
      <c r="AE212" t="s">
        <v>253</v>
      </c>
      <c r="AF212">
        <v>0.25</v>
      </c>
      <c r="AG212" t="s">
        <v>282</v>
      </c>
      <c r="AH212">
        <v>2</v>
      </c>
      <c r="AI212" t="s">
        <v>196</v>
      </c>
      <c r="AJ212">
        <v>0.16666666666666663</v>
      </c>
      <c r="AK212" t="s">
        <v>282</v>
      </c>
      <c r="AL212" t="s">
        <v>192</v>
      </c>
      <c r="AM212" t="s">
        <v>192</v>
      </c>
      <c r="AN212" t="s">
        <v>198</v>
      </c>
      <c r="AO212">
        <v>0</v>
      </c>
      <c r="AP212">
        <v>0</v>
      </c>
      <c r="AQ212">
        <v>0</v>
      </c>
      <c r="AR212">
        <v>0</v>
      </c>
      <c r="AS212">
        <v>0</v>
      </c>
      <c r="AT212">
        <v>564.6</v>
      </c>
      <c r="AU212">
        <v>599.29999999999995</v>
      </c>
      <c r="AV212">
        <v>395.92058333333262</v>
      </c>
      <c r="AW212">
        <v>100.4896504806174</v>
      </c>
      <c r="AX212">
        <v>25.071456561583272</v>
      </c>
      <c r="AY212">
        <v>110.53861552867914</v>
      </c>
      <c r="AZ212">
        <v>27.578602217741601</v>
      </c>
      <c r="BA212">
        <v>288</v>
      </c>
      <c r="BB212">
        <v>15</v>
      </c>
      <c r="BC212">
        <v>11</v>
      </c>
      <c r="BD212">
        <v>2011</v>
      </c>
      <c r="BE212" t="s">
        <v>818</v>
      </c>
      <c r="BF212" t="s">
        <v>328</v>
      </c>
      <c r="BG212">
        <v>0</v>
      </c>
      <c r="BH212">
        <v>21.7</v>
      </c>
      <c r="BI212">
        <v>21.65</v>
      </c>
      <c r="BJ212">
        <v>0.186</v>
      </c>
      <c r="BU212">
        <v>289</v>
      </c>
      <c r="BV212">
        <v>17</v>
      </c>
      <c r="BW212">
        <v>1</v>
      </c>
      <c r="BX212">
        <v>2012</v>
      </c>
      <c r="BY212" t="s">
        <v>818</v>
      </c>
      <c r="BZ212" t="s">
        <v>328</v>
      </c>
      <c r="CA212">
        <v>0</v>
      </c>
      <c r="CB212">
        <v>19.850000000000001</v>
      </c>
      <c r="CC212">
        <v>20.65</v>
      </c>
      <c r="CD212">
        <v>0.223</v>
      </c>
      <c r="CF212" t="s">
        <v>282</v>
      </c>
      <c r="CG212" t="s">
        <v>282</v>
      </c>
      <c r="CH212" t="s">
        <v>282</v>
      </c>
      <c r="CL212" t="s">
        <v>282</v>
      </c>
      <c r="CM212" t="s">
        <v>282</v>
      </c>
      <c r="CN212" t="s">
        <v>282</v>
      </c>
      <c r="CO212">
        <v>290</v>
      </c>
      <c r="CP212">
        <v>13</v>
      </c>
      <c r="CQ212">
        <v>3</v>
      </c>
      <c r="CR212">
        <v>2012</v>
      </c>
      <c r="CS212" t="s">
        <v>820</v>
      </c>
      <c r="CT212" t="s">
        <v>328</v>
      </c>
      <c r="CU212">
        <v>0</v>
      </c>
      <c r="CV212">
        <v>19.7</v>
      </c>
      <c r="CW212">
        <v>19.5</v>
      </c>
      <c r="CX212">
        <v>0.13100000000000001</v>
      </c>
      <c r="CY212">
        <v>3</v>
      </c>
      <c r="CZ212">
        <v>20.416666666666668</v>
      </c>
      <c r="DA212">
        <v>20.599999999999998</v>
      </c>
      <c r="DB212">
        <v>0.18000000000000002</v>
      </c>
      <c r="DC212">
        <v>80.833785763888741</v>
      </c>
      <c r="DD212">
        <v>81.559640166666512</v>
      </c>
      <c r="DE212">
        <v>0.71265704999999879</v>
      </c>
      <c r="DF212">
        <v>10.75</v>
      </c>
      <c r="DG212">
        <v>20</v>
      </c>
      <c r="DI212">
        <v>551683.37709137995</v>
      </c>
      <c r="DJ212">
        <v>6265792.0361518003</v>
      </c>
      <c r="DK212">
        <v>4</v>
      </c>
      <c r="DL212" t="s">
        <v>412</v>
      </c>
      <c r="DM212">
        <v>99.110032362459563</v>
      </c>
      <c r="DN212">
        <v>74.69559130428955</v>
      </c>
      <c r="DO212" t="s">
        <v>226</v>
      </c>
      <c r="DP212" t="s">
        <v>204</v>
      </c>
      <c r="DQ212" t="s">
        <v>205</v>
      </c>
      <c r="DR212">
        <v>11</v>
      </c>
      <c r="DS212" t="s">
        <v>289</v>
      </c>
      <c r="DT212" t="s">
        <v>291</v>
      </c>
      <c r="DU212" t="s">
        <v>289</v>
      </c>
      <c r="DW212" t="s">
        <v>282</v>
      </c>
      <c r="DX212" t="s">
        <v>282</v>
      </c>
      <c r="DY212" t="s">
        <v>282</v>
      </c>
      <c r="DZ212" t="s">
        <v>282</v>
      </c>
    </row>
    <row r="213" spans="1:130" x14ac:dyDescent="0.25">
      <c r="A213">
        <v>209</v>
      </c>
      <c r="B213" t="s">
        <v>591</v>
      </c>
      <c r="C213" t="s">
        <v>665</v>
      </c>
      <c r="F213">
        <v>9460</v>
      </c>
      <c r="G213" t="s">
        <v>419</v>
      </c>
      <c r="H213">
        <v>0</v>
      </c>
      <c r="I213" t="s">
        <v>594</v>
      </c>
      <c r="J213">
        <v>0</v>
      </c>
      <c r="K213" t="s">
        <v>822</v>
      </c>
      <c r="L213" t="s">
        <v>823</v>
      </c>
      <c r="M213">
        <v>9460</v>
      </c>
      <c r="N213" t="s">
        <v>419</v>
      </c>
      <c r="R213" t="s">
        <v>191</v>
      </c>
      <c r="S213" t="s">
        <v>197</v>
      </c>
      <c r="T213" t="s">
        <v>193</v>
      </c>
      <c r="U213">
        <v>4</v>
      </c>
      <c r="V213" t="s">
        <v>240</v>
      </c>
      <c r="W213" s="12">
        <v>1</v>
      </c>
      <c r="X213">
        <v>0</v>
      </c>
      <c r="Y213" s="12">
        <v>0</v>
      </c>
      <c r="Z213">
        <v>6</v>
      </c>
      <c r="AA213" t="s">
        <v>195</v>
      </c>
      <c r="AB213" s="12">
        <v>1</v>
      </c>
      <c r="AC213" t="s">
        <v>282</v>
      </c>
      <c r="AD213">
        <v>1</v>
      </c>
      <c r="AE213">
        <v>0</v>
      </c>
      <c r="AF213">
        <v>0</v>
      </c>
      <c r="AG213" t="s">
        <v>282</v>
      </c>
      <c r="AH213">
        <v>1</v>
      </c>
      <c r="AI213">
        <v>0</v>
      </c>
      <c r="AJ213">
        <v>0</v>
      </c>
      <c r="AK213" t="s">
        <v>282</v>
      </c>
      <c r="AL213" t="s">
        <v>197</v>
      </c>
      <c r="AM213" t="s">
        <v>197</v>
      </c>
      <c r="AN213" t="s">
        <v>198</v>
      </c>
      <c r="AO213">
        <v>0</v>
      </c>
      <c r="AP213">
        <v>0</v>
      </c>
      <c r="AQ213">
        <v>0</v>
      </c>
      <c r="AR213">
        <v>0</v>
      </c>
      <c r="AS213" t="s">
        <v>758</v>
      </c>
      <c r="AT213">
        <v>567.5</v>
      </c>
      <c r="AU213">
        <v>557.99999999999989</v>
      </c>
      <c r="AV213">
        <v>322.65333333333291</v>
      </c>
      <c r="AW213">
        <v>45.661954124867975</v>
      </c>
      <c r="AX213">
        <v>14.152016857577182</v>
      </c>
      <c r="AY213">
        <v>50.228149537354774</v>
      </c>
      <c r="AZ213">
        <v>15.567218543334901</v>
      </c>
      <c r="BA213">
        <v>318</v>
      </c>
      <c r="BB213">
        <v>15</v>
      </c>
      <c r="BC213">
        <v>11</v>
      </c>
      <c r="BD213">
        <v>2011</v>
      </c>
      <c r="BE213" t="s">
        <v>824</v>
      </c>
      <c r="BF213" t="s">
        <v>199</v>
      </c>
      <c r="BG213">
        <v>0</v>
      </c>
      <c r="BH213">
        <v>0.72</v>
      </c>
      <c r="BI213">
        <v>1</v>
      </c>
      <c r="BJ213">
        <v>1.6E-2</v>
      </c>
      <c r="BU213">
        <v>319</v>
      </c>
      <c r="BV213">
        <v>16</v>
      </c>
      <c r="BW213">
        <v>1</v>
      </c>
      <c r="BX213">
        <v>2012</v>
      </c>
      <c r="BY213" t="s">
        <v>825</v>
      </c>
      <c r="BZ213" t="s">
        <v>199</v>
      </c>
      <c r="CA213">
        <v>0</v>
      </c>
      <c r="CB213">
        <v>1.1000000000000001</v>
      </c>
      <c r="CC213">
        <v>1.4</v>
      </c>
      <c r="CD213">
        <v>2.4E-2</v>
      </c>
      <c r="CF213" t="s">
        <v>282</v>
      </c>
      <c r="CG213" t="s">
        <v>282</v>
      </c>
      <c r="CH213" t="s">
        <v>282</v>
      </c>
      <c r="CL213" t="s">
        <v>282</v>
      </c>
      <c r="CM213" t="s">
        <v>282</v>
      </c>
      <c r="CN213" t="s">
        <v>282</v>
      </c>
      <c r="CO213">
        <v>320</v>
      </c>
      <c r="CP213">
        <v>13</v>
      </c>
      <c r="CQ213">
        <v>3</v>
      </c>
      <c r="CR213">
        <v>2012</v>
      </c>
      <c r="CS213" t="s">
        <v>825</v>
      </c>
      <c r="CT213" t="s">
        <v>199</v>
      </c>
      <c r="CU213">
        <v>0</v>
      </c>
      <c r="CV213">
        <v>0.62</v>
      </c>
      <c r="CW213">
        <v>0.85</v>
      </c>
      <c r="CX213">
        <v>2.5000000000000001E-2</v>
      </c>
      <c r="CY213">
        <v>3</v>
      </c>
      <c r="CZ213">
        <v>0.81333333333333335</v>
      </c>
      <c r="DA213">
        <v>1.0833333333333333</v>
      </c>
      <c r="DB213">
        <v>2.1666666666666667E-2</v>
      </c>
      <c r="DC213">
        <v>2.6242471111111074</v>
      </c>
      <c r="DD213">
        <v>3.4954111111111064</v>
      </c>
      <c r="DE213">
        <v>6.9908222222222136E-2</v>
      </c>
      <c r="DF213">
        <v>-1</v>
      </c>
      <c r="DG213">
        <v>16</v>
      </c>
      <c r="DH213" t="s">
        <v>217</v>
      </c>
      <c r="DI213">
        <v>533620.22023086995</v>
      </c>
      <c r="DJ213">
        <v>6322800.1623125002</v>
      </c>
      <c r="DK213">
        <v>2</v>
      </c>
      <c r="DL213" t="s">
        <v>202</v>
      </c>
      <c r="DM213">
        <v>75.07692307692308</v>
      </c>
      <c r="DN213">
        <v>6.9590680590603142</v>
      </c>
      <c r="DO213" t="s">
        <v>203</v>
      </c>
      <c r="DP213" t="s">
        <v>204</v>
      </c>
      <c r="DQ213" t="s">
        <v>205</v>
      </c>
      <c r="DR213">
        <v>4</v>
      </c>
      <c r="DS213" t="s">
        <v>192</v>
      </c>
      <c r="DT213" t="s">
        <v>299</v>
      </c>
      <c r="DU213" t="s">
        <v>219</v>
      </c>
      <c r="DW213">
        <v>1007</v>
      </c>
      <c r="DX213">
        <v>0.57999999999999996</v>
      </c>
      <c r="DY213">
        <v>0.75</v>
      </c>
      <c r="DZ213">
        <v>0.01</v>
      </c>
    </row>
    <row r="214" spans="1:130" x14ac:dyDescent="0.25">
      <c r="A214">
        <v>210</v>
      </c>
      <c r="B214" t="s">
        <v>591</v>
      </c>
      <c r="C214" t="s">
        <v>665</v>
      </c>
      <c r="F214">
        <v>9460</v>
      </c>
      <c r="G214" t="s">
        <v>419</v>
      </c>
      <c r="H214">
        <v>0</v>
      </c>
      <c r="I214" t="s">
        <v>594</v>
      </c>
      <c r="J214">
        <v>0</v>
      </c>
      <c r="K214" t="s">
        <v>822</v>
      </c>
      <c r="L214" t="s">
        <v>826</v>
      </c>
      <c r="M214">
        <v>9460</v>
      </c>
      <c r="N214" t="s">
        <v>419</v>
      </c>
      <c r="R214" t="s">
        <v>191</v>
      </c>
      <c r="S214" t="s">
        <v>197</v>
      </c>
      <c r="T214" t="s">
        <v>193</v>
      </c>
      <c r="U214">
        <v>3</v>
      </c>
      <c r="V214" t="s">
        <v>240</v>
      </c>
      <c r="W214" s="12">
        <v>1</v>
      </c>
      <c r="X214">
        <v>0</v>
      </c>
      <c r="Y214" s="12">
        <v>0</v>
      </c>
      <c r="Z214">
        <v>6</v>
      </c>
      <c r="AA214" t="s">
        <v>195</v>
      </c>
      <c r="AB214" s="12">
        <v>1</v>
      </c>
      <c r="AC214" t="s">
        <v>282</v>
      </c>
      <c r="AD214">
        <v>1</v>
      </c>
      <c r="AE214">
        <v>0</v>
      </c>
      <c r="AF214">
        <v>0</v>
      </c>
      <c r="AG214" t="s">
        <v>282</v>
      </c>
      <c r="AH214">
        <v>1</v>
      </c>
      <c r="AI214">
        <v>0</v>
      </c>
      <c r="AJ214">
        <v>0</v>
      </c>
      <c r="AK214" t="s">
        <v>282</v>
      </c>
      <c r="AL214" t="s">
        <v>197</v>
      </c>
      <c r="AM214" t="s">
        <v>197</v>
      </c>
      <c r="AN214" t="s">
        <v>198</v>
      </c>
      <c r="AO214">
        <v>0</v>
      </c>
      <c r="AP214">
        <v>0</v>
      </c>
      <c r="AQ214">
        <v>0</v>
      </c>
      <c r="AR214">
        <v>0</v>
      </c>
      <c r="AS214" t="s">
        <v>827</v>
      </c>
      <c r="AT214">
        <v>567.5</v>
      </c>
      <c r="AU214">
        <v>557.99999999999989</v>
      </c>
      <c r="AV214">
        <v>322.65333333333291</v>
      </c>
      <c r="AW214">
        <v>45.661954124867975</v>
      </c>
      <c r="AX214">
        <v>14.152016857577182</v>
      </c>
      <c r="AY214">
        <v>50.228149537354774</v>
      </c>
      <c r="AZ214">
        <v>15.567218543334901</v>
      </c>
      <c r="BA214">
        <v>321</v>
      </c>
      <c r="BB214">
        <v>15</v>
      </c>
      <c r="BC214">
        <v>11</v>
      </c>
      <c r="BD214">
        <v>2011</v>
      </c>
      <c r="BE214" t="s">
        <v>828</v>
      </c>
      <c r="BF214" t="s">
        <v>199</v>
      </c>
      <c r="BG214">
        <v>0</v>
      </c>
      <c r="BH214">
        <v>5.43</v>
      </c>
      <c r="BI214">
        <v>6</v>
      </c>
      <c r="BJ214">
        <v>1.4999999999999999E-2</v>
      </c>
      <c r="BU214">
        <v>322</v>
      </c>
      <c r="BV214">
        <v>16</v>
      </c>
      <c r="BW214">
        <v>1</v>
      </c>
      <c r="BX214">
        <v>2012</v>
      </c>
      <c r="BY214" t="s">
        <v>825</v>
      </c>
      <c r="BZ214" t="s">
        <v>199</v>
      </c>
      <c r="CA214">
        <v>0</v>
      </c>
      <c r="CB214">
        <v>7.4</v>
      </c>
      <c r="CC214">
        <v>7.6</v>
      </c>
      <c r="CD214">
        <v>1.4E-2</v>
      </c>
      <c r="CF214" t="s">
        <v>282</v>
      </c>
      <c r="CG214" t="s">
        <v>282</v>
      </c>
      <c r="CH214" t="s">
        <v>282</v>
      </c>
      <c r="CL214" t="s">
        <v>282</v>
      </c>
      <c r="CM214" t="s">
        <v>282</v>
      </c>
      <c r="CN214" t="s">
        <v>282</v>
      </c>
      <c r="CO214">
        <v>323</v>
      </c>
      <c r="CP214">
        <v>13</v>
      </c>
      <c r="CQ214">
        <v>3</v>
      </c>
      <c r="CR214">
        <v>2012</v>
      </c>
      <c r="CS214" t="s">
        <v>829</v>
      </c>
      <c r="CT214" t="s">
        <v>199</v>
      </c>
      <c r="CU214">
        <v>0</v>
      </c>
      <c r="CV214">
        <v>7.7</v>
      </c>
      <c r="CW214">
        <v>7.5</v>
      </c>
      <c r="CX214">
        <v>1.4999999999999999E-2</v>
      </c>
      <c r="CY214">
        <v>3</v>
      </c>
      <c r="CZ214">
        <v>6.8433333333333337</v>
      </c>
      <c r="DA214">
        <v>7.0333333333333341</v>
      </c>
      <c r="DB214">
        <v>1.4666666666666666E-2</v>
      </c>
      <c r="DC214">
        <v>22.080243111111084</v>
      </c>
      <c r="DD214">
        <v>22.693284444444416</v>
      </c>
      <c r="DE214">
        <v>4.7322488888888826E-2</v>
      </c>
      <c r="DF214">
        <v>-0.25</v>
      </c>
      <c r="DG214">
        <v>16</v>
      </c>
      <c r="DH214" t="s">
        <v>217</v>
      </c>
      <c r="DI214">
        <v>533955.70240605995</v>
      </c>
      <c r="DJ214">
        <v>6322508.5616669999</v>
      </c>
      <c r="DK214">
        <v>2</v>
      </c>
      <c r="DL214" t="s">
        <v>202</v>
      </c>
      <c r="DM214">
        <v>97.29857819905213</v>
      </c>
      <c r="DN214">
        <v>45.18041109113004</v>
      </c>
      <c r="DO214" t="s">
        <v>203</v>
      </c>
      <c r="DP214" t="s">
        <v>204</v>
      </c>
      <c r="DQ214" t="s">
        <v>205</v>
      </c>
      <c r="DR214">
        <v>4</v>
      </c>
      <c r="DS214" t="s">
        <v>197</v>
      </c>
      <c r="DT214" t="s">
        <v>291</v>
      </c>
      <c r="DU214" t="s">
        <v>281</v>
      </c>
      <c r="DW214" t="s">
        <v>282</v>
      </c>
      <c r="DX214" t="s">
        <v>282</v>
      </c>
      <c r="DY214" t="s">
        <v>282</v>
      </c>
      <c r="DZ214" t="s">
        <v>282</v>
      </c>
    </row>
    <row r="215" spans="1:130" x14ac:dyDescent="0.25">
      <c r="A215">
        <v>211</v>
      </c>
      <c r="B215" t="s">
        <v>591</v>
      </c>
      <c r="C215" t="s">
        <v>665</v>
      </c>
      <c r="F215">
        <v>9362</v>
      </c>
      <c r="G215" t="s">
        <v>413</v>
      </c>
      <c r="H215">
        <v>0</v>
      </c>
      <c r="I215" t="s">
        <v>594</v>
      </c>
      <c r="J215">
        <v>0</v>
      </c>
      <c r="K215" t="s">
        <v>831</v>
      </c>
      <c r="L215" t="s">
        <v>832</v>
      </c>
      <c r="M215">
        <v>9362</v>
      </c>
      <c r="N215" t="s">
        <v>413</v>
      </c>
      <c r="R215" t="s">
        <v>464</v>
      </c>
      <c r="S215" t="s">
        <v>192</v>
      </c>
      <c r="T215" t="s">
        <v>328</v>
      </c>
      <c r="U215">
        <v>100</v>
      </c>
      <c r="V215" t="s">
        <v>194</v>
      </c>
      <c r="W215" s="12">
        <v>0.8</v>
      </c>
      <c r="X215" t="s">
        <v>296</v>
      </c>
      <c r="Y215" s="12">
        <v>0.2</v>
      </c>
      <c r="Z215">
        <v>14</v>
      </c>
      <c r="AA215" t="s">
        <v>229</v>
      </c>
      <c r="AB215" s="12">
        <v>0.625</v>
      </c>
      <c r="AC215" t="s">
        <v>282</v>
      </c>
      <c r="AD215">
        <v>3</v>
      </c>
      <c r="AE215" t="s">
        <v>253</v>
      </c>
      <c r="AF215">
        <v>0.25</v>
      </c>
      <c r="AG215" t="s">
        <v>282</v>
      </c>
      <c r="AH215">
        <v>2</v>
      </c>
      <c r="AI215" t="s">
        <v>196</v>
      </c>
      <c r="AJ215">
        <v>0.125</v>
      </c>
      <c r="AK215" t="s">
        <v>282</v>
      </c>
      <c r="AL215" t="s">
        <v>197</v>
      </c>
      <c r="AM215" t="s">
        <v>192</v>
      </c>
      <c r="AN215" t="s">
        <v>198</v>
      </c>
      <c r="AO215">
        <v>0</v>
      </c>
      <c r="AP215">
        <v>0</v>
      </c>
      <c r="AQ215">
        <v>0</v>
      </c>
      <c r="AR215">
        <v>0</v>
      </c>
      <c r="AS215">
        <v>0</v>
      </c>
      <c r="AT215">
        <v>564.6</v>
      </c>
      <c r="AU215">
        <v>568.29999999999995</v>
      </c>
      <c r="AV215">
        <v>312.31258333333278</v>
      </c>
      <c r="AW215">
        <v>31.794977172834912</v>
      </c>
      <c r="AX215">
        <v>10.043118085954182</v>
      </c>
      <c r="AY215">
        <v>34.974474890118408</v>
      </c>
      <c r="AZ215">
        <v>11.047429894549602</v>
      </c>
      <c r="BA215">
        <v>324</v>
      </c>
      <c r="BB215">
        <v>16</v>
      </c>
      <c r="BC215">
        <v>11</v>
      </c>
      <c r="BD215">
        <v>2011</v>
      </c>
      <c r="BE215" t="s">
        <v>833</v>
      </c>
      <c r="BF215" t="s">
        <v>328</v>
      </c>
      <c r="BG215">
        <v>0</v>
      </c>
      <c r="BH215">
        <v>0.76</v>
      </c>
      <c r="BI215">
        <v>1.65</v>
      </c>
      <c r="BJ215">
        <v>1.2999999999999999E-2</v>
      </c>
      <c r="BU215">
        <v>325</v>
      </c>
      <c r="BV215">
        <v>25</v>
      </c>
      <c r="BW215">
        <v>1</v>
      </c>
      <c r="BX215">
        <v>2012</v>
      </c>
      <c r="BY215" t="s">
        <v>830</v>
      </c>
      <c r="BZ215" t="s">
        <v>328</v>
      </c>
      <c r="CA215" t="s">
        <v>834</v>
      </c>
      <c r="CB215">
        <v>2.5</v>
      </c>
      <c r="CC215">
        <v>3</v>
      </c>
      <c r="CD215">
        <v>1.2E-2</v>
      </c>
      <c r="CF215" t="s">
        <v>282</v>
      </c>
      <c r="CG215" t="s">
        <v>282</v>
      </c>
      <c r="CH215" t="s">
        <v>282</v>
      </c>
      <c r="CL215" t="s">
        <v>282</v>
      </c>
      <c r="CM215" t="s">
        <v>282</v>
      </c>
      <c r="CN215" t="s">
        <v>282</v>
      </c>
      <c r="CO215">
        <v>326</v>
      </c>
      <c r="CP215">
        <v>13</v>
      </c>
      <c r="CQ215">
        <v>3</v>
      </c>
      <c r="CR215">
        <v>2012</v>
      </c>
      <c r="CS215" t="s">
        <v>830</v>
      </c>
      <c r="CT215" t="s">
        <v>328</v>
      </c>
      <c r="CU215" t="s">
        <v>835</v>
      </c>
      <c r="CV215">
        <v>1.82</v>
      </c>
      <c r="CW215">
        <v>2.5499999999999998</v>
      </c>
      <c r="CX215">
        <v>2.8000000000000001E-2</v>
      </c>
      <c r="CY215">
        <v>3</v>
      </c>
      <c r="CZ215">
        <v>1.6933333333333334</v>
      </c>
      <c r="DA215">
        <v>2.4</v>
      </c>
      <c r="DB215">
        <v>1.7666666666666667E-2</v>
      </c>
      <c r="DC215">
        <v>5.288493077777769</v>
      </c>
      <c r="DD215">
        <v>7.4955019999999868</v>
      </c>
      <c r="DE215">
        <v>5.5175223055555458E-2</v>
      </c>
      <c r="DF215">
        <v>1.75</v>
      </c>
      <c r="DG215">
        <v>16</v>
      </c>
      <c r="DH215" t="s">
        <v>306</v>
      </c>
      <c r="DI215">
        <v>572986.37565087003</v>
      </c>
      <c r="DJ215">
        <v>6319596.7643549005</v>
      </c>
      <c r="DK215">
        <v>2</v>
      </c>
      <c r="DL215" t="s">
        <v>202</v>
      </c>
      <c r="DM215">
        <v>70.555555555555557</v>
      </c>
      <c r="DN215">
        <v>21.724509889708123</v>
      </c>
      <c r="DO215" t="s">
        <v>470</v>
      </c>
      <c r="DP215" t="s">
        <v>204</v>
      </c>
      <c r="DQ215" t="s">
        <v>205</v>
      </c>
      <c r="DR215">
        <v>2</v>
      </c>
      <c r="DS215" t="s">
        <v>197</v>
      </c>
      <c r="DT215" t="s">
        <v>291</v>
      </c>
      <c r="DU215" t="s">
        <v>281</v>
      </c>
      <c r="DW215" t="s">
        <v>282</v>
      </c>
      <c r="DX215" t="s">
        <v>282</v>
      </c>
      <c r="DY215" t="s">
        <v>282</v>
      </c>
      <c r="DZ215" t="s">
        <v>282</v>
      </c>
    </row>
    <row r="216" spans="1:130" x14ac:dyDescent="0.25">
      <c r="A216">
        <v>212</v>
      </c>
      <c r="B216" t="s">
        <v>591</v>
      </c>
      <c r="C216" t="s">
        <v>665</v>
      </c>
      <c r="F216">
        <v>9362</v>
      </c>
      <c r="G216" t="s">
        <v>413</v>
      </c>
      <c r="H216">
        <v>0</v>
      </c>
      <c r="I216" t="s">
        <v>594</v>
      </c>
      <c r="J216">
        <v>0</v>
      </c>
      <c r="K216" t="s">
        <v>831</v>
      </c>
      <c r="L216" t="s">
        <v>836</v>
      </c>
      <c r="M216">
        <v>9362</v>
      </c>
      <c r="N216" t="s">
        <v>413</v>
      </c>
      <c r="R216" t="s">
        <v>464</v>
      </c>
      <c r="S216" t="s">
        <v>197</v>
      </c>
      <c r="T216" t="s">
        <v>328</v>
      </c>
      <c r="U216">
        <v>30</v>
      </c>
      <c r="V216" t="s">
        <v>194</v>
      </c>
      <c r="W216" s="12">
        <v>1</v>
      </c>
      <c r="X216">
        <v>0</v>
      </c>
      <c r="Y216" s="12">
        <v>0</v>
      </c>
      <c r="Z216">
        <v>6</v>
      </c>
      <c r="AA216" t="s">
        <v>195</v>
      </c>
      <c r="AB216" s="12">
        <v>1</v>
      </c>
      <c r="AC216" t="s">
        <v>282</v>
      </c>
      <c r="AD216">
        <v>1</v>
      </c>
      <c r="AE216">
        <v>0</v>
      </c>
      <c r="AF216">
        <v>0</v>
      </c>
      <c r="AG216" t="s">
        <v>282</v>
      </c>
      <c r="AH216">
        <v>1</v>
      </c>
      <c r="AI216">
        <v>0</v>
      </c>
      <c r="AJ216">
        <v>0</v>
      </c>
      <c r="AK216" t="s">
        <v>282</v>
      </c>
      <c r="AL216" t="s">
        <v>197</v>
      </c>
      <c r="AM216" t="s">
        <v>192</v>
      </c>
      <c r="AN216" t="s">
        <v>198</v>
      </c>
      <c r="AO216">
        <v>0</v>
      </c>
      <c r="AP216">
        <v>0</v>
      </c>
      <c r="AQ216">
        <v>0</v>
      </c>
      <c r="AR216">
        <v>0</v>
      </c>
      <c r="AS216">
        <v>0</v>
      </c>
      <c r="AT216">
        <v>564.6</v>
      </c>
      <c r="AU216">
        <v>568.29999999999995</v>
      </c>
      <c r="AV216">
        <v>308.69333333333293</v>
      </c>
      <c r="AW216">
        <v>69.805955768793112</v>
      </c>
      <c r="AX216">
        <v>22.613366804852667</v>
      </c>
      <c r="AY216">
        <v>76.786551345672436</v>
      </c>
      <c r="AZ216">
        <v>24.874703485337935</v>
      </c>
      <c r="BA216">
        <v>327</v>
      </c>
      <c r="BB216">
        <v>16</v>
      </c>
      <c r="BC216">
        <v>11</v>
      </c>
      <c r="BD216">
        <v>2011</v>
      </c>
      <c r="BE216" t="s">
        <v>833</v>
      </c>
      <c r="BF216" t="s">
        <v>328</v>
      </c>
      <c r="BG216">
        <v>0</v>
      </c>
      <c r="BH216">
        <v>4.12</v>
      </c>
      <c r="BI216">
        <v>5.35</v>
      </c>
      <c r="BJ216">
        <v>0.13700000000000001</v>
      </c>
      <c r="BU216">
        <v>328</v>
      </c>
      <c r="BV216">
        <v>25</v>
      </c>
      <c r="BW216">
        <v>1</v>
      </c>
      <c r="BX216">
        <v>2012</v>
      </c>
      <c r="BY216" t="s">
        <v>830</v>
      </c>
      <c r="BZ216" t="s">
        <v>328</v>
      </c>
      <c r="CA216" t="s">
        <v>837</v>
      </c>
      <c r="CB216">
        <v>15.28</v>
      </c>
      <c r="CC216">
        <v>16.399999999999999</v>
      </c>
      <c r="CD216">
        <v>0.154</v>
      </c>
      <c r="CF216" t="s">
        <v>282</v>
      </c>
      <c r="CG216" t="s">
        <v>282</v>
      </c>
      <c r="CH216" t="s">
        <v>282</v>
      </c>
      <c r="CL216" t="s">
        <v>282</v>
      </c>
      <c r="CM216" t="s">
        <v>282</v>
      </c>
      <c r="CN216" t="s">
        <v>282</v>
      </c>
      <c r="CO216">
        <v>329</v>
      </c>
      <c r="CP216">
        <v>13</v>
      </c>
      <c r="CQ216">
        <v>3</v>
      </c>
      <c r="CR216">
        <v>2012</v>
      </c>
      <c r="CS216" t="s">
        <v>830</v>
      </c>
      <c r="CT216" t="s">
        <v>328</v>
      </c>
      <c r="CU216" t="s">
        <v>835</v>
      </c>
      <c r="CV216">
        <v>8.75</v>
      </c>
      <c r="CW216">
        <v>9.6999999999999993</v>
      </c>
      <c r="CX216">
        <v>0.14599999999999999</v>
      </c>
      <c r="CY216">
        <v>3</v>
      </c>
      <c r="CZ216">
        <v>9.3833333333333329</v>
      </c>
      <c r="DA216">
        <v>10.483333333333333</v>
      </c>
      <c r="DB216">
        <v>0.14566666666666669</v>
      </c>
      <c r="DC216">
        <v>28.965724444444405</v>
      </c>
      <c r="DD216">
        <v>32.36135111111107</v>
      </c>
      <c r="DE216">
        <v>0.4496632888888884</v>
      </c>
      <c r="DF216">
        <v>1.25</v>
      </c>
      <c r="DG216">
        <v>16</v>
      </c>
      <c r="DH216" t="s">
        <v>306</v>
      </c>
      <c r="DI216">
        <v>572058.57798821002</v>
      </c>
      <c r="DJ216">
        <v>6319063.4829027997</v>
      </c>
      <c r="DK216">
        <v>2</v>
      </c>
      <c r="DL216" t="s">
        <v>202</v>
      </c>
      <c r="DM216">
        <v>89.507154213036571</v>
      </c>
      <c r="DN216">
        <v>42.144555972345934</v>
      </c>
      <c r="DO216" t="s">
        <v>470</v>
      </c>
      <c r="DP216" t="s">
        <v>204</v>
      </c>
      <c r="DQ216" t="s">
        <v>205</v>
      </c>
      <c r="DR216">
        <v>2</v>
      </c>
      <c r="DS216" t="s">
        <v>197</v>
      </c>
      <c r="DT216" t="s">
        <v>291</v>
      </c>
      <c r="DU216" t="s">
        <v>281</v>
      </c>
      <c r="DW216" t="s">
        <v>282</v>
      </c>
      <c r="DX216" t="s">
        <v>282</v>
      </c>
      <c r="DY216" t="s">
        <v>282</v>
      </c>
      <c r="DZ216" t="s">
        <v>282</v>
      </c>
    </row>
    <row r="217" spans="1:130" x14ac:dyDescent="0.25">
      <c r="A217">
        <v>213</v>
      </c>
      <c r="B217" t="s">
        <v>591</v>
      </c>
      <c r="C217" t="s">
        <v>665</v>
      </c>
      <c r="F217">
        <v>8300</v>
      </c>
      <c r="G217" t="s">
        <v>839</v>
      </c>
      <c r="H217">
        <v>0</v>
      </c>
      <c r="I217" t="s">
        <v>594</v>
      </c>
      <c r="J217">
        <v>0</v>
      </c>
      <c r="K217" t="s">
        <v>840</v>
      </c>
      <c r="L217" t="s">
        <v>841</v>
      </c>
      <c r="M217">
        <v>8300</v>
      </c>
      <c r="N217" t="s">
        <v>839</v>
      </c>
      <c r="R217" t="s">
        <v>464</v>
      </c>
      <c r="S217" t="s">
        <v>192</v>
      </c>
      <c r="T217" t="s">
        <v>328</v>
      </c>
      <c r="U217">
        <v>200</v>
      </c>
      <c r="V217" t="s">
        <v>240</v>
      </c>
      <c r="W217" s="12">
        <v>0.88888888888888884</v>
      </c>
      <c r="X217" t="s">
        <v>194</v>
      </c>
      <c r="Y217" s="12">
        <v>0.11111111111111115</v>
      </c>
      <c r="Z217">
        <v>6</v>
      </c>
      <c r="AA217" t="s">
        <v>195</v>
      </c>
      <c r="AB217" s="12">
        <v>0.75</v>
      </c>
      <c r="AC217" t="s">
        <v>282</v>
      </c>
      <c r="AD217">
        <v>10</v>
      </c>
      <c r="AE217" t="s">
        <v>249</v>
      </c>
      <c r="AF217">
        <v>0.15</v>
      </c>
      <c r="AG217" t="s">
        <v>282</v>
      </c>
      <c r="AH217">
        <v>14</v>
      </c>
      <c r="AI217" t="s">
        <v>229</v>
      </c>
      <c r="AJ217">
        <v>0.1</v>
      </c>
      <c r="AK217" t="s">
        <v>282</v>
      </c>
      <c r="AL217" t="s">
        <v>192</v>
      </c>
      <c r="AM217" t="s">
        <v>192</v>
      </c>
      <c r="AN217" t="s">
        <v>198</v>
      </c>
      <c r="AO217">
        <v>0</v>
      </c>
      <c r="AP217">
        <v>0</v>
      </c>
      <c r="AQ217">
        <v>0</v>
      </c>
      <c r="AR217">
        <v>0</v>
      </c>
      <c r="AS217">
        <v>0</v>
      </c>
      <c r="AT217">
        <v>492.40000000000009</v>
      </c>
      <c r="AU217">
        <v>539.79999999999984</v>
      </c>
      <c r="AV217">
        <v>323.94692592592469</v>
      </c>
      <c r="AW217">
        <v>61.300284388228491</v>
      </c>
      <c r="AX217">
        <v>18.900366815268679</v>
      </c>
      <c r="AY217">
        <v>67.430312827051338</v>
      </c>
      <c r="AZ217">
        <v>20.790403496795548</v>
      </c>
      <c r="BA217">
        <v>342</v>
      </c>
      <c r="BB217">
        <v>14</v>
      </c>
      <c r="BC217">
        <v>11</v>
      </c>
      <c r="BD217">
        <v>2011</v>
      </c>
      <c r="BE217" t="s">
        <v>838</v>
      </c>
      <c r="BF217" t="s">
        <v>328</v>
      </c>
      <c r="BG217">
        <v>0</v>
      </c>
      <c r="BH217">
        <v>2.39</v>
      </c>
      <c r="BI217">
        <v>2.85</v>
      </c>
      <c r="BJ217">
        <v>7.2999999999999995E-2</v>
      </c>
      <c r="BU217">
        <v>343</v>
      </c>
      <c r="BV217">
        <v>17</v>
      </c>
      <c r="BW217">
        <v>1</v>
      </c>
      <c r="BX217">
        <v>2012</v>
      </c>
      <c r="BY217" t="s">
        <v>838</v>
      </c>
      <c r="BZ217" t="s">
        <v>328</v>
      </c>
      <c r="CA217" t="s">
        <v>842</v>
      </c>
      <c r="CB217">
        <v>4.3499999999999996</v>
      </c>
      <c r="CC217">
        <v>5.25</v>
      </c>
      <c r="CD217">
        <v>0.06</v>
      </c>
      <c r="CF217" t="s">
        <v>282</v>
      </c>
      <c r="CG217" t="s">
        <v>282</v>
      </c>
      <c r="CH217" t="s">
        <v>282</v>
      </c>
      <c r="CL217" t="s">
        <v>282</v>
      </c>
      <c r="CM217" t="s">
        <v>282</v>
      </c>
      <c r="CN217" t="s">
        <v>282</v>
      </c>
      <c r="CO217">
        <v>344</v>
      </c>
      <c r="CP217">
        <v>12</v>
      </c>
      <c r="CQ217">
        <v>3</v>
      </c>
      <c r="CR217">
        <v>2012</v>
      </c>
      <c r="CS217" t="s">
        <v>838</v>
      </c>
      <c r="CT217" t="s">
        <v>328</v>
      </c>
      <c r="CU217" t="s">
        <v>843</v>
      </c>
      <c r="CV217">
        <v>3.36</v>
      </c>
      <c r="CW217">
        <v>4</v>
      </c>
      <c r="CX217">
        <v>0.03</v>
      </c>
      <c r="CY217">
        <v>3</v>
      </c>
      <c r="CZ217">
        <v>3.3666666666666667</v>
      </c>
      <c r="DA217">
        <v>4.0333333333333332</v>
      </c>
      <c r="DB217">
        <v>5.4333333333333338E-2</v>
      </c>
      <c r="DC217">
        <v>10.906213172839465</v>
      </c>
      <c r="DD217">
        <v>13.065859345678962</v>
      </c>
      <c r="DE217">
        <v>0.17601116308641909</v>
      </c>
      <c r="DF217">
        <v>0.25</v>
      </c>
      <c r="DG217">
        <v>15</v>
      </c>
      <c r="DH217" t="s">
        <v>306</v>
      </c>
      <c r="DI217">
        <v>571700.93922941003</v>
      </c>
      <c r="DJ217">
        <v>6192039.9581738999</v>
      </c>
      <c r="DK217">
        <v>7</v>
      </c>
      <c r="DL217" t="s">
        <v>245</v>
      </c>
      <c r="DM217">
        <v>83.471074380165291</v>
      </c>
      <c r="DN217">
        <v>19.399976214771378</v>
      </c>
      <c r="DO217" t="s">
        <v>203</v>
      </c>
      <c r="DP217" t="s">
        <v>204</v>
      </c>
      <c r="DQ217" t="s">
        <v>205</v>
      </c>
      <c r="DR217">
        <v>4</v>
      </c>
      <c r="DS217" t="s">
        <v>328</v>
      </c>
      <c r="DT217" t="s">
        <v>291</v>
      </c>
      <c r="DU217" t="s">
        <v>328</v>
      </c>
      <c r="DW217" t="s">
        <v>282</v>
      </c>
      <c r="DX217" t="s">
        <v>282</v>
      </c>
      <c r="DY217" t="s">
        <v>282</v>
      </c>
      <c r="DZ217" t="s">
        <v>282</v>
      </c>
    </row>
    <row r="218" spans="1:130" x14ac:dyDescent="0.25">
      <c r="A218">
        <v>214</v>
      </c>
      <c r="B218" t="s">
        <v>591</v>
      </c>
      <c r="C218" t="s">
        <v>665</v>
      </c>
      <c r="F218">
        <v>8300</v>
      </c>
      <c r="G218" t="s">
        <v>839</v>
      </c>
      <c r="H218">
        <v>0</v>
      </c>
      <c r="I218" t="s">
        <v>594</v>
      </c>
      <c r="J218">
        <v>0</v>
      </c>
      <c r="K218" t="s">
        <v>840</v>
      </c>
      <c r="L218" t="s">
        <v>844</v>
      </c>
      <c r="M218">
        <v>8300</v>
      </c>
      <c r="N218" t="s">
        <v>839</v>
      </c>
      <c r="R218" t="s">
        <v>191</v>
      </c>
      <c r="S218" t="s">
        <v>197</v>
      </c>
      <c r="T218" t="s">
        <v>193</v>
      </c>
      <c r="U218">
        <v>40</v>
      </c>
      <c r="V218" t="s">
        <v>240</v>
      </c>
      <c r="W218" s="12">
        <v>0.83333333333333348</v>
      </c>
      <c r="X218" t="s">
        <v>194</v>
      </c>
      <c r="Y218" s="12">
        <v>0.16666666666666657</v>
      </c>
      <c r="Z218">
        <v>6</v>
      </c>
      <c r="AA218" t="s">
        <v>195</v>
      </c>
      <c r="AB218" s="12">
        <v>0.4</v>
      </c>
      <c r="AC218" t="s">
        <v>282</v>
      </c>
      <c r="AD218">
        <v>14</v>
      </c>
      <c r="AE218" t="s">
        <v>229</v>
      </c>
      <c r="AF218">
        <v>0.30099999999999999</v>
      </c>
      <c r="AG218" t="s">
        <v>282</v>
      </c>
      <c r="AH218">
        <v>17</v>
      </c>
      <c r="AI218" t="s">
        <v>315</v>
      </c>
      <c r="AJ218">
        <v>0.29899999999999999</v>
      </c>
      <c r="AK218" t="s">
        <v>844</v>
      </c>
      <c r="AL218" t="s">
        <v>192</v>
      </c>
      <c r="AM218" t="s">
        <v>192</v>
      </c>
      <c r="AN218" t="s">
        <v>198</v>
      </c>
      <c r="AO218">
        <v>0</v>
      </c>
      <c r="AP218">
        <v>0</v>
      </c>
      <c r="AQ218">
        <v>0</v>
      </c>
      <c r="AR218">
        <v>0</v>
      </c>
      <c r="AS218">
        <v>0</v>
      </c>
      <c r="AT218">
        <v>492.40000000000009</v>
      </c>
      <c r="AU218">
        <v>539.79999999999984</v>
      </c>
      <c r="AV218">
        <v>335.26629166666567</v>
      </c>
      <c r="AW218">
        <v>54.076245517163997</v>
      </c>
      <c r="AX218">
        <v>16.001113072305131</v>
      </c>
      <c r="AY218">
        <v>59.4838700688804</v>
      </c>
      <c r="AZ218">
        <v>17.601224379535644</v>
      </c>
      <c r="BA218">
        <v>345</v>
      </c>
      <c r="BB218">
        <v>14</v>
      </c>
      <c r="BC218">
        <v>11</v>
      </c>
      <c r="BD218">
        <v>2011</v>
      </c>
      <c r="BE218" t="s">
        <v>838</v>
      </c>
      <c r="BF218" t="s">
        <v>200</v>
      </c>
      <c r="BG218">
        <v>0</v>
      </c>
      <c r="BH218">
        <v>1.64</v>
      </c>
      <c r="BI218">
        <v>2.9</v>
      </c>
      <c r="BJ218">
        <v>5.3999999999999999E-2</v>
      </c>
      <c r="BU218">
        <v>346</v>
      </c>
      <c r="BV218">
        <v>17</v>
      </c>
      <c r="BW218">
        <v>1</v>
      </c>
      <c r="BX218">
        <v>2012</v>
      </c>
      <c r="BY218" t="s">
        <v>838</v>
      </c>
      <c r="BZ218" t="s">
        <v>216</v>
      </c>
      <c r="CA218">
        <v>0</v>
      </c>
      <c r="CB218">
        <v>4.58</v>
      </c>
      <c r="CC218">
        <v>6.35</v>
      </c>
      <c r="CD218">
        <v>9.8000000000000004E-2</v>
      </c>
      <c r="CF218" t="s">
        <v>282</v>
      </c>
      <c r="CG218" t="s">
        <v>282</v>
      </c>
      <c r="CH218" t="s">
        <v>282</v>
      </c>
      <c r="CL218" t="s">
        <v>282</v>
      </c>
      <c r="CM218" t="s">
        <v>282</v>
      </c>
      <c r="CN218" t="s">
        <v>282</v>
      </c>
      <c r="CO218">
        <v>347</v>
      </c>
      <c r="CP218">
        <v>12</v>
      </c>
      <c r="CQ218">
        <v>3</v>
      </c>
      <c r="CR218">
        <v>2012</v>
      </c>
      <c r="CS218" t="s">
        <v>838</v>
      </c>
      <c r="CT218" t="s">
        <v>200</v>
      </c>
      <c r="CU218">
        <v>0</v>
      </c>
      <c r="CV218">
        <v>3.3</v>
      </c>
      <c r="CW218">
        <v>4.55</v>
      </c>
      <c r="CX218">
        <v>0.09</v>
      </c>
      <c r="CY218">
        <v>3</v>
      </c>
      <c r="CZ218">
        <v>3.1733333333333333</v>
      </c>
      <c r="DA218">
        <v>4.6000000000000005</v>
      </c>
      <c r="DB218">
        <v>8.0666666666666664E-2</v>
      </c>
      <c r="DC218">
        <v>10.639116988888857</v>
      </c>
      <c r="DD218">
        <v>15.422249416666624</v>
      </c>
      <c r="DE218">
        <v>0.27044814194444367</v>
      </c>
      <c r="DF218">
        <v>0.25</v>
      </c>
      <c r="DG218">
        <v>0</v>
      </c>
      <c r="DH218" t="s">
        <v>306</v>
      </c>
      <c r="DI218">
        <v>574225.75903195003</v>
      </c>
      <c r="DJ218">
        <v>6189857.1224838002</v>
      </c>
      <c r="DK218">
        <v>7</v>
      </c>
      <c r="DL218" t="s">
        <v>245</v>
      </c>
      <c r="DM218">
        <v>68.985507246376798</v>
      </c>
      <c r="DN218">
        <v>26.134545533936077</v>
      </c>
      <c r="DO218" t="s">
        <v>203</v>
      </c>
      <c r="DP218" t="s">
        <v>204</v>
      </c>
      <c r="DQ218" t="s">
        <v>246</v>
      </c>
      <c r="DR218">
        <v>4</v>
      </c>
      <c r="DS218" t="s">
        <v>192</v>
      </c>
      <c r="DT218" t="s">
        <v>299</v>
      </c>
      <c r="DU218" t="s">
        <v>200</v>
      </c>
      <c r="DW218">
        <v>1034</v>
      </c>
      <c r="DX218">
        <v>14.7</v>
      </c>
      <c r="DY218">
        <v>16.45</v>
      </c>
      <c r="DZ218">
        <v>4.9000000000000002E-2</v>
      </c>
    </row>
    <row r="219" spans="1:130" x14ac:dyDescent="0.25">
      <c r="A219">
        <v>215</v>
      </c>
      <c r="B219" t="s">
        <v>591</v>
      </c>
      <c r="C219" t="s">
        <v>665</v>
      </c>
      <c r="F219">
        <v>8300</v>
      </c>
      <c r="G219" t="s">
        <v>839</v>
      </c>
      <c r="H219">
        <v>0</v>
      </c>
      <c r="I219" t="s">
        <v>594</v>
      </c>
      <c r="J219">
        <v>0</v>
      </c>
      <c r="K219" t="s">
        <v>840</v>
      </c>
      <c r="L219" t="s">
        <v>845</v>
      </c>
      <c r="M219">
        <v>8300</v>
      </c>
      <c r="N219" t="s">
        <v>839</v>
      </c>
      <c r="R219" t="s">
        <v>191</v>
      </c>
      <c r="S219" t="s">
        <v>197</v>
      </c>
      <c r="T219" t="s">
        <v>193</v>
      </c>
      <c r="U219">
        <v>35</v>
      </c>
      <c r="V219" t="s">
        <v>240</v>
      </c>
      <c r="W219" s="12">
        <v>0.8</v>
      </c>
      <c r="X219" t="s">
        <v>252</v>
      </c>
      <c r="Y219" s="12">
        <v>0.2</v>
      </c>
      <c r="Z219">
        <v>6</v>
      </c>
      <c r="AA219" t="s">
        <v>195</v>
      </c>
      <c r="AB219" s="12">
        <v>1</v>
      </c>
      <c r="AC219" t="s">
        <v>282</v>
      </c>
      <c r="AD219">
        <v>1</v>
      </c>
      <c r="AE219">
        <v>0</v>
      </c>
      <c r="AF219">
        <v>0</v>
      </c>
      <c r="AG219" t="s">
        <v>282</v>
      </c>
      <c r="AH219">
        <v>1</v>
      </c>
      <c r="AI219">
        <v>0</v>
      </c>
      <c r="AJ219">
        <v>0</v>
      </c>
      <c r="AK219" t="s">
        <v>282</v>
      </c>
      <c r="AL219" t="s">
        <v>192</v>
      </c>
      <c r="AM219" t="s">
        <v>197</v>
      </c>
      <c r="AN219" t="s">
        <v>198</v>
      </c>
      <c r="AO219">
        <v>0</v>
      </c>
      <c r="AP219">
        <v>0</v>
      </c>
      <c r="AQ219">
        <v>0</v>
      </c>
      <c r="AR219">
        <v>0</v>
      </c>
      <c r="AS219">
        <v>0</v>
      </c>
      <c r="AT219">
        <v>492.40000000000009</v>
      </c>
      <c r="AU219">
        <v>539.79999999999984</v>
      </c>
      <c r="AV219">
        <v>321.88999999999874</v>
      </c>
      <c r="AW219">
        <v>52.423667418510618</v>
      </c>
      <c r="AX219">
        <v>16.286205666069407</v>
      </c>
      <c r="AY219">
        <v>57.666034160361683</v>
      </c>
      <c r="AZ219">
        <v>17.914826232676347</v>
      </c>
      <c r="BA219">
        <v>348</v>
      </c>
      <c r="BB219">
        <v>14</v>
      </c>
      <c r="BC219">
        <v>11</v>
      </c>
      <c r="BD219">
        <v>2011</v>
      </c>
      <c r="BE219" t="s">
        <v>838</v>
      </c>
      <c r="BF219" t="s">
        <v>199</v>
      </c>
      <c r="BG219">
        <v>0</v>
      </c>
      <c r="BH219">
        <v>6</v>
      </c>
      <c r="BI219">
        <v>6.35</v>
      </c>
      <c r="BJ219">
        <v>1.2E-2</v>
      </c>
      <c r="BU219">
        <v>349</v>
      </c>
      <c r="BV219">
        <v>17</v>
      </c>
      <c r="BW219">
        <v>1</v>
      </c>
      <c r="BX219">
        <v>2012</v>
      </c>
      <c r="BY219" t="s">
        <v>838</v>
      </c>
      <c r="BZ219" t="s">
        <v>200</v>
      </c>
      <c r="CA219">
        <v>0</v>
      </c>
      <c r="CB219">
        <v>8.1999999999999993</v>
      </c>
      <c r="CC219">
        <v>8.8000000000000007</v>
      </c>
      <c r="CD219">
        <v>2.8000000000000001E-2</v>
      </c>
      <c r="CF219" t="s">
        <v>282</v>
      </c>
      <c r="CG219" t="s">
        <v>282</v>
      </c>
      <c r="CH219" t="s">
        <v>282</v>
      </c>
      <c r="CL219" t="s">
        <v>282</v>
      </c>
      <c r="CM219" t="s">
        <v>282</v>
      </c>
      <c r="CN219" t="s">
        <v>282</v>
      </c>
      <c r="CO219">
        <v>350</v>
      </c>
      <c r="CP219">
        <v>12</v>
      </c>
      <c r="CQ219">
        <v>3</v>
      </c>
      <c r="CR219">
        <v>2012</v>
      </c>
      <c r="CS219" t="s">
        <v>838</v>
      </c>
      <c r="CT219" t="s">
        <v>199</v>
      </c>
      <c r="CU219">
        <v>0</v>
      </c>
      <c r="CV219">
        <v>9.35</v>
      </c>
      <c r="CW219">
        <v>9.35</v>
      </c>
      <c r="CX219">
        <v>1.4E-2</v>
      </c>
      <c r="CY219">
        <v>3</v>
      </c>
      <c r="CZ219">
        <v>7.8499999999999988</v>
      </c>
      <c r="DA219">
        <v>8.1666666666666661</v>
      </c>
      <c r="DB219">
        <v>1.7999999999999999E-2</v>
      </c>
      <c r="DC219">
        <v>25.2683649999999</v>
      </c>
      <c r="DD219">
        <v>26.287683333333231</v>
      </c>
      <c r="DE219">
        <v>5.7940199999999768E-2</v>
      </c>
      <c r="DF219">
        <v>0.75</v>
      </c>
      <c r="DG219">
        <v>15</v>
      </c>
      <c r="DH219" t="s">
        <v>306</v>
      </c>
      <c r="DI219">
        <v>572517.89625303994</v>
      </c>
      <c r="DJ219">
        <v>6191377.9729191</v>
      </c>
      <c r="DK219">
        <v>7</v>
      </c>
      <c r="DL219" t="s">
        <v>245</v>
      </c>
      <c r="DM219">
        <v>96.122448979591823</v>
      </c>
      <c r="DN219">
        <v>45.586078037256094</v>
      </c>
      <c r="DO219" t="s">
        <v>203</v>
      </c>
      <c r="DP219" t="s">
        <v>204</v>
      </c>
      <c r="DQ219" t="s">
        <v>205</v>
      </c>
      <c r="DR219">
        <v>6</v>
      </c>
      <c r="DS219" t="s">
        <v>192</v>
      </c>
      <c r="DT219" t="s">
        <v>299</v>
      </c>
      <c r="DU219" t="s">
        <v>199</v>
      </c>
      <c r="DW219">
        <v>1035</v>
      </c>
      <c r="DX219">
        <v>10.8</v>
      </c>
      <c r="DY219">
        <v>12.75</v>
      </c>
      <c r="DZ219">
        <v>6.7000000000000004E-2</v>
      </c>
    </row>
    <row r="220" spans="1:130" x14ac:dyDescent="0.25">
      <c r="A220">
        <v>216</v>
      </c>
      <c r="B220" t="s">
        <v>591</v>
      </c>
      <c r="C220" t="s">
        <v>665</v>
      </c>
      <c r="F220">
        <v>8950</v>
      </c>
      <c r="G220" t="s">
        <v>847</v>
      </c>
      <c r="H220">
        <v>0</v>
      </c>
      <c r="I220" t="s">
        <v>594</v>
      </c>
      <c r="J220">
        <v>0</v>
      </c>
      <c r="K220" t="s">
        <v>848</v>
      </c>
      <c r="L220">
        <v>0</v>
      </c>
      <c r="M220">
        <v>8950</v>
      </c>
      <c r="N220" t="s">
        <v>847</v>
      </c>
      <c r="R220" t="s">
        <v>191</v>
      </c>
      <c r="S220" t="s">
        <v>197</v>
      </c>
      <c r="T220" t="s">
        <v>193</v>
      </c>
      <c r="U220">
        <v>3</v>
      </c>
      <c r="V220" t="s">
        <v>194</v>
      </c>
      <c r="W220" s="12">
        <v>0.50124999999999997</v>
      </c>
      <c r="X220" t="s">
        <v>240</v>
      </c>
      <c r="Y220" s="12">
        <v>0.49875000000000003</v>
      </c>
      <c r="Z220">
        <v>6</v>
      </c>
      <c r="AA220" t="s">
        <v>195</v>
      </c>
      <c r="AB220" s="12">
        <v>1</v>
      </c>
      <c r="AC220" t="s">
        <v>282</v>
      </c>
      <c r="AD220">
        <v>1</v>
      </c>
      <c r="AE220">
        <v>0</v>
      </c>
      <c r="AF220">
        <v>0</v>
      </c>
      <c r="AG220" t="s">
        <v>282</v>
      </c>
      <c r="AH220">
        <v>1</v>
      </c>
      <c r="AI220">
        <v>0</v>
      </c>
      <c r="AJ220">
        <v>0</v>
      </c>
      <c r="AK220" t="s">
        <v>282</v>
      </c>
      <c r="AL220" t="s">
        <v>197</v>
      </c>
      <c r="AM220" t="s">
        <v>197</v>
      </c>
      <c r="AN220" t="s">
        <v>198</v>
      </c>
      <c r="AO220">
        <v>0</v>
      </c>
      <c r="AP220">
        <v>0</v>
      </c>
      <c r="AQ220">
        <v>0</v>
      </c>
      <c r="AR220">
        <v>0</v>
      </c>
      <c r="AS220">
        <v>0</v>
      </c>
      <c r="AT220">
        <v>517</v>
      </c>
      <c r="AU220">
        <v>468.50000000000006</v>
      </c>
      <c r="AV220">
        <v>234.5076083333332</v>
      </c>
      <c r="AW220">
        <v>42.773794193168527</v>
      </c>
      <c r="AX220">
        <v>18.148924400412515</v>
      </c>
      <c r="AY220">
        <v>47.051173612485385</v>
      </c>
      <c r="AZ220">
        <v>19.963816840453767</v>
      </c>
      <c r="BA220">
        <v>360</v>
      </c>
      <c r="BB220">
        <v>15</v>
      </c>
      <c r="BC220">
        <v>11</v>
      </c>
      <c r="BD220">
        <v>2011</v>
      </c>
      <c r="BE220" t="s">
        <v>846</v>
      </c>
      <c r="BF220" t="s">
        <v>199</v>
      </c>
      <c r="BG220">
        <v>0</v>
      </c>
      <c r="BH220">
        <v>0.1</v>
      </c>
      <c r="BI220">
        <v>1.95</v>
      </c>
      <c r="BJ220">
        <v>0.20300000000000001</v>
      </c>
      <c r="BU220">
        <v>361</v>
      </c>
      <c r="BV220">
        <v>17</v>
      </c>
      <c r="BW220">
        <v>1</v>
      </c>
      <c r="BX220">
        <v>2012</v>
      </c>
      <c r="BY220" t="s">
        <v>846</v>
      </c>
      <c r="BZ220" t="s">
        <v>199</v>
      </c>
      <c r="CA220">
        <v>0</v>
      </c>
      <c r="CB220">
        <v>1.44</v>
      </c>
      <c r="CC220">
        <v>3.35</v>
      </c>
      <c r="CD220">
        <v>0.17100000000000001</v>
      </c>
      <c r="CF220" t="s">
        <v>282</v>
      </c>
      <c r="CG220" t="s">
        <v>282</v>
      </c>
      <c r="CH220" t="s">
        <v>282</v>
      </c>
      <c r="CL220" t="s">
        <v>282</v>
      </c>
      <c r="CM220" t="s">
        <v>282</v>
      </c>
      <c r="CN220" t="s">
        <v>282</v>
      </c>
      <c r="CO220">
        <v>362</v>
      </c>
      <c r="CP220">
        <v>12</v>
      </c>
      <c r="CQ220">
        <v>3</v>
      </c>
      <c r="CR220">
        <v>2012</v>
      </c>
      <c r="CS220" t="s">
        <v>846</v>
      </c>
      <c r="CT220" t="s">
        <v>199</v>
      </c>
      <c r="CU220">
        <v>0</v>
      </c>
      <c r="CV220">
        <v>0.9</v>
      </c>
      <c r="CW220">
        <v>2.6</v>
      </c>
      <c r="CX220">
        <v>0.18099999999999999</v>
      </c>
      <c r="CY220">
        <v>3</v>
      </c>
      <c r="CZ220">
        <v>0.81333333333333335</v>
      </c>
      <c r="DA220">
        <v>2.6333333333333333</v>
      </c>
      <c r="DB220">
        <v>0.18499999999999997</v>
      </c>
      <c r="DC220">
        <v>1.9073285477777768</v>
      </c>
      <c r="DD220">
        <v>6.1753670194444412</v>
      </c>
      <c r="DE220">
        <v>0.43383907541666639</v>
      </c>
      <c r="DF220">
        <v>-0.5</v>
      </c>
      <c r="DG220">
        <v>13</v>
      </c>
      <c r="DH220" t="s">
        <v>201</v>
      </c>
      <c r="DI220">
        <v>577822.29121764004</v>
      </c>
      <c r="DJ220">
        <v>6260245.7550812</v>
      </c>
      <c r="DK220">
        <v>5</v>
      </c>
      <c r="DL220" t="s">
        <v>658</v>
      </c>
      <c r="DM220">
        <v>30.886075949367093</v>
      </c>
      <c r="DN220">
        <v>13.190530420000984</v>
      </c>
      <c r="DO220" t="s">
        <v>203</v>
      </c>
      <c r="DP220" t="s">
        <v>204</v>
      </c>
      <c r="DQ220" t="s">
        <v>205</v>
      </c>
      <c r="DR220">
        <v>3</v>
      </c>
      <c r="DS220" t="s">
        <v>192</v>
      </c>
      <c r="DT220" t="s">
        <v>299</v>
      </c>
      <c r="DU220" t="s">
        <v>199</v>
      </c>
      <c r="DW220">
        <v>1008</v>
      </c>
      <c r="DX220">
        <v>0</v>
      </c>
      <c r="DY220">
        <v>1.8</v>
      </c>
      <c r="DZ220">
        <v>0.16600000000000001</v>
      </c>
    </row>
    <row r="221" spans="1:130" x14ac:dyDescent="0.25">
      <c r="A221">
        <v>217</v>
      </c>
      <c r="B221" t="s">
        <v>591</v>
      </c>
      <c r="C221" t="s">
        <v>665</v>
      </c>
      <c r="F221">
        <v>8530</v>
      </c>
      <c r="G221" t="s">
        <v>850</v>
      </c>
      <c r="H221">
        <v>0</v>
      </c>
      <c r="I221" t="s">
        <v>594</v>
      </c>
      <c r="J221">
        <v>0</v>
      </c>
      <c r="K221" t="s">
        <v>851</v>
      </c>
      <c r="L221">
        <v>0</v>
      </c>
      <c r="M221">
        <v>8530</v>
      </c>
      <c r="N221" t="s">
        <v>850</v>
      </c>
      <c r="R221" t="s">
        <v>191</v>
      </c>
      <c r="S221" t="s">
        <v>197</v>
      </c>
      <c r="T221" t="s">
        <v>239</v>
      </c>
      <c r="U221">
        <v>20</v>
      </c>
      <c r="V221" t="s">
        <v>240</v>
      </c>
      <c r="W221" s="12">
        <v>1</v>
      </c>
      <c r="X221">
        <v>0</v>
      </c>
      <c r="Y221" s="12">
        <v>0</v>
      </c>
      <c r="Z221">
        <v>3</v>
      </c>
      <c r="AA221" t="s">
        <v>253</v>
      </c>
      <c r="AB221" s="12">
        <v>0.5</v>
      </c>
      <c r="AC221" t="s">
        <v>282</v>
      </c>
      <c r="AD221">
        <v>6</v>
      </c>
      <c r="AE221" t="s">
        <v>195</v>
      </c>
      <c r="AF221">
        <v>0.251</v>
      </c>
      <c r="AG221" t="s">
        <v>282</v>
      </c>
      <c r="AH221">
        <v>10</v>
      </c>
      <c r="AI221" t="s">
        <v>249</v>
      </c>
      <c r="AJ221">
        <v>0.249</v>
      </c>
      <c r="AK221" t="s">
        <v>282</v>
      </c>
      <c r="AL221" t="s">
        <v>192</v>
      </c>
      <c r="AM221" t="s">
        <v>197</v>
      </c>
      <c r="AN221" t="s">
        <v>198</v>
      </c>
      <c r="AO221">
        <v>0</v>
      </c>
      <c r="AP221">
        <v>0</v>
      </c>
      <c r="AQ221">
        <v>0</v>
      </c>
      <c r="AR221">
        <v>0</v>
      </c>
      <c r="AS221">
        <v>0</v>
      </c>
      <c r="AT221">
        <v>524.69999999999993</v>
      </c>
      <c r="AU221">
        <v>498.79999999999995</v>
      </c>
      <c r="AV221">
        <v>289.40833333333256</v>
      </c>
      <c r="AW221">
        <v>36.261658131326691</v>
      </c>
      <c r="AX221">
        <v>12.682692728033782</v>
      </c>
      <c r="AY221">
        <v>39.887823944459363</v>
      </c>
      <c r="AZ221">
        <v>13.950962000837162</v>
      </c>
      <c r="BA221">
        <v>363</v>
      </c>
      <c r="BB221">
        <v>15</v>
      </c>
      <c r="BC221">
        <v>11</v>
      </c>
      <c r="BD221">
        <v>2011</v>
      </c>
      <c r="BE221" t="s">
        <v>849</v>
      </c>
      <c r="BF221" t="s">
        <v>199</v>
      </c>
      <c r="BG221">
        <v>0</v>
      </c>
      <c r="BH221">
        <v>12.8</v>
      </c>
      <c r="BI221">
        <v>13.4</v>
      </c>
      <c r="BJ221">
        <v>0.02</v>
      </c>
      <c r="BU221">
        <v>364</v>
      </c>
      <c r="BV221">
        <v>16</v>
      </c>
      <c r="BW221">
        <v>1</v>
      </c>
      <c r="BX221">
        <v>2012</v>
      </c>
      <c r="BY221" t="s">
        <v>849</v>
      </c>
      <c r="BZ221" t="s">
        <v>200</v>
      </c>
      <c r="CA221">
        <v>0</v>
      </c>
      <c r="CB221">
        <v>12.7</v>
      </c>
      <c r="CC221">
        <v>12.4</v>
      </c>
      <c r="CD221">
        <v>1.4999999999999999E-2</v>
      </c>
      <c r="CF221" t="s">
        <v>282</v>
      </c>
      <c r="CG221" t="s">
        <v>282</v>
      </c>
      <c r="CH221" t="s">
        <v>282</v>
      </c>
      <c r="CL221" t="s">
        <v>282</v>
      </c>
      <c r="CM221" t="s">
        <v>282</v>
      </c>
      <c r="CN221" t="s">
        <v>282</v>
      </c>
      <c r="CO221">
        <v>365</v>
      </c>
      <c r="CP221">
        <v>13</v>
      </c>
      <c r="CQ221">
        <v>3</v>
      </c>
      <c r="CR221">
        <v>2012</v>
      </c>
      <c r="CS221" t="s">
        <v>849</v>
      </c>
      <c r="CT221" t="s">
        <v>199</v>
      </c>
      <c r="CU221">
        <v>0</v>
      </c>
      <c r="CV221">
        <v>12.1</v>
      </c>
      <c r="CW221">
        <v>12.15</v>
      </c>
      <c r="CX221">
        <v>1.7000000000000001E-2</v>
      </c>
      <c r="CY221">
        <v>3</v>
      </c>
      <c r="CZ221">
        <v>12.533333333333333</v>
      </c>
      <c r="DA221">
        <v>12.65</v>
      </c>
      <c r="DB221">
        <v>1.7333333333333336E-2</v>
      </c>
      <c r="DC221">
        <v>36.899562499999902</v>
      </c>
      <c r="DD221">
        <v>36.610154166666568</v>
      </c>
      <c r="DE221">
        <v>5.0164111111110986E-2</v>
      </c>
      <c r="DF221" t="s">
        <v>289</v>
      </c>
      <c r="DG221" t="s">
        <v>289</v>
      </c>
      <c r="DH221" t="s">
        <v>289</v>
      </c>
      <c r="DI221">
        <v>0</v>
      </c>
      <c r="DJ221">
        <v>0</v>
      </c>
      <c r="DK221">
        <v>6</v>
      </c>
      <c r="DL221" t="s">
        <v>269</v>
      </c>
      <c r="DM221">
        <v>99.077733860342548</v>
      </c>
      <c r="DN221">
        <v>90.674750595986893</v>
      </c>
      <c r="DO221" t="s">
        <v>632</v>
      </c>
      <c r="DP221" t="s">
        <v>632</v>
      </c>
      <c r="DQ221" t="s">
        <v>632</v>
      </c>
      <c r="DR221" t="s">
        <v>632</v>
      </c>
      <c r="DS221" t="s">
        <v>197</v>
      </c>
      <c r="DT221" t="s">
        <v>291</v>
      </c>
      <c r="DU221" t="s">
        <v>281</v>
      </c>
      <c r="DW221" t="s">
        <v>282</v>
      </c>
      <c r="DX221" t="s">
        <v>282</v>
      </c>
      <c r="DY221" t="s">
        <v>282</v>
      </c>
      <c r="DZ221" t="s">
        <v>282</v>
      </c>
    </row>
    <row r="222" spans="1:130" x14ac:dyDescent="0.25">
      <c r="A222">
        <v>218</v>
      </c>
      <c r="B222" t="s">
        <v>591</v>
      </c>
      <c r="C222" t="s">
        <v>665</v>
      </c>
      <c r="F222">
        <v>8500</v>
      </c>
      <c r="G222" t="s">
        <v>852</v>
      </c>
      <c r="H222">
        <v>0</v>
      </c>
      <c r="I222" t="s">
        <v>594</v>
      </c>
      <c r="J222">
        <v>0</v>
      </c>
      <c r="K222" t="s">
        <v>853</v>
      </c>
      <c r="L222">
        <v>0</v>
      </c>
      <c r="M222">
        <v>8500</v>
      </c>
      <c r="N222" t="s">
        <v>852</v>
      </c>
      <c r="R222" t="s">
        <v>191</v>
      </c>
      <c r="S222" t="s">
        <v>192</v>
      </c>
      <c r="T222" t="s">
        <v>193</v>
      </c>
      <c r="U222">
        <v>4</v>
      </c>
      <c r="V222" t="s">
        <v>252</v>
      </c>
      <c r="W222" s="12">
        <v>0.8</v>
      </c>
      <c r="X222" t="s">
        <v>296</v>
      </c>
      <c r="Y222" s="12">
        <v>0.2</v>
      </c>
      <c r="Z222">
        <v>2</v>
      </c>
      <c r="AA222" t="s">
        <v>196</v>
      </c>
      <c r="AB222" s="12">
        <v>0.501</v>
      </c>
      <c r="AC222" t="s">
        <v>282</v>
      </c>
      <c r="AD222">
        <v>3</v>
      </c>
      <c r="AE222" t="s">
        <v>253</v>
      </c>
      <c r="AF222">
        <v>0.499</v>
      </c>
      <c r="AG222" t="s">
        <v>282</v>
      </c>
      <c r="AH222">
        <v>1</v>
      </c>
      <c r="AI222">
        <v>0</v>
      </c>
      <c r="AJ222">
        <v>0</v>
      </c>
      <c r="AK222" t="s">
        <v>282</v>
      </c>
      <c r="AL222" t="s">
        <v>192</v>
      </c>
      <c r="AM222" t="s">
        <v>197</v>
      </c>
      <c r="AN222" t="s">
        <v>198</v>
      </c>
      <c r="AO222">
        <v>0</v>
      </c>
      <c r="AP222">
        <v>0</v>
      </c>
      <c r="AQ222">
        <v>0</v>
      </c>
      <c r="AR222">
        <v>0</v>
      </c>
      <c r="AS222">
        <v>0</v>
      </c>
      <c r="AT222">
        <v>483.30000000000018</v>
      </c>
      <c r="AU222">
        <v>498.70000000000005</v>
      </c>
      <c r="AV222">
        <v>249.65666666666587</v>
      </c>
      <c r="AW222">
        <v>31.204509376200019</v>
      </c>
      <c r="AX222">
        <v>12.296997072822792</v>
      </c>
      <c r="AY222">
        <v>34.324960313820021</v>
      </c>
      <c r="AZ222">
        <v>13.526696780105073</v>
      </c>
      <c r="BA222">
        <v>378</v>
      </c>
      <c r="BB222">
        <v>15</v>
      </c>
      <c r="BC222">
        <v>11</v>
      </c>
      <c r="BD222">
        <v>2011</v>
      </c>
      <c r="BE222" t="s">
        <v>854</v>
      </c>
      <c r="BF222" t="s">
        <v>200</v>
      </c>
      <c r="BG222">
        <v>0</v>
      </c>
      <c r="BH222">
        <v>0</v>
      </c>
      <c r="BI222">
        <v>0</v>
      </c>
      <c r="BJ222">
        <v>1.2999999999999999E-2</v>
      </c>
      <c r="BU222">
        <v>379</v>
      </c>
      <c r="BV222">
        <v>16</v>
      </c>
      <c r="BW222">
        <v>1</v>
      </c>
      <c r="BX222">
        <v>2012</v>
      </c>
      <c r="BY222" t="s">
        <v>854</v>
      </c>
      <c r="BZ222" t="s">
        <v>200</v>
      </c>
      <c r="CA222">
        <v>0</v>
      </c>
      <c r="CB222">
        <v>0</v>
      </c>
      <c r="CC222">
        <v>0</v>
      </c>
      <c r="CD222">
        <v>1.6E-2</v>
      </c>
      <c r="CF222" t="s">
        <v>282</v>
      </c>
      <c r="CG222" t="s">
        <v>282</v>
      </c>
      <c r="CH222" t="s">
        <v>282</v>
      </c>
      <c r="CL222" t="s">
        <v>282</v>
      </c>
      <c r="CM222" t="s">
        <v>282</v>
      </c>
      <c r="CN222" t="s">
        <v>282</v>
      </c>
      <c r="CO222">
        <v>380</v>
      </c>
      <c r="CP222">
        <v>18</v>
      </c>
      <c r="CQ222">
        <v>3</v>
      </c>
      <c r="CR222">
        <v>2012</v>
      </c>
      <c r="CS222" t="s">
        <v>854</v>
      </c>
      <c r="CT222" t="s">
        <v>200</v>
      </c>
      <c r="CU222">
        <v>0</v>
      </c>
      <c r="CV222">
        <v>0</v>
      </c>
      <c r="CW222">
        <v>0.20599999999999999</v>
      </c>
      <c r="CX222">
        <v>0.01</v>
      </c>
      <c r="CY222">
        <v>3</v>
      </c>
      <c r="CZ222">
        <v>0</v>
      </c>
      <c r="DA222">
        <v>6.8666666666666668E-2</v>
      </c>
      <c r="DB222">
        <v>1.2999999999999999E-2</v>
      </c>
      <c r="DC222">
        <v>0</v>
      </c>
      <c r="DD222">
        <v>0</v>
      </c>
      <c r="DE222">
        <v>3.2455366666666562E-2</v>
      </c>
      <c r="DF222">
        <v>-3</v>
      </c>
      <c r="DG222">
        <v>0</v>
      </c>
      <c r="DI222">
        <v>607065.22974148998</v>
      </c>
      <c r="DJ222">
        <v>6251598.2352588996</v>
      </c>
      <c r="DK222">
        <v>5</v>
      </c>
      <c r="DL222" t="s">
        <v>658</v>
      </c>
      <c r="DM222">
        <v>0</v>
      </c>
      <c r="DN222">
        <v>0.50763810103040752</v>
      </c>
      <c r="DO222" t="s">
        <v>203</v>
      </c>
      <c r="DP222" t="s">
        <v>204</v>
      </c>
      <c r="DQ222" t="s">
        <v>205</v>
      </c>
      <c r="DR222">
        <v>11</v>
      </c>
      <c r="DS222" t="s">
        <v>289</v>
      </c>
      <c r="DT222" t="s">
        <v>291</v>
      </c>
      <c r="DU222" t="s">
        <v>289</v>
      </c>
      <c r="DW222" t="s">
        <v>282</v>
      </c>
      <c r="DX222" t="s">
        <v>282</v>
      </c>
      <c r="DY222" t="s">
        <v>282</v>
      </c>
      <c r="DZ222" t="s">
        <v>282</v>
      </c>
    </row>
    <row r="223" spans="1:130" x14ac:dyDescent="0.25">
      <c r="A223">
        <v>219</v>
      </c>
      <c r="B223" t="s">
        <v>591</v>
      </c>
      <c r="C223" t="s">
        <v>665</v>
      </c>
      <c r="F223">
        <v>8570</v>
      </c>
      <c r="G223" t="s">
        <v>855</v>
      </c>
      <c r="H223">
        <v>0</v>
      </c>
      <c r="I223" t="s">
        <v>594</v>
      </c>
      <c r="J223">
        <v>0</v>
      </c>
      <c r="K223" t="s">
        <v>856</v>
      </c>
      <c r="L223">
        <v>0</v>
      </c>
      <c r="M223">
        <v>8570</v>
      </c>
      <c r="N223" t="s">
        <v>855</v>
      </c>
      <c r="R223" t="s">
        <v>191</v>
      </c>
      <c r="S223" t="s">
        <v>192</v>
      </c>
      <c r="T223" t="s">
        <v>289</v>
      </c>
      <c r="U223">
        <v>7</v>
      </c>
      <c r="V223" t="s">
        <v>252</v>
      </c>
      <c r="W223" s="12">
        <v>0.9</v>
      </c>
      <c r="X223" t="s">
        <v>296</v>
      </c>
      <c r="Y223" s="12">
        <v>0.1</v>
      </c>
      <c r="Z223">
        <v>6</v>
      </c>
      <c r="AA223" t="s">
        <v>195</v>
      </c>
      <c r="AB223" s="12">
        <v>1</v>
      </c>
      <c r="AC223" t="s">
        <v>282</v>
      </c>
      <c r="AD223">
        <v>1</v>
      </c>
      <c r="AE223">
        <v>0</v>
      </c>
      <c r="AF223">
        <v>0</v>
      </c>
      <c r="AG223" t="s">
        <v>282</v>
      </c>
      <c r="AH223">
        <v>1</v>
      </c>
      <c r="AI223">
        <v>0</v>
      </c>
      <c r="AJ223">
        <v>0</v>
      </c>
      <c r="AK223" t="s">
        <v>282</v>
      </c>
      <c r="AL223" t="s">
        <v>192</v>
      </c>
      <c r="AM223" t="s">
        <v>197</v>
      </c>
      <c r="AN223" t="s">
        <v>198</v>
      </c>
      <c r="AO223">
        <v>0</v>
      </c>
      <c r="AP223">
        <v>0</v>
      </c>
      <c r="AQ223">
        <v>0</v>
      </c>
      <c r="AR223">
        <v>0</v>
      </c>
      <c r="AS223">
        <v>0</v>
      </c>
      <c r="AT223">
        <v>483.30000000000018</v>
      </c>
      <c r="AU223">
        <v>489.59999999999991</v>
      </c>
      <c r="AV223">
        <v>210.3699999999987</v>
      </c>
      <c r="AW223">
        <v>36.390055445633998</v>
      </c>
      <c r="AX223">
        <v>17.298120190918013</v>
      </c>
      <c r="AY223">
        <v>40.029060990197401</v>
      </c>
      <c r="AZ223">
        <v>19.027932210009816</v>
      </c>
      <c r="BA223">
        <v>381</v>
      </c>
      <c r="BB223">
        <v>15</v>
      </c>
      <c r="BC223">
        <v>11</v>
      </c>
      <c r="BD223">
        <v>2011</v>
      </c>
      <c r="BE223" t="s">
        <v>857</v>
      </c>
      <c r="BF223" t="s">
        <v>199</v>
      </c>
      <c r="BG223">
        <v>0</v>
      </c>
      <c r="BH223">
        <v>0.72</v>
      </c>
      <c r="BI223">
        <v>2</v>
      </c>
      <c r="BJ223">
        <v>4.9000000000000002E-2</v>
      </c>
      <c r="BV223" t="s">
        <v>282</v>
      </c>
      <c r="BW223" t="s">
        <v>282</v>
      </c>
      <c r="BX223" t="s">
        <v>282</v>
      </c>
      <c r="CE223">
        <v>382</v>
      </c>
      <c r="CF223">
        <v>12</v>
      </c>
      <c r="CG223">
        <v>2</v>
      </c>
      <c r="CH223">
        <v>2012</v>
      </c>
      <c r="CI223" t="s">
        <v>857</v>
      </c>
      <c r="CJ223" t="s">
        <v>199</v>
      </c>
      <c r="CK223">
        <v>0</v>
      </c>
      <c r="CL223">
        <v>1.4</v>
      </c>
      <c r="CM223">
        <v>2.4500000000000002</v>
      </c>
      <c r="CN223">
        <v>4.3999999999999997E-2</v>
      </c>
      <c r="CP223" t="s">
        <v>282</v>
      </c>
      <c r="CQ223" t="s">
        <v>282</v>
      </c>
      <c r="CR223" t="s">
        <v>282</v>
      </c>
      <c r="CV223" t="s">
        <v>282</v>
      </c>
      <c r="CW223" t="s">
        <v>282</v>
      </c>
      <c r="CX223" t="s">
        <v>282</v>
      </c>
      <c r="CY223">
        <v>2</v>
      </c>
      <c r="CZ223">
        <v>1.06</v>
      </c>
      <c r="DA223">
        <v>2.2250000000000001</v>
      </c>
      <c r="DB223">
        <v>4.65E-2</v>
      </c>
      <c r="DC223">
        <v>2.2299219999999864</v>
      </c>
      <c r="DD223">
        <v>4.6807324999999711</v>
      </c>
      <c r="DE223">
        <v>9.7822049999999397E-2</v>
      </c>
      <c r="DF223" t="s">
        <v>289</v>
      </c>
      <c r="DG223" t="s">
        <v>289</v>
      </c>
      <c r="DH223" t="s">
        <v>289</v>
      </c>
      <c r="DI223">
        <v>0</v>
      </c>
      <c r="DJ223">
        <v>0</v>
      </c>
      <c r="DK223">
        <v>5</v>
      </c>
      <c r="DL223" t="s">
        <v>658</v>
      </c>
      <c r="DM223">
        <v>47.640449438202246</v>
      </c>
      <c r="DN223">
        <v>11.693335752108254</v>
      </c>
      <c r="DO223" t="s">
        <v>632</v>
      </c>
      <c r="DP223" t="s">
        <v>632</v>
      </c>
      <c r="DQ223" t="s">
        <v>632</v>
      </c>
      <c r="DR223" t="s">
        <v>632</v>
      </c>
      <c r="DS223" t="s">
        <v>289</v>
      </c>
      <c r="DT223" t="s">
        <v>291</v>
      </c>
      <c r="DU223" t="s">
        <v>289</v>
      </c>
      <c r="DW223" t="s">
        <v>282</v>
      </c>
      <c r="DX223" t="s">
        <v>282</v>
      </c>
      <c r="DY223" t="s">
        <v>282</v>
      </c>
      <c r="DZ223" t="s">
        <v>282</v>
      </c>
    </row>
    <row r="224" spans="1:130" x14ac:dyDescent="0.25">
      <c r="A224">
        <v>220</v>
      </c>
      <c r="B224" t="s">
        <v>591</v>
      </c>
      <c r="C224" t="s">
        <v>665</v>
      </c>
      <c r="F224">
        <v>8950</v>
      </c>
      <c r="G224" t="s">
        <v>847</v>
      </c>
      <c r="H224">
        <v>0</v>
      </c>
      <c r="I224" t="s">
        <v>594</v>
      </c>
      <c r="J224">
        <v>0</v>
      </c>
      <c r="K224" t="s">
        <v>859</v>
      </c>
      <c r="L224">
        <v>0</v>
      </c>
      <c r="M224">
        <v>8950</v>
      </c>
      <c r="N224" t="s">
        <v>847</v>
      </c>
      <c r="R224" t="s">
        <v>191</v>
      </c>
      <c r="S224" t="s">
        <v>192</v>
      </c>
      <c r="T224" t="s">
        <v>322</v>
      </c>
      <c r="U224">
        <v>10</v>
      </c>
      <c r="V224" t="s">
        <v>194</v>
      </c>
      <c r="W224" s="12">
        <v>0.50142857142857145</v>
      </c>
      <c r="X224" t="s">
        <v>296</v>
      </c>
      <c r="Y224" s="12">
        <v>0.49857142857142855</v>
      </c>
      <c r="Z224">
        <v>4</v>
      </c>
      <c r="AA224" t="s">
        <v>813</v>
      </c>
      <c r="AB224" s="12">
        <v>1</v>
      </c>
      <c r="AC224" t="s">
        <v>282</v>
      </c>
      <c r="AD224">
        <v>1</v>
      </c>
      <c r="AE224">
        <v>0</v>
      </c>
      <c r="AF224">
        <v>0</v>
      </c>
      <c r="AG224" t="s">
        <v>282</v>
      </c>
      <c r="AH224">
        <v>1</v>
      </c>
      <c r="AI224">
        <v>0</v>
      </c>
      <c r="AJ224">
        <v>0</v>
      </c>
      <c r="AK224" t="s">
        <v>282</v>
      </c>
      <c r="AL224" t="s">
        <v>197</v>
      </c>
      <c r="AM224" t="s">
        <v>197</v>
      </c>
      <c r="AN224" t="s">
        <v>198</v>
      </c>
      <c r="AO224">
        <v>0</v>
      </c>
      <c r="AP224">
        <v>0</v>
      </c>
      <c r="AQ224">
        <v>0</v>
      </c>
      <c r="AR224">
        <v>0</v>
      </c>
      <c r="AS224" t="s">
        <v>860</v>
      </c>
      <c r="AT224">
        <v>517</v>
      </c>
      <c r="AU224">
        <v>468.50000000000006</v>
      </c>
      <c r="AV224">
        <v>214.51059999999993</v>
      </c>
      <c r="AW224">
        <v>27.301349589808098</v>
      </c>
      <c r="AX224">
        <v>12.66513978518427</v>
      </c>
      <c r="AY224">
        <v>30.03148454878891</v>
      </c>
      <c r="AZ224">
        <v>13.931653763702698</v>
      </c>
      <c r="BA224">
        <v>384</v>
      </c>
      <c r="BB224">
        <v>15</v>
      </c>
      <c r="BC224">
        <v>11</v>
      </c>
      <c r="BD224">
        <v>2011</v>
      </c>
      <c r="BE224" t="s">
        <v>858</v>
      </c>
      <c r="BF224" t="s">
        <v>199</v>
      </c>
      <c r="BG224" t="s">
        <v>860</v>
      </c>
      <c r="BH224">
        <v>0.1</v>
      </c>
      <c r="BI224">
        <v>0.85</v>
      </c>
      <c r="BJ224">
        <v>0.151</v>
      </c>
      <c r="BU224">
        <v>385</v>
      </c>
      <c r="BV224">
        <v>16</v>
      </c>
      <c r="BW224">
        <v>1</v>
      </c>
      <c r="BX224">
        <v>2012</v>
      </c>
      <c r="BY224" t="s">
        <v>858</v>
      </c>
      <c r="BZ224" t="s">
        <v>200</v>
      </c>
      <c r="CA224">
        <v>0</v>
      </c>
      <c r="CB224">
        <v>0.16</v>
      </c>
      <c r="CC224">
        <v>0.85</v>
      </c>
      <c r="CD224">
        <v>0.17399999999999999</v>
      </c>
      <c r="CF224" t="s">
        <v>282</v>
      </c>
      <c r="CG224" t="s">
        <v>282</v>
      </c>
      <c r="CH224" t="s">
        <v>282</v>
      </c>
      <c r="CL224" t="s">
        <v>282</v>
      </c>
      <c r="CM224" t="s">
        <v>282</v>
      </c>
      <c r="CN224" t="s">
        <v>282</v>
      </c>
      <c r="CO224">
        <v>386</v>
      </c>
      <c r="CP224">
        <v>12</v>
      </c>
      <c r="CQ224">
        <v>3</v>
      </c>
      <c r="CR224">
        <v>2012</v>
      </c>
      <c r="CS224" t="s">
        <v>858</v>
      </c>
      <c r="CT224" t="s">
        <v>199</v>
      </c>
      <c r="CU224">
        <v>0</v>
      </c>
      <c r="CV224">
        <v>0.6</v>
      </c>
      <c r="CW224">
        <v>0.9</v>
      </c>
      <c r="CX224">
        <v>0.109</v>
      </c>
      <c r="CY224">
        <v>3</v>
      </c>
      <c r="CZ224">
        <v>0.28666666666666668</v>
      </c>
      <c r="DA224">
        <v>0.8666666666666667</v>
      </c>
      <c r="DB224">
        <v>0.14466666666666664</v>
      </c>
      <c r="DC224">
        <v>0.61493038666666655</v>
      </c>
      <c r="DD224">
        <v>1.8590918666666663</v>
      </c>
      <c r="DE224">
        <v>0.31032533466666651</v>
      </c>
      <c r="DF224">
        <v>-1</v>
      </c>
      <c r="DG224">
        <v>13</v>
      </c>
      <c r="DH224" t="s">
        <v>201</v>
      </c>
      <c r="DI224">
        <v>575877.69849483995</v>
      </c>
      <c r="DJ224">
        <v>6265914.8911450002</v>
      </c>
      <c r="DK224">
        <v>5</v>
      </c>
      <c r="DL224" t="s">
        <v>658</v>
      </c>
      <c r="DM224">
        <v>33.076923076923073</v>
      </c>
      <c r="DN224">
        <v>6.2208455748783091</v>
      </c>
      <c r="DO224" t="s">
        <v>226</v>
      </c>
      <c r="DP224" t="s">
        <v>204</v>
      </c>
      <c r="DQ224" t="s">
        <v>205</v>
      </c>
      <c r="DR224">
        <v>11</v>
      </c>
      <c r="DS224" t="s">
        <v>192</v>
      </c>
      <c r="DT224" t="s">
        <v>291</v>
      </c>
      <c r="DU224" t="s">
        <v>199</v>
      </c>
      <c r="DW224" t="s">
        <v>282</v>
      </c>
      <c r="DX224" t="s">
        <v>282</v>
      </c>
      <c r="DY224" t="s">
        <v>282</v>
      </c>
      <c r="DZ224" t="s">
        <v>282</v>
      </c>
    </row>
    <row r="225" spans="1:130" x14ac:dyDescent="0.25">
      <c r="A225">
        <v>221</v>
      </c>
      <c r="B225" t="s">
        <v>591</v>
      </c>
      <c r="C225" t="s">
        <v>665</v>
      </c>
      <c r="F225">
        <v>8950</v>
      </c>
      <c r="G225" t="s">
        <v>847</v>
      </c>
      <c r="H225">
        <v>0</v>
      </c>
      <c r="I225" t="s">
        <v>594</v>
      </c>
      <c r="J225">
        <v>0</v>
      </c>
      <c r="K225" t="s">
        <v>861</v>
      </c>
      <c r="L225">
        <v>0</v>
      </c>
      <c r="M225">
        <v>8950</v>
      </c>
      <c r="N225" t="s">
        <v>847</v>
      </c>
      <c r="R225" t="s">
        <v>191</v>
      </c>
      <c r="S225" t="s">
        <v>197</v>
      </c>
      <c r="T225" t="s">
        <v>239</v>
      </c>
      <c r="U225">
        <v>6</v>
      </c>
      <c r="V225" t="s">
        <v>240</v>
      </c>
      <c r="W225" s="12">
        <v>1</v>
      </c>
      <c r="X225">
        <v>0</v>
      </c>
      <c r="Y225" s="12">
        <v>0</v>
      </c>
      <c r="Z225">
        <v>6</v>
      </c>
      <c r="AA225" t="s">
        <v>195</v>
      </c>
      <c r="AB225" s="12">
        <v>1</v>
      </c>
      <c r="AC225" t="s">
        <v>282</v>
      </c>
      <c r="AD225">
        <v>1</v>
      </c>
      <c r="AE225">
        <v>0</v>
      </c>
      <c r="AF225">
        <v>0</v>
      </c>
      <c r="AG225" t="s">
        <v>282</v>
      </c>
      <c r="AH225">
        <v>1</v>
      </c>
      <c r="AI225">
        <v>0</v>
      </c>
      <c r="AJ225">
        <v>0</v>
      </c>
      <c r="AK225" t="s">
        <v>282</v>
      </c>
      <c r="AL225" t="s">
        <v>192</v>
      </c>
      <c r="AM225" t="s">
        <v>197</v>
      </c>
      <c r="AN225" t="s">
        <v>198</v>
      </c>
      <c r="AO225">
        <v>0</v>
      </c>
      <c r="AP225">
        <v>0</v>
      </c>
      <c r="AQ225">
        <v>0</v>
      </c>
      <c r="AR225">
        <v>0</v>
      </c>
      <c r="AS225">
        <v>0</v>
      </c>
      <c r="AT225">
        <v>517</v>
      </c>
      <c r="AU225">
        <v>468.50000000000006</v>
      </c>
      <c r="AV225">
        <v>226.11000000000004</v>
      </c>
      <c r="AW225">
        <v>39.890209646562681</v>
      </c>
      <c r="AX225">
        <v>17.641948452771956</v>
      </c>
      <c r="AY225">
        <v>43.879230611218951</v>
      </c>
      <c r="AZ225">
        <v>19.406143298049152</v>
      </c>
      <c r="BA225">
        <v>387</v>
      </c>
      <c r="BB225">
        <v>22</v>
      </c>
      <c r="BC225">
        <v>11</v>
      </c>
      <c r="BD225">
        <v>2011</v>
      </c>
      <c r="BE225" t="s">
        <v>862</v>
      </c>
      <c r="BF225" t="s">
        <v>199</v>
      </c>
      <c r="BG225">
        <v>0</v>
      </c>
      <c r="BH225">
        <v>4.0199999999999996</v>
      </c>
      <c r="BI225">
        <v>3.85</v>
      </c>
      <c r="BJ225">
        <v>2.3E-2</v>
      </c>
      <c r="BU225">
        <v>388</v>
      </c>
      <c r="BV225">
        <v>17</v>
      </c>
      <c r="BW225">
        <v>1</v>
      </c>
      <c r="BX225">
        <v>2012</v>
      </c>
      <c r="BY225" t="s">
        <v>863</v>
      </c>
      <c r="BZ225" t="s">
        <v>200</v>
      </c>
      <c r="CA225">
        <v>0</v>
      </c>
      <c r="CB225">
        <v>6.15</v>
      </c>
      <c r="CC225">
        <v>6.45</v>
      </c>
      <c r="CD225">
        <v>1.7000000000000001E-2</v>
      </c>
      <c r="CF225" t="s">
        <v>282</v>
      </c>
      <c r="CG225" t="s">
        <v>282</v>
      </c>
      <c r="CH225" t="s">
        <v>282</v>
      </c>
      <c r="CL225" t="s">
        <v>282</v>
      </c>
      <c r="CM225" t="s">
        <v>282</v>
      </c>
      <c r="CN225" t="s">
        <v>282</v>
      </c>
      <c r="CO225">
        <v>389</v>
      </c>
      <c r="CP225">
        <v>14</v>
      </c>
      <c r="CQ225">
        <v>3</v>
      </c>
      <c r="CR225">
        <v>2012</v>
      </c>
      <c r="CS225" t="s">
        <v>863</v>
      </c>
      <c r="CT225" t="s">
        <v>199</v>
      </c>
      <c r="CU225">
        <v>0</v>
      </c>
      <c r="CV225">
        <v>4.54</v>
      </c>
      <c r="CW225">
        <v>4.9000000000000004</v>
      </c>
      <c r="CX225">
        <v>1.6E-2</v>
      </c>
      <c r="CY225">
        <v>3</v>
      </c>
      <c r="CZ225">
        <v>4.9033333333333333</v>
      </c>
      <c r="DA225">
        <v>5.0666666666666673</v>
      </c>
      <c r="DB225">
        <v>1.8666666666666668E-2</v>
      </c>
      <c r="DC225">
        <v>11.086927000000003</v>
      </c>
      <c r="DD225">
        <v>11.456240000000003</v>
      </c>
      <c r="DE225">
        <v>4.2207200000000007E-2</v>
      </c>
      <c r="DF225">
        <v>3.75</v>
      </c>
      <c r="DG225">
        <v>13</v>
      </c>
      <c r="DH225" t="s">
        <v>201</v>
      </c>
      <c r="DI225">
        <v>578097.99926753005</v>
      </c>
      <c r="DJ225">
        <v>6263594.0035549002</v>
      </c>
      <c r="DK225">
        <v>5</v>
      </c>
      <c r="DL225" t="s">
        <v>658</v>
      </c>
      <c r="DM225">
        <v>96.776315789473671</v>
      </c>
      <c r="DN225">
        <v>26.108570821364623</v>
      </c>
      <c r="DO225" t="s">
        <v>203</v>
      </c>
      <c r="DP225" t="s">
        <v>204</v>
      </c>
      <c r="DQ225" t="s">
        <v>205</v>
      </c>
      <c r="DR225">
        <v>3</v>
      </c>
      <c r="DS225" t="s">
        <v>192</v>
      </c>
      <c r="DT225" t="s">
        <v>291</v>
      </c>
      <c r="DU225" t="s">
        <v>219</v>
      </c>
      <c r="DW225" t="s">
        <v>282</v>
      </c>
      <c r="DX225" t="s">
        <v>282</v>
      </c>
      <c r="DY225" t="s">
        <v>282</v>
      </c>
      <c r="DZ225" t="s">
        <v>282</v>
      </c>
    </row>
    <row r="226" spans="1:130" x14ac:dyDescent="0.25">
      <c r="A226">
        <v>222</v>
      </c>
      <c r="B226" t="s">
        <v>591</v>
      </c>
      <c r="C226" t="s">
        <v>665</v>
      </c>
      <c r="F226">
        <v>8444</v>
      </c>
      <c r="G226" t="s">
        <v>865</v>
      </c>
      <c r="H226">
        <v>0</v>
      </c>
      <c r="I226" t="s">
        <v>594</v>
      </c>
      <c r="J226">
        <v>0</v>
      </c>
      <c r="K226" t="s">
        <v>866</v>
      </c>
      <c r="L226">
        <v>0</v>
      </c>
      <c r="M226">
        <v>8400</v>
      </c>
      <c r="N226" t="s">
        <v>867</v>
      </c>
      <c r="R226" t="s">
        <v>191</v>
      </c>
      <c r="S226" t="s">
        <v>197</v>
      </c>
      <c r="T226" t="s">
        <v>239</v>
      </c>
      <c r="U226">
        <v>2</v>
      </c>
      <c r="V226" t="s">
        <v>240</v>
      </c>
      <c r="W226" s="12">
        <v>1</v>
      </c>
      <c r="X226">
        <v>0</v>
      </c>
      <c r="Y226" s="12">
        <v>0</v>
      </c>
      <c r="Z226">
        <v>6</v>
      </c>
      <c r="AA226" t="s">
        <v>195</v>
      </c>
      <c r="AB226" s="12">
        <v>1</v>
      </c>
      <c r="AC226" t="s">
        <v>282</v>
      </c>
      <c r="AD226">
        <v>1</v>
      </c>
      <c r="AE226">
        <v>0</v>
      </c>
      <c r="AF226">
        <v>0</v>
      </c>
      <c r="AG226" t="s">
        <v>282</v>
      </c>
      <c r="AH226">
        <v>1</v>
      </c>
      <c r="AI226">
        <v>0</v>
      </c>
      <c r="AJ226">
        <v>0</v>
      </c>
      <c r="AK226" t="s">
        <v>282</v>
      </c>
      <c r="AL226" t="s">
        <v>192</v>
      </c>
      <c r="AM226" t="s">
        <v>197</v>
      </c>
      <c r="AN226" t="s">
        <v>198</v>
      </c>
      <c r="AO226">
        <v>0</v>
      </c>
      <c r="AP226">
        <v>0</v>
      </c>
      <c r="AQ226">
        <v>0</v>
      </c>
      <c r="AR226">
        <v>0</v>
      </c>
      <c r="AS226" t="s">
        <v>868</v>
      </c>
      <c r="AT226">
        <v>471.2000000000001</v>
      </c>
      <c r="AU226">
        <v>470.20000000000005</v>
      </c>
      <c r="AV226">
        <v>253.57999999999896</v>
      </c>
      <c r="AW226">
        <v>44.483698161996998</v>
      </c>
      <c r="AX226">
        <v>17.542273902514857</v>
      </c>
      <c r="AY226">
        <v>48.932067978196699</v>
      </c>
      <c r="AZ226">
        <v>19.296501292766344</v>
      </c>
      <c r="BA226">
        <v>390</v>
      </c>
      <c r="BB226">
        <v>14</v>
      </c>
      <c r="BC226">
        <v>11</v>
      </c>
      <c r="BD226">
        <v>2011</v>
      </c>
      <c r="BE226" t="s">
        <v>864</v>
      </c>
      <c r="BF226" t="s">
        <v>278</v>
      </c>
      <c r="BG226" t="s">
        <v>868</v>
      </c>
      <c r="BH226">
        <v>9.0500000000000007</v>
      </c>
      <c r="BI226">
        <v>15</v>
      </c>
      <c r="BJ226">
        <v>6.0999999999999999E-2</v>
      </c>
      <c r="BU226">
        <v>391</v>
      </c>
      <c r="BV226">
        <v>17</v>
      </c>
      <c r="BW226">
        <v>1</v>
      </c>
      <c r="BX226">
        <v>2012</v>
      </c>
      <c r="BY226" t="s">
        <v>864</v>
      </c>
      <c r="BZ226" t="s">
        <v>199</v>
      </c>
      <c r="CA226">
        <v>0</v>
      </c>
      <c r="CB226">
        <v>12.15</v>
      </c>
      <c r="CC226">
        <v>12.7</v>
      </c>
      <c r="CD226">
        <v>4.3999999999999997E-2</v>
      </c>
      <c r="CF226" t="s">
        <v>282</v>
      </c>
      <c r="CG226" t="s">
        <v>282</v>
      </c>
      <c r="CH226" t="s">
        <v>282</v>
      </c>
      <c r="CL226" t="s">
        <v>282</v>
      </c>
      <c r="CM226" t="s">
        <v>282</v>
      </c>
      <c r="CN226" t="s">
        <v>282</v>
      </c>
      <c r="CO226">
        <v>392</v>
      </c>
      <c r="CP226">
        <v>12</v>
      </c>
      <c r="CQ226">
        <v>3</v>
      </c>
      <c r="CR226">
        <v>2012</v>
      </c>
      <c r="CS226" t="s">
        <v>864</v>
      </c>
      <c r="CT226" t="s">
        <v>199</v>
      </c>
      <c r="CU226">
        <v>0</v>
      </c>
      <c r="CV226">
        <v>11.8</v>
      </c>
      <c r="CW226">
        <v>11.65</v>
      </c>
      <c r="CX226">
        <v>0.03</v>
      </c>
      <c r="CY226">
        <v>3</v>
      </c>
      <c r="CZ226">
        <v>11</v>
      </c>
      <c r="DA226">
        <v>13.116666666666667</v>
      </c>
      <c r="DB226">
        <v>4.5000000000000005E-2</v>
      </c>
      <c r="DC226">
        <v>27.893799999999889</v>
      </c>
      <c r="DD226">
        <v>33.261243333333198</v>
      </c>
      <c r="DE226">
        <v>0.11411099999999955</v>
      </c>
      <c r="DF226">
        <v>19</v>
      </c>
      <c r="DG226">
        <v>0</v>
      </c>
      <c r="DI226">
        <v>603762.00223740004</v>
      </c>
      <c r="DJ226">
        <v>6243425.9986939998</v>
      </c>
      <c r="DK226">
        <v>5</v>
      </c>
      <c r="DL226" t="s">
        <v>658</v>
      </c>
      <c r="DM226">
        <v>83.862770012706477</v>
      </c>
      <c r="DN226">
        <v>67.974325851410669</v>
      </c>
      <c r="DO226" t="s">
        <v>218</v>
      </c>
      <c r="DP226" t="s">
        <v>218</v>
      </c>
      <c r="DQ226" t="s">
        <v>246</v>
      </c>
      <c r="DR226">
        <v>4</v>
      </c>
      <c r="DS226" t="s">
        <v>197</v>
      </c>
      <c r="DT226" t="s">
        <v>291</v>
      </c>
      <c r="DU226" t="s">
        <v>281</v>
      </c>
      <c r="DW226" t="s">
        <v>282</v>
      </c>
      <c r="DX226" t="s">
        <v>282</v>
      </c>
      <c r="DY226" t="s">
        <v>282</v>
      </c>
      <c r="DZ226" t="s">
        <v>282</v>
      </c>
    </row>
    <row r="227" spans="1:130" x14ac:dyDescent="0.25">
      <c r="A227">
        <v>223</v>
      </c>
      <c r="B227" t="s">
        <v>591</v>
      </c>
      <c r="C227" t="s">
        <v>665</v>
      </c>
      <c r="F227">
        <v>8560</v>
      </c>
      <c r="G227" t="s">
        <v>652</v>
      </c>
      <c r="H227">
        <v>0</v>
      </c>
      <c r="I227" t="s">
        <v>594</v>
      </c>
      <c r="J227">
        <v>0</v>
      </c>
      <c r="K227" t="s">
        <v>870</v>
      </c>
      <c r="L227">
        <v>0</v>
      </c>
      <c r="M227">
        <v>8560</v>
      </c>
      <c r="N227" t="s">
        <v>652</v>
      </c>
      <c r="R227" t="s">
        <v>214</v>
      </c>
      <c r="S227" t="s">
        <v>192</v>
      </c>
      <c r="T227" t="s">
        <v>239</v>
      </c>
      <c r="U227">
        <v>15</v>
      </c>
      <c r="V227" t="s">
        <v>240</v>
      </c>
      <c r="W227" s="12">
        <v>1</v>
      </c>
      <c r="X227">
        <v>0</v>
      </c>
      <c r="Y227" s="12">
        <v>0</v>
      </c>
      <c r="Z227">
        <v>6</v>
      </c>
      <c r="AA227" t="s">
        <v>195</v>
      </c>
      <c r="AB227" s="12">
        <v>1</v>
      </c>
      <c r="AC227" t="s">
        <v>282</v>
      </c>
      <c r="AD227">
        <v>1</v>
      </c>
      <c r="AE227">
        <v>0</v>
      </c>
      <c r="AF227">
        <v>0</v>
      </c>
      <c r="AG227" t="s">
        <v>282</v>
      </c>
      <c r="AH227">
        <v>1</v>
      </c>
      <c r="AI227">
        <v>0</v>
      </c>
      <c r="AJ227">
        <v>0</v>
      </c>
      <c r="AK227" t="s">
        <v>282</v>
      </c>
      <c r="AL227" t="s">
        <v>192</v>
      </c>
      <c r="AM227" t="s">
        <v>197</v>
      </c>
      <c r="AN227" t="s">
        <v>198</v>
      </c>
      <c r="AO227">
        <v>0</v>
      </c>
      <c r="AP227">
        <v>0</v>
      </c>
      <c r="AQ227">
        <v>0</v>
      </c>
      <c r="AR227">
        <v>0</v>
      </c>
      <c r="AS227">
        <v>0</v>
      </c>
      <c r="AT227">
        <v>483.30000000000018</v>
      </c>
      <c r="AU227">
        <v>494.1</v>
      </c>
      <c r="AV227">
        <v>283.29999999999882</v>
      </c>
      <c r="AW227">
        <v>48.22376616285284</v>
      </c>
      <c r="AX227">
        <v>17.022155369874</v>
      </c>
      <c r="AY227">
        <v>53.04614277913813</v>
      </c>
      <c r="AZ227">
        <v>18.724370906861402</v>
      </c>
      <c r="BA227">
        <v>393</v>
      </c>
      <c r="BB227">
        <v>14</v>
      </c>
      <c r="BC227">
        <v>11</v>
      </c>
      <c r="BD227">
        <v>2011</v>
      </c>
      <c r="BE227" t="s">
        <v>869</v>
      </c>
      <c r="BF227" t="s">
        <v>216</v>
      </c>
      <c r="BG227">
        <v>0</v>
      </c>
      <c r="BH227">
        <v>5.75</v>
      </c>
      <c r="BI227">
        <v>6.6</v>
      </c>
      <c r="BJ227">
        <v>1.2999999999999999E-2</v>
      </c>
      <c r="BU227">
        <v>394</v>
      </c>
      <c r="BV227">
        <v>16</v>
      </c>
      <c r="BW227">
        <v>1</v>
      </c>
      <c r="BX227">
        <v>2012</v>
      </c>
      <c r="BY227" t="s">
        <v>869</v>
      </c>
      <c r="BZ227" t="s">
        <v>216</v>
      </c>
      <c r="CA227" t="s">
        <v>871</v>
      </c>
      <c r="CB227">
        <v>16</v>
      </c>
      <c r="CC227">
        <v>15</v>
      </c>
      <c r="CD227">
        <v>1.4E-2</v>
      </c>
      <c r="CF227" t="s">
        <v>282</v>
      </c>
      <c r="CG227" t="s">
        <v>282</v>
      </c>
      <c r="CH227" t="s">
        <v>282</v>
      </c>
      <c r="CL227" t="s">
        <v>282</v>
      </c>
      <c r="CM227" t="s">
        <v>282</v>
      </c>
      <c r="CN227" t="s">
        <v>282</v>
      </c>
      <c r="CO227">
        <v>395</v>
      </c>
      <c r="CP227">
        <v>12</v>
      </c>
      <c r="CQ227">
        <v>3</v>
      </c>
      <c r="CR227">
        <v>2012</v>
      </c>
      <c r="CS227" t="s">
        <v>869</v>
      </c>
      <c r="CT227" t="s">
        <v>216</v>
      </c>
      <c r="CU227">
        <v>0</v>
      </c>
      <c r="CV227">
        <v>11.75</v>
      </c>
      <c r="CW227">
        <v>11.5</v>
      </c>
      <c r="CX227">
        <v>1.0999999999999999E-2</v>
      </c>
      <c r="CY227">
        <v>3</v>
      </c>
      <c r="CZ227">
        <v>11.166666666666666</v>
      </c>
      <c r="DA227">
        <v>11.033333333333333</v>
      </c>
      <c r="DB227">
        <v>1.2666666666666666E-2</v>
      </c>
      <c r="DC227">
        <v>31.635166666666532</v>
      </c>
      <c r="DD227">
        <v>31.257433333333204</v>
      </c>
      <c r="DE227">
        <v>3.5884666666666516E-2</v>
      </c>
      <c r="DF227">
        <v>23.5</v>
      </c>
      <c r="DG227">
        <v>0</v>
      </c>
      <c r="DI227">
        <v>601821.55717428005</v>
      </c>
      <c r="DJ227">
        <v>6242793.5074357996</v>
      </c>
      <c r="DK227">
        <v>5</v>
      </c>
      <c r="DL227" t="s">
        <v>658</v>
      </c>
      <c r="DM227">
        <v>101.2084592145015</v>
      </c>
      <c r="DN227">
        <v>58.924988124916133</v>
      </c>
      <c r="DO227" t="s">
        <v>218</v>
      </c>
      <c r="DP227" t="s">
        <v>218</v>
      </c>
      <c r="DQ227" t="s">
        <v>246</v>
      </c>
      <c r="DR227">
        <v>3</v>
      </c>
      <c r="DS227" t="s">
        <v>192</v>
      </c>
      <c r="DT227" t="s">
        <v>299</v>
      </c>
      <c r="DU227" t="s">
        <v>872</v>
      </c>
      <c r="DW227">
        <v>1009</v>
      </c>
      <c r="DX227">
        <v>3.64</v>
      </c>
      <c r="DY227">
        <v>4.5</v>
      </c>
      <c r="DZ227">
        <v>0.02</v>
      </c>
    </row>
    <row r="228" spans="1:130" x14ac:dyDescent="0.25">
      <c r="A228">
        <v>224</v>
      </c>
      <c r="B228" t="s">
        <v>591</v>
      </c>
      <c r="C228" t="s">
        <v>665</v>
      </c>
      <c r="F228">
        <v>8560</v>
      </c>
      <c r="G228" t="s">
        <v>652</v>
      </c>
      <c r="H228">
        <v>0</v>
      </c>
      <c r="I228" t="s">
        <v>594</v>
      </c>
      <c r="J228">
        <v>0</v>
      </c>
      <c r="K228" t="s">
        <v>653</v>
      </c>
      <c r="L228" t="s">
        <v>873</v>
      </c>
      <c r="M228">
        <v>8560</v>
      </c>
      <c r="N228" t="s">
        <v>652</v>
      </c>
      <c r="R228" t="s">
        <v>464</v>
      </c>
      <c r="S228" t="s">
        <v>192</v>
      </c>
      <c r="T228" t="s">
        <v>328</v>
      </c>
      <c r="U228">
        <v>23</v>
      </c>
      <c r="V228" t="s">
        <v>296</v>
      </c>
      <c r="W228" s="12">
        <v>1</v>
      </c>
      <c r="X228">
        <v>0</v>
      </c>
      <c r="Y228" s="12">
        <v>0</v>
      </c>
      <c r="Z228">
        <v>14</v>
      </c>
      <c r="AA228" t="s">
        <v>229</v>
      </c>
      <c r="AB228" s="12">
        <v>0.501</v>
      </c>
      <c r="AC228" t="s">
        <v>282</v>
      </c>
      <c r="AD228">
        <v>15</v>
      </c>
      <c r="AE228" t="s">
        <v>232</v>
      </c>
      <c r="AF228">
        <v>0.499</v>
      </c>
      <c r="AG228" t="s">
        <v>282</v>
      </c>
      <c r="AH228">
        <v>1</v>
      </c>
      <c r="AI228">
        <v>0</v>
      </c>
      <c r="AJ228">
        <v>0</v>
      </c>
      <c r="AK228" t="s">
        <v>282</v>
      </c>
      <c r="AL228" t="s">
        <v>192</v>
      </c>
      <c r="AM228" t="s">
        <v>192</v>
      </c>
      <c r="AN228" t="s">
        <v>198</v>
      </c>
      <c r="AO228">
        <v>0</v>
      </c>
      <c r="AP228">
        <v>0</v>
      </c>
      <c r="AQ228">
        <v>0</v>
      </c>
      <c r="AR228">
        <v>0</v>
      </c>
      <c r="AS228" t="s">
        <v>874</v>
      </c>
      <c r="AT228">
        <v>483.30000000000018</v>
      </c>
      <c r="AU228">
        <v>494.1</v>
      </c>
      <c r="AV228">
        <v>285.87333333333282</v>
      </c>
      <c r="AW228">
        <v>23.500631953873302</v>
      </c>
      <c r="AX228">
        <v>8.2206450247918692</v>
      </c>
      <c r="AY228">
        <v>25.850695149260634</v>
      </c>
      <c r="AZ228">
        <v>9.0427095272710574</v>
      </c>
      <c r="BA228">
        <v>396</v>
      </c>
      <c r="BB228">
        <v>14</v>
      </c>
      <c r="BC228">
        <v>11</v>
      </c>
      <c r="BD228">
        <v>2011</v>
      </c>
      <c r="BE228" t="s">
        <v>875</v>
      </c>
      <c r="BF228" t="s">
        <v>328</v>
      </c>
      <c r="BG228" t="s">
        <v>874</v>
      </c>
      <c r="BH228">
        <v>7.95</v>
      </c>
      <c r="BI228">
        <v>8.65</v>
      </c>
      <c r="BJ228">
        <v>4.4999999999999998E-2</v>
      </c>
      <c r="BU228">
        <v>397</v>
      </c>
      <c r="BV228">
        <v>17</v>
      </c>
      <c r="BW228">
        <v>1</v>
      </c>
      <c r="BX228">
        <v>2012</v>
      </c>
      <c r="BY228" t="s">
        <v>876</v>
      </c>
      <c r="BZ228" t="s">
        <v>328</v>
      </c>
      <c r="CA228" t="s">
        <v>877</v>
      </c>
      <c r="CB228">
        <v>6.75</v>
      </c>
      <c r="CC228">
        <v>7.95</v>
      </c>
      <c r="CD228">
        <v>5.0999999999999997E-2</v>
      </c>
      <c r="CF228" t="s">
        <v>282</v>
      </c>
      <c r="CG228" t="s">
        <v>282</v>
      </c>
      <c r="CH228" t="s">
        <v>282</v>
      </c>
      <c r="CL228" t="s">
        <v>282</v>
      </c>
      <c r="CM228" t="s">
        <v>282</v>
      </c>
      <c r="CN228" t="s">
        <v>282</v>
      </c>
      <c r="CO228">
        <v>398</v>
      </c>
      <c r="CP228">
        <v>13</v>
      </c>
      <c r="CQ228">
        <v>3</v>
      </c>
      <c r="CR228">
        <v>2012</v>
      </c>
      <c r="CS228" t="s">
        <v>876</v>
      </c>
      <c r="CT228" t="s">
        <v>328</v>
      </c>
      <c r="CU228" t="s">
        <v>878</v>
      </c>
      <c r="CV228">
        <v>6.08</v>
      </c>
      <c r="CW228">
        <v>7.6</v>
      </c>
      <c r="CX228">
        <v>4.2999999999999997E-2</v>
      </c>
      <c r="CY228">
        <v>3</v>
      </c>
      <c r="CZ228">
        <v>6.9266666666666667</v>
      </c>
      <c r="DA228">
        <v>8.0666666666666682</v>
      </c>
      <c r="DB228">
        <v>4.6333333333333337E-2</v>
      </c>
      <c r="DC228">
        <v>19.801492888888856</v>
      </c>
      <c r="DD228">
        <v>23.06044888888885</v>
      </c>
      <c r="DE228">
        <v>0.13245464444444424</v>
      </c>
      <c r="DF228">
        <v>1.25</v>
      </c>
      <c r="DG228">
        <v>0</v>
      </c>
      <c r="DI228">
        <v>594487.57956970995</v>
      </c>
      <c r="DJ228">
        <v>6244394.4415702</v>
      </c>
      <c r="DK228">
        <v>5</v>
      </c>
      <c r="DL228" t="s">
        <v>658</v>
      </c>
      <c r="DM228">
        <v>85.867768595041298</v>
      </c>
      <c r="DN228">
        <v>89.20630085859959</v>
      </c>
      <c r="DO228" t="s">
        <v>226</v>
      </c>
      <c r="DP228" t="s">
        <v>204</v>
      </c>
      <c r="DQ228" t="s">
        <v>205</v>
      </c>
      <c r="DR228">
        <v>11</v>
      </c>
      <c r="DS228" t="s">
        <v>192</v>
      </c>
      <c r="DT228" t="s">
        <v>291</v>
      </c>
      <c r="DU228" t="s">
        <v>200</v>
      </c>
      <c r="DW228">
        <v>1001</v>
      </c>
      <c r="DX228">
        <v>2.54</v>
      </c>
      <c r="DY228">
        <v>4</v>
      </c>
      <c r="DZ228">
        <v>0.104</v>
      </c>
    </row>
    <row r="229" spans="1:130" x14ac:dyDescent="0.25">
      <c r="A229">
        <v>225</v>
      </c>
      <c r="B229" t="s">
        <v>591</v>
      </c>
      <c r="C229" t="s">
        <v>665</v>
      </c>
      <c r="F229">
        <v>8560</v>
      </c>
      <c r="G229" t="s">
        <v>652</v>
      </c>
      <c r="H229">
        <v>0</v>
      </c>
      <c r="I229" t="s">
        <v>594</v>
      </c>
      <c r="J229">
        <v>0</v>
      </c>
      <c r="K229" t="s">
        <v>653</v>
      </c>
      <c r="L229" t="s">
        <v>879</v>
      </c>
      <c r="M229">
        <v>8560</v>
      </c>
      <c r="N229" t="s">
        <v>652</v>
      </c>
      <c r="R229" t="s">
        <v>464</v>
      </c>
      <c r="S229" t="s">
        <v>192</v>
      </c>
      <c r="T229" t="s">
        <v>322</v>
      </c>
      <c r="U229">
        <v>7.1</v>
      </c>
      <c r="V229" t="s">
        <v>296</v>
      </c>
      <c r="W229" s="12">
        <v>1</v>
      </c>
      <c r="X229">
        <v>0</v>
      </c>
      <c r="Y229" s="12">
        <v>0</v>
      </c>
      <c r="Z229">
        <v>14</v>
      </c>
      <c r="AA229" t="s">
        <v>229</v>
      </c>
      <c r="AB229" s="12">
        <v>0.501</v>
      </c>
      <c r="AC229" t="s">
        <v>282</v>
      </c>
      <c r="AD229">
        <v>15</v>
      </c>
      <c r="AE229" t="s">
        <v>232</v>
      </c>
      <c r="AF229">
        <v>0.499</v>
      </c>
      <c r="AG229" t="s">
        <v>282</v>
      </c>
      <c r="AH229">
        <v>1</v>
      </c>
      <c r="AI229">
        <v>0</v>
      </c>
      <c r="AJ229">
        <v>0</v>
      </c>
      <c r="AK229" t="s">
        <v>282</v>
      </c>
      <c r="AL229" t="s">
        <v>192</v>
      </c>
      <c r="AM229" t="s">
        <v>192</v>
      </c>
      <c r="AN229" t="s">
        <v>198</v>
      </c>
      <c r="AO229">
        <v>0</v>
      </c>
      <c r="AP229">
        <v>0</v>
      </c>
      <c r="AQ229">
        <v>0</v>
      </c>
      <c r="AR229">
        <v>0</v>
      </c>
      <c r="AS229" t="s">
        <v>880</v>
      </c>
      <c r="AT229">
        <v>483.30000000000018</v>
      </c>
      <c r="AU229">
        <v>494.1</v>
      </c>
      <c r="AV229">
        <v>285.87333333333282</v>
      </c>
      <c r="AW229">
        <v>23.500631953873302</v>
      </c>
      <c r="AX229">
        <v>8.2206450247918692</v>
      </c>
      <c r="AY229">
        <v>25.850695149260634</v>
      </c>
      <c r="AZ229">
        <v>9.0427095272710574</v>
      </c>
      <c r="BA229">
        <v>399</v>
      </c>
      <c r="BB229">
        <v>14</v>
      </c>
      <c r="BC229">
        <v>11</v>
      </c>
      <c r="BD229">
        <v>2011</v>
      </c>
      <c r="BE229" t="s">
        <v>875</v>
      </c>
      <c r="BF229" t="s">
        <v>328</v>
      </c>
      <c r="BG229" t="s">
        <v>880</v>
      </c>
      <c r="BH229">
        <v>12.15</v>
      </c>
      <c r="BI229">
        <v>12.65</v>
      </c>
      <c r="BJ229">
        <v>9.7000000000000003E-2</v>
      </c>
      <c r="BU229">
        <v>400</v>
      </c>
      <c r="BV229">
        <v>17</v>
      </c>
      <c r="BW229">
        <v>1</v>
      </c>
      <c r="BX229">
        <v>2012</v>
      </c>
      <c r="BY229" t="s">
        <v>876</v>
      </c>
      <c r="BZ229" t="s">
        <v>328</v>
      </c>
      <c r="CA229" t="s">
        <v>881</v>
      </c>
      <c r="CB229">
        <v>12.1</v>
      </c>
      <c r="CC229">
        <v>12.8</v>
      </c>
      <c r="CD229">
        <v>0.13200000000000001</v>
      </c>
      <c r="CF229" t="s">
        <v>282</v>
      </c>
      <c r="CG229" t="s">
        <v>282</v>
      </c>
      <c r="CH229" t="s">
        <v>282</v>
      </c>
      <c r="CL229" t="s">
        <v>282</v>
      </c>
      <c r="CM229" t="s">
        <v>282</v>
      </c>
      <c r="CN229" t="s">
        <v>282</v>
      </c>
      <c r="CO229">
        <v>401</v>
      </c>
      <c r="CP229">
        <v>13</v>
      </c>
      <c r="CQ229">
        <v>3</v>
      </c>
      <c r="CR229">
        <v>2012</v>
      </c>
      <c r="CS229" t="s">
        <v>876</v>
      </c>
      <c r="CT229" t="s">
        <v>328</v>
      </c>
      <c r="CU229" t="s">
        <v>878</v>
      </c>
      <c r="CV229">
        <v>11.4</v>
      </c>
      <c r="CW229">
        <v>12.05</v>
      </c>
      <c r="CX229">
        <v>8.5999999999999993E-2</v>
      </c>
      <c r="CY229">
        <v>3</v>
      </c>
      <c r="CZ229">
        <v>11.883333333333333</v>
      </c>
      <c r="DA229">
        <v>12.5</v>
      </c>
      <c r="DB229">
        <v>0.105</v>
      </c>
      <c r="DC229">
        <v>33.971281111111047</v>
      </c>
      <c r="DD229">
        <v>35.734166666666603</v>
      </c>
      <c r="DE229">
        <v>0.30016699999999946</v>
      </c>
      <c r="DF229">
        <v>2</v>
      </c>
      <c r="DG229">
        <v>0</v>
      </c>
      <c r="DI229">
        <v>594649.20636376005</v>
      </c>
      <c r="DJ229">
        <v>6244766.2458905997</v>
      </c>
      <c r="DK229">
        <v>5</v>
      </c>
      <c r="DL229" t="s">
        <v>658</v>
      </c>
      <c r="DM229">
        <v>95.066666666666663</v>
      </c>
      <c r="DN229">
        <v>138.23290422303654</v>
      </c>
      <c r="DO229" t="s">
        <v>226</v>
      </c>
      <c r="DP229" t="s">
        <v>204</v>
      </c>
      <c r="DQ229" t="s">
        <v>205</v>
      </c>
      <c r="DR229">
        <v>11</v>
      </c>
      <c r="DS229" t="s">
        <v>192</v>
      </c>
      <c r="DT229" t="s">
        <v>291</v>
      </c>
      <c r="DU229" t="s">
        <v>200</v>
      </c>
      <c r="DW229">
        <v>1002</v>
      </c>
      <c r="DX229">
        <v>11.25</v>
      </c>
      <c r="DY229">
        <v>12.6</v>
      </c>
      <c r="DZ229">
        <v>7.0999999999999994E-2</v>
      </c>
    </row>
    <row r="230" spans="1:130" x14ac:dyDescent="0.25">
      <c r="A230">
        <v>226</v>
      </c>
      <c r="B230" t="s">
        <v>591</v>
      </c>
      <c r="C230" t="s">
        <v>665</v>
      </c>
      <c r="F230">
        <v>4060</v>
      </c>
      <c r="G230" t="s">
        <v>883</v>
      </c>
      <c r="H230">
        <v>0</v>
      </c>
      <c r="I230" t="s">
        <v>594</v>
      </c>
      <c r="J230">
        <v>0</v>
      </c>
      <c r="K230" t="s">
        <v>884</v>
      </c>
      <c r="L230">
        <v>0</v>
      </c>
      <c r="M230">
        <v>4060</v>
      </c>
      <c r="N230" t="s">
        <v>883</v>
      </c>
      <c r="R230" t="s">
        <v>214</v>
      </c>
      <c r="S230" t="s">
        <v>192</v>
      </c>
      <c r="T230" t="s">
        <v>650</v>
      </c>
      <c r="U230">
        <v>6</v>
      </c>
      <c r="V230" t="s">
        <v>240</v>
      </c>
      <c r="W230" s="12">
        <v>0.8</v>
      </c>
      <c r="X230" t="s">
        <v>252</v>
      </c>
      <c r="Y230" s="12">
        <v>0.2</v>
      </c>
      <c r="Z230">
        <v>6</v>
      </c>
      <c r="AA230" t="s">
        <v>195</v>
      </c>
      <c r="AB230" s="12">
        <v>0.501</v>
      </c>
      <c r="AC230" t="s">
        <v>282</v>
      </c>
      <c r="AD230">
        <v>8</v>
      </c>
      <c r="AE230" t="s">
        <v>242</v>
      </c>
      <c r="AF230">
        <v>0.499</v>
      </c>
      <c r="AG230" t="s">
        <v>282</v>
      </c>
      <c r="AH230">
        <v>1</v>
      </c>
      <c r="AI230">
        <v>0</v>
      </c>
      <c r="AJ230">
        <v>0</v>
      </c>
      <c r="AK230" t="s">
        <v>282</v>
      </c>
      <c r="AL230" t="s">
        <v>197</v>
      </c>
      <c r="AM230" t="s">
        <v>197</v>
      </c>
      <c r="AN230" t="s">
        <v>198</v>
      </c>
      <c r="AO230">
        <v>0</v>
      </c>
      <c r="AP230">
        <v>0</v>
      </c>
      <c r="AQ230">
        <v>0</v>
      </c>
      <c r="AR230">
        <v>0</v>
      </c>
      <c r="AS230" t="s">
        <v>885</v>
      </c>
      <c r="AT230">
        <v>486.30000000000007</v>
      </c>
      <c r="AU230">
        <v>518.4</v>
      </c>
      <c r="AV230">
        <v>274.60967666666608</v>
      </c>
      <c r="AW230">
        <v>36.076763179839908</v>
      </c>
      <c r="AX230">
        <v>13.12053958886656</v>
      </c>
      <c r="AY230">
        <v>39.684439497823902</v>
      </c>
      <c r="AZ230">
        <v>14.432593547753218</v>
      </c>
      <c r="BA230">
        <v>159</v>
      </c>
      <c r="BB230">
        <v>14</v>
      </c>
      <c r="BC230">
        <v>11</v>
      </c>
      <c r="BD230">
        <v>2011</v>
      </c>
      <c r="BE230" t="s">
        <v>886</v>
      </c>
      <c r="BF230" t="s">
        <v>200</v>
      </c>
      <c r="BG230" t="s">
        <v>885</v>
      </c>
      <c r="BH230">
        <v>1.75</v>
      </c>
      <c r="BI230">
        <v>2.15</v>
      </c>
      <c r="BJ230">
        <v>1.2999999999999999E-2</v>
      </c>
      <c r="BU230">
        <v>160</v>
      </c>
      <c r="BV230">
        <v>16</v>
      </c>
      <c r="BW230">
        <v>1</v>
      </c>
      <c r="BX230">
        <v>2012</v>
      </c>
      <c r="BY230" t="s">
        <v>882</v>
      </c>
      <c r="BZ230" t="s">
        <v>216</v>
      </c>
      <c r="CA230">
        <v>0</v>
      </c>
      <c r="CB230">
        <v>7.1</v>
      </c>
      <c r="CC230">
        <v>7.35</v>
      </c>
      <c r="CD230">
        <v>1.7000000000000001E-2</v>
      </c>
      <c r="CF230" t="s">
        <v>282</v>
      </c>
      <c r="CG230" t="s">
        <v>282</v>
      </c>
      <c r="CH230" t="s">
        <v>282</v>
      </c>
      <c r="CL230" t="s">
        <v>282</v>
      </c>
      <c r="CM230" t="s">
        <v>282</v>
      </c>
      <c r="CN230" t="s">
        <v>282</v>
      </c>
      <c r="CO230">
        <v>161</v>
      </c>
      <c r="CP230">
        <v>12</v>
      </c>
      <c r="CQ230">
        <v>3</v>
      </c>
      <c r="CR230">
        <v>2012</v>
      </c>
      <c r="CS230" t="s">
        <v>882</v>
      </c>
      <c r="CT230" t="s">
        <v>200</v>
      </c>
      <c r="CU230">
        <v>0</v>
      </c>
      <c r="CV230">
        <v>5.75</v>
      </c>
      <c r="CW230">
        <v>6.3</v>
      </c>
      <c r="CX230">
        <v>1.4999999999999999E-2</v>
      </c>
      <c r="CY230">
        <v>3</v>
      </c>
      <c r="CZ230">
        <v>4.8666666666666663</v>
      </c>
      <c r="DA230">
        <v>5.2666666666666666</v>
      </c>
      <c r="DB230">
        <v>1.4999999999999999E-2</v>
      </c>
      <c r="DC230">
        <v>13.364337597777748</v>
      </c>
      <c r="DD230">
        <v>14.462776304444413</v>
      </c>
      <c r="DE230">
        <v>4.1191451499999907E-2</v>
      </c>
      <c r="DF230">
        <v>28.75</v>
      </c>
      <c r="DG230">
        <v>8</v>
      </c>
      <c r="DI230">
        <v>681848.34188109997</v>
      </c>
      <c r="DJ230">
        <v>6171382.4429513998</v>
      </c>
      <c r="DK230">
        <v>7</v>
      </c>
      <c r="DL230" t="s">
        <v>245</v>
      </c>
      <c r="DM230">
        <v>92.405063291139228</v>
      </c>
      <c r="DN230">
        <v>36.491477773837474</v>
      </c>
      <c r="DO230" t="s">
        <v>218</v>
      </c>
      <c r="DP230" t="s">
        <v>218</v>
      </c>
      <c r="DQ230" t="s">
        <v>246</v>
      </c>
      <c r="DR230">
        <v>4</v>
      </c>
      <c r="DS230" t="s">
        <v>197</v>
      </c>
      <c r="DT230" t="s">
        <v>291</v>
      </c>
      <c r="DU230" t="s">
        <v>281</v>
      </c>
      <c r="DW230" t="s">
        <v>282</v>
      </c>
      <c r="DX230" t="s">
        <v>282</v>
      </c>
      <c r="DY230" t="s">
        <v>282</v>
      </c>
      <c r="DZ230" t="s">
        <v>282</v>
      </c>
    </row>
    <row r="231" spans="1:130" x14ac:dyDescent="0.25">
      <c r="A231">
        <v>227</v>
      </c>
      <c r="B231" t="s">
        <v>591</v>
      </c>
      <c r="C231" t="s">
        <v>665</v>
      </c>
      <c r="F231">
        <v>9362</v>
      </c>
      <c r="G231" t="s">
        <v>413</v>
      </c>
      <c r="H231">
        <v>0</v>
      </c>
      <c r="I231" t="s">
        <v>594</v>
      </c>
      <c r="J231">
        <v>0</v>
      </c>
      <c r="K231" t="s">
        <v>888</v>
      </c>
      <c r="L231" t="s">
        <v>889</v>
      </c>
      <c r="M231">
        <v>9362</v>
      </c>
      <c r="N231" t="s">
        <v>413</v>
      </c>
      <c r="R231" t="s">
        <v>540</v>
      </c>
      <c r="S231" t="s">
        <v>192</v>
      </c>
      <c r="T231" t="s">
        <v>193</v>
      </c>
      <c r="U231">
        <v>17</v>
      </c>
      <c r="V231" t="s">
        <v>240</v>
      </c>
      <c r="W231" s="12">
        <v>0.50083194675540765</v>
      </c>
      <c r="X231" t="s">
        <v>296</v>
      </c>
      <c r="Y231" s="12">
        <v>0.4991680532445924</v>
      </c>
      <c r="Z231">
        <v>6</v>
      </c>
      <c r="AA231" t="s">
        <v>195</v>
      </c>
      <c r="AB231" s="12">
        <v>0.9</v>
      </c>
      <c r="AC231" t="s">
        <v>282</v>
      </c>
      <c r="AD231">
        <v>17</v>
      </c>
      <c r="AE231" t="s">
        <v>315</v>
      </c>
      <c r="AF231">
        <v>0.1</v>
      </c>
      <c r="AG231">
        <v>0</v>
      </c>
      <c r="AH231">
        <v>1</v>
      </c>
      <c r="AI231">
        <v>0</v>
      </c>
      <c r="AJ231">
        <v>0</v>
      </c>
      <c r="AK231" t="s">
        <v>282</v>
      </c>
      <c r="AL231" t="s">
        <v>197</v>
      </c>
      <c r="AM231" t="s">
        <v>197</v>
      </c>
      <c r="AN231" t="s">
        <v>198</v>
      </c>
      <c r="AO231">
        <v>0</v>
      </c>
      <c r="AP231">
        <v>0</v>
      </c>
      <c r="AQ231">
        <v>0</v>
      </c>
      <c r="AR231">
        <v>0</v>
      </c>
      <c r="AS231" t="s">
        <v>890</v>
      </c>
      <c r="AT231">
        <v>564.6</v>
      </c>
      <c r="AU231">
        <v>568.29999999999995</v>
      </c>
      <c r="AV231">
        <v>296.68599999999958</v>
      </c>
      <c r="AW231">
        <v>45.84384054612044</v>
      </c>
      <c r="AX231">
        <v>15.459526954069537</v>
      </c>
      <c r="AY231">
        <v>50.428224600732484</v>
      </c>
      <c r="AZ231">
        <v>17.005479649476491</v>
      </c>
      <c r="BA231">
        <v>336</v>
      </c>
      <c r="BB231">
        <v>15</v>
      </c>
      <c r="BC231">
        <v>11</v>
      </c>
      <c r="BD231">
        <v>2011</v>
      </c>
      <c r="BE231" t="s">
        <v>887</v>
      </c>
      <c r="BF231" t="s">
        <v>200</v>
      </c>
      <c r="BG231" t="s">
        <v>890</v>
      </c>
      <c r="BH231">
        <v>2.56</v>
      </c>
      <c r="BI231">
        <v>3.2</v>
      </c>
      <c r="BJ231">
        <v>4.5999999999999999E-2</v>
      </c>
      <c r="BU231">
        <v>337</v>
      </c>
      <c r="BV231">
        <v>16</v>
      </c>
      <c r="BW231">
        <v>1</v>
      </c>
      <c r="BX231">
        <v>2012</v>
      </c>
      <c r="BY231" t="s">
        <v>887</v>
      </c>
      <c r="BZ231" t="s">
        <v>216</v>
      </c>
      <c r="CA231" t="s">
        <v>890</v>
      </c>
      <c r="CB231">
        <v>7.55</v>
      </c>
      <c r="CC231">
        <v>8.15</v>
      </c>
      <c r="CD231">
        <v>3.6999999999999998E-2</v>
      </c>
      <c r="CF231" t="s">
        <v>282</v>
      </c>
      <c r="CG231" t="s">
        <v>282</v>
      </c>
      <c r="CH231" t="s">
        <v>282</v>
      </c>
      <c r="CL231" t="s">
        <v>282</v>
      </c>
      <c r="CM231" t="s">
        <v>282</v>
      </c>
      <c r="CN231" t="s">
        <v>282</v>
      </c>
      <c r="CO231">
        <v>338</v>
      </c>
      <c r="CP231">
        <v>13</v>
      </c>
      <c r="CQ231">
        <v>3</v>
      </c>
      <c r="CR231">
        <v>2012</v>
      </c>
      <c r="CS231" t="s">
        <v>887</v>
      </c>
      <c r="CT231" t="s">
        <v>200</v>
      </c>
      <c r="CU231">
        <v>0</v>
      </c>
      <c r="CV231">
        <v>4.3099999999999996</v>
      </c>
      <c r="CW231">
        <v>4.9000000000000004</v>
      </c>
      <c r="CX231">
        <v>4.7E-2</v>
      </c>
      <c r="CY231">
        <v>3</v>
      </c>
      <c r="CZ231">
        <v>4.8066666666666658</v>
      </c>
      <c r="DA231">
        <v>5.416666666666667</v>
      </c>
      <c r="DB231">
        <v>4.3333333333333335E-2</v>
      </c>
      <c r="DC231">
        <v>14.260707066666644</v>
      </c>
      <c r="DD231">
        <v>16.070491666666644</v>
      </c>
      <c r="DE231">
        <v>0.12856393333333316</v>
      </c>
      <c r="DF231" t="s">
        <v>289</v>
      </c>
      <c r="DG231" t="s">
        <v>289</v>
      </c>
      <c r="DH231" t="s">
        <v>289</v>
      </c>
      <c r="DI231">
        <v>0</v>
      </c>
      <c r="DJ231">
        <v>0</v>
      </c>
      <c r="DK231">
        <v>2</v>
      </c>
      <c r="DL231" t="s">
        <v>202</v>
      </c>
      <c r="DM231">
        <v>88.738461538461522</v>
      </c>
      <c r="DN231">
        <v>31.852478014834574</v>
      </c>
      <c r="DO231" t="s">
        <v>632</v>
      </c>
      <c r="DP231" t="s">
        <v>632</v>
      </c>
      <c r="DQ231" t="s">
        <v>632</v>
      </c>
      <c r="DR231" t="s">
        <v>632</v>
      </c>
      <c r="DS231" t="s">
        <v>192</v>
      </c>
      <c r="DT231" t="s">
        <v>291</v>
      </c>
      <c r="DU231" t="s">
        <v>289</v>
      </c>
      <c r="DW231">
        <v>1010</v>
      </c>
      <c r="DX231">
        <v>0.83</v>
      </c>
      <c r="DY231">
        <v>1.45</v>
      </c>
      <c r="DZ231">
        <v>5.6000000000000001E-2</v>
      </c>
    </row>
    <row r="232" spans="1:130" x14ac:dyDescent="0.25">
      <c r="A232">
        <v>228</v>
      </c>
      <c r="B232" t="s">
        <v>591</v>
      </c>
      <c r="C232" t="s">
        <v>665</v>
      </c>
      <c r="F232">
        <v>9362</v>
      </c>
      <c r="G232" t="s">
        <v>413</v>
      </c>
      <c r="H232">
        <v>0</v>
      </c>
      <c r="I232" t="s">
        <v>594</v>
      </c>
      <c r="J232">
        <v>0</v>
      </c>
      <c r="K232" t="s">
        <v>888</v>
      </c>
      <c r="L232" t="s">
        <v>891</v>
      </c>
      <c r="M232">
        <v>9362</v>
      </c>
      <c r="N232" t="s">
        <v>413</v>
      </c>
      <c r="R232" t="s">
        <v>540</v>
      </c>
      <c r="S232" t="s">
        <v>192</v>
      </c>
      <c r="T232" t="s">
        <v>193</v>
      </c>
      <c r="U232">
        <v>37</v>
      </c>
      <c r="V232" t="s">
        <v>240</v>
      </c>
      <c r="W232" s="12">
        <v>0.88790233074361835</v>
      </c>
      <c r="X232" t="s">
        <v>296</v>
      </c>
      <c r="Y232" s="12">
        <v>0.11209766925638164</v>
      </c>
      <c r="Z232">
        <v>6</v>
      </c>
      <c r="AA232" t="s">
        <v>195</v>
      </c>
      <c r="AB232" s="12">
        <v>0.95</v>
      </c>
      <c r="AC232" t="s">
        <v>282</v>
      </c>
      <c r="AD232">
        <v>2</v>
      </c>
      <c r="AE232" t="s">
        <v>196</v>
      </c>
      <c r="AF232">
        <v>0.05</v>
      </c>
      <c r="AG232" t="s">
        <v>282</v>
      </c>
      <c r="AH232">
        <v>1</v>
      </c>
      <c r="AI232">
        <v>0</v>
      </c>
      <c r="AJ232">
        <v>0</v>
      </c>
      <c r="AK232" t="s">
        <v>282</v>
      </c>
      <c r="AL232" t="s">
        <v>197</v>
      </c>
      <c r="AM232" t="s">
        <v>197</v>
      </c>
      <c r="AN232" t="s">
        <v>198</v>
      </c>
      <c r="AO232">
        <v>0</v>
      </c>
      <c r="AP232">
        <v>0</v>
      </c>
      <c r="AQ232">
        <v>0</v>
      </c>
      <c r="AR232">
        <v>0</v>
      </c>
      <c r="AS232" t="s">
        <v>892</v>
      </c>
      <c r="AT232">
        <v>564.6</v>
      </c>
      <c r="AU232">
        <v>568.29999999999995</v>
      </c>
      <c r="AV232">
        <v>294.92466666666621</v>
      </c>
      <c r="AW232">
        <v>44.135567169090159</v>
      </c>
      <c r="AX232">
        <v>14.964991352991914</v>
      </c>
      <c r="AY232">
        <v>48.54912388599918</v>
      </c>
      <c r="AZ232">
        <v>16.461490488291108</v>
      </c>
      <c r="BA232">
        <v>341</v>
      </c>
      <c r="BB232">
        <v>15</v>
      </c>
      <c r="BC232">
        <v>11</v>
      </c>
      <c r="BD232">
        <v>2011</v>
      </c>
      <c r="BE232" t="s">
        <v>887</v>
      </c>
      <c r="BF232" t="s">
        <v>200</v>
      </c>
      <c r="BG232" t="s">
        <v>892</v>
      </c>
      <c r="BH232">
        <v>2.81</v>
      </c>
      <c r="BI232">
        <v>3.65</v>
      </c>
      <c r="BJ232">
        <v>4.3999999999999997E-2</v>
      </c>
      <c r="BU232">
        <v>340</v>
      </c>
      <c r="BV232">
        <v>16</v>
      </c>
      <c r="BW232">
        <v>1</v>
      </c>
      <c r="BX232">
        <v>2012</v>
      </c>
      <c r="BY232" t="s">
        <v>887</v>
      </c>
      <c r="BZ232" t="s">
        <v>216</v>
      </c>
      <c r="CA232" t="s">
        <v>893</v>
      </c>
      <c r="CB232">
        <v>6.95</v>
      </c>
      <c r="CC232">
        <v>7.65</v>
      </c>
      <c r="CD232">
        <v>2.5000000000000001E-2</v>
      </c>
      <c r="CF232" t="s">
        <v>282</v>
      </c>
      <c r="CG232" t="s">
        <v>282</v>
      </c>
      <c r="CH232" t="s">
        <v>282</v>
      </c>
      <c r="CL232" t="s">
        <v>282</v>
      </c>
      <c r="CM232" t="s">
        <v>282</v>
      </c>
      <c r="CN232" t="s">
        <v>282</v>
      </c>
      <c r="CO232">
        <v>339</v>
      </c>
      <c r="CP232">
        <v>13</v>
      </c>
      <c r="CQ232">
        <v>3</v>
      </c>
      <c r="CR232">
        <v>2012</v>
      </c>
      <c r="CS232" t="s">
        <v>887</v>
      </c>
      <c r="CT232" t="s">
        <v>200</v>
      </c>
      <c r="CU232">
        <v>0</v>
      </c>
      <c r="CV232">
        <v>3.58</v>
      </c>
      <c r="CW232">
        <v>4.1500000000000004</v>
      </c>
      <c r="CX232">
        <v>4.9000000000000002E-2</v>
      </c>
      <c r="CY232">
        <v>3</v>
      </c>
      <c r="CZ232">
        <v>4.4466666666666663</v>
      </c>
      <c r="DA232">
        <v>5.15</v>
      </c>
      <c r="DB232">
        <v>3.9333333333333338E-2</v>
      </c>
      <c r="DC232">
        <v>13.114316844444422</v>
      </c>
      <c r="DD232">
        <v>15.188620333333311</v>
      </c>
      <c r="DE232">
        <v>0.11600370222222205</v>
      </c>
      <c r="DF232" t="s">
        <v>289</v>
      </c>
      <c r="DG232" t="s">
        <v>289</v>
      </c>
      <c r="DH232" t="s">
        <v>289</v>
      </c>
      <c r="DI232">
        <v>0</v>
      </c>
      <c r="DJ232">
        <v>0</v>
      </c>
      <c r="DK232">
        <v>2</v>
      </c>
      <c r="DL232" t="s">
        <v>202</v>
      </c>
      <c r="DM232">
        <v>86.343042071197402</v>
      </c>
      <c r="DN232">
        <v>31.285137902082095</v>
      </c>
      <c r="DO232" t="s">
        <v>632</v>
      </c>
      <c r="DP232" t="s">
        <v>632</v>
      </c>
      <c r="DQ232" t="s">
        <v>632</v>
      </c>
      <c r="DR232" t="s">
        <v>632</v>
      </c>
      <c r="DS232" t="s">
        <v>192</v>
      </c>
      <c r="DT232" t="s">
        <v>291</v>
      </c>
      <c r="DU232" t="s">
        <v>289</v>
      </c>
      <c r="DW232">
        <v>1011</v>
      </c>
      <c r="DX232">
        <v>1</v>
      </c>
      <c r="DY232">
        <v>1.65</v>
      </c>
      <c r="DZ232">
        <v>6.7000000000000004E-2</v>
      </c>
    </row>
    <row r="233" spans="1:130" x14ac:dyDescent="0.25">
      <c r="A233">
        <v>229</v>
      </c>
      <c r="B233" t="s">
        <v>591</v>
      </c>
      <c r="C233" t="s">
        <v>665</v>
      </c>
      <c r="F233">
        <v>8950</v>
      </c>
      <c r="G233" t="s">
        <v>847</v>
      </c>
      <c r="H233">
        <v>0</v>
      </c>
      <c r="I233" t="s">
        <v>594</v>
      </c>
      <c r="J233">
        <v>0</v>
      </c>
      <c r="K233" t="s">
        <v>895</v>
      </c>
      <c r="L233">
        <v>0</v>
      </c>
      <c r="M233">
        <v>8950</v>
      </c>
      <c r="N233" t="s">
        <v>847</v>
      </c>
      <c r="R233" t="s">
        <v>464</v>
      </c>
      <c r="S233" t="s">
        <v>192</v>
      </c>
      <c r="T233" t="s">
        <v>322</v>
      </c>
      <c r="U233">
        <v>10</v>
      </c>
      <c r="V233" t="s">
        <v>240</v>
      </c>
      <c r="W233" s="12">
        <v>0.87390761548064932</v>
      </c>
      <c r="X233" t="s">
        <v>296</v>
      </c>
      <c r="Y233" s="12">
        <v>0.1260923845193507</v>
      </c>
      <c r="Z233">
        <v>17</v>
      </c>
      <c r="AA233" t="s">
        <v>315</v>
      </c>
      <c r="AB233" s="12">
        <v>1</v>
      </c>
      <c r="AC233" t="s">
        <v>896</v>
      </c>
      <c r="AD233">
        <v>1</v>
      </c>
      <c r="AE233">
        <v>0</v>
      </c>
      <c r="AF233">
        <v>0</v>
      </c>
      <c r="AG233" t="s">
        <v>282</v>
      </c>
      <c r="AH233">
        <v>1</v>
      </c>
      <c r="AI233">
        <v>0</v>
      </c>
      <c r="AJ233">
        <v>0</v>
      </c>
      <c r="AK233" t="s">
        <v>282</v>
      </c>
      <c r="AL233" t="s">
        <v>197</v>
      </c>
      <c r="AM233" t="s">
        <v>197</v>
      </c>
      <c r="AN233" t="s">
        <v>198</v>
      </c>
      <c r="AO233">
        <v>0</v>
      </c>
      <c r="AP233">
        <v>0</v>
      </c>
      <c r="AQ233">
        <v>0</v>
      </c>
      <c r="AR233">
        <v>0</v>
      </c>
      <c r="AS233">
        <v>0</v>
      </c>
      <c r="AT233">
        <v>517</v>
      </c>
      <c r="AU233">
        <v>468.50000000000006</v>
      </c>
      <c r="AV233">
        <v>261.12666666666604</v>
      </c>
      <c r="AW233">
        <v>40.89690978048754</v>
      </c>
      <c r="AX233">
        <v>15.661713260673352</v>
      </c>
      <c r="AY233">
        <v>44.986600758536298</v>
      </c>
      <c r="AZ233">
        <v>17.227884586740689</v>
      </c>
      <c r="BA233">
        <v>366</v>
      </c>
      <c r="BB233">
        <v>15</v>
      </c>
      <c r="BC233">
        <v>11</v>
      </c>
      <c r="BD233">
        <v>2011</v>
      </c>
      <c r="BE233" t="s">
        <v>894</v>
      </c>
      <c r="BF233" t="s">
        <v>328</v>
      </c>
      <c r="BG233">
        <v>0</v>
      </c>
      <c r="BH233">
        <v>1.04</v>
      </c>
      <c r="BI233">
        <v>1.6</v>
      </c>
      <c r="BJ233">
        <v>1.4E-2</v>
      </c>
      <c r="BU233">
        <v>367</v>
      </c>
      <c r="BV233">
        <v>16</v>
      </c>
      <c r="BW233">
        <v>1</v>
      </c>
      <c r="BX233">
        <v>2012</v>
      </c>
      <c r="BY233" t="s">
        <v>894</v>
      </c>
      <c r="BZ233" t="s">
        <v>328</v>
      </c>
      <c r="CA233">
        <v>0</v>
      </c>
      <c r="CB233">
        <v>6</v>
      </c>
      <c r="CC233">
        <v>7.2</v>
      </c>
      <c r="CD233">
        <v>1.7000000000000001E-2</v>
      </c>
      <c r="CF233" t="s">
        <v>282</v>
      </c>
      <c r="CG233" t="s">
        <v>282</v>
      </c>
      <c r="CH233" t="s">
        <v>282</v>
      </c>
      <c r="CL233" t="s">
        <v>282</v>
      </c>
      <c r="CM233" t="s">
        <v>282</v>
      </c>
      <c r="CN233" t="s">
        <v>282</v>
      </c>
      <c r="CO233">
        <v>368</v>
      </c>
      <c r="CP233">
        <v>12</v>
      </c>
      <c r="CQ233">
        <v>3</v>
      </c>
      <c r="CR233">
        <v>2012</v>
      </c>
      <c r="CS233" t="s">
        <v>894</v>
      </c>
      <c r="CT233" t="s">
        <v>328</v>
      </c>
      <c r="CU233" t="s">
        <v>897</v>
      </c>
      <c r="CV233">
        <v>3.5</v>
      </c>
      <c r="CW233">
        <v>4.5</v>
      </c>
      <c r="CX233">
        <v>1.4E-2</v>
      </c>
      <c r="CY233">
        <v>3</v>
      </c>
      <c r="CZ233">
        <v>3.5133333333333332</v>
      </c>
      <c r="DA233">
        <v>4.4333333333333336</v>
      </c>
      <c r="DB233">
        <v>1.4999999999999999E-2</v>
      </c>
      <c r="DC233">
        <v>9.1742502222222004</v>
      </c>
      <c r="DD233">
        <v>11.576615555555529</v>
      </c>
      <c r="DE233">
        <v>3.9168999999999905E-2</v>
      </c>
      <c r="DF233">
        <v>0.75</v>
      </c>
      <c r="DG233">
        <v>13</v>
      </c>
      <c r="DH233" t="s">
        <v>201</v>
      </c>
      <c r="DI233">
        <v>582530.14882250002</v>
      </c>
      <c r="DJ233">
        <v>6261456.6686033001</v>
      </c>
      <c r="DK233">
        <v>5</v>
      </c>
      <c r="DL233" t="s">
        <v>658</v>
      </c>
      <c r="DM233">
        <v>79.248120300751864</v>
      </c>
      <c r="DN233">
        <v>25.733474768837343</v>
      </c>
      <c r="DO233" t="s">
        <v>203</v>
      </c>
      <c r="DP233" t="s">
        <v>204</v>
      </c>
      <c r="DQ233" t="s">
        <v>205</v>
      </c>
      <c r="DR233">
        <v>6</v>
      </c>
      <c r="DS233" t="s">
        <v>328</v>
      </c>
      <c r="DT233" t="s">
        <v>291</v>
      </c>
      <c r="DU233" t="s">
        <v>328</v>
      </c>
      <c r="DW233" t="s">
        <v>282</v>
      </c>
      <c r="DX233" t="s">
        <v>282</v>
      </c>
      <c r="DY233" t="s">
        <v>282</v>
      </c>
      <c r="DZ233" t="s">
        <v>282</v>
      </c>
    </row>
    <row r="234" spans="1:130" x14ac:dyDescent="0.25">
      <c r="A234">
        <v>230</v>
      </c>
      <c r="B234" t="s">
        <v>591</v>
      </c>
      <c r="C234" t="s">
        <v>665</v>
      </c>
      <c r="F234">
        <v>8300</v>
      </c>
      <c r="G234" t="s">
        <v>839</v>
      </c>
      <c r="H234">
        <v>0</v>
      </c>
      <c r="I234" t="s">
        <v>594</v>
      </c>
      <c r="J234">
        <v>0</v>
      </c>
      <c r="K234" t="s">
        <v>899</v>
      </c>
      <c r="L234">
        <v>0</v>
      </c>
      <c r="M234">
        <v>8300</v>
      </c>
      <c r="N234" t="s">
        <v>839</v>
      </c>
      <c r="R234" t="s">
        <v>214</v>
      </c>
      <c r="S234" t="s">
        <v>197</v>
      </c>
      <c r="T234" t="s">
        <v>239</v>
      </c>
      <c r="U234">
        <v>30</v>
      </c>
      <c r="V234" t="s">
        <v>240</v>
      </c>
      <c r="W234" s="12">
        <v>0.8</v>
      </c>
      <c r="X234" t="s">
        <v>252</v>
      </c>
      <c r="Y234" s="12">
        <v>0.2</v>
      </c>
      <c r="Z234">
        <v>6</v>
      </c>
      <c r="AA234" t="s">
        <v>195</v>
      </c>
      <c r="AB234" s="12">
        <v>1</v>
      </c>
      <c r="AC234" t="s">
        <v>282</v>
      </c>
      <c r="AD234">
        <v>1</v>
      </c>
      <c r="AE234">
        <v>0</v>
      </c>
      <c r="AF234">
        <v>0</v>
      </c>
      <c r="AG234" t="s">
        <v>282</v>
      </c>
      <c r="AH234">
        <v>1</v>
      </c>
      <c r="AI234">
        <v>0</v>
      </c>
      <c r="AJ234">
        <v>0</v>
      </c>
      <c r="AK234" t="s">
        <v>282</v>
      </c>
      <c r="AL234" t="s">
        <v>192</v>
      </c>
      <c r="AM234" t="s">
        <v>197</v>
      </c>
      <c r="AN234" t="s">
        <v>198</v>
      </c>
      <c r="AO234">
        <v>0</v>
      </c>
      <c r="AP234">
        <v>0</v>
      </c>
      <c r="AQ234">
        <v>0</v>
      </c>
      <c r="AR234">
        <v>0</v>
      </c>
      <c r="AS234">
        <v>0</v>
      </c>
      <c r="AT234">
        <v>492.40000000000009</v>
      </c>
      <c r="AU234">
        <v>539.79999999999984</v>
      </c>
      <c r="AV234">
        <v>321.88999999999874</v>
      </c>
      <c r="AW234">
        <v>52.423667418510618</v>
      </c>
      <c r="AX234">
        <v>16.286205666069407</v>
      </c>
      <c r="AY234">
        <v>57.666034160361683</v>
      </c>
      <c r="AZ234">
        <v>17.914826232676347</v>
      </c>
      <c r="BA234">
        <v>780</v>
      </c>
      <c r="BB234">
        <v>14</v>
      </c>
      <c r="BC234">
        <v>11</v>
      </c>
      <c r="BD234">
        <v>2011</v>
      </c>
      <c r="BE234" t="s">
        <v>898</v>
      </c>
      <c r="BF234" t="s">
        <v>199</v>
      </c>
      <c r="BG234">
        <v>0</v>
      </c>
      <c r="BH234">
        <v>2.72</v>
      </c>
      <c r="BI234">
        <v>3.05</v>
      </c>
      <c r="BJ234">
        <v>0.17199999999999999</v>
      </c>
      <c r="BU234">
        <v>781</v>
      </c>
      <c r="BV234">
        <v>16</v>
      </c>
      <c r="BW234">
        <v>1</v>
      </c>
      <c r="BX234">
        <v>2012</v>
      </c>
      <c r="BY234" t="s">
        <v>898</v>
      </c>
      <c r="BZ234" t="s">
        <v>200</v>
      </c>
      <c r="CA234">
        <v>0</v>
      </c>
      <c r="CB234">
        <v>5.5</v>
      </c>
      <c r="CC234">
        <v>6.05</v>
      </c>
      <c r="CD234">
        <v>2.5000000000000001E-2</v>
      </c>
      <c r="CF234" t="s">
        <v>282</v>
      </c>
      <c r="CG234" t="s">
        <v>282</v>
      </c>
      <c r="CH234" t="s">
        <v>282</v>
      </c>
      <c r="CL234" t="s">
        <v>282</v>
      </c>
      <c r="CM234" t="s">
        <v>282</v>
      </c>
      <c r="CN234" t="s">
        <v>282</v>
      </c>
      <c r="CO234">
        <v>782</v>
      </c>
      <c r="CP234">
        <v>12</v>
      </c>
      <c r="CQ234">
        <v>3</v>
      </c>
      <c r="CR234">
        <v>2012</v>
      </c>
      <c r="CS234" t="s">
        <v>898</v>
      </c>
      <c r="CT234" t="s">
        <v>199</v>
      </c>
      <c r="CU234">
        <v>0</v>
      </c>
      <c r="CV234">
        <v>4.68</v>
      </c>
      <c r="CW234">
        <v>5.2</v>
      </c>
      <c r="CX234">
        <v>2.9000000000000001E-2</v>
      </c>
      <c r="CY234">
        <v>3</v>
      </c>
      <c r="CZ234">
        <v>4.3</v>
      </c>
      <c r="DA234">
        <v>4.7666666666666666</v>
      </c>
      <c r="DB234">
        <v>7.5333333333333322E-2</v>
      </c>
      <c r="DC234">
        <v>13.841269999999945</v>
      </c>
      <c r="DD234">
        <v>15.343423333333273</v>
      </c>
      <c r="DE234">
        <v>0.24249046666666568</v>
      </c>
      <c r="DF234" t="s">
        <v>289</v>
      </c>
      <c r="DG234" t="s">
        <v>289</v>
      </c>
      <c r="DH234" t="s">
        <v>289</v>
      </c>
      <c r="DI234">
        <v>0</v>
      </c>
      <c r="DJ234">
        <v>0</v>
      </c>
      <c r="DK234">
        <v>7</v>
      </c>
      <c r="DL234" t="s">
        <v>900</v>
      </c>
      <c r="DM234">
        <v>90.209790209790214</v>
      </c>
      <c r="DN234">
        <v>26.607384323786214</v>
      </c>
      <c r="DO234" t="s">
        <v>632</v>
      </c>
      <c r="DP234" t="s">
        <v>632</v>
      </c>
      <c r="DQ234" t="s">
        <v>632</v>
      </c>
      <c r="DR234" t="s">
        <v>632</v>
      </c>
      <c r="DS234" t="s">
        <v>197</v>
      </c>
      <c r="DT234" t="s">
        <v>291</v>
      </c>
      <c r="DU234" t="s">
        <v>281</v>
      </c>
      <c r="DW234" t="s">
        <v>282</v>
      </c>
      <c r="DX234" t="s">
        <v>282</v>
      </c>
      <c r="DY234" t="s">
        <v>282</v>
      </c>
      <c r="DZ234" t="s">
        <v>282</v>
      </c>
    </row>
    <row r="235" spans="1:130" x14ac:dyDescent="0.25">
      <c r="A235">
        <v>231</v>
      </c>
      <c r="B235" t="s">
        <v>591</v>
      </c>
      <c r="C235" t="s">
        <v>665</v>
      </c>
      <c r="F235">
        <v>9280</v>
      </c>
      <c r="G235" t="s">
        <v>643</v>
      </c>
      <c r="H235">
        <v>0</v>
      </c>
      <c r="I235" t="s">
        <v>594</v>
      </c>
      <c r="J235">
        <v>0</v>
      </c>
      <c r="K235" t="s">
        <v>901</v>
      </c>
      <c r="L235">
        <v>0</v>
      </c>
      <c r="M235">
        <v>9280</v>
      </c>
      <c r="N235" t="s">
        <v>643</v>
      </c>
      <c r="R235" t="s">
        <v>191</v>
      </c>
      <c r="S235" t="s">
        <v>197</v>
      </c>
      <c r="T235" t="s">
        <v>193</v>
      </c>
      <c r="U235">
        <v>1</v>
      </c>
      <c r="V235" t="s">
        <v>240</v>
      </c>
      <c r="W235" s="12">
        <v>1</v>
      </c>
      <c r="X235">
        <v>0</v>
      </c>
      <c r="Y235" s="12">
        <v>0</v>
      </c>
      <c r="Z235">
        <v>6</v>
      </c>
      <c r="AA235" t="s">
        <v>195</v>
      </c>
      <c r="AB235" s="12">
        <v>1</v>
      </c>
      <c r="AC235" t="s">
        <v>282</v>
      </c>
      <c r="AD235">
        <v>1</v>
      </c>
      <c r="AE235">
        <v>0</v>
      </c>
      <c r="AF235">
        <v>0</v>
      </c>
      <c r="AG235" t="s">
        <v>282</v>
      </c>
      <c r="AH235">
        <v>1</v>
      </c>
      <c r="AI235">
        <v>0</v>
      </c>
      <c r="AJ235">
        <v>0</v>
      </c>
      <c r="AK235" t="s">
        <v>282</v>
      </c>
      <c r="AL235" t="s">
        <v>192</v>
      </c>
      <c r="AM235" t="s">
        <v>192</v>
      </c>
      <c r="AN235" t="s">
        <v>234</v>
      </c>
      <c r="AO235">
        <v>0</v>
      </c>
      <c r="AP235">
        <v>0</v>
      </c>
      <c r="AQ235">
        <v>0</v>
      </c>
      <c r="AR235">
        <v>0</v>
      </c>
      <c r="AS235">
        <v>0</v>
      </c>
      <c r="AT235">
        <v>531.1</v>
      </c>
      <c r="AU235">
        <v>570.9</v>
      </c>
      <c r="AV235">
        <v>323.63333333333298</v>
      </c>
      <c r="AW235">
        <v>60.663776361472124</v>
      </c>
      <c r="AX235">
        <v>18.744600791473538</v>
      </c>
      <c r="AY235">
        <v>66.73015399761934</v>
      </c>
      <c r="AZ235">
        <v>20.619060870620892</v>
      </c>
      <c r="BA235">
        <v>243</v>
      </c>
      <c r="BB235">
        <v>15</v>
      </c>
      <c r="BC235">
        <v>11</v>
      </c>
      <c r="BD235">
        <v>2011</v>
      </c>
      <c r="BE235" t="s">
        <v>902</v>
      </c>
      <c r="BF235" t="s">
        <v>216</v>
      </c>
      <c r="BG235">
        <v>0</v>
      </c>
      <c r="BH235">
        <v>0</v>
      </c>
      <c r="BI235">
        <v>0.55000000000000004</v>
      </c>
      <c r="BJ235">
        <v>1.4999999999999999E-2</v>
      </c>
      <c r="BU235">
        <v>244</v>
      </c>
      <c r="BV235">
        <v>17</v>
      </c>
      <c r="BW235">
        <v>1</v>
      </c>
      <c r="BX235">
        <v>2012</v>
      </c>
      <c r="BY235" t="s">
        <v>902</v>
      </c>
      <c r="BZ235" t="s">
        <v>223</v>
      </c>
      <c r="CA235" t="s">
        <v>903</v>
      </c>
      <c r="CB235">
        <v>0.34</v>
      </c>
      <c r="CC235">
        <v>0.7</v>
      </c>
      <c r="CD235">
        <v>1.7999999999999999E-2</v>
      </c>
      <c r="CF235" t="s">
        <v>282</v>
      </c>
      <c r="CG235" t="s">
        <v>282</v>
      </c>
      <c r="CH235" t="s">
        <v>282</v>
      </c>
      <c r="CL235" t="s">
        <v>282</v>
      </c>
      <c r="CM235" t="s">
        <v>282</v>
      </c>
      <c r="CN235" t="s">
        <v>282</v>
      </c>
      <c r="CO235">
        <v>245</v>
      </c>
      <c r="CP235">
        <v>12</v>
      </c>
      <c r="CQ235">
        <v>3</v>
      </c>
      <c r="CR235">
        <v>2012</v>
      </c>
      <c r="CS235" t="s">
        <v>902</v>
      </c>
      <c r="CT235" t="s">
        <v>216</v>
      </c>
      <c r="CU235" t="s">
        <v>904</v>
      </c>
      <c r="CV235">
        <v>0.22</v>
      </c>
      <c r="CW235">
        <v>0.65</v>
      </c>
      <c r="CX235">
        <v>8.0000000000000002E-3</v>
      </c>
      <c r="CY235">
        <v>3</v>
      </c>
      <c r="CZ235">
        <v>0.18666666666666668</v>
      </c>
      <c r="DA235">
        <v>0.6333333333333333</v>
      </c>
      <c r="DB235">
        <v>1.3666666666666667E-2</v>
      </c>
      <c r="DC235">
        <v>0.60411555555555496</v>
      </c>
      <c r="DD235">
        <v>2.0496777777777755</v>
      </c>
      <c r="DE235">
        <v>4.4229888888888846E-2</v>
      </c>
      <c r="DF235">
        <v>1.5</v>
      </c>
      <c r="DG235">
        <v>16</v>
      </c>
      <c r="DH235" t="s">
        <v>306</v>
      </c>
      <c r="DI235">
        <v>566799.68359242997</v>
      </c>
      <c r="DJ235">
        <v>6319277.6293139001</v>
      </c>
      <c r="DK235">
        <v>4</v>
      </c>
      <c r="DL235" t="s">
        <v>412</v>
      </c>
      <c r="DM235">
        <v>29.473684210526319</v>
      </c>
      <c r="DN235">
        <v>3.0715915594183998</v>
      </c>
      <c r="DO235" t="s">
        <v>203</v>
      </c>
      <c r="DP235" t="s">
        <v>204</v>
      </c>
      <c r="DQ235" t="s">
        <v>205</v>
      </c>
      <c r="DR235">
        <v>6</v>
      </c>
      <c r="DS235" t="s">
        <v>197</v>
      </c>
      <c r="DT235" t="s">
        <v>291</v>
      </c>
      <c r="DU235" t="s">
        <v>281</v>
      </c>
      <c r="DW235" t="s">
        <v>282</v>
      </c>
      <c r="DX235" t="s">
        <v>282</v>
      </c>
      <c r="DY235" t="s">
        <v>282</v>
      </c>
      <c r="DZ235" t="s">
        <v>282</v>
      </c>
    </row>
    <row r="236" spans="1:130" x14ac:dyDescent="0.25">
      <c r="A236">
        <v>232</v>
      </c>
      <c r="B236" t="s">
        <v>591</v>
      </c>
      <c r="C236" t="s">
        <v>665</v>
      </c>
      <c r="F236">
        <v>4621</v>
      </c>
      <c r="G236" t="s">
        <v>905</v>
      </c>
      <c r="H236">
        <v>0</v>
      </c>
      <c r="I236" t="s">
        <v>594</v>
      </c>
      <c r="J236">
        <v>0</v>
      </c>
      <c r="K236" t="s">
        <v>906</v>
      </c>
      <c r="L236" t="s">
        <v>907</v>
      </c>
      <c r="M236">
        <v>2690</v>
      </c>
      <c r="N236" t="s">
        <v>908</v>
      </c>
      <c r="R236" t="s">
        <v>214</v>
      </c>
      <c r="S236" t="s">
        <v>197</v>
      </c>
      <c r="T236" t="s">
        <v>239</v>
      </c>
      <c r="U236">
        <v>10</v>
      </c>
      <c r="V236" t="s">
        <v>252</v>
      </c>
      <c r="W236" s="12">
        <v>1</v>
      </c>
      <c r="X236">
        <v>0</v>
      </c>
      <c r="Y236" s="12">
        <v>0</v>
      </c>
      <c r="Z236">
        <v>2</v>
      </c>
      <c r="AA236" t="s">
        <v>196</v>
      </c>
      <c r="AB236" s="12">
        <v>0.95</v>
      </c>
      <c r="AC236" t="s">
        <v>282</v>
      </c>
      <c r="AD236">
        <v>3</v>
      </c>
      <c r="AE236" t="s">
        <v>253</v>
      </c>
      <c r="AF236">
        <v>0.05</v>
      </c>
      <c r="AG236" t="s">
        <v>282</v>
      </c>
      <c r="AH236">
        <v>1</v>
      </c>
      <c r="AI236">
        <v>0</v>
      </c>
      <c r="AJ236">
        <v>0</v>
      </c>
      <c r="AK236" t="s">
        <v>282</v>
      </c>
      <c r="AL236" t="s">
        <v>192</v>
      </c>
      <c r="AM236" t="s">
        <v>197</v>
      </c>
      <c r="AN236" t="s">
        <v>198</v>
      </c>
      <c r="AO236">
        <v>0</v>
      </c>
      <c r="AP236">
        <v>0</v>
      </c>
      <c r="AQ236">
        <v>0</v>
      </c>
      <c r="AR236">
        <v>0</v>
      </c>
      <c r="AS236" t="s">
        <v>909</v>
      </c>
      <c r="AT236">
        <v>486.30000000000007</v>
      </c>
      <c r="AU236">
        <v>465.60000000000008</v>
      </c>
      <c r="AV236">
        <v>228.20000000000002</v>
      </c>
      <c r="AW236">
        <v>37.689298358564024</v>
      </c>
      <c r="AX236">
        <v>16.473017869866897</v>
      </c>
      <c r="AY236">
        <v>41.458228194420428</v>
      </c>
      <c r="AZ236">
        <v>18.120319656853589</v>
      </c>
      <c r="BB236" t="s">
        <v>282</v>
      </c>
      <c r="BC236" t="s">
        <v>282</v>
      </c>
      <c r="BD236" t="s">
        <v>282</v>
      </c>
      <c r="BK236">
        <v>123</v>
      </c>
      <c r="BL236">
        <v>13</v>
      </c>
      <c r="BM236">
        <v>12</v>
      </c>
      <c r="BN236">
        <v>2011</v>
      </c>
      <c r="BO236" t="s">
        <v>910</v>
      </c>
      <c r="BP236" t="s">
        <v>199</v>
      </c>
      <c r="BQ236" t="s">
        <v>909</v>
      </c>
      <c r="BR236">
        <v>2.11</v>
      </c>
      <c r="BS236">
        <v>2.4500000000000002</v>
      </c>
      <c r="BT236">
        <v>2.9000000000000001E-2</v>
      </c>
      <c r="BU236">
        <v>124</v>
      </c>
      <c r="BV236">
        <v>17</v>
      </c>
      <c r="BW236">
        <v>1</v>
      </c>
      <c r="BX236">
        <v>2012</v>
      </c>
      <c r="BY236" t="s">
        <v>910</v>
      </c>
      <c r="BZ236" t="s">
        <v>199</v>
      </c>
      <c r="CA236">
        <v>0</v>
      </c>
      <c r="CB236">
        <v>3.81</v>
      </c>
      <c r="CC236">
        <v>4.2</v>
      </c>
      <c r="CD236">
        <v>4.2000000000000003E-2</v>
      </c>
      <c r="CF236" t="s">
        <v>282</v>
      </c>
      <c r="CG236" t="s">
        <v>282</v>
      </c>
      <c r="CH236" t="s">
        <v>282</v>
      </c>
      <c r="CL236" t="s">
        <v>282</v>
      </c>
      <c r="CM236" t="s">
        <v>282</v>
      </c>
      <c r="CN236" t="s">
        <v>282</v>
      </c>
      <c r="CO236">
        <v>125</v>
      </c>
      <c r="CP236">
        <v>13</v>
      </c>
      <c r="CQ236">
        <v>3</v>
      </c>
      <c r="CR236">
        <v>2012</v>
      </c>
      <c r="CS236" t="s">
        <v>910</v>
      </c>
      <c r="CT236" t="s">
        <v>199</v>
      </c>
      <c r="CU236">
        <v>0</v>
      </c>
      <c r="CV236">
        <v>4.0599999999999996</v>
      </c>
      <c r="CW236">
        <v>4.0999999999999996</v>
      </c>
      <c r="CX236">
        <v>8.9999999999999993E-3</v>
      </c>
      <c r="CY236">
        <v>3</v>
      </c>
      <c r="CZ236">
        <v>3.3266666666666667</v>
      </c>
      <c r="DA236">
        <v>3.5833333333333335</v>
      </c>
      <c r="DB236">
        <v>2.6666666666666668E-2</v>
      </c>
      <c r="DC236">
        <v>7.5914533333333338</v>
      </c>
      <c r="DD236">
        <v>8.1771666666666682</v>
      </c>
      <c r="DE236">
        <v>6.085333333333335E-2</v>
      </c>
      <c r="DF236" t="s">
        <v>289</v>
      </c>
      <c r="DG236" t="s">
        <v>289</v>
      </c>
      <c r="DH236" t="s">
        <v>289</v>
      </c>
      <c r="DI236">
        <v>0</v>
      </c>
      <c r="DJ236">
        <v>0</v>
      </c>
      <c r="DK236">
        <v>7</v>
      </c>
      <c r="DL236" t="s">
        <v>900</v>
      </c>
      <c r="DM236">
        <v>92.837209302325576</v>
      </c>
      <c r="DN236">
        <v>19.775221415467804</v>
      </c>
      <c r="DO236" t="s">
        <v>632</v>
      </c>
      <c r="DP236" t="s">
        <v>632</v>
      </c>
      <c r="DQ236" t="s">
        <v>632</v>
      </c>
      <c r="DR236" t="s">
        <v>632</v>
      </c>
      <c r="DS236" t="s">
        <v>197</v>
      </c>
      <c r="DT236" t="s">
        <v>291</v>
      </c>
      <c r="DU236" t="s">
        <v>281</v>
      </c>
      <c r="DW236" t="s">
        <v>282</v>
      </c>
      <c r="DX236" t="s">
        <v>282</v>
      </c>
      <c r="DY236" t="s">
        <v>282</v>
      </c>
      <c r="DZ236" t="s">
        <v>282</v>
      </c>
    </row>
    <row r="237" spans="1:130" x14ac:dyDescent="0.25">
      <c r="A237">
        <v>233</v>
      </c>
      <c r="B237" t="s">
        <v>591</v>
      </c>
      <c r="C237" t="s">
        <v>665</v>
      </c>
      <c r="F237">
        <v>8471</v>
      </c>
      <c r="G237" t="s">
        <v>674</v>
      </c>
      <c r="H237">
        <v>0</v>
      </c>
      <c r="I237" t="s">
        <v>594</v>
      </c>
      <c r="J237">
        <v>0</v>
      </c>
      <c r="K237" t="s">
        <v>911</v>
      </c>
      <c r="L237" t="s">
        <v>912</v>
      </c>
      <c r="M237">
        <v>8471</v>
      </c>
      <c r="N237" t="s">
        <v>674</v>
      </c>
      <c r="R237" t="s">
        <v>214</v>
      </c>
      <c r="S237" t="s">
        <v>197</v>
      </c>
      <c r="T237" t="s">
        <v>239</v>
      </c>
      <c r="U237">
        <v>20</v>
      </c>
      <c r="V237" t="s">
        <v>240</v>
      </c>
      <c r="W237" s="12">
        <v>1</v>
      </c>
      <c r="X237">
        <v>0</v>
      </c>
      <c r="Y237" s="12">
        <v>0</v>
      </c>
      <c r="Z237">
        <v>3</v>
      </c>
      <c r="AA237" t="s">
        <v>253</v>
      </c>
      <c r="AB237" s="12">
        <v>1</v>
      </c>
      <c r="AC237" t="s">
        <v>282</v>
      </c>
      <c r="AD237">
        <v>1</v>
      </c>
      <c r="AE237">
        <v>0</v>
      </c>
      <c r="AF237">
        <v>0</v>
      </c>
      <c r="AG237" t="s">
        <v>282</v>
      </c>
      <c r="AH237">
        <v>1</v>
      </c>
      <c r="AI237">
        <v>0</v>
      </c>
      <c r="AJ237">
        <v>0</v>
      </c>
      <c r="AK237" t="s">
        <v>282</v>
      </c>
      <c r="AL237" t="s">
        <v>197</v>
      </c>
      <c r="AM237" t="s">
        <v>192</v>
      </c>
      <c r="AN237" t="s">
        <v>198</v>
      </c>
      <c r="AO237">
        <v>0</v>
      </c>
      <c r="AP237">
        <v>0</v>
      </c>
      <c r="AQ237">
        <v>0</v>
      </c>
      <c r="AR237">
        <v>0</v>
      </c>
      <c r="AS237">
        <v>0</v>
      </c>
      <c r="AT237">
        <v>524.69999999999993</v>
      </c>
      <c r="AU237">
        <v>591.4</v>
      </c>
      <c r="AV237">
        <v>445.86666666666605</v>
      </c>
      <c r="AW237">
        <v>27.098011816517509</v>
      </c>
      <c r="AX237">
        <v>6.0776043248768419</v>
      </c>
      <c r="AY237">
        <v>29.807812998169261</v>
      </c>
      <c r="AZ237">
        <v>6.6853647573645265</v>
      </c>
      <c r="BB237" t="s">
        <v>282</v>
      </c>
      <c r="BC237" t="s">
        <v>282</v>
      </c>
      <c r="BD237" t="s">
        <v>282</v>
      </c>
      <c r="BK237">
        <v>147</v>
      </c>
      <c r="BL237">
        <v>12</v>
      </c>
      <c r="BM237">
        <v>12</v>
      </c>
      <c r="BN237">
        <v>2011</v>
      </c>
      <c r="BO237" t="s">
        <v>913</v>
      </c>
      <c r="BP237" t="s">
        <v>216</v>
      </c>
      <c r="BQ237">
        <v>0</v>
      </c>
      <c r="BR237">
        <v>10.25</v>
      </c>
      <c r="BS237">
        <v>11</v>
      </c>
      <c r="BT237">
        <v>1.7000000000000001E-2</v>
      </c>
      <c r="BU237">
        <v>148</v>
      </c>
      <c r="BV237">
        <v>17</v>
      </c>
      <c r="BW237">
        <v>1</v>
      </c>
      <c r="BX237">
        <v>2012</v>
      </c>
      <c r="BY237" t="s">
        <v>913</v>
      </c>
      <c r="BZ237" t="s">
        <v>199</v>
      </c>
      <c r="CA237">
        <v>0</v>
      </c>
      <c r="CB237">
        <v>11.05</v>
      </c>
      <c r="CC237">
        <v>11.55</v>
      </c>
      <c r="CD237">
        <v>5.1999999999999998E-2</v>
      </c>
      <c r="CF237" t="s">
        <v>282</v>
      </c>
      <c r="CG237" t="s">
        <v>282</v>
      </c>
      <c r="CH237" t="s">
        <v>282</v>
      </c>
      <c r="CL237" t="s">
        <v>282</v>
      </c>
      <c r="CM237" t="s">
        <v>282</v>
      </c>
      <c r="CN237" t="s">
        <v>282</v>
      </c>
      <c r="CO237">
        <v>149</v>
      </c>
      <c r="CP237">
        <v>12</v>
      </c>
      <c r="CQ237">
        <v>3</v>
      </c>
      <c r="CR237">
        <v>2012</v>
      </c>
      <c r="CS237" t="s">
        <v>913</v>
      </c>
      <c r="CT237" t="s">
        <v>199</v>
      </c>
      <c r="CU237">
        <v>0</v>
      </c>
      <c r="CV237">
        <v>10.9</v>
      </c>
      <c r="CW237">
        <v>11.35</v>
      </c>
      <c r="CX237">
        <v>1.2999999999999999E-2</v>
      </c>
      <c r="CY237">
        <v>3</v>
      </c>
      <c r="CZ237">
        <v>10.733333333333334</v>
      </c>
      <c r="DA237">
        <v>11.299999999999999</v>
      </c>
      <c r="DB237">
        <v>2.7333333333333334E-2</v>
      </c>
      <c r="DC237">
        <v>47.856355555555496</v>
      </c>
      <c r="DD237">
        <v>50.382933333333256</v>
      </c>
      <c r="DE237">
        <v>0.12187022222222206</v>
      </c>
      <c r="DF237">
        <v>35.5</v>
      </c>
      <c r="DG237">
        <v>0</v>
      </c>
      <c r="DI237">
        <v>567784.63320190995</v>
      </c>
      <c r="DJ237">
        <v>6230885.8212109003</v>
      </c>
      <c r="DK237">
        <v>7</v>
      </c>
      <c r="DL237" t="s">
        <v>245</v>
      </c>
      <c r="DM237">
        <v>94.985250737463147</v>
      </c>
      <c r="DN237">
        <v>169.02593067269873</v>
      </c>
      <c r="DO237" t="s">
        <v>218</v>
      </c>
      <c r="DP237" t="s">
        <v>218</v>
      </c>
      <c r="DQ237" t="s">
        <v>246</v>
      </c>
      <c r="DR237">
        <v>6</v>
      </c>
      <c r="DS237" t="s">
        <v>197</v>
      </c>
      <c r="DT237" t="s">
        <v>291</v>
      </c>
      <c r="DU237" t="s">
        <v>281</v>
      </c>
      <c r="DW237" t="s">
        <v>282</v>
      </c>
      <c r="DX237" t="s">
        <v>282</v>
      </c>
      <c r="DY237" t="s">
        <v>282</v>
      </c>
      <c r="DZ237" t="s">
        <v>282</v>
      </c>
    </row>
    <row r="238" spans="1:130" x14ac:dyDescent="0.25">
      <c r="A238">
        <v>234</v>
      </c>
      <c r="B238" t="s">
        <v>591</v>
      </c>
      <c r="C238" t="s">
        <v>665</v>
      </c>
      <c r="F238">
        <v>8471</v>
      </c>
      <c r="G238" t="s">
        <v>674</v>
      </c>
      <c r="H238">
        <v>0</v>
      </c>
      <c r="I238" t="s">
        <v>594</v>
      </c>
      <c r="J238">
        <v>0</v>
      </c>
      <c r="K238" t="s">
        <v>911</v>
      </c>
      <c r="L238" t="s">
        <v>914</v>
      </c>
      <c r="M238">
        <v>8471</v>
      </c>
      <c r="N238" t="s">
        <v>674</v>
      </c>
      <c r="R238" t="s">
        <v>191</v>
      </c>
      <c r="S238" t="s">
        <v>197</v>
      </c>
      <c r="T238" t="s">
        <v>193</v>
      </c>
      <c r="U238">
        <v>5</v>
      </c>
      <c r="V238" t="s">
        <v>240</v>
      </c>
      <c r="W238" s="12">
        <v>0.75</v>
      </c>
      <c r="X238" t="s">
        <v>296</v>
      </c>
      <c r="Y238" s="12">
        <v>0.25</v>
      </c>
      <c r="Z238">
        <v>6</v>
      </c>
      <c r="AA238" t="s">
        <v>195</v>
      </c>
      <c r="AB238" s="12">
        <v>1</v>
      </c>
      <c r="AC238" t="s">
        <v>282</v>
      </c>
      <c r="AD238">
        <v>1</v>
      </c>
      <c r="AE238">
        <v>0</v>
      </c>
      <c r="AF238">
        <v>0</v>
      </c>
      <c r="AG238" t="s">
        <v>282</v>
      </c>
      <c r="AH238">
        <v>1</v>
      </c>
      <c r="AI238">
        <v>0</v>
      </c>
      <c r="AJ238">
        <v>0</v>
      </c>
      <c r="AK238" t="s">
        <v>282</v>
      </c>
      <c r="AL238" t="s">
        <v>197</v>
      </c>
      <c r="AM238" t="s">
        <v>197</v>
      </c>
      <c r="AN238" t="s">
        <v>198</v>
      </c>
      <c r="AO238">
        <v>0</v>
      </c>
      <c r="AP238">
        <v>0</v>
      </c>
      <c r="AQ238">
        <v>0</v>
      </c>
      <c r="AR238">
        <v>0</v>
      </c>
      <c r="AS238">
        <v>0</v>
      </c>
      <c r="AT238">
        <v>524.69999999999993</v>
      </c>
      <c r="AU238">
        <v>591.4</v>
      </c>
      <c r="AV238">
        <v>430.84999999999906</v>
      </c>
      <c r="AW238">
        <v>56.689058349648867</v>
      </c>
      <c r="AX238">
        <v>13.157492944098639</v>
      </c>
      <c r="AY238">
        <v>62.357964184613756</v>
      </c>
      <c r="AZ238">
        <v>14.473242238508504</v>
      </c>
      <c r="BB238" t="s">
        <v>282</v>
      </c>
      <c r="BC238" t="s">
        <v>282</v>
      </c>
      <c r="BD238" t="s">
        <v>282</v>
      </c>
      <c r="BK238">
        <v>150</v>
      </c>
      <c r="BL238">
        <v>12</v>
      </c>
      <c r="BM238">
        <v>12</v>
      </c>
      <c r="BN238">
        <v>2011</v>
      </c>
      <c r="BO238" t="s">
        <v>913</v>
      </c>
      <c r="BP238" t="s">
        <v>216</v>
      </c>
      <c r="BQ238">
        <v>0</v>
      </c>
      <c r="BR238">
        <v>15.75</v>
      </c>
      <c r="BS238">
        <v>16.850000000000001</v>
      </c>
      <c r="BT238">
        <v>7.0000000000000007E-2</v>
      </c>
      <c r="BU238">
        <v>151</v>
      </c>
      <c r="BV238">
        <v>17</v>
      </c>
      <c r="BW238">
        <v>1</v>
      </c>
      <c r="BX238">
        <v>2012</v>
      </c>
      <c r="BY238" t="s">
        <v>913</v>
      </c>
      <c r="BZ238" t="s">
        <v>199</v>
      </c>
      <c r="CA238">
        <v>0</v>
      </c>
      <c r="CB238">
        <v>11.6</v>
      </c>
      <c r="CC238">
        <v>12.35</v>
      </c>
      <c r="CD238">
        <v>0.05</v>
      </c>
      <c r="CF238" t="s">
        <v>282</v>
      </c>
      <c r="CG238" t="s">
        <v>282</v>
      </c>
      <c r="CH238" t="s">
        <v>282</v>
      </c>
      <c r="CL238" t="s">
        <v>282</v>
      </c>
      <c r="CM238" t="s">
        <v>282</v>
      </c>
      <c r="CN238" t="s">
        <v>282</v>
      </c>
      <c r="CO238">
        <v>152</v>
      </c>
      <c r="CP238">
        <v>12</v>
      </c>
      <c r="CQ238">
        <v>3</v>
      </c>
      <c r="CR238">
        <v>2012</v>
      </c>
      <c r="CS238" t="s">
        <v>913</v>
      </c>
      <c r="CT238" t="s">
        <v>199</v>
      </c>
      <c r="CU238">
        <v>0</v>
      </c>
      <c r="CV238">
        <v>13</v>
      </c>
      <c r="CW238">
        <v>13.1</v>
      </c>
      <c r="CX238">
        <v>3.4000000000000002E-2</v>
      </c>
      <c r="CY238">
        <v>3</v>
      </c>
      <c r="CZ238">
        <v>13.450000000000001</v>
      </c>
      <c r="DA238">
        <v>14.100000000000001</v>
      </c>
      <c r="DB238">
        <v>5.1333333333333342E-2</v>
      </c>
      <c r="DC238">
        <v>57.949324999999881</v>
      </c>
      <c r="DD238">
        <v>60.749849999999867</v>
      </c>
      <c r="DE238">
        <v>0.22116966666666621</v>
      </c>
      <c r="DF238">
        <v>42.75</v>
      </c>
      <c r="DG238">
        <v>13</v>
      </c>
      <c r="DI238">
        <v>566907.01974762999</v>
      </c>
      <c r="DJ238">
        <v>6230286.4432124998</v>
      </c>
      <c r="DK238">
        <v>7</v>
      </c>
      <c r="DL238" t="s">
        <v>245</v>
      </c>
      <c r="DM238">
        <v>95.39007092198581</v>
      </c>
      <c r="DN238">
        <v>97.421156694832149</v>
      </c>
      <c r="DO238" t="s">
        <v>203</v>
      </c>
      <c r="DP238" t="s">
        <v>204</v>
      </c>
      <c r="DQ238" t="s">
        <v>246</v>
      </c>
      <c r="DR238">
        <v>6</v>
      </c>
      <c r="DS238" t="s">
        <v>197</v>
      </c>
      <c r="DT238" t="s">
        <v>291</v>
      </c>
      <c r="DU238" t="s">
        <v>281</v>
      </c>
      <c r="DW238" t="s">
        <v>282</v>
      </c>
      <c r="DX238" t="s">
        <v>282</v>
      </c>
      <c r="DY238" t="s">
        <v>282</v>
      </c>
      <c r="DZ238" t="s">
        <v>282</v>
      </c>
    </row>
    <row r="239" spans="1:130" x14ac:dyDescent="0.25">
      <c r="A239">
        <v>235</v>
      </c>
      <c r="B239" t="s">
        <v>591</v>
      </c>
      <c r="C239" t="s">
        <v>665</v>
      </c>
      <c r="F239">
        <v>8882</v>
      </c>
      <c r="G239" t="s">
        <v>916</v>
      </c>
      <c r="H239">
        <v>0</v>
      </c>
      <c r="I239" t="s">
        <v>594</v>
      </c>
      <c r="J239">
        <v>0</v>
      </c>
      <c r="K239" t="s">
        <v>917</v>
      </c>
      <c r="L239" t="s">
        <v>803</v>
      </c>
      <c r="M239">
        <v>8882</v>
      </c>
      <c r="N239" t="s">
        <v>916</v>
      </c>
      <c r="R239" t="s">
        <v>214</v>
      </c>
      <c r="S239" t="s">
        <v>197</v>
      </c>
      <c r="T239" t="s">
        <v>239</v>
      </c>
      <c r="U239">
        <v>11.5</v>
      </c>
      <c r="V239" t="s">
        <v>240</v>
      </c>
      <c r="W239" s="12">
        <v>0.501</v>
      </c>
      <c r="X239" t="s">
        <v>252</v>
      </c>
      <c r="Y239" s="12">
        <v>0.499</v>
      </c>
      <c r="Z239">
        <v>6</v>
      </c>
      <c r="AA239" t="s">
        <v>195</v>
      </c>
      <c r="AB239" s="12">
        <v>1</v>
      </c>
      <c r="AC239" t="s">
        <v>282</v>
      </c>
      <c r="AD239">
        <v>1</v>
      </c>
      <c r="AE239">
        <v>0</v>
      </c>
      <c r="AF239">
        <v>0</v>
      </c>
      <c r="AG239" t="s">
        <v>282</v>
      </c>
      <c r="AH239">
        <v>1</v>
      </c>
      <c r="AI239">
        <v>0</v>
      </c>
      <c r="AJ239">
        <v>0</v>
      </c>
      <c r="AK239" t="s">
        <v>282</v>
      </c>
      <c r="AL239" t="s">
        <v>192</v>
      </c>
      <c r="AM239" t="s">
        <v>197</v>
      </c>
      <c r="AN239" t="s">
        <v>198</v>
      </c>
      <c r="AO239">
        <v>0</v>
      </c>
      <c r="AP239">
        <v>0</v>
      </c>
      <c r="AQ239">
        <v>0</v>
      </c>
      <c r="AR239">
        <v>0</v>
      </c>
      <c r="AS239">
        <v>0</v>
      </c>
      <c r="AT239">
        <v>636.80000000000007</v>
      </c>
      <c r="AU239">
        <v>684.40000000000009</v>
      </c>
      <c r="AV239">
        <v>431.93</v>
      </c>
      <c r="AW239">
        <v>59.718529360338763</v>
      </c>
      <c r="AX239">
        <v>13.825973968082504</v>
      </c>
      <c r="AY239">
        <v>65.690382296372647</v>
      </c>
      <c r="AZ239">
        <v>15.208571364890755</v>
      </c>
      <c r="BB239" t="s">
        <v>282</v>
      </c>
      <c r="BC239" t="s">
        <v>282</v>
      </c>
      <c r="BD239" t="s">
        <v>282</v>
      </c>
      <c r="BK239">
        <v>273</v>
      </c>
      <c r="BL239">
        <v>12</v>
      </c>
      <c r="BM239">
        <v>12</v>
      </c>
      <c r="BN239">
        <v>2011</v>
      </c>
      <c r="BO239" t="s">
        <v>915</v>
      </c>
      <c r="BP239" t="s">
        <v>200</v>
      </c>
      <c r="BQ239">
        <v>0</v>
      </c>
      <c r="BR239">
        <v>4.43</v>
      </c>
      <c r="BS239">
        <v>5</v>
      </c>
      <c r="BT239">
        <v>4.7E-2</v>
      </c>
      <c r="BU239">
        <v>274</v>
      </c>
      <c r="BV239">
        <v>17</v>
      </c>
      <c r="BW239">
        <v>1</v>
      </c>
      <c r="BX239">
        <v>2012</v>
      </c>
      <c r="BY239" t="s">
        <v>915</v>
      </c>
      <c r="BZ239" t="s">
        <v>199</v>
      </c>
      <c r="CA239">
        <v>0</v>
      </c>
      <c r="CB239">
        <v>4.2699999999999996</v>
      </c>
      <c r="CC239">
        <v>4.5</v>
      </c>
      <c r="CD239">
        <v>3.2000000000000001E-2</v>
      </c>
      <c r="CF239" t="s">
        <v>282</v>
      </c>
      <c r="CG239" t="s">
        <v>282</v>
      </c>
      <c r="CH239" t="s">
        <v>282</v>
      </c>
      <c r="CL239" t="s">
        <v>282</v>
      </c>
      <c r="CM239" t="s">
        <v>282</v>
      </c>
      <c r="CN239" t="s">
        <v>282</v>
      </c>
      <c r="CO239">
        <v>275</v>
      </c>
      <c r="CP239">
        <v>13</v>
      </c>
      <c r="CQ239">
        <v>3</v>
      </c>
      <c r="CR239">
        <v>2012</v>
      </c>
      <c r="CS239" t="s">
        <v>915</v>
      </c>
      <c r="CT239" t="s">
        <v>199</v>
      </c>
      <c r="CU239" t="s">
        <v>918</v>
      </c>
      <c r="CV239">
        <v>3.28</v>
      </c>
      <c r="CW239">
        <v>3.7</v>
      </c>
      <c r="CX239">
        <v>2.8000000000000001E-2</v>
      </c>
      <c r="CY239">
        <v>3</v>
      </c>
      <c r="CZ239">
        <v>3.9933333333333327</v>
      </c>
      <c r="DA239">
        <v>4.3999999999999995</v>
      </c>
      <c r="DB239">
        <v>3.5666666666666666E-2</v>
      </c>
      <c r="DC239">
        <v>17.248404666666666</v>
      </c>
      <c r="DD239">
        <v>19.004919999999998</v>
      </c>
      <c r="DE239">
        <v>0.15405503333333334</v>
      </c>
      <c r="DF239">
        <v>45.75</v>
      </c>
      <c r="DG239">
        <v>0</v>
      </c>
      <c r="DI239">
        <v>547253.99814009003</v>
      </c>
      <c r="DJ239">
        <v>6238355.0008808998</v>
      </c>
      <c r="DK239">
        <v>6</v>
      </c>
      <c r="DL239" t="s">
        <v>269</v>
      </c>
      <c r="DM239">
        <v>90.757575757575765</v>
      </c>
      <c r="DN239">
        <v>28.931054038102978</v>
      </c>
      <c r="DO239" t="s">
        <v>470</v>
      </c>
      <c r="DP239" t="s">
        <v>204</v>
      </c>
      <c r="DQ239" t="s">
        <v>246</v>
      </c>
      <c r="DR239">
        <v>6</v>
      </c>
      <c r="DS239" t="s">
        <v>289</v>
      </c>
      <c r="DT239" t="s">
        <v>291</v>
      </c>
      <c r="DU239" t="s">
        <v>289</v>
      </c>
      <c r="DW239" t="s">
        <v>282</v>
      </c>
      <c r="DX239" t="s">
        <v>282</v>
      </c>
      <c r="DY239" t="s">
        <v>282</v>
      </c>
      <c r="DZ239" t="s">
        <v>282</v>
      </c>
    </row>
    <row r="240" spans="1:130" x14ac:dyDescent="0.25">
      <c r="A240">
        <v>236</v>
      </c>
      <c r="B240" t="s">
        <v>591</v>
      </c>
      <c r="C240" t="s">
        <v>665</v>
      </c>
      <c r="F240">
        <v>8882</v>
      </c>
      <c r="G240" t="s">
        <v>916</v>
      </c>
      <c r="H240">
        <v>0</v>
      </c>
      <c r="I240" t="s">
        <v>594</v>
      </c>
      <c r="J240">
        <v>0</v>
      </c>
      <c r="K240" t="s">
        <v>917</v>
      </c>
      <c r="L240" t="s">
        <v>808</v>
      </c>
      <c r="M240">
        <v>8882</v>
      </c>
      <c r="N240" t="s">
        <v>916</v>
      </c>
      <c r="R240" t="s">
        <v>214</v>
      </c>
      <c r="S240" t="s">
        <v>197</v>
      </c>
      <c r="T240" t="s">
        <v>239</v>
      </c>
      <c r="U240">
        <v>6</v>
      </c>
      <c r="V240" t="s">
        <v>194</v>
      </c>
      <c r="W240" s="12">
        <v>0.8</v>
      </c>
      <c r="X240" t="s">
        <v>296</v>
      </c>
      <c r="Y240" s="12">
        <v>0.2</v>
      </c>
      <c r="Z240">
        <v>14</v>
      </c>
      <c r="AA240" t="s">
        <v>229</v>
      </c>
      <c r="AB240" s="12">
        <v>1</v>
      </c>
      <c r="AC240" t="s">
        <v>282</v>
      </c>
      <c r="AD240">
        <v>1</v>
      </c>
      <c r="AE240">
        <v>0</v>
      </c>
      <c r="AF240">
        <v>0</v>
      </c>
      <c r="AG240" t="s">
        <v>282</v>
      </c>
      <c r="AH240">
        <v>1</v>
      </c>
      <c r="AI240">
        <v>0</v>
      </c>
      <c r="AJ240">
        <v>0</v>
      </c>
      <c r="AK240" t="s">
        <v>282</v>
      </c>
      <c r="AL240" t="s">
        <v>192</v>
      </c>
      <c r="AM240" t="s">
        <v>192</v>
      </c>
      <c r="AN240" t="s">
        <v>198</v>
      </c>
      <c r="AO240">
        <v>0</v>
      </c>
      <c r="AP240">
        <v>0</v>
      </c>
      <c r="AQ240">
        <v>0</v>
      </c>
      <c r="AR240">
        <v>0</v>
      </c>
      <c r="AS240" t="s">
        <v>919</v>
      </c>
      <c r="AT240">
        <v>636.80000000000007</v>
      </c>
      <c r="AU240">
        <v>684.40000000000009</v>
      </c>
      <c r="AV240">
        <v>443.44999999999936</v>
      </c>
      <c r="AW240">
        <v>32.889334120772361</v>
      </c>
      <c r="AX240">
        <v>7.4089636036470301</v>
      </c>
      <c r="AY240">
        <v>36.178267532849603</v>
      </c>
      <c r="AZ240">
        <v>8.1498599640117337</v>
      </c>
      <c r="BB240" t="s">
        <v>282</v>
      </c>
      <c r="BC240" t="s">
        <v>282</v>
      </c>
      <c r="BD240" t="s">
        <v>282</v>
      </c>
      <c r="BK240">
        <v>276</v>
      </c>
      <c r="BL240">
        <v>12</v>
      </c>
      <c r="BM240">
        <v>12</v>
      </c>
      <c r="BN240">
        <v>2011</v>
      </c>
      <c r="BO240" t="s">
        <v>915</v>
      </c>
      <c r="BP240" t="s">
        <v>199</v>
      </c>
      <c r="BQ240" t="s">
        <v>919</v>
      </c>
      <c r="BR240">
        <v>8.25</v>
      </c>
      <c r="BS240">
        <v>8.4499999999999993</v>
      </c>
      <c r="BT240">
        <v>2.9000000000000001E-2</v>
      </c>
      <c r="BU240">
        <v>277</v>
      </c>
      <c r="BV240">
        <v>17</v>
      </c>
      <c r="BW240">
        <v>1</v>
      </c>
      <c r="BX240">
        <v>2012</v>
      </c>
      <c r="BY240" t="s">
        <v>915</v>
      </c>
      <c r="BZ240" t="s">
        <v>199</v>
      </c>
      <c r="CA240">
        <v>0</v>
      </c>
      <c r="CB240">
        <v>6.5</v>
      </c>
      <c r="CC240">
        <v>6.9</v>
      </c>
      <c r="CD240">
        <v>2.9000000000000001E-2</v>
      </c>
      <c r="CF240" t="s">
        <v>282</v>
      </c>
      <c r="CG240" t="s">
        <v>282</v>
      </c>
      <c r="CH240" t="s">
        <v>282</v>
      </c>
      <c r="CL240" t="s">
        <v>282</v>
      </c>
      <c r="CM240" t="s">
        <v>282</v>
      </c>
      <c r="CN240" t="s">
        <v>282</v>
      </c>
      <c r="CO240">
        <v>278</v>
      </c>
      <c r="CP240">
        <v>13</v>
      </c>
      <c r="CQ240">
        <v>3</v>
      </c>
      <c r="CR240">
        <v>2012</v>
      </c>
      <c r="CS240" t="s">
        <v>915</v>
      </c>
      <c r="CT240" t="s">
        <v>199</v>
      </c>
      <c r="CU240" t="s">
        <v>920</v>
      </c>
      <c r="CV240">
        <v>5.68</v>
      </c>
      <c r="CW240">
        <v>6.45</v>
      </c>
      <c r="CX240">
        <v>2.8000000000000001E-2</v>
      </c>
      <c r="CY240">
        <v>3</v>
      </c>
      <c r="CZ240">
        <v>6.81</v>
      </c>
      <c r="DA240">
        <v>7.2666666666666666</v>
      </c>
      <c r="DB240">
        <v>2.866666666666667E-2</v>
      </c>
      <c r="DC240">
        <v>30.198944999999952</v>
      </c>
      <c r="DD240">
        <v>32.224033333333288</v>
      </c>
      <c r="DE240">
        <v>0.12712233333333317</v>
      </c>
      <c r="DF240">
        <v>56.25</v>
      </c>
      <c r="DG240">
        <v>0</v>
      </c>
      <c r="DI240">
        <v>545935.99887949997</v>
      </c>
      <c r="DJ240">
        <v>6237373.0007642005</v>
      </c>
      <c r="DK240">
        <v>6</v>
      </c>
      <c r="DL240" t="s">
        <v>269</v>
      </c>
      <c r="DM240">
        <v>93.715596330275218</v>
      </c>
      <c r="DN240">
        <v>89.163086221786827</v>
      </c>
      <c r="DO240" t="s">
        <v>218</v>
      </c>
      <c r="DP240" t="s">
        <v>218</v>
      </c>
      <c r="DQ240" t="s">
        <v>246</v>
      </c>
      <c r="DR240">
        <v>3</v>
      </c>
      <c r="DS240" t="s">
        <v>289</v>
      </c>
      <c r="DT240" t="s">
        <v>291</v>
      </c>
      <c r="DU240" t="s">
        <v>289</v>
      </c>
      <c r="DW240" t="s">
        <v>282</v>
      </c>
      <c r="DX240" t="s">
        <v>282</v>
      </c>
      <c r="DY240" t="s">
        <v>282</v>
      </c>
      <c r="DZ240" t="s">
        <v>282</v>
      </c>
    </row>
    <row r="241" spans="1:130" x14ac:dyDescent="0.25">
      <c r="A241">
        <v>237</v>
      </c>
      <c r="B241" t="s">
        <v>591</v>
      </c>
      <c r="C241" t="s">
        <v>665</v>
      </c>
      <c r="F241">
        <v>8570</v>
      </c>
      <c r="G241" t="s">
        <v>855</v>
      </c>
      <c r="H241">
        <v>0</v>
      </c>
      <c r="I241" t="s">
        <v>594</v>
      </c>
      <c r="J241">
        <v>0</v>
      </c>
      <c r="K241" t="s">
        <v>921</v>
      </c>
      <c r="L241">
        <v>0</v>
      </c>
      <c r="M241">
        <v>8570</v>
      </c>
      <c r="N241" t="s">
        <v>855</v>
      </c>
      <c r="R241" t="s">
        <v>191</v>
      </c>
      <c r="S241" t="s">
        <v>197</v>
      </c>
      <c r="T241" t="s">
        <v>239</v>
      </c>
      <c r="U241">
        <v>10</v>
      </c>
      <c r="V241" t="s">
        <v>240</v>
      </c>
      <c r="W241" s="12">
        <v>0.7</v>
      </c>
      <c r="X241" t="s">
        <v>194</v>
      </c>
      <c r="Y241" s="12">
        <v>0.3</v>
      </c>
      <c r="Z241">
        <v>5</v>
      </c>
      <c r="AA241" t="s">
        <v>304</v>
      </c>
      <c r="AB241" s="12">
        <v>1</v>
      </c>
      <c r="AC241" t="s">
        <v>282</v>
      </c>
      <c r="AD241">
        <v>1</v>
      </c>
      <c r="AE241">
        <v>0</v>
      </c>
      <c r="AF241">
        <v>0</v>
      </c>
      <c r="AG241" t="s">
        <v>282</v>
      </c>
      <c r="AH241">
        <v>1</v>
      </c>
      <c r="AI241">
        <v>0</v>
      </c>
      <c r="AJ241">
        <v>0</v>
      </c>
      <c r="AK241" t="s">
        <v>282</v>
      </c>
      <c r="AL241" t="s">
        <v>192</v>
      </c>
      <c r="AM241" t="s">
        <v>197</v>
      </c>
      <c r="AN241" t="s">
        <v>198</v>
      </c>
      <c r="AO241">
        <v>0</v>
      </c>
      <c r="AP241">
        <v>0</v>
      </c>
      <c r="AQ241">
        <v>0</v>
      </c>
      <c r="AR241">
        <v>0</v>
      </c>
      <c r="AS241">
        <v>0</v>
      </c>
      <c r="AT241">
        <v>483.30000000000018</v>
      </c>
      <c r="AU241">
        <v>489.59999999999991</v>
      </c>
      <c r="AV241">
        <v>215.39599999999891</v>
      </c>
      <c r="AW241">
        <v>17.969538713385674</v>
      </c>
      <c r="AX241">
        <v>8.3028451633491667</v>
      </c>
      <c r="AY241">
        <v>19.766492584724244</v>
      </c>
      <c r="AZ241">
        <v>9.1331296796840835</v>
      </c>
      <c r="BA241">
        <v>369</v>
      </c>
      <c r="BB241">
        <v>15</v>
      </c>
      <c r="BC241">
        <v>11</v>
      </c>
      <c r="BD241">
        <v>2011</v>
      </c>
      <c r="BE241" t="s">
        <v>922</v>
      </c>
      <c r="BF241" t="s">
        <v>199</v>
      </c>
      <c r="BG241">
        <v>0</v>
      </c>
      <c r="BH241">
        <v>9.3000000000000007</v>
      </c>
      <c r="BI241">
        <v>9.75</v>
      </c>
      <c r="BJ241">
        <v>2.3E-2</v>
      </c>
      <c r="BU241">
        <v>370</v>
      </c>
      <c r="BV241">
        <v>17</v>
      </c>
      <c r="BW241">
        <v>1</v>
      </c>
      <c r="BX241">
        <v>2012</v>
      </c>
      <c r="BY241" t="s">
        <v>922</v>
      </c>
      <c r="BZ241" t="s">
        <v>199</v>
      </c>
      <c r="CA241">
        <v>0</v>
      </c>
      <c r="CB241">
        <v>11.45</v>
      </c>
      <c r="CC241">
        <v>11.9</v>
      </c>
      <c r="CD241">
        <v>1.9E-2</v>
      </c>
      <c r="CF241" t="s">
        <v>282</v>
      </c>
      <c r="CG241" t="s">
        <v>282</v>
      </c>
      <c r="CH241" t="s">
        <v>282</v>
      </c>
      <c r="CL241" t="s">
        <v>282</v>
      </c>
      <c r="CM241" t="s">
        <v>282</v>
      </c>
      <c r="CN241" t="s">
        <v>282</v>
      </c>
      <c r="CO241">
        <v>371</v>
      </c>
      <c r="CP241">
        <v>13</v>
      </c>
      <c r="CQ241">
        <v>3</v>
      </c>
      <c r="CR241">
        <v>2012</v>
      </c>
      <c r="CS241" t="s">
        <v>922</v>
      </c>
      <c r="CT241" t="s">
        <v>199</v>
      </c>
      <c r="CU241">
        <v>0</v>
      </c>
      <c r="CV241">
        <v>11.6</v>
      </c>
      <c r="CW241">
        <v>11.55</v>
      </c>
      <c r="CX241">
        <v>2.1000000000000001E-2</v>
      </c>
      <c r="CY241">
        <v>3</v>
      </c>
      <c r="CZ241">
        <v>10.783333333333333</v>
      </c>
      <c r="DA241">
        <v>11.066666666666668</v>
      </c>
      <c r="DB241">
        <v>2.1000000000000001E-2</v>
      </c>
      <c r="DC241">
        <v>23.226868666666547</v>
      </c>
      <c r="DD241">
        <v>23.837157333333217</v>
      </c>
      <c r="DE241">
        <v>4.5233159999999772E-2</v>
      </c>
      <c r="DF241">
        <v>26.5</v>
      </c>
      <c r="DG241">
        <v>0</v>
      </c>
      <c r="DI241">
        <v>610501.97395641997</v>
      </c>
      <c r="DJ241">
        <v>6245380.0909441998</v>
      </c>
      <c r="DK241">
        <v>5</v>
      </c>
      <c r="DL241" t="s">
        <v>658</v>
      </c>
      <c r="DM241">
        <v>97.439759036144565</v>
      </c>
      <c r="DN241">
        <v>121.17058505457973</v>
      </c>
      <c r="DO241" t="s">
        <v>218</v>
      </c>
      <c r="DP241" t="s">
        <v>218</v>
      </c>
      <c r="DQ241" t="s">
        <v>246</v>
      </c>
      <c r="DR241">
        <v>4</v>
      </c>
      <c r="DS241" t="s">
        <v>289</v>
      </c>
      <c r="DT241" t="s">
        <v>291</v>
      </c>
      <c r="DU241" t="s">
        <v>289</v>
      </c>
      <c r="DW241" t="s">
        <v>282</v>
      </c>
      <c r="DX241" t="s">
        <v>282</v>
      </c>
      <c r="DY241" t="s">
        <v>282</v>
      </c>
      <c r="DZ241" t="s">
        <v>282</v>
      </c>
    </row>
    <row r="242" spans="1:130" x14ac:dyDescent="0.25">
      <c r="A242">
        <v>238</v>
      </c>
      <c r="B242" t="s">
        <v>591</v>
      </c>
      <c r="C242" t="s">
        <v>665</v>
      </c>
      <c r="F242">
        <v>8963</v>
      </c>
      <c r="G242" t="s">
        <v>923</v>
      </c>
      <c r="H242">
        <v>0</v>
      </c>
      <c r="I242" t="s">
        <v>594</v>
      </c>
      <c r="J242">
        <v>0</v>
      </c>
      <c r="K242" t="s">
        <v>924</v>
      </c>
      <c r="L242">
        <v>0</v>
      </c>
      <c r="M242">
        <v>8963</v>
      </c>
      <c r="N242" t="s">
        <v>923</v>
      </c>
      <c r="R242" t="s">
        <v>191</v>
      </c>
      <c r="S242" t="s">
        <v>197</v>
      </c>
      <c r="T242" t="s">
        <v>239</v>
      </c>
      <c r="U242">
        <v>4</v>
      </c>
      <c r="V242" t="s">
        <v>240</v>
      </c>
      <c r="W242" s="12">
        <v>0.66577896138482029</v>
      </c>
      <c r="X242" t="s">
        <v>194</v>
      </c>
      <c r="Y242" s="12">
        <v>0.33422103861517966</v>
      </c>
      <c r="Z242">
        <v>17</v>
      </c>
      <c r="AA242" t="s">
        <v>315</v>
      </c>
      <c r="AB242" s="12">
        <v>0.75</v>
      </c>
      <c r="AC242" t="s">
        <v>925</v>
      </c>
      <c r="AD242">
        <v>6</v>
      </c>
      <c r="AE242" t="s">
        <v>195</v>
      </c>
      <c r="AF242">
        <v>0.25</v>
      </c>
      <c r="AG242" t="s">
        <v>282</v>
      </c>
      <c r="AH242">
        <v>1</v>
      </c>
      <c r="AI242">
        <v>0</v>
      </c>
      <c r="AJ242">
        <v>0</v>
      </c>
      <c r="AK242" t="s">
        <v>282</v>
      </c>
      <c r="AL242" t="s">
        <v>192</v>
      </c>
      <c r="AM242" t="s">
        <v>197</v>
      </c>
      <c r="AN242" t="s">
        <v>198</v>
      </c>
      <c r="AO242">
        <v>0</v>
      </c>
      <c r="AP242">
        <v>0</v>
      </c>
      <c r="AQ242">
        <v>0</v>
      </c>
      <c r="AR242">
        <v>0</v>
      </c>
      <c r="AS242">
        <v>0</v>
      </c>
      <c r="AT242">
        <v>517</v>
      </c>
      <c r="AU242">
        <v>493.59999999999997</v>
      </c>
      <c r="AV242">
        <v>297.38505881047422</v>
      </c>
      <c r="AW242">
        <v>56.118578378724962</v>
      </c>
      <c r="AX242">
        <v>18.82627680373454</v>
      </c>
      <c r="AY242">
        <v>61.730436216597461</v>
      </c>
      <c r="AZ242">
        <v>20.708904484107997</v>
      </c>
      <c r="BB242" t="s">
        <v>282</v>
      </c>
      <c r="BC242" t="s">
        <v>282</v>
      </c>
      <c r="BD242" t="s">
        <v>282</v>
      </c>
      <c r="BK242">
        <v>372</v>
      </c>
      <c r="BL242">
        <v>12</v>
      </c>
      <c r="BM242">
        <v>12</v>
      </c>
      <c r="BN242">
        <v>2011</v>
      </c>
      <c r="BO242" t="s">
        <v>926</v>
      </c>
      <c r="BP242" t="s">
        <v>200</v>
      </c>
      <c r="BQ242">
        <v>0</v>
      </c>
      <c r="BR242">
        <v>19.8</v>
      </c>
      <c r="BS242">
        <v>20.350000000000001</v>
      </c>
      <c r="BT242">
        <v>7.2999999999999995E-2</v>
      </c>
      <c r="BU242">
        <v>373</v>
      </c>
      <c r="BV242">
        <v>17</v>
      </c>
      <c r="BW242">
        <v>1</v>
      </c>
      <c r="BX242">
        <v>2012</v>
      </c>
      <c r="BY242" t="s">
        <v>926</v>
      </c>
      <c r="BZ242" t="s">
        <v>200</v>
      </c>
      <c r="CA242">
        <v>0</v>
      </c>
      <c r="CB242">
        <v>18.7</v>
      </c>
      <c r="CC242">
        <v>18.55</v>
      </c>
      <c r="CD242">
        <v>5.2999999999999999E-2</v>
      </c>
      <c r="CF242" t="s">
        <v>282</v>
      </c>
      <c r="CG242" t="s">
        <v>282</v>
      </c>
      <c r="CH242" t="s">
        <v>282</v>
      </c>
      <c r="CL242" t="s">
        <v>282</v>
      </c>
      <c r="CM242" t="s">
        <v>282</v>
      </c>
      <c r="CN242" t="s">
        <v>282</v>
      </c>
      <c r="CO242">
        <v>374</v>
      </c>
      <c r="CP242">
        <v>13</v>
      </c>
      <c r="CQ242">
        <v>3</v>
      </c>
      <c r="CR242">
        <v>2012</v>
      </c>
      <c r="CS242" t="s">
        <v>927</v>
      </c>
      <c r="CT242" t="s">
        <v>200</v>
      </c>
      <c r="CU242">
        <v>0</v>
      </c>
      <c r="CV242">
        <v>21.2</v>
      </c>
      <c r="CW242">
        <v>21.25</v>
      </c>
      <c r="CX242">
        <v>0.06</v>
      </c>
      <c r="CY242">
        <v>3</v>
      </c>
      <c r="CZ242">
        <v>19.900000000000002</v>
      </c>
      <c r="DA242">
        <v>20.05</v>
      </c>
      <c r="DB242">
        <v>6.2E-2</v>
      </c>
      <c r="DC242">
        <v>59.179626703284377</v>
      </c>
      <c r="DD242">
        <v>59.625704291500085</v>
      </c>
      <c r="DE242">
        <v>0.184378736462494</v>
      </c>
      <c r="DF242" t="s">
        <v>289</v>
      </c>
      <c r="DG242" t="s">
        <v>289</v>
      </c>
      <c r="DH242" t="s">
        <v>289</v>
      </c>
      <c r="DI242">
        <v>0</v>
      </c>
      <c r="DJ242">
        <v>0</v>
      </c>
      <c r="DK242">
        <v>5</v>
      </c>
      <c r="DL242" t="s">
        <v>658</v>
      </c>
      <c r="DM242">
        <v>99.251870324189525</v>
      </c>
      <c r="DN242">
        <v>96.818255235984893</v>
      </c>
      <c r="DO242" t="s">
        <v>632</v>
      </c>
      <c r="DP242" t="s">
        <v>632</v>
      </c>
      <c r="DQ242" t="s">
        <v>632</v>
      </c>
      <c r="DR242" t="s">
        <v>632</v>
      </c>
      <c r="DS242" t="s">
        <v>289</v>
      </c>
      <c r="DT242" t="s">
        <v>291</v>
      </c>
      <c r="DU242" t="s">
        <v>289</v>
      </c>
      <c r="DW242" t="s">
        <v>282</v>
      </c>
      <c r="DX242" t="s">
        <v>282</v>
      </c>
      <c r="DY242" t="s">
        <v>282</v>
      </c>
      <c r="DZ242" t="s">
        <v>282</v>
      </c>
    </row>
    <row r="243" spans="1:130" x14ac:dyDescent="0.25">
      <c r="A243">
        <v>239</v>
      </c>
      <c r="B243" t="s">
        <v>591</v>
      </c>
      <c r="C243" t="s">
        <v>928</v>
      </c>
      <c r="F243">
        <v>4850</v>
      </c>
      <c r="G243" t="s">
        <v>392</v>
      </c>
      <c r="H243">
        <v>0</v>
      </c>
      <c r="I243" t="s">
        <v>594</v>
      </c>
      <c r="J243">
        <v>0</v>
      </c>
      <c r="K243" t="s">
        <v>930</v>
      </c>
      <c r="L243">
        <v>0</v>
      </c>
      <c r="M243">
        <v>4871</v>
      </c>
      <c r="N243" t="s">
        <v>391</v>
      </c>
      <c r="R243" t="s">
        <v>214</v>
      </c>
      <c r="S243" t="s">
        <v>192</v>
      </c>
      <c r="T243" t="s">
        <v>239</v>
      </c>
      <c r="U243">
        <v>16</v>
      </c>
      <c r="V243" t="s">
        <v>240</v>
      </c>
      <c r="W243" s="12">
        <v>0.84210526315789469</v>
      </c>
      <c r="X243" t="s">
        <v>252</v>
      </c>
      <c r="Y243" s="12">
        <v>0.15789473684210534</v>
      </c>
      <c r="Z243">
        <v>3</v>
      </c>
      <c r="AA243" t="s">
        <v>253</v>
      </c>
      <c r="AB243" s="12">
        <v>1</v>
      </c>
      <c r="AC243" t="s">
        <v>282</v>
      </c>
      <c r="AD243">
        <v>1</v>
      </c>
      <c r="AE243">
        <v>0</v>
      </c>
      <c r="AF243">
        <v>0</v>
      </c>
      <c r="AG243" t="s">
        <v>282</v>
      </c>
      <c r="AH243">
        <v>1</v>
      </c>
      <c r="AI243">
        <v>0</v>
      </c>
      <c r="AJ243">
        <v>0</v>
      </c>
      <c r="AK243" t="s">
        <v>282</v>
      </c>
      <c r="AL243" t="s">
        <v>197</v>
      </c>
      <c r="AM243" t="s">
        <v>197</v>
      </c>
      <c r="AN243" t="s">
        <v>198</v>
      </c>
      <c r="AO243">
        <v>0</v>
      </c>
      <c r="AP243">
        <v>0</v>
      </c>
      <c r="AQ243">
        <v>0</v>
      </c>
      <c r="AR243">
        <v>0</v>
      </c>
      <c r="AS243" t="s">
        <v>931</v>
      </c>
      <c r="AT243">
        <v>461.20000000000016</v>
      </c>
      <c r="AU243">
        <v>570.69999999999993</v>
      </c>
      <c r="AV243">
        <v>374.12999999999977</v>
      </c>
      <c r="AW243">
        <v>23.414220844404223</v>
      </c>
      <c r="AX243">
        <v>6.2583115078727278</v>
      </c>
      <c r="AY243">
        <v>25.755642928844647</v>
      </c>
      <c r="AZ243">
        <v>6.884142658660001</v>
      </c>
      <c r="BA243">
        <v>129</v>
      </c>
      <c r="BB243">
        <v>21</v>
      </c>
      <c r="BC243">
        <v>11</v>
      </c>
      <c r="BD243">
        <v>2011</v>
      </c>
      <c r="BE243" t="s">
        <v>929</v>
      </c>
      <c r="BF243" t="s">
        <v>199</v>
      </c>
      <c r="BG243" t="s">
        <v>931</v>
      </c>
      <c r="BH243">
        <v>1.48</v>
      </c>
      <c r="BI243">
        <v>1.85</v>
      </c>
      <c r="BJ243">
        <v>1.9E-2</v>
      </c>
      <c r="BU243">
        <v>130</v>
      </c>
      <c r="BV243">
        <v>16</v>
      </c>
      <c r="BW243">
        <v>1</v>
      </c>
      <c r="BX243">
        <v>2012</v>
      </c>
      <c r="BY243" t="s">
        <v>932</v>
      </c>
      <c r="BZ243" t="s">
        <v>200</v>
      </c>
      <c r="CA243">
        <v>0</v>
      </c>
      <c r="CB243">
        <v>1.7</v>
      </c>
      <c r="CC243">
        <v>1.95</v>
      </c>
      <c r="CD243">
        <v>2.8000000000000001E-2</v>
      </c>
      <c r="CF243" t="s">
        <v>282</v>
      </c>
      <c r="CG243" t="s">
        <v>282</v>
      </c>
      <c r="CH243" t="s">
        <v>282</v>
      </c>
      <c r="CL243" t="s">
        <v>282</v>
      </c>
      <c r="CM243" t="s">
        <v>282</v>
      </c>
      <c r="CN243" t="s">
        <v>282</v>
      </c>
      <c r="CO243">
        <v>131</v>
      </c>
      <c r="CP243">
        <v>12</v>
      </c>
      <c r="CQ243">
        <v>3</v>
      </c>
      <c r="CR243">
        <v>2012</v>
      </c>
      <c r="CS243" t="s">
        <v>933</v>
      </c>
      <c r="CT243" t="s">
        <v>199</v>
      </c>
      <c r="CU243" t="s">
        <v>934</v>
      </c>
      <c r="CV243">
        <v>1.43</v>
      </c>
      <c r="CW243">
        <v>1.75</v>
      </c>
      <c r="CX243">
        <v>0.02</v>
      </c>
      <c r="CY243">
        <v>3</v>
      </c>
      <c r="CZ243">
        <v>1.5366666666666664</v>
      </c>
      <c r="DA243">
        <v>1.8499999999999999</v>
      </c>
      <c r="DB243">
        <v>2.2333333333333334E-2</v>
      </c>
      <c r="DC243">
        <v>5.7491309999999958</v>
      </c>
      <c r="DD243">
        <v>6.9214049999999956</v>
      </c>
      <c r="DE243">
        <v>8.3555699999999955E-2</v>
      </c>
      <c r="DF243">
        <v>13</v>
      </c>
      <c r="DG243">
        <v>13</v>
      </c>
      <c r="DI243">
        <v>695121.93306562002</v>
      </c>
      <c r="DJ243">
        <v>6080241.5144237997</v>
      </c>
      <c r="DK243">
        <v>7</v>
      </c>
      <c r="DL243" t="s">
        <v>245</v>
      </c>
      <c r="DM243">
        <v>83.063063063063055</v>
      </c>
      <c r="DN243">
        <v>26.87335361466932</v>
      </c>
      <c r="DO243" t="s">
        <v>218</v>
      </c>
      <c r="DP243" t="s">
        <v>218</v>
      </c>
      <c r="DQ243" t="s">
        <v>246</v>
      </c>
      <c r="DR243">
        <v>6</v>
      </c>
      <c r="DS243" t="s">
        <v>197</v>
      </c>
      <c r="DT243" t="s">
        <v>291</v>
      </c>
      <c r="DU243" t="s">
        <v>281</v>
      </c>
      <c r="DW243" t="s">
        <v>282</v>
      </c>
      <c r="DX243" t="s">
        <v>282</v>
      </c>
      <c r="DY243" t="s">
        <v>282</v>
      </c>
      <c r="DZ243" t="s">
        <v>282</v>
      </c>
    </row>
    <row r="244" spans="1:130" x14ac:dyDescent="0.25">
      <c r="A244">
        <v>240</v>
      </c>
      <c r="B244" t="s">
        <v>591</v>
      </c>
      <c r="C244" t="s">
        <v>928</v>
      </c>
      <c r="F244">
        <v>4200</v>
      </c>
      <c r="G244" t="s">
        <v>936</v>
      </c>
      <c r="H244">
        <v>0</v>
      </c>
      <c r="I244" t="s">
        <v>594</v>
      </c>
      <c r="J244">
        <v>0</v>
      </c>
      <c r="K244" t="s">
        <v>937</v>
      </c>
      <c r="L244">
        <v>0</v>
      </c>
      <c r="M244">
        <v>4200</v>
      </c>
      <c r="N244" t="s">
        <v>936</v>
      </c>
      <c r="R244" t="s">
        <v>214</v>
      </c>
      <c r="S244" t="s">
        <v>192</v>
      </c>
      <c r="T244" t="s">
        <v>239</v>
      </c>
      <c r="U244">
        <v>11</v>
      </c>
      <c r="V244" t="s">
        <v>240</v>
      </c>
      <c r="W244" s="12">
        <v>1</v>
      </c>
      <c r="X244">
        <v>0</v>
      </c>
      <c r="Y244" s="12">
        <v>0</v>
      </c>
      <c r="Z244">
        <v>17</v>
      </c>
      <c r="AA244" t="s">
        <v>315</v>
      </c>
      <c r="AB244" s="12">
        <v>1</v>
      </c>
      <c r="AC244" t="s">
        <v>938</v>
      </c>
      <c r="AD244">
        <v>1</v>
      </c>
      <c r="AE244">
        <v>0</v>
      </c>
      <c r="AF244">
        <v>0</v>
      </c>
      <c r="AG244" t="s">
        <v>282</v>
      </c>
      <c r="AH244">
        <v>1</v>
      </c>
      <c r="AI244">
        <v>0</v>
      </c>
      <c r="AJ244">
        <v>0</v>
      </c>
      <c r="AK244" t="s">
        <v>282</v>
      </c>
      <c r="AL244" t="s">
        <v>197</v>
      </c>
      <c r="AM244" t="s">
        <v>197</v>
      </c>
      <c r="AN244" t="s">
        <v>198</v>
      </c>
      <c r="AO244">
        <v>0</v>
      </c>
      <c r="AP244">
        <v>0</v>
      </c>
      <c r="AQ244">
        <v>0</v>
      </c>
      <c r="AR244">
        <v>0</v>
      </c>
      <c r="AS244">
        <v>0</v>
      </c>
      <c r="AT244">
        <v>489.90000000000009</v>
      </c>
      <c r="AU244">
        <v>489.29999999999995</v>
      </c>
      <c r="AV244">
        <v>255.28999999999886</v>
      </c>
      <c r="AW244">
        <v>41.397860661085694</v>
      </c>
      <c r="AX244">
        <v>16.216013420457472</v>
      </c>
      <c r="AY244">
        <v>45.537646727194264</v>
      </c>
      <c r="AZ244">
        <v>17.837614762503222</v>
      </c>
      <c r="BA244">
        <v>153</v>
      </c>
      <c r="BB244">
        <v>14</v>
      </c>
      <c r="BC244">
        <v>11</v>
      </c>
      <c r="BD244">
        <v>2011</v>
      </c>
      <c r="BE244" t="s">
        <v>939</v>
      </c>
      <c r="BF244" t="s">
        <v>200</v>
      </c>
      <c r="BG244">
        <v>0</v>
      </c>
      <c r="BH244">
        <v>2.59</v>
      </c>
      <c r="BI244">
        <v>3.1</v>
      </c>
      <c r="BJ244">
        <v>1.6E-2</v>
      </c>
      <c r="BU244">
        <v>154</v>
      </c>
      <c r="BV244">
        <v>17</v>
      </c>
      <c r="BW244">
        <v>1</v>
      </c>
      <c r="BX244">
        <v>2012</v>
      </c>
      <c r="BY244" t="s">
        <v>935</v>
      </c>
      <c r="BZ244" t="s">
        <v>200</v>
      </c>
      <c r="CA244">
        <v>0</v>
      </c>
      <c r="CB244">
        <v>5.07</v>
      </c>
      <c r="CC244">
        <v>5.7</v>
      </c>
      <c r="CD244">
        <v>8.9999999999999993E-3</v>
      </c>
      <c r="CF244" t="s">
        <v>282</v>
      </c>
      <c r="CG244" t="s">
        <v>282</v>
      </c>
      <c r="CH244" t="s">
        <v>282</v>
      </c>
      <c r="CL244" t="s">
        <v>282</v>
      </c>
      <c r="CM244" t="s">
        <v>282</v>
      </c>
      <c r="CN244" t="s">
        <v>282</v>
      </c>
      <c r="CO244">
        <v>155</v>
      </c>
      <c r="CP244">
        <v>12</v>
      </c>
      <c r="CQ244">
        <v>3</v>
      </c>
      <c r="CR244">
        <v>2012</v>
      </c>
      <c r="CS244" t="s">
        <v>939</v>
      </c>
      <c r="CT244" t="s">
        <v>200</v>
      </c>
      <c r="CU244">
        <v>0</v>
      </c>
      <c r="CV244">
        <v>4.51</v>
      </c>
      <c r="CW244">
        <v>5.2</v>
      </c>
      <c r="CX244">
        <v>1.2E-2</v>
      </c>
      <c r="CY244">
        <v>3</v>
      </c>
      <c r="CZ244">
        <v>4.0566666666666666</v>
      </c>
      <c r="DA244">
        <v>4.666666666666667</v>
      </c>
      <c r="DB244">
        <v>1.2333333333333335E-2</v>
      </c>
      <c r="DC244">
        <v>10.356264333333286</v>
      </c>
      <c r="DD244">
        <v>11.91353333333328</v>
      </c>
      <c r="DE244">
        <v>3.1485766666666526E-2</v>
      </c>
      <c r="DF244">
        <v>41.75</v>
      </c>
      <c r="DG244">
        <v>11</v>
      </c>
      <c r="DI244">
        <v>652466.52684762003</v>
      </c>
      <c r="DJ244">
        <v>6138150.5472077001</v>
      </c>
      <c r="DK244">
        <v>7</v>
      </c>
      <c r="DL244" t="s">
        <v>245</v>
      </c>
      <c r="DM244">
        <v>86.928571428571416</v>
      </c>
      <c r="DN244">
        <v>26.161943336037019</v>
      </c>
      <c r="DO244" t="s">
        <v>218</v>
      </c>
      <c r="DP244" t="s">
        <v>218</v>
      </c>
      <c r="DQ244" t="s">
        <v>246</v>
      </c>
      <c r="DR244">
        <v>6</v>
      </c>
      <c r="DS244" t="s">
        <v>197</v>
      </c>
      <c r="DT244" t="s">
        <v>291</v>
      </c>
      <c r="DU244" t="s">
        <v>281</v>
      </c>
      <c r="DW244" t="s">
        <v>282</v>
      </c>
      <c r="DX244" t="s">
        <v>282</v>
      </c>
      <c r="DY244" t="s">
        <v>282</v>
      </c>
      <c r="DZ244" t="s">
        <v>282</v>
      </c>
    </row>
    <row r="245" spans="1:130" x14ac:dyDescent="0.25">
      <c r="A245">
        <v>241</v>
      </c>
      <c r="B245" t="s">
        <v>591</v>
      </c>
      <c r="C245" t="s">
        <v>928</v>
      </c>
      <c r="F245">
        <v>9280</v>
      </c>
      <c r="G245" t="s">
        <v>643</v>
      </c>
      <c r="H245">
        <v>0</v>
      </c>
      <c r="I245" t="s">
        <v>594</v>
      </c>
      <c r="J245">
        <v>0</v>
      </c>
      <c r="K245" t="s">
        <v>941</v>
      </c>
      <c r="L245">
        <v>0</v>
      </c>
      <c r="M245">
        <v>0</v>
      </c>
      <c r="N245" t="s">
        <v>282</v>
      </c>
      <c r="R245" t="s">
        <v>942</v>
      </c>
      <c r="S245">
        <v>0</v>
      </c>
      <c r="T245">
        <v>0</v>
      </c>
      <c r="U245">
        <v>0</v>
      </c>
      <c r="V245">
        <v>0</v>
      </c>
      <c r="W245" s="12">
        <v>0</v>
      </c>
      <c r="X245">
        <v>0</v>
      </c>
      <c r="Y245" s="12">
        <v>0</v>
      </c>
      <c r="Z245">
        <v>1</v>
      </c>
      <c r="AA245">
        <v>0</v>
      </c>
      <c r="AB245" s="12">
        <v>0</v>
      </c>
      <c r="AC245">
        <v>0</v>
      </c>
      <c r="AD245">
        <v>1</v>
      </c>
      <c r="AE245">
        <v>0</v>
      </c>
      <c r="AF245">
        <v>0</v>
      </c>
      <c r="AG245">
        <v>0</v>
      </c>
      <c r="AH245">
        <v>1</v>
      </c>
      <c r="AI245">
        <v>0</v>
      </c>
      <c r="AJ245">
        <v>0</v>
      </c>
      <c r="AK245">
        <v>0</v>
      </c>
      <c r="AL245">
        <v>0</v>
      </c>
      <c r="AM245">
        <v>0</v>
      </c>
      <c r="AN245">
        <v>0</v>
      </c>
      <c r="AO245">
        <v>0</v>
      </c>
      <c r="AP245">
        <v>0</v>
      </c>
      <c r="AQ245">
        <v>0</v>
      </c>
      <c r="AR245">
        <v>0</v>
      </c>
      <c r="AS245">
        <v>0</v>
      </c>
      <c r="AT245" t="s">
        <v>282</v>
      </c>
      <c r="AU245" t="s">
        <v>282</v>
      </c>
      <c r="AW245" t="s">
        <v>282</v>
      </c>
      <c r="AX245" t="s">
        <v>282</v>
      </c>
      <c r="AY245" t="s">
        <v>282</v>
      </c>
      <c r="AZ245" t="s">
        <v>282</v>
      </c>
      <c r="BA245">
        <v>303</v>
      </c>
      <c r="BB245" t="s">
        <v>282</v>
      </c>
      <c r="BC245" t="s">
        <v>282</v>
      </c>
      <c r="BD245" t="s">
        <v>282</v>
      </c>
      <c r="BH245" t="s">
        <v>282</v>
      </c>
      <c r="BI245" t="s">
        <v>282</v>
      </c>
      <c r="BJ245" t="s">
        <v>282</v>
      </c>
      <c r="BU245">
        <v>304</v>
      </c>
      <c r="BV245">
        <v>16</v>
      </c>
      <c r="BW245">
        <v>1</v>
      </c>
      <c r="BX245">
        <v>2012</v>
      </c>
      <c r="BY245" t="s">
        <v>940</v>
      </c>
      <c r="BZ245" t="s">
        <v>200</v>
      </c>
      <c r="CA245">
        <v>0</v>
      </c>
      <c r="CB245">
        <v>17.100000000000001</v>
      </c>
      <c r="CC245">
        <v>17.3</v>
      </c>
      <c r="CD245">
        <v>1.9E-2</v>
      </c>
      <c r="CF245" t="s">
        <v>282</v>
      </c>
      <c r="CG245" t="s">
        <v>282</v>
      </c>
      <c r="CH245" t="s">
        <v>282</v>
      </c>
      <c r="CL245" t="s">
        <v>282</v>
      </c>
      <c r="CM245" t="s">
        <v>282</v>
      </c>
      <c r="CN245" t="s">
        <v>282</v>
      </c>
      <c r="CP245" t="s">
        <v>282</v>
      </c>
      <c r="CQ245" t="s">
        <v>282</v>
      </c>
      <c r="CR245" t="s">
        <v>282</v>
      </c>
      <c r="CV245" t="s">
        <v>282</v>
      </c>
      <c r="CW245" t="s">
        <v>282</v>
      </c>
      <c r="CX245" t="s">
        <v>282</v>
      </c>
      <c r="CY245">
        <v>2</v>
      </c>
      <c r="CZ245">
        <v>17.100000000000001</v>
      </c>
      <c r="DA245">
        <v>17.3</v>
      </c>
      <c r="DB245">
        <v>1.9E-2</v>
      </c>
      <c r="DC245" t="s">
        <v>282</v>
      </c>
      <c r="DD245" t="s">
        <v>282</v>
      </c>
      <c r="DE245" t="s">
        <v>282</v>
      </c>
      <c r="DF245">
        <v>6.25</v>
      </c>
      <c r="DG245">
        <v>20</v>
      </c>
      <c r="DI245">
        <v>516475.67516247998</v>
      </c>
      <c r="DJ245">
        <v>6298624.9731024001</v>
      </c>
      <c r="DK245">
        <v>4</v>
      </c>
      <c r="DL245" t="s">
        <v>412</v>
      </c>
      <c r="DM245">
        <v>98.843930635838149</v>
      </c>
      <c r="DN245" t="e">
        <v>#VALUE!</v>
      </c>
      <c r="DO245" t="s">
        <v>218</v>
      </c>
      <c r="DP245" t="s">
        <v>218</v>
      </c>
      <c r="DQ245" t="s">
        <v>205</v>
      </c>
      <c r="DR245">
        <v>1</v>
      </c>
      <c r="DS245" t="s">
        <v>197</v>
      </c>
      <c r="DT245" t="s">
        <v>291</v>
      </c>
      <c r="DU245" t="s">
        <v>281</v>
      </c>
      <c r="DW245" t="s">
        <v>282</v>
      </c>
      <c r="DX245" t="s">
        <v>282</v>
      </c>
      <c r="DY245" t="s">
        <v>282</v>
      </c>
      <c r="DZ245" t="s">
        <v>282</v>
      </c>
    </row>
    <row r="246" spans="1:130" x14ac:dyDescent="0.25">
      <c r="A246">
        <v>242</v>
      </c>
      <c r="B246" t="s">
        <v>591</v>
      </c>
      <c r="C246" t="s">
        <v>928</v>
      </c>
      <c r="F246">
        <v>9240</v>
      </c>
      <c r="G246" t="s">
        <v>944</v>
      </c>
      <c r="H246">
        <v>0</v>
      </c>
      <c r="I246" t="s">
        <v>594</v>
      </c>
      <c r="J246">
        <v>0</v>
      </c>
      <c r="K246" t="s">
        <v>945</v>
      </c>
      <c r="L246">
        <v>0</v>
      </c>
      <c r="M246">
        <v>0</v>
      </c>
      <c r="N246" t="s">
        <v>282</v>
      </c>
      <c r="R246" t="s">
        <v>942</v>
      </c>
      <c r="S246">
        <v>0</v>
      </c>
      <c r="T246">
        <v>0</v>
      </c>
      <c r="U246">
        <v>0</v>
      </c>
      <c r="V246">
        <v>0</v>
      </c>
      <c r="W246" s="12">
        <v>0</v>
      </c>
      <c r="X246">
        <v>0</v>
      </c>
      <c r="Y246" s="12">
        <v>0</v>
      </c>
      <c r="Z246">
        <v>1</v>
      </c>
      <c r="AA246">
        <v>0</v>
      </c>
      <c r="AB246" s="12">
        <v>0</v>
      </c>
      <c r="AC246">
        <v>0</v>
      </c>
      <c r="AD246">
        <v>1</v>
      </c>
      <c r="AE246">
        <v>0</v>
      </c>
      <c r="AF246">
        <v>0</v>
      </c>
      <c r="AG246">
        <v>0</v>
      </c>
      <c r="AH246">
        <v>1</v>
      </c>
      <c r="AI246">
        <v>0</v>
      </c>
      <c r="AJ246">
        <v>0</v>
      </c>
      <c r="AK246">
        <v>0</v>
      </c>
      <c r="AL246">
        <v>0</v>
      </c>
      <c r="AM246">
        <v>0</v>
      </c>
      <c r="AN246">
        <v>0</v>
      </c>
      <c r="AO246">
        <v>0</v>
      </c>
      <c r="AP246">
        <v>0</v>
      </c>
      <c r="AQ246">
        <v>0</v>
      </c>
      <c r="AR246">
        <v>0</v>
      </c>
      <c r="AS246">
        <v>0</v>
      </c>
      <c r="AT246" t="s">
        <v>282</v>
      </c>
      <c r="AU246" t="s">
        <v>282</v>
      </c>
      <c r="AW246" t="s">
        <v>282</v>
      </c>
      <c r="AX246" t="s">
        <v>282</v>
      </c>
      <c r="AY246" t="s">
        <v>282</v>
      </c>
      <c r="AZ246" t="s">
        <v>282</v>
      </c>
      <c r="BB246" t="s">
        <v>282</v>
      </c>
      <c r="BC246" t="s">
        <v>282</v>
      </c>
      <c r="BD246" t="s">
        <v>282</v>
      </c>
      <c r="BK246">
        <v>312</v>
      </c>
      <c r="BL246" t="s">
        <v>642</v>
      </c>
      <c r="BM246">
        <v>12</v>
      </c>
      <c r="BN246">
        <v>2011</v>
      </c>
      <c r="BO246" t="s">
        <v>289</v>
      </c>
      <c r="BP246" t="s">
        <v>289</v>
      </c>
      <c r="BR246">
        <v>6.03</v>
      </c>
      <c r="BS246">
        <v>10.199999999999999</v>
      </c>
      <c r="BT246">
        <v>2.5000000000000001E-2</v>
      </c>
      <c r="BV246" t="s">
        <v>282</v>
      </c>
      <c r="BW246" t="s">
        <v>282</v>
      </c>
      <c r="BX246" t="s">
        <v>282</v>
      </c>
      <c r="CB246" t="s">
        <v>282</v>
      </c>
      <c r="CC246" t="s">
        <v>282</v>
      </c>
      <c r="CD246" t="s">
        <v>282</v>
      </c>
      <c r="CF246" t="s">
        <v>282</v>
      </c>
      <c r="CG246" t="s">
        <v>282</v>
      </c>
      <c r="CH246" t="s">
        <v>282</v>
      </c>
      <c r="CL246" t="s">
        <v>282</v>
      </c>
      <c r="CM246" t="s">
        <v>282</v>
      </c>
      <c r="CN246" t="s">
        <v>282</v>
      </c>
      <c r="CP246" t="s">
        <v>282</v>
      </c>
      <c r="CQ246" t="s">
        <v>282</v>
      </c>
      <c r="CR246" t="s">
        <v>282</v>
      </c>
      <c r="CV246" t="s">
        <v>282</v>
      </c>
      <c r="CW246" t="s">
        <v>282</v>
      </c>
      <c r="CX246" t="s">
        <v>282</v>
      </c>
      <c r="CY246">
        <v>1</v>
      </c>
      <c r="CZ246">
        <v>6.03</v>
      </c>
      <c r="DA246">
        <v>10.199999999999999</v>
      </c>
      <c r="DB246">
        <v>2.5000000000000001E-2</v>
      </c>
      <c r="DC246" t="s">
        <v>282</v>
      </c>
      <c r="DD246" t="s">
        <v>282</v>
      </c>
      <c r="DE246" t="s">
        <v>282</v>
      </c>
      <c r="DF246" t="s">
        <v>289</v>
      </c>
      <c r="DG246" t="s">
        <v>289</v>
      </c>
      <c r="DH246" t="s">
        <v>289</v>
      </c>
      <c r="DI246">
        <v>0</v>
      </c>
      <c r="DJ246">
        <v>0</v>
      </c>
      <c r="DK246">
        <v>4</v>
      </c>
      <c r="DL246" t="s">
        <v>412</v>
      </c>
      <c r="DM246">
        <v>59.117647058823543</v>
      </c>
      <c r="DN246" t="e">
        <v>#VALUE!</v>
      </c>
      <c r="DO246" t="s">
        <v>632</v>
      </c>
      <c r="DP246" t="s">
        <v>632</v>
      </c>
      <c r="DQ246" t="s">
        <v>632</v>
      </c>
      <c r="DR246" t="s">
        <v>632</v>
      </c>
      <c r="DS246" t="s">
        <v>192</v>
      </c>
      <c r="DT246" t="s">
        <v>291</v>
      </c>
      <c r="DU246" t="s">
        <v>200</v>
      </c>
      <c r="DZ246" t="s">
        <v>282</v>
      </c>
    </row>
    <row r="247" spans="1:130" x14ac:dyDescent="0.25">
      <c r="A247">
        <v>243</v>
      </c>
      <c r="B247" t="s">
        <v>591</v>
      </c>
      <c r="C247" t="s">
        <v>928</v>
      </c>
      <c r="F247">
        <v>6094</v>
      </c>
      <c r="G247" t="s">
        <v>277</v>
      </c>
      <c r="H247">
        <v>0</v>
      </c>
      <c r="I247" t="s">
        <v>594</v>
      </c>
      <c r="J247">
        <v>0</v>
      </c>
      <c r="K247" t="s">
        <v>947</v>
      </c>
      <c r="L247">
        <v>0</v>
      </c>
      <c r="M247">
        <v>6100</v>
      </c>
      <c r="N247" t="s">
        <v>300</v>
      </c>
      <c r="R247" t="s">
        <v>191</v>
      </c>
      <c r="S247" t="s">
        <v>197</v>
      </c>
      <c r="T247" t="s">
        <v>239</v>
      </c>
      <c r="U247">
        <v>12</v>
      </c>
      <c r="V247" t="s">
        <v>240</v>
      </c>
      <c r="W247" s="12">
        <v>0.8</v>
      </c>
      <c r="X247" t="s">
        <v>252</v>
      </c>
      <c r="Y247" s="12">
        <v>0.2</v>
      </c>
      <c r="Z247">
        <v>6</v>
      </c>
      <c r="AA247" t="s">
        <v>195</v>
      </c>
      <c r="AB247" s="12">
        <v>1</v>
      </c>
      <c r="AC247">
        <v>0</v>
      </c>
      <c r="AD247">
        <v>1</v>
      </c>
      <c r="AE247">
        <v>0</v>
      </c>
      <c r="AF247">
        <v>0</v>
      </c>
      <c r="AG247">
        <v>0</v>
      </c>
      <c r="AH247">
        <v>1</v>
      </c>
      <c r="AI247">
        <v>0</v>
      </c>
      <c r="AJ247">
        <v>0</v>
      </c>
      <c r="AK247">
        <v>0</v>
      </c>
      <c r="AL247" t="s">
        <v>192</v>
      </c>
      <c r="AM247" t="s">
        <v>197</v>
      </c>
      <c r="AN247" t="s">
        <v>198</v>
      </c>
      <c r="AO247">
        <v>0</v>
      </c>
      <c r="AP247">
        <v>0</v>
      </c>
      <c r="AQ247">
        <v>0</v>
      </c>
      <c r="AR247">
        <v>0</v>
      </c>
      <c r="AS247">
        <v>0</v>
      </c>
      <c r="AT247">
        <v>621.1</v>
      </c>
      <c r="AU247">
        <v>736.19999999999993</v>
      </c>
      <c r="AV247">
        <v>567.39666666666596</v>
      </c>
      <c r="AW247">
        <v>71.338603097174527</v>
      </c>
      <c r="AX247">
        <v>12.572968310912639</v>
      </c>
      <c r="AY247">
        <v>78.47246340689199</v>
      </c>
      <c r="AZ247">
        <v>13.830265142003904</v>
      </c>
      <c r="BA247">
        <v>357</v>
      </c>
      <c r="BB247">
        <v>15</v>
      </c>
      <c r="BC247">
        <v>11</v>
      </c>
      <c r="BD247">
        <v>2011</v>
      </c>
      <c r="BE247" t="s">
        <v>946</v>
      </c>
      <c r="BF247" t="s">
        <v>200</v>
      </c>
      <c r="BG247">
        <v>0</v>
      </c>
      <c r="BH247">
        <v>13.75</v>
      </c>
      <c r="BI247">
        <v>14.9</v>
      </c>
      <c r="BJ247">
        <v>6.0999999999999999E-2</v>
      </c>
      <c r="BU247">
        <v>358</v>
      </c>
      <c r="BV247">
        <v>17</v>
      </c>
      <c r="BW247">
        <v>1</v>
      </c>
      <c r="BX247">
        <v>2012</v>
      </c>
      <c r="BY247" t="s">
        <v>946</v>
      </c>
      <c r="BZ247" t="s">
        <v>289</v>
      </c>
      <c r="CA247" t="s">
        <v>948</v>
      </c>
      <c r="CB247">
        <v>15.4</v>
      </c>
      <c r="CC247">
        <v>15.5</v>
      </c>
      <c r="CD247">
        <v>4.8000000000000001E-2</v>
      </c>
      <c r="CF247" t="s">
        <v>282</v>
      </c>
      <c r="CG247" t="s">
        <v>282</v>
      </c>
      <c r="CH247" t="s">
        <v>282</v>
      </c>
      <c r="CL247" t="s">
        <v>282</v>
      </c>
      <c r="CM247" t="s">
        <v>282</v>
      </c>
      <c r="CN247" t="s">
        <v>282</v>
      </c>
      <c r="CO247">
        <v>359</v>
      </c>
      <c r="CP247">
        <v>13</v>
      </c>
      <c r="CQ247">
        <v>3</v>
      </c>
      <c r="CR247">
        <v>2012</v>
      </c>
      <c r="CS247" t="s">
        <v>946</v>
      </c>
      <c r="CT247" t="s">
        <v>200</v>
      </c>
      <c r="CU247" t="s">
        <v>949</v>
      </c>
      <c r="CV247">
        <v>14.3</v>
      </c>
      <c r="CW247">
        <v>14.05</v>
      </c>
      <c r="CX247">
        <v>3.9E-2</v>
      </c>
      <c r="CY247">
        <v>3</v>
      </c>
      <c r="CZ247">
        <v>14.483333333333334</v>
      </c>
      <c r="DA247">
        <v>14.816666666666668</v>
      </c>
      <c r="DB247">
        <v>4.9333333333333333E-2</v>
      </c>
      <c r="DC247">
        <v>82.177950555555455</v>
      </c>
      <c r="DD247">
        <v>84.069272777777684</v>
      </c>
      <c r="DE247">
        <v>0.27991568888888851</v>
      </c>
      <c r="DF247" t="s">
        <v>289</v>
      </c>
      <c r="DG247" t="s">
        <v>289</v>
      </c>
      <c r="DH247" t="s">
        <v>289</v>
      </c>
      <c r="DI247">
        <v>0</v>
      </c>
      <c r="DJ247">
        <v>0</v>
      </c>
      <c r="DK247">
        <v>7</v>
      </c>
      <c r="DL247" t="s">
        <v>900</v>
      </c>
      <c r="DM247">
        <v>97.750281214848144</v>
      </c>
      <c r="DN247">
        <v>107.13219533056501</v>
      </c>
      <c r="DO247" t="s">
        <v>632</v>
      </c>
      <c r="DP247" t="s">
        <v>632</v>
      </c>
      <c r="DQ247" t="s">
        <v>632</v>
      </c>
      <c r="DR247" t="s">
        <v>632</v>
      </c>
      <c r="DS247" t="s">
        <v>192</v>
      </c>
      <c r="DT247" t="s">
        <v>291</v>
      </c>
      <c r="DU247" t="s">
        <v>219</v>
      </c>
      <c r="DW247" t="s">
        <v>282</v>
      </c>
      <c r="DX247" t="s">
        <v>282</v>
      </c>
      <c r="DY247" t="s">
        <v>282</v>
      </c>
      <c r="DZ247" t="s">
        <v>282</v>
      </c>
    </row>
    <row r="248" spans="1:130" x14ac:dyDescent="0.25">
      <c r="A248">
        <v>244</v>
      </c>
      <c r="B248" t="s">
        <v>591</v>
      </c>
      <c r="C248" t="s">
        <v>928</v>
      </c>
      <c r="F248">
        <v>4621</v>
      </c>
      <c r="G248" t="s">
        <v>905</v>
      </c>
      <c r="H248">
        <v>0</v>
      </c>
      <c r="I248" t="s">
        <v>594</v>
      </c>
      <c r="J248">
        <v>0</v>
      </c>
      <c r="K248" t="s">
        <v>906</v>
      </c>
      <c r="L248" t="s">
        <v>832</v>
      </c>
      <c r="M248">
        <v>4621</v>
      </c>
      <c r="N248" t="s">
        <v>905</v>
      </c>
      <c r="R248" t="s">
        <v>191</v>
      </c>
      <c r="S248" t="s">
        <v>192</v>
      </c>
      <c r="T248" t="s">
        <v>193</v>
      </c>
      <c r="U248">
        <v>6</v>
      </c>
      <c r="V248" t="s">
        <v>296</v>
      </c>
      <c r="W248" s="12">
        <v>0.8</v>
      </c>
      <c r="X248" t="s">
        <v>240</v>
      </c>
      <c r="Y248" s="12">
        <v>0.2</v>
      </c>
      <c r="Z248">
        <v>2</v>
      </c>
      <c r="AA248" t="s">
        <v>196</v>
      </c>
      <c r="AB248" s="12">
        <v>1</v>
      </c>
      <c r="AC248" t="s">
        <v>282</v>
      </c>
      <c r="AD248">
        <v>1</v>
      </c>
      <c r="AE248">
        <v>0</v>
      </c>
      <c r="AF248">
        <v>0</v>
      </c>
      <c r="AG248" t="s">
        <v>282</v>
      </c>
      <c r="AH248">
        <v>1</v>
      </c>
      <c r="AI248">
        <v>0</v>
      </c>
      <c r="AJ248">
        <v>0</v>
      </c>
      <c r="AK248" t="s">
        <v>282</v>
      </c>
      <c r="AL248" t="s">
        <v>192</v>
      </c>
      <c r="AM248" t="s">
        <v>197</v>
      </c>
      <c r="AN248" t="s">
        <v>198</v>
      </c>
      <c r="AO248">
        <v>0</v>
      </c>
      <c r="AP248">
        <v>0</v>
      </c>
      <c r="AQ248">
        <v>0</v>
      </c>
      <c r="AR248">
        <v>0</v>
      </c>
      <c r="AS248">
        <v>0</v>
      </c>
      <c r="AT248">
        <v>486.30000000000007</v>
      </c>
      <c r="AU248">
        <v>503.09999999999991</v>
      </c>
      <c r="AV248">
        <v>327.59999999999985</v>
      </c>
      <c r="AW248">
        <v>57.723465733198758</v>
      </c>
      <c r="AX248">
        <v>17.620105535164466</v>
      </c>
      <c r="AY248">
        <v>63.495812306518637</v>
      </c>
      <c r="AZ248">
        <v>19.382116088680913</v>
      </c>
      <c r="BB248" t="s">
        <v>282</v>
      </c>
      <c r="BC248" t="s">
        <v>282</v>
      </c>
      <c r="BD248" t="s">
        <v>282</v>
      </c>
      <c r="BH248" t="s">
        <v>282</v>
      </c>
      <c r="BI248" t="s">
        <v>282</v>
      </c>
      <c r="BJ248" t="s">
        <v>282</v>
      </c>
      <c r="BU248">
        <v>127</v>
      </c>
      <c r="BV248">
        <v>17</v>
      </c>
      <c r="BW248">
        <v>1</v>
      </c>
      <c r="BX248">
        <v>2012</v>
      </c>
      <c r="BY248" t="s">
        <v>910</v>
      </c>
      <c r="BZ248" t="s">
        <v>199</v>
      </c>
      <c r="CA248">
        <v>0</v>
      </c>
      <c r="CB248">
        <v>2.16</v>
      </c>
      <c r="CC248">
        <v>2.4</v>
      </c>
      <c r="CD248">
        <v>4.2999999999999997E-2</v>
      </c>
      <c r="CF248" t="s">
        <v>282</v>
      </c>
      <c r="CG248" t="s">
        <v>282</v>
      </c>
      <c r="CH248" t="s">
        <v>282</v>
      </c>
      <c r="CL248" t="s">
        <v>282</v>
      </c>
      <c r="CM248" t="s">
        <v>282</v>
      </c>
      <c r="CN248" t="s">
        <v>282</v>
      </c>
      <c r="CO248">
        <v>128</v>
      </c>
      <c r="CP248">
        <v>13</v>
      </c>
      <c r="CQ248">
        <v>3</v>
      </c>
      <c r="CR248">
        <v>2012</v>
      </c>
      <c r="CS248" t="s">
        <v>910</v>
      </c>
      <c r="CT248" t="s">
        <v>199</v>
      </c>
      <c r="CU248">
        <v>0</v>
      </c>
      <c r="CV248">
        <v>0.9</v>
      </c>
      <c r="CW248">
        <v>0.9</v>
      </c>
      <c r="CX248">
        <v>8.9999999999999993E-3</v>
      </c>
      <c r="CY248">
        <v>2</v>
      </c>
      <c r="CZ248">
        <v>1.53</v>
      </c>
      <c r="DA248">
        <v>1.65</v>
      </c>
      <c r="DB248">
        <v>2.5999999999999999E-2</v>
      </c>
      <c r="DC248">
        <v>5.0122799999999978</v>
      </c>
      <c r="DD248">
        <v>5.4053999999999975</v>
      </c>
      <c r="DE248">
        <v>8.517599999999996E-2</v>
      </c>
      <c r="DF248" t="s">
        <v>289</v>
      </c>
      <c r="DG248" t="s">
        <v>289</v>
      </c>
      <c r="DH248" t="s">
        <v>289</v>
      </c>
      <c r="DI248">
        <v>0</v>
      </c>
      <c r="DJ248">
        <v>0</v>
      </c>
      <c r="DK248">
        <v>7</v>
      </c>
      <c r="DL248" t="s">
        <v>900</v>
      </c>
      <c r="DM248">
        <v>92.727272727272734</v>
      </c>
      <c r="DN248">
        <v>8.5130023597557241</v>
      </c>
      <c r="DO248" t="s">
        <v>632</v>
      </c>
      <c r="DP248" t="s">
        <v>632</v>
      </c>
      <c r="DQ248" t="s">
        <v>632</v>
      </c>
      <c r="DR248" t="s">
        <v>632</v>
      </c>
      <c r="DS248" t="s">
        <v>197</v>
      </c>
      <c r="DT248" t="s">
        <v>291</v>
      </c>
      <c r="DU248" t="s">
        <v>281</v>
      </c>
      <c r="DW248" t="s">
        <v>282</v>
      </c>
      <c r="DX248" t="s">
        <v>282</v>
      </c>
      <c r="DY248" t="s">
        <v>282</v>
      </c>
      <c r="DZ248" t="s">
        <v>282</v>
      </c>
    </row>
    <row r="249" spans="1:130" x14ac:dyDescent="0.25">
      <c r="A249">
        <v>245</v>
      </c>
      <c r="B249" t="s">
        <v>591</v>
      </c>
      <c r="C249" t="s">
        <v>928</v>
      </c>
      <c r="F249">
        <v>3400</v>
      </c>
      <c r="G249" t="s">
        <v>321</v>
      </c>
      <c r="H249">
        <v>0</v>
      </c>
      <c r="I249" t="s">
        <v>594</v>
      </c>
      <c r="J249">
        <v>0</v>
      </c>
      <c r="K249" t="s">
        <v>951</v>
      </c>
      <c r="L249" t="s">
        <v>952</v>
      </c>
      <c r="M249">
        <v>3400</v>
      </c>
      <c r="N249" t="s">
        <v>321</v>
      </c>
      <c r="R249" t="s">
        <v>942</v>
      </c>
      <c r="S249">
        <v>0</v>
      </c>
      <c r="T249">
        <v>0</v>
      </c>
      <c r="U249">
        <v>0</v>
      </c>
      <c r="V249">
        <v>0</v>
      </c>
      <c r="W249" s="12">
        <v>0</v>
      </c>
      <c r="X249">
        <v>0</v>
      </c>
      <c r="Y249" s="12">
        <v>0</v>
      </c>
      <c r="Z249">
        <v>1</v>
      </c>
      <c r="AA249">
        <v>0</v>
      </c>
      <c r="AB249" s="12">
        <v>0</v>
      </c>
      <c r="AC249">
        <v>0</v>
      </c>
      <c r="AD249">
        <v>1</v>
      </c>
      <c r="AE249">
        <v>0</v>
      </c>
      <c r="AF249">
        <v>0</v>
      </c>
      <c r="AG249">
        <v>0</v>
      </c>
      <c r="AH249">
        <v>1</v>
      </c>
      <c r="AI249">
        <v>0</v>
      </c>
      <c r="AJ249">
        <v>0</v>
      </c>
      <c r="AK249">
        <v>0</v>
      </c>
      <c r="AL249">
        <v>0</v>
      </c>
      <c r="AM249">
        <v>0</v>
      </c>
      <c r="AN249">
        <v>0</v>
      </c>
      <c r="AO249">
        <v>0</v>
      </c>
      <c r="AP249">
        <v>0</v>
      </c>
      <c r="AQ249">
        <v>0</v>
      </c>
      <c r="AR249">
        <v>0</v>
      </c>
      <c r="AS249">
        <v>0</v>
      </c>
      <c r="AT249">
        <v>498.99999999999994</v>
      </c>
      <c r="AU249">
        <v>541.00000000000011</v>
      </c>
      <c r="AW249" t="s">
        <v>282</v>
      </c>
      <c r="AX249" t="s">
        <v>282</v>
      </c>
      <c r="AY249" t="s">
        <v>282</v>
      </c>
      <c r="AZ249" t="s">
        <v>282</v>
      </c>
      <c r="BB249" t="s">
        <v>282</v>
      </c>
      <c r="BC249" t="s">
        <v>282</v>
      </c>
      <c r="BD249" t="s">
        <v>282</v>
      </c>
      <c r="BH249" t="s">
        <v>282</v>
      </c>
      <c r="BI249" t="s">
        <v>282</v>
      </c>
      <c r="BJ249" t="s">
        <v>282</v>
      </c>
      <c r="BU249">
        <v>162</v>
      </c>
      <c r="BV249">
        <v>17</v>
      </c>
      <c r="BW249">
        <v>1</v>
      </c>
      <c r="BX249">
        <v>2012</v>
      </c>
      <c r="BY249" t="s">
        <v>950</v>
      </c>
      <c r="BZ249" t="s">
        <v>200</v>
      </c>
      <c r="CA249">
        <v>0</v>
      </c>
      <c r="CB249">
        <v>6.55</v>
      </c>
      <c r="CC249">
        <v>7.45</v>
      </c>
      <c r="CD249">
        <v>2.3E-2</v>
      </c>
      <c r="CF249" t="s">
        <v>282</v>
      </c>
      <c r="CG249" t="s">
        <v>282</v>
      </c>
      <c r="CH249" t="s">
        <v>282</v>
      </c>
      <c r="CL249" t="s">
        <v>282</v>
      </c>
      <c r="CM249" t="s">
        <v>282</v>
      </c>
      <c r="CN249" t="s">
        <v>282</v>
      </c>
      <c r="CP249" t="s">
        <v>282</v>
      </c>
      <c r="CQ249" t="s">
        <v>282</v>
      </c>
      <c r="CR249" t="s">
        <v>282</v>
      </c>
      <c r="CV249" t="s">
        <v>282</v>
      </c>
      <c r="CW249" t="s">
        <v>282</v>
      </c>
      <c r="CX249" t="s">
        <v>282</v>
      </c>
      <c r="CY249">
        <v>1</v>
      </c>
      <c r="CZ249">
        <v>6.55</v>
      </c>
      <c r="DA249">
        <v>7.45</v>
      </c>
      <c r="DB249">
        <v>2.3E-2</v>
      </c>
      <c r="DC249" t="s">
        <v>282</v>
      </c>
      <c r="DD249" t="s">
        <v>282</v>
      </c>
      <c r="DE249" t="s">
        <v>282</v>
      </c>
      <c r="DF249" t="s">
        <v>289</v>
      </c>
      <c r="DG249" t="s">
        <v>289</v>
      </c>
      <c r="DH249" t="s">
        <v>289</v>
      </c>
      <c r="DI249">
        <v>0</v>
      </c>
      <c r="DJ249">
        <v>0</v>
      </c>
      <c r="DK249">
        <v>8</v>
      </c>
      <c r="DL249" t="s">
        <v>309</v>
      </c>
      <c r="DM249">
        <v>87.919463087248317</v>
      </c>
      <c r="DN249" t="e">
        <v>#VALUE!</v>
      </c>
      <c r="DO249" t="s">
        <v>632</v>
      </c>
      <c r="DP249" t="s">
        <v>632</v>
      </c>
      <c r="DQ249" t="s">
        <v>632</v>
      </c>
      <c r="DR249" t="s">
        <v>632</v>
      </c>
      <c r="DS249" t="s">
        <v>192</v>
      </c>
      <c r="DT249" t="s">
        <v>291</v>
      </c>
      <c r="DU249" t="s">
        <v>199</v>
      </c>
      <c r="DX249" t="s">
        <v>282</v>
      </c>
      <c r="DY249" t="s">
        <v>282</v>
      </c>
      <c r="DZ249" t="s">
        <v>282</v>
      </c>
    </row>
    <row r="250" spans="1:130" x14ac:dyDescent="0.25">
      <c r="A250">
        <v>246</v>
      </c>
      <c r="B250" t="s">
        <v>591</v>
      </c>
      <c r="C250" t="s">
        <v>928</v>
      </c>
      <c r="F250">
        <v>3400</v>
      </c>
      <c r="G250" t="s">
        <v>321</v>
      </c>
      <c r="H250">
        <v>0</v>
      </c>
      <c r="I250" t="s">
        <v>594</v>
      </c>
      <c r="J250">
        <v>0</v>
      </c>
      <c r="K250" t="s">
        <v>951</v>
      </c>
      <c r="L250" t="s">
        <v>953</v>
      </c>
      <c r="M250">
        <v>3400</v>
      </c>
      <c r="N250" t="s">
        <v>321</v>
      </c>
      <c r="R250" t="s">
        <v>942</v>
      </c>
      <c r="S250">
        <v>0</v>
      </c>
      <c r="T250">
        <v>0</v>
      </c>
      <c r="U250">
        <v>0</v>
      </c>
      <c r="V250">
        <v>0</v>
      </c>
      <c r="W250" s="12">
        <v>0</v>
      </c>
      <c r="X250">
        <v>0</v>
      </c>
      <c r="Y250" s="12">
        <v>0</v>
      </c>
      <c r="Z250">
        <v>1</v>
      </c>
      <c r="AA250">
        <v>0</v>
      </c>
      <c r="AB250" s="12">
        <v>0</v>
      </c>
      <c r="AC250">
        <v>0</v>
      </c>
      <c r="AD250">
        <v>1</v>
      </c>
      <c r="AE250">
        <v>0</v>
      </c>
      <c r="AF250">
        <v>0</v>
      </c>
      <c r="AG250">
        <v>0</v>
      </c>
      <c r="AH250">
        <v>1</v>
      </c>
      <c r="AI250">
        <v>0</v>
      </c>
      <c r="AJ250">
        <v>0</v>
      </c>
      <c r="AK250">
        <v>0</v>
      </c>
      <c r="AL250">
        <v>0</v>
      </c>
      <c r="AM250">
        <v>0</v>
      </c>
      <c r="AN250">
        <v>0</v>
      </c>
      <c r="AO250">
        <v>0</v>
      </c>
      <c r="AP250">
        <v>0</v>
      </c>
      <c r="AQ250">
        <v>0</v>
      </c>
      <c r="AR250">
        <v>0</v>
      </c>
      <c r="AS250">
        <v>0</v>
      </c>
      <c r="AT250">
        <v>498.99999999999994</v>
      </c>
      <c r="AU250">
        <v>541.00000000000011</v>
      </c>
      <c r="AW250" t="s">
        <v>282</v>
      </c>
      <c r="AX250" t="s">
        <v>282</v>
      </c>
      <c r="AY250" t="s">
        <v>282</v>
      </c>
      <c r="AZ250" t="s">
        <v>282</v>
      </c>
      <c r="BB250" t="s">
        <v>282</v>
      </c>
      <c r="BC250" t="s">
        <v>282</v>
      </c>
      <c r="BD250" t="s">
        <v>282</v>
      </c>
      <c r="BH250" t="s">
        <v>282</v>
      </c>
      <c r="BI250" t="s">
        <v>282</v>
      </c>
      <c r="BJ250" t="s">
        <v>282</v>
      </c>
      <c r="BU250">
        <v>165</v>
      </c>
      <c r="BV250">
        <v>17</v>
      </c>
      <c r="BW250">
        <v>1</v>
      </c>
      <c r="BX250">
        <v>2012</v>
      </c>
      <c r="BY250" t="s">
        <v>950</v>
      </c>
      <c r="BZ250" t="s">
        <v>199</v>
      </c>
      <c r="CA250">
        <v>0</v>
      </c>
      <c r="CB250">
        <v>9.65</v>
      </c>
      <c r="CC250">
        <v>9.9</v>
      </c>
      <c r="CD250">
        <v>2.1999999999999999E-2</v>
      </c>
      <c r="CF250" t="s">
        <v>282</v>
      </c>
      <c r="CG250" t="s">
        <v>282</v>
      </c>
      <c r="CH250" t="s">
        <v>282</v>
      </c>
      <c r="CL250" t="s">
        <v>282</v>
      </c>
      <c r="CM250" t="s">
        <v>282</v>
      </c>
      <c r="CN250" t="s">
        <v>282</v>
      </c>
      <c r="CP250" t="s">
        <v>282</v>
      </c>
      <c r="CQ250" t="s">
        <v>282</v>
      </c>
      <c r="CR250" t="s">
        <v>282</v>
      </c>
      <c r="CV250" t="s">
        <v>282</v>
      </c>
      <c r="CW250" t="s">
        <v>282</v>
      </c>
      <c r="CX250" t="s">
        <v>282</v>
      </c>
      <c r="CY250">
        <v>1</v>
      </c>
      <c r="CZ250">
        <v>9.65</v>
      </c>
      <c r="DA250">
        <v>9.9</v>
      </c>
      <c r="DB250">
        <v>2.1999999999999999E-2</v>
      </c>
      <c r="DC250" t="s">
        <v>282</v>
      </c>
      <c r="DD250" t="s">
        <v>282</v>
      </c>
      <c r="DE250" t="s">
        <v>282</v>
      </c>
      <c r="DF250" t="s">
        <v>289</v>
      </c>
      <c r="DG250" t="s">
        <v>289</v>
      </c>
      <c r="DH250" t="s">
        <v>289</v>
      </c>
      <c r="DI250">
        <v>0</v>
      </c>
      <c r="DJ250">
        <v>0</v>
      </c>
      <c r="DK250">
        <v>8</v>
      </c>
      <c r="DL250" t="s">
        <v>309</v>
      </c>
      <c r="DM250">
        <v>97.474747474747474</v>
      </c>
      <c r="DN250" t="e">
        <v>#VALUE!</v>
      </c>
      <c r="DO250" t="s">
        <v>632</v>
      </c>
      <c r="DP250" t="s">
        <v>632</v>
      </c>
      <c r="DQ250" t="s">
        <v>632</v>
      </c>
      <c r="DR250" t="s">
        <v>632</v>
      </c>
      <c r="DS250" t="s">
        <v>197</v>
      </c>
      <c r="DT250" t="s">
        <v>291</v>
      </c>
      <c r="DU250" t="s">
        <v>281</v>
      </c>
      <c r="DW250" t="s">
        <v>282</v>
      </c>
      <c r="DX250" t="s">
        <v>282</v>
      </c>
      <c r="DY250" t="s">
        <v>282</v>
      </c>
      <c r="DZ250" t="s">
        <v>282</v>
      </c>
    </row>
    <row r="251" spans="1:130" x14ac:dyDescent="0.25">
      <c r="A251">
        <v>247</v>
      </c>
      <c r="B251" t="s">
        <v>591</v>
      </c>
      <c r="C251" t="s">
        <v>928</v>
      </c>
      <c r="F251">
        <v>3400</v>
      </c>
      <c r="G251" t="s">
        <v>321</v>
      </c>
      <c r="H251">
        <v>0</v>
      </c>
      <c r="I251" t="s">
        <v>594</v>
      </c>
      <c r="J251">
        <v>0</v>
      </c>
      <c r="K251" t="s">
        <v>951</v>
      </c>
      <c r="L251" t="s">
        <v>954</v>
      </c>
      <c r="M251">
        <v>3400</v>
      </c>
      <c r="N251" t="s">
        <v>321</v>
      </c>
      <c r="R251" t="s">
        <v>942</v>
      </c>
      <c r="S251">
        <v>0</v>
      </c>
      <c r="T251">
        <v>0</v>
      </c>
      <c r="U251">
        <v>0</v>
      </c>
      <c r="V251">
        <v>0</v>
      </c>
      <c r="W251" s="12">
        <v>0</v>
      </c>
      <c r="X251">
        <v>0</v>
      </c>
      <c r="Y251" s="12">
        <v>0</v>
      </c>
      <c r="Z251">
        <v>1</v>
      </c>
      <c r="AA251">
        <v>0</v>
      </c>
      <c r="AB251" s="12">
        <v>0</v>
      </c>
      <c r="AC251">
        <v>0</v>
      </c>
      <c r="AD251">
        <v>1</v>
      </c>
      <c r="AE251">
        <v>0</v>
      </c>
      <c r="AF251">
        <v>0</v>
      </c>
      <c r="AG251">
        <v>0</v>
      </c>
      <c r="AH251">
        <v>1</v>
      </c>
      <c r="AI251">
        <v>0</v>
      </c>
      <c r="AJ251">
        <v>0</v>
      </c>
      <c r="AK251">
        <v>0</v>
      </c>
      <c r="AL251">
        <v>0</v>
      </c>
      <c r="AM251">
        <v>0</v>
      </c>
      <c r="AN251">
        <v>0</v>
      </c>
      <c r="AO251">
        <v>0</v>
      </c>
      <c r="AP251">
        <v>0</v>
      </c>
      <c r="AQ251">
        <v>0</v>
      </c>
      <c r="AR251">
        <v>0</v>
      </c>
      <c r="AS251">
        <v>0</v>
      </c>
      <c r="AT251">
        <v>498.99999999999994</v>
      </c>
      <c r="AU251">
        <v>541.00000000000011</v>
      </c>
      <c r="AW251" t="s">
        <v>282</v>
      </c>
      <c r="AX251" t="s">
        <v>282</v>
      </c>
      <c r="AY251" t="s">
        <v>282</v>
      </c>
      <c r="AZ251" t="s">
        <v>282</v>
      </c>
      <c r="BB251" t="s">
        <v>282</v>
      </c>
      <c r="BC251" t="s">
        <v>282</v>
      </c>
      <c r="BD251" t="s">
        <v>282</v>
      </c>
      <c r="BH251" t="s">
        <v>282</v>
      </c>
      <c r="BI251" t="s">
        <v>282</v>
      </c>
      <c r="BJ251" t="s">
        <v>282</v>
      </c>
      <c r="BU251">
        <v>168</v>
      </c>
      <c r="BV251">
        <v>17</v>
      </c>
      <c r="BW251">
        <v>1</v>
      </c>
      <c r="BX251">
        <v>2012</v>
      </c>
      <c r="BY251" t="s">
        <v>950</v>
      </c>
      <c r="BZ251" t="s">
        <v>328</v>
      </c>
      <c r="CA251" t="s">
        <v>955</v>
      </c>
      <c r="CB251">
        <v>2.41</v>
      </c>
      <c r="CC251">
        <v>4.1500000000000004</v>
      </c>
      <c r="CD251">
        <v>6.0000000000000001E-3</v>
      </c>
      <c r="CF251" t="s">
        <v>282</v>
      </c>
      <c r="CG251" t="s">
        <v>282</v>
      </c>
      <c r="CH251" t="s">
        <v>282</v>
      </c>
      <c r="CL251" t="s">
        <v>282</v>
      </c>
      <c r="CM251" t="s">
        <v>282</v>
      </c>
      <c r="CN251" t="s">
        <v>282</v>
      </c>
      <c r="CP251" t="s">
        <v>282</v>
      </c>
      <c r="CQ251" t="s">
        <v>282</v>
      </c>
      <c r="CR251" t="s">
        <v>282</v>
      </c>
      <c r="CV251" t="s">
        <v>282</v>
      </c>
      <c r="CW251" t="s">
        <v>282</v>
      </c>
      <c r="CX251" t="s">
        <v>282</v>
      </c>
      <c r="CY251">
        <v>1</v>
      </c>
      <c r="CZ251">
        <v>2.41</v>
      </c>
      <c r="DA251">
        <v>4.1500000000000004</v>
      </c>
      <c r="DB251">
        <v>6.0000000000000001E-3</v>
      </c>
      <c r="DC251" t="s">
        <v>282</v>
      </c>
      <c r="DD251" t="s">
        <v>282</v>
      </c>
      <c r="DE251" t="s">
        <v>282</v>
      </c>
      <c r="DF251" t="s">
        <v>289</v>
      </c>
      <c r="DG251" t="s">
        <v>289</v>
      </c>
      <c r="DH251" t="s">
        <v>289</v>
      </c>
      <c r="DI251">
        <v>0</v>
      </c>
      <c r="DJ251">
        <v>0</v>
      </c>
      <c r="DK251">
        <v>8</v>
      </c>
      <c r="DL251" t="s">
        <v>309</v>
      </c>
      <c r="DM251">
        <v>58.072289156626496</v>
      </c>
      <c r="DN251" t="e">
        <v>#VALUE!</v>
      </c>
      <c r="DO251" t="s">
        <v>632</v>
      </c>
      <c r="DP251" t="s">
        <v>632</v>
      </c>
      <c r="DQ251" t="s">
        <v>632</v>
      </c>
      <c r="DR251" t="s">
        <v>632</v>
      </c>
      <c r="DS251" t="s">
        <v>192</v>
      </c>
      <c r="DT251" t="s">
        <v>291</v>
      </c>
      <c r="DU251" t="s">
        <v>200</v>
      </c>
      <c r="DX251" t="s">
        <v>282</v>
      </c>
      <c r="DY251" t="s">
        <v>282</v>
      </c>
      <c r="DZ251" t="s">
        <v>282</v>
      </c>
    </row>
    <row r="252" spans="1:130" x14ac:dyDescent="0.25">
      <c r="A252">
        <v>248</v>
      </c>
      <c r="B252" t="s">
        <v>591</v>
      </c>
      <c r="C252" t="s">
        <v>928</v>
      </c>
      <c r="F252">
        <v>8581</v>
      </c>
      <c r="G252" t="s">
        <v>957</v>
      </c>
      <c r="H252">
        <v>0</v>
      </c>
      <c r="I252" t="s">
        <v>594</v>
      </c>
      <c r="J252">
        <v>0</v>
      </c>
      <c r="K252" t="s">
        <v>958</v>
      </c>
      <c r="L252">
        <v>0</v>
      </c>
      <c r="M252">
        <v>8581</v>
      </c>
      <c r="N252" t="s">
        <v>957</v>
      </c>
      <c r="R252" t="s">
        <v>214</v>
      </c>
      <c r="S252" t="s">
        <v>197</v>
      </c>
      <c r="T252" t="s">
        <v>289</v>
      </c>
      <c r="U252">
        <v>3</v>
      </c>
      <c r="V252" t="s">
        <v>194</v>
      </c>
      <c r="W252" s="12">
        <v>0.75</v>
      </c>
      <c r="X252" t="s">
        <v>296</v>
      </c>
      <c r="Y252" s="12">
        <v>0.25</v>
      </c>
      <c r="Z252">
        <v>6</v>
      </c>
      <c r="AA252" t="s">
        <v>195</v>
      </c>
      <c r="AB252" s="12">
        <v>0.46666666666666662</v>
      </c>
      <c r="AC252" t="s">
        <v>282</v>
      </c>
      <c r="AD252">
        <v>7</v>
      </c>
      <c r="AE252" t="s">
        <v>241</v>
      </c>
      <c r="AF252">
        <v>0.33333333333333326</v>
      </c>
      <c r="AG252" t="s">
        <v>282</v>
      </c>
      <c r="AH252">
        <v>3</v>
      </c>
      <c r="AI252" t="s">
        <v>253</v>
      </c>
      <c r="AJ252">
        <v>0.20000000000000007</v>
      </c>
      <c r="AK252" t="s">
        <v>282</v>
      </c>
      <c r="AL252" t="s">
        <v>197</v>
      </c>
      <c r="AM252" t="s">
        <v>192</v>
      </c>
      <c r="AN252" t="s">
        <v>198</v>
      </c>
      <c r="AO252">
        <v>0</v>
      </c>
      <c r="AP252">
        <v>0</v>
      </c>
      <c r="AQ252">
        <v>0</v>
      </c>
      <c r="AR252">
        <v>0</v>
      </c>
      <c r="AS252">
        <v>0</v>
      </c>
      <c r="AT252">
        <v>517</v>
      </c>
      <c r="AU252">
        <v>480.70000000000005</v>
      </c>
      <c r="AV252">
        <v>241.04661111111068</v>
      </c>
      <c r="AW252">
        <v>36.126127299901732</v>
      </c>
      <c r="AX252">
        <v>14.989029791511015</v>
      </c>
      <c r="AY252">
        <v>39.738740029891908</v>
      </c>
      <c r="AZ252">
        <v>16.48793277066212</v>
      </c>
      <c r="BA252">
        <v>375</v>
      </c>
      <c r="BB252">
        <v>17</v>
      </c>
      <c r="BC252">
        <v>11</v>
      </c>
      <c r="BD252">
        <v>2011</v>
      </c>
      <c r="BE252" t="s">
        <v>956</v>
      </c>
      <c r="BF252" t="s">
        <v>200</v>
      </c>
      <c r="BG252">
        <v>0</v>
      </c>
      <c r="BH252">
        <v>5.07</v>
      </c>
      <c r="BI252">
        <v>5.95</v>
      </c>
      <c r="BJ252">
        <v>1.0999999999999999E-2</v>
      </c>
      <c r="BU252">
        <v>376</v>
      </c>
      <c r="BV252">
        <v>15</v>
      </c>
      <c r="BW252">
        <v>1</v>
      </c>
      <c r="BX252">
        <v>2012</v>
      </c>
      <c r="BY252" t="s">
        <v>956</v>
      </c>
      <c r="BZ252" t="s">
        <v>216</v>
      </c>
      <c r="CA252">
        <v>0</v>
      </c>
      <c r="CB252">
        <v>5.95</v>
      </c>
      <c r="CC252">
        <v>5.05</v>
      </c>
      <c r="CD252">
        <v>1.9E-2</v>
      </c>
      <c r="CF252" t="s">
        <v>282</v>
      </c>
      <c r="CG252" t="s">
        <v>282</v>
      </c>
      <c r="CH252" t="s">
        <v>282</v>
      </c>
      <c r="CL252" t="s">
        <v>282</v>
      </c>
      <c r="CM252" t="s">
        <v>282</v>
      </c>
      <c r="CN252" t="s">
        <v>282</v>
      </c>
      <c r="CO252">
        <v>377</v>
      </c>
      <c r="CP252" t="s">
        <v>642</v>
      </c>
      <c r="CQ252">
        <v>3</v>
      </c>
      <c r="CR252">
        <v>2012</v>
      </c>
      <c r="CS252" t="s">
        <v>289</v>
      </c>
      <c r="CT252" t="s">
        <v>289</v>
      </c>
      <c r="CV252">
        <v>3.6</v>
      </c>
      <c r="CW252">
        <v>4.7</v>
      </c>
      <c r="CX252">
        <v>2.1000000000000001E-2</v>
      </c>
      <c r="CY252">
        <v>3</v>
      </c>
      <c r="CZ252">
        <v>4.8733333333333331</v>
      </c>
      <c r="DA252">
        <v>5.2333333333333334</v>
      </c>
      <c r="DB252">
        <v>1.7000000000000001E-2</v>
      </c>
      <c r="DC252">
        <v>11.747004848148126</v>
      </c>
      <c r="DD252">
        <v>12.614772648148126</v>
      </c>
      <c r="DE252">
        <v>4.0977923888888823E-2</v>
      </c>
      <c r="DF252">
        <v>27.75</v>
      </c>
      <c r="DG252">
        <v>0</v>
      </c>
      <c r="DI252">
        <v>596559.89217481005</v>
      </c>
      <c r="DJ252">
        <v>6256258.4266903996</v>
      </c>
      <c r="DK252">
        <v>5</v>
      </c>
      <c r="DL252" t="s">
        <v>658</v>
      </c>
      <c r="DM252">
        <v>93.121019108280251</v>
      </c>
      <c r="DN252">
        <v>31.74038495987374</v>
      </c>
      <c r="DO252" t="s">
        <v>218</v>
      </c>
      <c r="DP252" t="s">
        <v>218</v>
      </c>
      <c r="DQ252" t="s">
        <v>205</v>
      </c>
      <c r="DR252">
        <v>1</v>
      </c>
      <c r="DS252" t="s">
        <v>289</v>
      </c>
      <c r="DT252" t="s">
        <v>291</v>
      </c>
      <c r="DU252" t="s">
        <v>289</v>
      </c>
      <c r="DW252" t="s">
        <v>282</v>
      </c>
      <c r="DX252" t="s">
        <v>282</v>
      </c>
      <c r="DY252" t="s">
        <v>282</v>
      </c>
      <c r="DZ252" t="s">
        <v>282</v>
      </c>
    </row>
    <row r="253" spans="1:130" x14ac:dyDescent="0.25">
      <c r="A253">
        <v>249</v>
      </c>
      <c r="B253" t="s">
        <v>591</v>
      </c>
      <c r="C253" t="s">
        <v>959</v>
      </c>
      <c r="F253">
        <v>5500</v>
      </c>
      <c r="G253" t="s">
        <v>683</v>
      </c>
      <c r="H253">
        <v>0</v>
      </c>
      <c r="I253" t="s">
        <v>594</v>
      </c>
      <c r="J253">
        <v>0</v>
      </c>
      <c r="K253" t="s">
        <v>684</v>
      </c>
      <c r="L253" t="s">
        <v>960</v>
      </c>
      <c r="M253">
        <v>5500</v>
      </c>
      <c r="N253" t="s">
        <v>683</v>
      </c>
      <c r="R253" t="s">
        <v>327</v>
      </c>
      <c r="S253" t="s">
        <v>289</v>
      </c>
      <c r="T253" t="s">
        <v>289</v>
      </c>
      <c r="U253">
        <v>250</v>
      </c>
      <c r="V253">
        <v>0</v>
      </c>
      <c r="W253" s="12">
        <v>0</v>
      </c>
      <c r="X253">
        <v>0</v>
      </c>
      <c r="Y253" s="12">
        <v>0</v>
      </c>
      <c r="Z253">
        <v>1</v>
      </c>
      <c r="AA253">
        <v>0</v>
      </c>
      <c r="AB253" s="12">
        <v>0</v>
      </c>
      <c r="AC253">
        <v>0</v>
      </c>
      <c r="AD253">
        <v>1</v>
      </c>
      <c r="AE253">
        <v>0</v>
      </c>
      <c r="AF253">
        <v>0</v>
      </c>
      <c r="AG253">
        <v>0</v>
      </c>
      <c r="AH253">
        <v>1</v>
      </c>
      <c r="AI253">
        <v>0</v>
      </c>
      <c r="AJ253">
        <v>0</v>
      </c>
      <c r="AK253">
        <v>0</v>
      </c>
      <c r="AL253">
        <v>0</v>
      </c>
      <c r="AM253">
        <v>0</v>
      </c>
      <c r="AN253">
        <v>0</v>
      </c>
      <c r="AO253">
        <v>0</v>
      </c>
      <c r="AP253">
        <v>0</v>
      </c>
      <c r="AQ253">
        <v>0</v>
      </c>
      <c r="AR253">
        <v>0</v>
      </c>
      <c r="AS253" t="s">
        <v>961</v>
      </c>
      <c r="AT253">
        <v>621.1</v>
      </c>
      <c r="AU253">
        <v>653.9</v>
      </c>
      <c r="AW253" t="s">
        <v>282</v>
      </c>
      <c r="AX253" t="s">
        <v>282</v>
      </c>
      <c r="AY253" t="s">
        <v>282</v>
      </c>
      <c r="AZ253" t="s">
        <v>282</v>
      </c>
      <c r="BB253" t="s">
        <v>282</v>
      </c>
      <c r="BC253" t="s">
        <v>282</v>
      </c>
      <c r="BD253" t="s">
        <v>282</v>
      </c>
      <c r="BH253" t="s">
        <v>282</v>
      </c>
      <c r="BI253" t="s">
        <v>282</v>
      </c>
      <c r="BJ253" t="s">
        <v>282</v>
      </c>
      <c r="BR253" t="s">
        <v>282</v>
      </c>
      <c r="BS253" t="s">
        <v>282</v>
      </c>
      <c r="BT253" t="s">
        <v>282</v>
      </c>
      <c r="BV253" t="s">
        <v>282</v>
      </c>
      <c r="BW253" t="s">
        <v>282</v>
      </c>
      <c r="BX253" t="s">
        <v>282</v>
      </c>
      <c r="CF253" t="s">
        <v>282</v>
      </c>
      <c r="CG253" t="s">
        <v>282</v>
      </c>
      <c r="CH253" t="s">
        <v>282</v>
      </c>
      <c r="CL253" t="s">
        <v>282</v>
      </c>
      <c r="CM253" t="s">
        <v>282</v>
      </c>
      <c r="CN253" t="s">
        <v>282</v>
      </c>
      <c r="CO253">
        <v>837</v>
      </c>
      <c r="CP253">
        <v>13</v>
      </c>
      <c r="CQ253">
        <v>3</v>
      </c>
      <c r="CR253">
        <v>2012</v>
      </c>
      <c r="CS253" t="s">
        <v>682</v>
      </c>
      <c r="CT253" t="s">
        <v>328</v>
      </c>
      <c r="CU253">
        <v>0</v>
      </c>
      <c r="CV253">
        <v>5.7</v>
      </c>
      <c r="CW253">
        <v>6.05</v>
      </c>
      <c r="CX253">
        <v>3.7999999999999999E-2</v>
      </c>
      <c r="CY253">
        <v>1</v>
      </c>
      <c r="CZ253">
        <v>5.7</v>
      </c>
      <c r="DA253">
        <v>6.05</v>
      </c>
      <c r="DB253">
        <v>3.7999999999999999E-2</v>
      </c>
      <c r="DC253" t="s">
        <v>282</v>
      </c>
      <c r="DD253" t="s">
        <v>282</v>
      </c>
      <c r="DE253" t="s">
        <v>282</v>
      </c>
      <c r="DF253">
        <v>2</v>
      </c>
      <c r="DG253">
        <v>12</v>
      </c>
      <c r="DH253" t="s">
        <v>217</v>
      </c>
      <c r="DI253">
        <v>550381.87776522001</v>
      </c>
      <c r="DJ253">
        <v>6146997.3864591001</v>
      </c>
      <c r="DK253">
        <v>7</v>
      </c>
      <c r="DL253" t="s">
        <v>245</v>
      </c>
      <c r="DM253">
        <v>94.214876033057863</v>
      </c>
      <c r="DN253" t="e">
        <v>#VALUE!</v>
      </c>
      <c r="DO253" t="s">
        <v>257</v>
      </c>
      <c r="DP253" t="s">
        <v>204</v>
      </c>
      <c r="DQ253" t="s">
        <v>246</v>
      </c>
      <c r="DR253">
        <v>6</v>
      </c>
      <c r="DS253" t="s">
        <v>192</v>
      </c>
      <c r="DT253" t="s">
        <v>291</v>
      </c>
      <c r="DU253" t="s">
        <v>199</v>
      </c>
      <c r="DW253" t="s">
        <v>282</v>
      </c>
      <c r="DX253" t="s">
        <v>282</v>
      </c>
      <c r="DY253" t="s">
        <v>282</v>
      </c>
      <c r="DZ253" t="s">
        <v>282</v>
      </c>
    </row>
    <row r="254" spans="1:130" x14ac:dyDescent="0.25">
      <c r="A254">
        <v>250</v>
      </c>
      <c r="B254" t="s">
        <v>962</v>
      </c>
      <c r="C254" t="s">
        <v>963</v>
      </c>
      <c r="F254">
        <v>5750</v>
      </c>
      <c r="G254" t="s">
        <v>965</v>
      </c>
      <c r="H254">
        <v>0</v>
      </c>
      <c r="I254">
        <v>0</v>
      </c>
      <c r="J254">
        <v>0</v>
      </c>
      <c r="K254" t="s">
        <v>966</v>
      </c>
      <c r="L254" t="s">
        <v>967</v>
      </c>
      <c r="M254">
        <v>5750</v>
      </c>
      <c r="N254" t="s">
        <v>965</v>
      </c>
      <c r="R254" t="s">
        <v>214</v>
      </c>
      <c r="S254" t="s">
        <v>197</v>
      </c>
      <c r="T254" t="s">
        <v>239</v>
      </c>
      <c r="U254">
        <v>5</v>
      </c>
      <c r="V254" t="s">
        <v>240</v>
      </c>
      <c r="W254" s="12">
        <v>1</v>
      </c>
      <c r="X254">
        <v>0</v>
      </c>
      <c r="Y254" s="12">
        <v>0</v>
      </c>
      <c r="Z254">
        <v>6</v>
      </c>
      <c r="AA254" t="s">
        <v>195</v>
      </c>
      <c r="AB254" s="12">
        <v>1</v>
      </c>
      <c r="AC254">
        <v>0</v>
      </c>
      <c r="AD254">
        <v>1</v>
      </c>
      <c r="AE254">
        <v>0</v>
      </c>
      <c r="AF254">
        <v>0</v>
      </c>
      <c r="AG254">
        <v>0</v>
      </c>
      <c r="AH254">
        <v>1</v>
      </c>
      <c r="AI254">
        <v>0</v>
      </c>
      <c r="AJ254">
        <v>0</v>
      </c>
      <c r="AK254">
        <v>0</v>
      </c>
      <c r="AL254" t="s">
        <v>192</v>
      </c>
      <c r="AM254" t="s">
        <v>197</v>
      </c>
      <c r="AN254" t="s">
        <v>198</v>
      </c>
      <c r="AO254">
        <v>0</v>
      </c>
      <c r="AP254">
        <v>0</v>
      </c>
      <c r="AQ254">
        <v>0</v>
      </c>
      <c r="AR254">
        <v>0</v>
      </c>
      <c r="AS254">
        <v>0</v>
      </c>
      <c r="AT254">
        <v>531.09999999999991</v>
      </c>
      <c r="AU254">
        <v>622.09999999999991</v>
      </c>
      <c r="AV254">
        <v>480.046666666666</v>
      </c>
      <c r="AW254">
        <v>67.315070345276453</v>
      </c>
      <c r="AX254">
        <v>14.022609679324905</v>
      </c>
      <c r="AY254">
        <v>74.046577379804106</v>
      </c>
      <c r="AZ254">
        <v>15.424870647257396</v>
      </c>
      <c r="BA254">
        <v>784</v>
      </c>
      <c r="BB254">
        <v>6</v>
      </c>
      <c r="BC254">
        <v>11</v>
      </c>
      <c r="BD254">
        <v>2011</v>
      </c>
      <c r="BE254" t="s">
        <v>964</v>
      </c>
      <c r="BF254" t="s">
        <v>199</v>
      </c>
      <c r="BG254">
        <v>0</v>
      </c>
      <c r="BH254">
        <v>5.0999999999999996</v>
      </c>
      <c r="BI254">
        <v>3.9</v>
      </c>
      <c r="BJ254">
        <v>8.9999999999999993E-3</v>
      </c>
      <c r="BU254">
        <v>783</v>
      </c>
      <c r="BV254">
        <v>15</v>
      </c>
      <c r="BW254">
        <v>1</v>
      </c>
      <c r="BX254">
        <v>2012</v>
      </c>
      <c r="BY254" t="s">
        <v>964</v>
      </c>
      <c r="BZ254" t="s">
        <v>199</v>
      </c>
      <c r="CA254">
        <v>0</v>
      </c>
      <c r="CB254">
        <v>6.9</v>
      </c>
      <c r="CC254">
        <v>7.15</v>
      </c>
      <c r="CD254">
        <v>1.4999999999999999E-2</v>
      </c>
      <c r="CF254" t="s">
        <v>282</v>
      </c>
      <c r="CG254" t="s">
        <v>282</v>
      </c>
      <c r="CH254" t="s">
        <v>282</v>
      </c>
      <c r="CL254" t="s">
        <v>282</v>
      </c>
      <c r="CM254" t="s">
        <v>282</v>
      </c>
      <c r="CN254" t="s">
        <v>282</v>
      </c>
      <c r="CO254">
        <v>785</v>
      </c>
      <c r="CP254">
        <v>11</v>
      </c>
      <c r="CQ254">
        <v>3</v>
      </c>
      <c r="CR254">
        <v>2012</v>
      </c>
      <c r="CS254" t="s">
        <v>964</v>
      </c>
      <c r="CT254" t="s">
        <v>199</v>
      </c>
      <c r="CU254">
        <v>0</v>
      </c>
      <c r="CV254">
        <v>5.04</v>
      </c>
      <c r="CW254">
        <v>5.45</v>
      </c>
      <c r="CX254">
        <v>3.0000000000000001E-3</v>
      </c>
      <c r="CY254">
        <v>3</v>
      </c>
      <c r="CZ254">
        <v>5.68</v>
      </c>
      <c r="DA254">
        <v>5.5</v>
      </c>
      <c r="DB254">
        <v>8.9999999999999993E-3</v>
      </c>
      <c r="DC254">
        <v>27.266650666666628</v>
      </c>
      <c r="DD254">
        <v>26.40256666666663</v>
      </c>
      <c r="DE254">
        <v>4.3204199999999936E-2</v>
      </c>
      <c r="DF254">
        <v>31.5</v>
      </c>
      <c r="DG254">
        <v>12</v>
      </c>
      <c r="DH254" t="s">
        <v>201</v>
      </c>
      <c r="DI254">
        <v>583959.73909395002</v>
      </c>
      <c r="DJ254">
        <v>6121368.9030627999</v>
      </c>
      <c r="DK254">
        <v>7</v>
      </c>
      <c r="DL254" t="s">
        <v>245</v>
      </c>
      <c r="DM254">
        <v>103.27272727272727</v>
      </c>
      <c r="DN254">
        <v>35.656700958966695</v>
      </c>
      <c r="DO254" t="s">
        <v>218</v>
      </c>
      <c r="DP254" t="s">
        <v>218</v>
      </c>
      <c r="DQ254" t="s">
        <v>246</v>
      </c>
      <c r="DR254">
        <v>6</v>
      </c>
      <c r="DS254" t="s">
        <v>197</v>
      </c>
      <c r="DT254" t="s">
        <v>299</v>
      </c>
      <c r="DU254" t="s">
        <v>281</v>
      </c>
      <c r="DZ254" t="s">
        <v>282</v>
      </c>
    </row>
    <row r="255" spans="1:130" x14ac:dyDescent="0.25">
      <c r="A255">
        <v>251</v>
      </c>
      <c r="B255" t="s">
        <v>962</v>
      </c>
      <c r="C255" t="s">
        <v>968</v>
      </c>
      <c r="F255">
        <v>7570</v>
      </c>
      <c r="G255" t="s">
        <v>969</v>
      </c>
      <c r="H255" t="s">
        <v>970</v>
      </c>
      <c r="I255" t="s">
        <v>435</v>
      </c>
      <c r="J255">
        <v>0</v>
      </c>
      <c r="K255" t="s">
        <v>971</v>
      </c>
      <c r="L255">
        <v>0</v>
      </c>
      <c r="M255">
        <v>7570</v>
      </c>
      <c r="N255" t="s">
        <v>969</v>
      </c>
      <c r="R255" t="s">
        <v>214</v>
      </c>
      <c r="S255" t="s">
        <v>192</v>
      </c>
      <c r="T255" t="s">
        <v>289</v>
      </c>
      <c r="U255">
        <v>32</v>
      </c>
      <c r="V255" t="s">
        <v>194</v>
      </c>
      <c r="W255" s="12">
        <v>1</v>
      </c>
      <c r="X255">
        <v>0</v>
      </c>
      <c r="Y255" s="12">
        <v>0</v>
      </c>
      <c r="Z255">
        <v>3</v>
      </c>
      <c r="AA255" t="s">
        <v>253</v>
      </c>
      <c r="AB255" s="12">
        <v>0.65</v>
      </c>
      <c r="AC255">
        <v>0</v>
      </c>
      <c r="AD255">
        <v>12</v>
      </c>
      <c r="AE255" t="s">
        <v>222</v>
      </c>
      <c r="AF255">
        <v>0.35</v>
      </c>
      <c r="AG255">
        <v>0</v>
      </c>
      <c r="AH255">
        <v>1</v>
      </c>
      <c r="AI255">
        <v>0</v>
      </c>
      <c r="AJ255">
        <v>0</v>
      </c>
      <c r="AK255">
        <v>0</v>
      </c>
      <c r="AL255" t="s">
        <v>192</v>
      </c>
      <c r="AM255" t="s">
        <v>197</v>
      </c>
      <c r="AN255" t="s">
        <v>198</v>
      </c>
      <c r="AO255">
        <v>0</v>
      </c>
      <c r="AP255">
        <v>0</v>
      </c>
      <c r="AQ255">
        <v>0</v>
      </c>
      <c r="AR255">
        <v>0</v>
      </c>
      <c r="AS255">
        <v>0</v>
      </c>
      <c r="AT255">
        <v>713.19999999999993</v>
      </c>
      <c r="AU255">
        <v>911.59999999999991</v>
      </c>
      <c r="AV255">
        <v>806.05249999999944</v>
      </c>
      <c r="AW255">
        <v>87.244194023980185</v>
      </c>
      <c r="AX255">
        <v>10.701013443733233</v>
      </c>
      <c r="AY255">
        <v>95.968613426378212</v>
      </c>
      <c r="AZ255">
        <v>11.771114788106557</v>
      </c>
      <c r="BB255" t="s">
        <v>282</v>
      </c>
      <c r="BC255" t="s">
        <v>282</v>
      </c>
      <c r="BD255" t="s">
        <v>282</v>
      </c>
      <c r="BV255" t="s">
        <v>282</v>
      </c>
      <c r="BW255" t="s">
        <v>282</v>
      </c>
      <c r="BX255" t="s">
        <v>282</v>
      </c>
      <c r="CE255">
        <v>833</v>
      </c>
      <c r="CF255">
        <v>14</v>
      </c>
      <c r="CG255">
        <v>2</v>
      </c>
      <c r="CH255">
        <v>2012</v>
      </c>
      <c r="CI255" t="s">
        <v>972</v>
      </c>
      <c r="CJ255" t="s">
        <v>216</v>
      </c>
      <c r="CK255">
        <v>0</v>
      </c>
      <c r="CL255">
        <v>4.45</v>
      </c>
      <c r="CM255">
        <v>7.05</v>
      </c>
      <c r="CN255">
        <v>1.2999999999999999E-2</v>
      </c>
      <c r="CO255">
        <v>834</v>
      </c>
      <c r="CP255">
        <v>12</v>
      </c>
      <c r="CQ255">
        <v>3</v>
      </c>
      <c r="CR255">
        <v>2012</v>
      </c>
      <c r="CS255" t="s">
        <v>973</v>
      </c>
      <c r="CT255" t="s">
        <v>216</v>
      </c>
      <c r="CU255">
        <v>0</v>
      </c>
      <c r="CV255">
        <v>4.82</v>
      </c>
      <c r="CW255">
        <v>7.4</v>
      </c>
      <c r="CX255">
        <v>8.0000000000000002E-3</v>
      </c>
      <c r="CY255">
        <v>2</v>
      </c>
      <c r="CZ255">
        <v>4.6349999999999998</v>
      </c>
      <c r="DA255">
        <v>7.2249999999999996</v>
      </c>
      <c r="DB255">
        <v>1.0499999999999999E-2</v>
      </c>
      <c r="DC255">
        <v>37.360533374999974</v>
      </c>
      <c r="DD255">
        <v>58.237293124999958</v>
      </c>
      <c r="DE255">
        <v>8.4635512499999926E-2</v>
      </c>
      <c r="DF255">
        <v>14</v>
      </c>
      <c r="DG255">
        <v>20</v>
      </c>
      <c r="DI255">
        <v>464438.69153015001</v>
      </c>
      <c r="DJ255">
        <v>6247838.5705278004</v>
      </c>
      <c r="DK255">
        <v>3</v>
      </c>
      <c r="DL255" t="s">
        <v>369</v>
      </c>
      <c r="DM255">
        <v>64.152249134948093</v>
      </c>
      <c r="DN255">
        <v>61.379063326271222</v>
      </c>
      <c r="DO255" t="s">
        <v>218</v>
      </c>
      <c r="DP255" t="s">
        <v>218</v>
      </c>
      <c r="DQ255" t="s">
        <v>205</v>
      </c>
      <c r="DR255">
        <v>1</v>
      </c>
      <c r="DS255" t="s">
        <v>289</v>
      </c>
      <c r="DT255" t="s">
        <v>291</v>
      </c>
      <c r="DU255" t="s">
        <v>289</v>
      </c>
      <c r="DW255" t="s">
        <v>282</v>
      </c>
      <c r="DX255" t="s">
        <v>282</v>
      </c>
      <c r="DY255" t="s">
        <v>282</v>
      </c>
      <c r="DZ255" t="s">
        <v>282</v>
      </c>
    </row>
    <row r="256" spans="1:130" x14ac:dyDescent="0.25">
      <c r="A256">
        <v>252</v>
      </c>
      <c r="B256" t="s">
        <v>962</v>
      </c>
      <c r="C256" t="s">
        <v>974</v>
      </c>
      <c r="F256">
        <v>9510</v>
      </c>
      <c r="G256" t="s">
        <v>975</v>
      </c>
      <c r="H256" t="s">
        <v>406</v>
      </c>
      <c r="I256" t="s">
        <v>976</v>
      </c>
      <c r="J256">
        <v>96345266</v>
      </c>
      <c r="K256" t="s">
        <v>409</v>
      </c>
      <c r="L256" t="s">
        <v>977</v>
      </c>
      <c r="M256">
        <v>9510</v>
      </c>
      <c r="N256">
        <v>0</v>
      </c>
      <c r="R256" t="s">
        <v>214</v>
      </c>
      <c r="S256" t="s">
        <v>197</v>
      </c>
      <c r="T256" t="s">
        <v>322</v>
      </c>
      <c r="U256">
        <v>10</v>
      </c>
      <c r="V256" t="s">
        <v>240</v>
      </c>
      <c r="W256" s="12">
        <v>1</v>
      </c>
      <c r="X256" t="s">
        <v>296</v>
      </c>
      <c r="Y256" s="12">
        <v>0</v>
      </c>
      <c r="Z256">
        <v>14</v>
      </c>
      <c r="AA256" t="s">
        <v>229</v>
      </c>
      <c r="AB256" s="12">
        <v>0.8</v>
      </c>
      <c r="AC256">
        <v>0</v>
      </c>
      <c r="AD256">
        <v>2</v>
      </c>
      <c r="AE256" t="s">
        <v>196</v>
      </c>
      <c r="AF256">
        <v>0.2</v>
      </c>
      <c r="AG256">
        <v>0</v>
      </c>
      <c r="AH256">
        <v>1</v>
      </c>
      <c r="AI256">
        <v>0</v>
      </c>
      <c r="AJ256">
        <v>0</v>
      </c>
      <c r="AK256">
        <v>0</v>
      </c>
      <c r="AL256" t="s">
        <v>192</v>
      </c>
      <c r="AM256" t="s">
        <v>192</v>
      </c>
      <c r="AN256" t="s">
        <v>198</v>
      </c>
      <c r="AO256">
        <v>0</v>
      </c>
      <c r="AP256">
        <v>0</v>
      </c>
      <c r="AQ256">
        <v>0</v>
      </c>
      <c r="AR256">
        <v>0</v>
      </c>
      <c r="AS256" t="s">
        <v>978</v>
      </c>
      <c r="AT256">
        <v>603.10000000000014</v>
      </c>
      <c r="AU256">
        <v>607.19999999999982</v>
      </c>
      <c r="AV256">
        <v>413.03466666666623</v>
      </c>
      <c r="AW256">
        <v>33.593955514847053</v>
      </c>
      <c r="AX256">
        <v>8.0108000078785668</v>
      </c>
      <c r="AY256">
        <v>36.953351066331763</v>
      </c>
      <c r="AZ256">
        <v>8.8118800086664244</v>
      </c>
      <c r="BB256" t="s">
        <v>282</v>
      </c>
      <c r="BC256" t="s">
        <v>282</v>
      </c>
      <c r="BD256" t="s">
        <v>282</v>
      </c>
      <c r="BK256">
        <v>789</v>
      </c>
      <c r="BL256">
        <v>12</v>
      </c>
      <c r="BM256">
        <v>12</v>
      </c>
      <c r="BN256">
        <v>2011</v>
      </c>
      <c r="BO256" t="s">
        <v>408</v>
      </c>
      <c r="BP256" t="s">
        <v>200</v>
      </c>
      <c r="BQ256">
        <v>0</v>
      </c>
      <c r="BR256">
        <v>8.9</v>
      </c>
      <c r="BS256">
        <v>8.85</v>
      </c>
      <c r="BT256">
        <v>5.8999999999999997E-2</v>
      </c>
      <c r="BU256">
        <v>791</v>
      </c>
      <c r="BV256">
        <v>17</v>
      </c>
      <c r="BW256">
        <v>1</v>
      </c>
      <c r="BX256">
        <v>2012</v>
      </c>
      <c r="BY256" t="s">
        <v>408</v>
      </c>
      <c r="BZ256" t="s">
        <v>200</v>
      </c>
      <c r="CA256">
        <v>0</v>
      </c>
      <c r="CB256">
        <v>4.16</v>
      </c>
      <c r="CC256">
        <v>6.15</v>
      </c>
      <c r="CD256">
        <v>3.2000000000000001E-2</v>
      </c>
      <c r="CF256" t="s">
        <v>282</v>
      </c>
      <c r="CG256" t="s">
        <v>282</v>
      </c>
      <c r="CH256" t="s">
        <v>282</v>
      </c>
      <c r="CO256">
        <v>793</v>
      </c>
      <c r="CP256">
        <v>13</v>
      </c>
      <c r="CQ256">
        <v>3</v>
      </c>
      <c r="CR256">
        <v>2012</v>
      </c>
      <c r="CS256" t="s">
        <v>408</v>
      </c>
      <c r="CT256" t="s">
        <v>199</v>
      </c>
      <c r="CU256">
        <v>0</v>
      </c>
      <c r="CV256">
        <v>5.04</v>
      </c>
      <c r="CW256">
        <v>5.0999999999999996</v>
      </c>
      <c r="CX256">
        <v>8.0000000000000002E-3</v>
      </c>
      <c r="CY256">
        <v>3</v>
      </c>
      <c r="CZ256">
        <v>6.0333333333333341</v>
      </c>
      <c r="DA256">
        <v>6.7</v>
      </c>
      <c r="DB256">
        <v>3.3000000000000002E-2</v>
      </c>
      <c r="DC256">
        <v>24.9197582222222</v>
      </c>
      <c r="DD256">
        <v>27.673322666666635</v>
      </c>
      <c r="DE256">
        <v>0.13630143999999986</v>
      </c>
      <c r="DF256">
        <v>75.75</v>
      </c>
      <c r="DG256">
        <v>20</v>
      </c>
      <c r="DH256" t="s">
        <v>217</v>
      </c>
      <c r="DI256">
        <v>549636.46168671001</v>
      </c>
      <c r="DJ256">
        <v>6289357.4094882002</v>
      </c>
      <c r="DK256">
        <v>4</v>
      </c>
      <c r="DL256" t="s">
        <v>412</v>
      </c>
      <c r="DM256">
        <v>90.049751243781103</v>
      </c>
      <c r="DN256">
        <v>76.033718042127163</v>
      </c>
      <c r="DO256" t="s">
        <v>203</v>
      </c>
      <c r="DP256" t="s">
        <v>204</v>
      </c>
      <c r="DQ256" t="s">
        <v>205</v>
      </c>
      <c r="DR256">
        <v>11</v>
      </c>
      <c r="DS256" t="s">
        <v>289</v>
      </c>
      <c r="DT256" t="s">
        <v>291</v>
      </c>
      <c r="DU256" t="s">
        <v>289</v>
      </c>
      <c r="DW256" t="s">
        <v>282</v>
      </c>
      <c r="DX256" t="s">
        <v>282</v>
      </c>
      <c r="DY256" t="s">
        <v>282</v>
      </c>
      <c r="DZ256" t="s">
        <v>282</v>
      </c>
    </row>
    <row r="257" spans="1:130" x14ac:dyDescent="0.25">
      <c r="A257">
        <v>253</v>
      </c>
      <c r="B257" t="s">
        <v>962</v>
      </c>
      <c r="C257" t="s">
        <v>974</v>
      </c>
      <c r="F257">
        <v>9510</v>
      </c>
      <c r="G257" t="s">
        <v>975</v>
      </c>
      <c r="H257" t="s">
        <v>406</v>
      </c>
      <c r="I257" t="s">
        <v>976</v>
      </c>
      <c r="J257">
        <v>96345266</v>
      </c>
      <c r="K257" t="s">
        <v>409</v>
      </c>
      <c r="L257" t="s">
        <v>979</v>
      </c>
      <c r="M257">
        <v>9510</v>
      </c>
      <c r="N257" t="s">
        <v>975</v>
      </c>
      <c r="R257" t="s">
        <v>214</v>
      </c>
      <c r="S257" t="s">
        <v>197</v>
      </c>
      <c r="T257" t="s">
        <v>322</v>
      </c>
      <c r="U257">
        <v>10</v>
      </c>
      <c r="V257" t="s">
        <v>240</v>
      </c>
      <c r="W257" s="12">
        <v>1</v>
      </c>
      <c r="X257">
        <v>0</v>
      </c>
      <c r="Y257" s="12">
        <v>0</v>
      </c>
      <c r="Z257">
        <v>10</v>
      </c>
      <c r="AA257" t="s">
        <v>249</v>
      </c>
      <c r="AB257" s="12">
        <v>0.9</v>
      </c>
      <c r="AC257">
        <v>0</v>
      </c>
      <c r="AD257">
        <v>2</v>
      </c>
      <c r="AE257" t="s">
        <v>196</v>
      </c>
      <c r="AF257">
        <v>0.1</v>
      </c>
      <c r="AG257">
        <v>0</v>
      </c>
      <c r="AH257">
        <v>1</v>
      </c>
      <c r="AI257">
        <v>0</v>
      </c>
      <c r="AJ257">
        <v>0</v>
      </c>
      <c r="AK257">
        <v>0</v>
      </c>
      <c r="AL257" t="s">
        <v>192</v>
      </c>
      <c r="AM257" t="s">
        <v>192</v>
      </c>
      <c r="AN257" t="s">
        <v>198</v>
      </c>
      <c r="AO257">
        <v>0</v>
      </c>
      <c r="AP257">
        <v>0</v>
      </c>
      <c r="AQ257">
        <v>0</v>
      </c>
      <c r="AR257">
        <v>0</v>
      </c>
      <c r="AS257" t="s">
        <v>978</v>
      </c>
      <c r="AT257">
        <v>603.10000000000014</v>
      </c>
      <c r="AU257">
        <v>607.19999999999982</v>
      </c>
      <c r="AV257">
        <v>406.74633333333264</v>
      </c>
      <c r="AW257">
        <v>80.183274867739556</v>
      </c>
      <c r="AX257">
        <v>19.739063630844093</v>
      </c>
      <c r="AY257">
        <v>88.201602354513525</v>
      </c>
      <c r="AZ257">
        <v>21.712969993928503</v>
      </c>
      <c r="BB257" t="s">
        <v>282</v>
      </c>
      <c r="BC257" t="s">
        <v>282</v>
      </c>
      <c r="BD257" t="s">
        <v>282</v>
      </c>
      <c r="BK257">
        <v>790</v>
      </c>
      <c r="BL257">
        <v>12</v>
      </c>
      <c r="BM257">
        <v>12</v>
      </c>
      <c r="BN257">
        <v>2011</v>
      </c>
      <c r="BO257" t="s">
        <v>408</v>
      </c>
      <c r="BP257" t="s">
        <v>200</v>
      </c>
      <c r="BQ257">
        <v>0</v>
      </c>
      <c r="BR257">
        <v>17.3</v>
      </c>
      <c r="BS257">
        <v>17.05</v>
      </c>
      <c r="BT257">
        <v>0.20100000000000001</v>
      </c>
      <c r="BU257">
        <v>792</v>
      </c>
      <c r="BV257">
        <v>17</v>
      </c>
      <c r="BW257">
        <v>1</v>
      </c>
      <c r="BX257">
        <v>2012</v>
      </c>
      <c r="BY257" t="s">
        <v>408</v>
      </c>
      <c r="BZ257" t="s">
        <v>200</v>
      </c>
      <c r="CA257">
        <v>0</v>
      </c>
      <c r="CB257">
        <v>11.8</v>
      </c>
      <c r="CC257">
        <v>13.7</v>
      </c>
      <c r="CD257">
        <v>0.26100000000000001</v>
      </c>
      <c r="CF257" t="s">
        <v>282</v>
      </c>
      <c r="CG257" t="s">
        <v>282</v>
      </c>
      <c r="CH257" t="s">
        <v>282</v>
      </c>
      <c r="CO257">
        <v>794</v>
      </c>
      <c r="CP257">
        <v>13</v>
      </c>
      <c r="CQ257">
        <v>3</v>
      </c>
      <c r="CR257">
        <v>2012</v>
      </c>
      <c r="CS257" t="s">
        <v>408</v>
      </c>
      <c r="CT257" t="s">
        <v>199</v>
      </c>
      <c r="CU257">
        <v>0</v>
      </c>
      <c r="CV257">
        <v>4.91</v>
      </c>
      <c r="CW257">
        <v>4.95</v>
      </c>
      <c r="CX257">
        <v>0.01</v>
      </c>
      <c r="CY257">
        <v>3</v>
      </c>
      <c r="CZ257">
        <v>11.336666666666668</v>
      </c>
      <c r="DA257">
        <v>11.9</v>
      </c>
      <c r="DB257">
        <v>0.15733333333333335</v>
      </c>
      <c r="DC257">
        <v>46.111475988888813</v>
      </c>
      <c r="DD257">
        <v>48.402813666666589</v>
      </c>
      <c r="DE257">
        <v>0.63994756444444345</v>
      </c>
      <c r="DF257">
        <v>79.75</v>
      </c>
      <c r="DG257">
        <v>20</v>
      </c>
      <c r="DH257" t="s">
        <v>217</v>
      </c>
      <c r="DI257">
        <v>550181.44602792</v>
      </c>
      <c r="DJ257">
        <v>6289665.5867595999</v>
      </c>
      <c r="DK257">
        <v>4</v>
      </c>
      <c r="DL257" t="s">
        <v>412</v>
      </c>
      <c r="DM257">
        <v>95.266106442577041</v>
      </c>
      <c r="DN257">
        <v>54.805952402308591</v>
      </c>
      <c r="DO257" t="s">
        <v>203</v>
      </c>
      <c r="DP257" t="s">
        <v>204</v>
      </c>
      <c r="DQ257" t="s">
        <v>205</v>
      </c>
      <c r="DR257">
        <v>4</v>
      </c>
      <c r="DS257" t="s">
        <v>289</v>
      </c>
      <c r="DT257" t="s">
        <v>291</v>
      </c>
      <c r="DU257" t="s">
        <v>289</v>
      </c>
      <c r="DW257" t="s">
        <v>282</v>
      </c>
      <c r="DX257" t="s">
        <v>282</v>
      </c>
      <c r="DY257" t="s">
        <v>282</v>
      </c>
      <c r="DZ257" t="s">
        <v>282</v>
      </c>
    </row>
    <row r="258" spans="1:130" x14ac:dyDescent="0.25">
      <c r="A258">
        <v>254</v>
      </c>
      <c r="B258" t="s">
        <v>307</v>
      </c>
      <c r="C258" t="s">
        <v>235</v>
      </c>
      <c r="F258">
        <v>3650</v>
      </c>
      <c r="G258" t="s">
        <v>323</v>
      </c>
      <c r="H258" t="s">
        <v>237</v>
      </c>
      <c r="I258" t="s">
        <v>235</v>
      </c>
      <c r="J258">
        <v>48225247</v>
      </c>
      <c r="K258" t="s">
        <v>238</v>
      </c>
      <c r="L258" t="s">
        <v>980</v>
      </c>
      <c r="M258">
        <v>3650</v>
      </c>
      <c r="N258" t="s">
        <v>323</v>
      </c>
      <c r="R258" t="s">
        <v>464</v>
      </c>
      <c r="S258" t="s">
        <v>328</v>
      </c>
      <c r="T258" t="s">
        <v>328</v>
      </c>
      <c r="U258">
        <v>0</v>
      </c>
      <c r="V258">
        <v>0</v>
      </c>
      <c r="W258" s="12">
        <v>0</v>
      </c>
      <c r="X258">
        <v>0</v>
      </c>
      <c r="Y258" s="12">
        <v>0</v>
      </c>
      <c r="Z258">
        <v>0</v>
      </c>
      <c r="AA258">
        <v>0</v>
      </c>
      <c r="AB258" s="12">
        <v>0</v>
      </c>
      <c r="AC258">
        <v>0</v>
      </c>
      <c r="AD258">
        <v>1</v>
      </c>
      <c r="AE258">
        <v>0</v>
      </c>
      <c r="AF258">
        <v>0</v>
      </c>
      <c r="AG258">
        <v>0</v>
      </c>
      <c r="AH258">
        <v>1</v>
      </c>
      <c r="AI258">
        <v>0</v>
      </c>
      <c r="AJ258">
        <v>0</v>
      </c>
      <c r="AK258">
        <v>0</v>
      </c>
      <c r="AL258">
        <v>0</v>
      </c>
      <c r="AM258">
        <v>0</v>
      </c>
      <c r="AN258">
        <v>0</v>
      </c>
      <c r="AO258" t="s">
        <v>981</v>
      </c>
      <c r="AP258" t="s">
        <v>982</v>
      </c>
      <c r="AQ258" t="s">
        <v>192</v>
      </c>
      <c r="AR258" t="s">
        <v>983</v>
      </c>
      <c r="AS258" t="s">
        <v>984</v>
      </c>
      <c r="AT258">
        <v>486.30000000000007</v>
      </c>
      <c r="AU258">
        <v>483.20000000000005</v>
      </c>
      <c r="AW258" t="s">
        <v>282</v>
      </c>
      <c r="AX258" t="s">
        <v>282</v>
      </c>
      <c r="AY258" t="s">
        <v>282</v>
      </c>
      <c r="AZ258" t="s">
        <v>282</v>
      </c>
      <c r="BC258" t="s">
        <v>282</v>
      </c>
      <c r="CO258">
        <v>451</v>
      </c>
      <c r="CP258">
        <v>12</v>
      </c>
      <c r="CQ258">
        <v>3</v>
      </c>
      <c r="CR258">
        <v>2012</v>
      </c>
      <c r="CS258" t="s">
        <v>244</v>
      </c>
      <c r="CT258" t="s">
        <v>328</v>
      </c>
      <c r="CU258" t="s">
        <v>985</v>
      </c>
      <c r="CV258">
        <v>1.72</v>
      </c>
      <c r="CW258">
        <v>2.5</v>
      </c>
      <c r="CX258">
        <v>1.2E-2</v>
      </c>
      <c r="CY258">
        <v>1</v>
      </c>
      <c r="CZ258">
        <v>1.72</v>
      </c>
      <c r="DA258">
        <v>2.5</v>
      </c>
      <c r="DB258">
        <v>1.2E-2</v>
      </c>
      <c r="DC258" t="s">
        <v>282</v>
      </c>
      <c r="DD258" t="s">
        <v>282</v>
      </c>
      <c r="DE258" t="s">
        <v>282</v>
      </c>
      <c r="DF258">
        <v>15</v>
      </c>
      <c r="DG258">
        <v>14</v>
      </c>
      <c r="DH258" t="s">
        <v>217</v>
      </c>
      <c r="DI258">
        <v>698448.00155841</v>
      </c>
      <c r="DJ258">
        <v>6191410.9961973</v>
      </c>
      <c r="DK258">
        <v>7</v>
      </c>
      <c r="DL258" t="s">
        <v>245</v>
      </c>
      <c r="DM258">
        <v>68.8</v>
      </c>
      <c r="DN258" t="e">
        <v>#VALUE!</v>
      </c>
      <c r="DO258" t="s">
        <v>257</v>
      </c>
      <c r="DP258" t="s">
        <v>204</v>
      </c>
      <c r="DQ258" t="s">
        <v>205</v>
      </c>
      <c r="DR258">
        <v>4</v>
      </c>
      <c r="DS258" t="s">
        <v>289</v>
      </c>
      <c r="DT258" t="s">
        <v>291</v>
      </c>
      <c r="DU258" t="s">
        <v>289</v>
      </c>
      <c r="DW258" t="s">
        <v>282</v>
      </c>
      <c r="DX258" t="s">
        <v>282</v>
      </c>
      <c r="DY258" t="s">
        <v>282</v>
      </c>
      <c r="DZ258" t="s">
        <v>282</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Ark3"/>
  <dimension ref="A1:GJ540"/>
  <sheetViews>
    <sheetView workbookViewId="0">
      <pane xSplit="1" topLeftCell="CJ1" activePane="topRight" state="frozen"/>
      <selection pane="topRight" activeCell="DJ2" sqref="DJ2"/>
    </sheetView>
  </sheetViews>
  <sheetFormatPr defaultRowHeight="15" x14ac:dyDescent="0.25"/>
  <cols>
    <col min="1" max="1" width="15.5703125" bestFit="1" customWidth="1"/>
    <col min="53" max="54" width="0" hidden="1" customWidth="1"/>
    <col min="72" max="72" width="31.85546875" customWidth="1"/>
  </cols>
  <sheetData>
    <row r="1" spans="1:192" x14ac:dyDescent="0.25">
      <c r="A1" s="13" t="s">
        <v>2</v>
      </c>
      <c r="B1" s="14" t="s">
        <v>987</v>
      </c>
      <c r="C1" s="14" t="s">
        <v>988</v>
      </c>
      <c r="D1" s="13" t="s">
        <v>3</v>
      </c>
      <c r="E1" s="13" t="s">
        <v>4</v>
      </c>
      <c r="F1" s="13" t="s">
        <v>989</v>
      </c>
      <c r="G1" s="13" t="s">
        <v>5</v>
      </c>
      <c r="H1" s="13" t="s">
        <v>6</v>
      </c>
      <c r="I1" s="13" t="s">
        <v>7</v>
      </c>
      <c r="J1" s="13" t="s">
        <v>8</v>
      </c>
      <c r="K1" s="13" t="s">
        <v>9</v>
      </c>
      <c r="L1" s="13" t="s">
        <v>10</v>
      </c>
      <c r="M1" s="13" t="s">
        <v>11</v>
      </c>
      <c r="N1" s="13" t="s">
        <v>12</v>
      </c>
      <c r="O1" s="13" t="s">
        <v>13</v>
      </c>
      <c r="P1" s="13" t="s">
        <v>14</v>
      </c>
      <c r="Q1" s="13" t="s">
        <v>15</v>
      </c>
      <c r="R1" s="13" t="s">
        <v>16</v>
      </c>
      <c r="S1" s="13" t="s">
        <v>17</v>
      </c>
      <c r="T1" s="13" t="s">
        <v>990</v>
      </c>
      <c r="U1" s="13" t="s">
        <v>991</v>
      </c>
      <c r="V1" s="15" t="s">
        <v>18</v>
      </c>
      <c r="W1" s="15" t="s">
        <v>19</v>
      </c>
      <c r="X1" s="14" t="s">
        <v>20</v>
      </c>
      <c r="Y1" s="14" t="s">
        <v>992</v>
      </c>
      <c r="Z1" s="14" t="s">
        <v>21</v>
      </c>
      <c r="AA1" s="13" t="s">
        <v>22</v>
      </c>
      <c r="AB1" s="13" t="s">
        <v>23</v>
      </c>
      <c r="AC1" s="16" t="s">
        <v>993</v>
      </c>
      <c r="AD1" s="16" t="s">
        <v>994</v>
      </c>
      <c r="AE1" s="16" t="s">
        <v>995</v>
      </c>
      <c r="AF1" s="17" t="s">
        <v>996</v>
      </c>
      <c r="AG1" s="17" t="s">
        <v>986</v>
      </c>
      <c r="AH1" s="17" t="s">
        <v>997</v>
      </c>
      <c r="AI1" s="17" t="s">
        <v>4</v>
      </c>
      <c r="AJ1" s="17" t="s">
        <v>11</v>
      </c>
      <c r="AK1" s="17" t="s">
        <v>18</v>
      </c>
      <c r="AL1" s="17" t="s">
        <v>19</v>
      </c>
      <c r="AM1" s="17" t="s">
        <v>998</v>
      </c>
      <c r="AN1" s="17" t="s">
        <v>999</v>
      </c>
      <c r="AO1" s="17" t="s">
        <v>1000</v>
      </c>
      <c r="AP1" s="17" t="s">
        <v>1001</v>
      </c>
      <c r="AQ1" s="17" t="s">
        <v>1002</v>
      </c>
      <c r="AR1" s="17" t="s">
        <v>1003</v>
      </c>
      <c r="AS1" s="17" t="s">
        <v>1004</v>
      </c>
      <c r="AT1" s="17" t="s">
        <v>1005</v>
      </c>
      <c r="AU1" s="17" t="s">
        <v>1006</v>
      </c>
      <c r="AV1" s="17" t="s">
        <v>2</v>
      </c>
      <c r="AW1" s="17" t="s">
        <v>1007</v>
      </c>
      <c r="AX1" s="17" t="s">
        <v>1008</v>
      </c>
      <c r="AY1" s="13" t="s">
        <v>24</v>
      </c>
      <c r="AZ1" s="14" t="s">
        <v>25</v>
      </c>
      <c r="BA1" s="14" t="s">
        <v>1009</v>
      </c>
      <c r="BB1" s="14" t="s">
        <v>1010</v>
      </c>
      <c r="BC1" s="14" t="s">
        <v>26</v>
      </c>
      <c r="BD1" s="14" t="s">
        <v>27</v>
      </c>
      <c r="BE1" s="14" t="s">
        <v>28</v>
      </c>
      <c r="BF1" s="13" t="s">
        <v>29</v>
      </c>
      <c r="BG1" s="13" t="s">
        <v>30</v>
      </c>
      <c r="BH1" s="14" t="s">
        <v>31</v>
      </c>
      <c r="BI1" s="14" t="s">
        <v>32</v>
      </c>
      <c r="BJ1" s="14" t="s">
        <v>33</v>
      </c>
      <c r="BK1" s="14" t="s">
        <v>34</v>
      </c>
      <c r="BL1" s="14" t="s">
        <v>35</v>
      </c>
      <c r="BM1" s="14" t="s">
        <v>36</v>
      </c>
      <c r="BN1" s="14" t="s">
        <v>37</v>
      </c>
      <c r="BO1" s="14" t="s">
        <v>38</v>
      </c>
      <c r="BP1" s="14" t="s">
        <v>39</v>
      </c>
      <c r="BQ1" s="14" t="s">
        <v>40</v>
      </c>
      <c r="BR1" s="13" t="s">
        <v>41</v>
      </c>
      <c r="BS1" s="13" t="s">
        <v>42</v>
      </c>
      <c r="BT1" s="13" t="s">
        <v>43</v>
      </c>
      <c r="BU1" s="13" t="s">
        <v>44</v>
      </c>
      <c r="BV1" s="13" t="s">
        <v>45</v>
      </c>
      <c r="BW1" s="13" t="s">
        <v>46</v>
      </c>
      <c r="BX1" s="13" t="s">
        <v>47</v>
      </c>
      <c r="BY1" s="13" t="s">
        <v>48</v>
      </c>
      <c r="BZ1" s="13" t="s">
        <v>49</v>
      </c>
      <c r="CA1" s="13" t="s">
        <v>50</v>
      </c>
      <c r="CB1" s="13" t="s">
        <v>51</v>
      </c>
      <c r="CC1" s="13"/>
      <c r="CD1" s="14" t="s">
        <v>52</v>
      </c>
      <c r="CE1" s="14" t="s">
        <v>53</v>
      </c>
      <c r="CF1" s="14" t="s">
        <v>54</v>
      </c>
      <c r="CG1" s="18" t="s">
        <v>55</v>
      </c>
      <c r="CH1" s="14" t="s">
        <v>56</v>
      </c>
      <c r="CI1" s="14" t="s">
        <v>57</v>
      </c>
      <c r="CJ1" s="14" t="s">
        <v>1011</v>
      </c>
      <c r="CK1" s="14" t="s">
        <v>58</v>
      </c>
      <c r="CL1" s="14" t="s">
        <v>1012</v>
      </c>
      <c r="CM1" s="14" t="s">
        <v>1013</v>
      </c>
      <c r="CN1" s="14" t="s">
        <v>59</v>
      </c>
      <c r="CO1" s="14" t="s">
        <v>60</v>
      </c>
      <c r="CP1" s="14" t="s">
        <v>61</v>
      </c>
      <c r="CQ1" s="14" t="s">
        <v>62</v>
      </c>
      <c r="CR1" s="14" t="s">
        <v>63</v>
      </c>
      <c r="CS1" s="14" t="s">
        <v>64</v>
      </c>
      <c r="CT1" s="14" t="s">
        <v>65</v>
      </c>
      <c r="CU1" s="14" t="s">
        <v>66</v>
      </c>
      <c r="CV1" s="14" t="s">
        <v>67</v>
      </c>
      <c r="CW1" s="14" t="s">
        <v>1014</v>
      </c>
      <c r="CX1" s="14" t="s">
        <v>68</v>
      </c>
      <c r="CY1" s="14" t="s">
        <v>1015</v>
      </c>
      <c r="CZ1" s="14" t="s">
        <v>69</v>
      </c>
      <c r="DA1" s="14" t="s">
        <v>70</v>
      </c>
      <c r="DB1" s="14" t="s">
        <v>71</v>
      </c>
      <c r="DC1" s="14" t="s">
        <v>72</v>
      </c>
      <c r="DD1" s="14" t="s">
        <v>73</v>
      </c>
      <c r="DE1" s="14" t="s">
        <v>74</v>
      </c>
      <c r="DF1" s="14" t="s">
        <v>75</v>
      </c>
      <c r="DG1" s="14" t="s">
        <v>76</v>
      </c>
      <c r="DH1" s="14" t="s">
        <v>77</v>
      </c>
      <c r="DI1" s="14" t="s">
        <v>1016</v>
      </c>
      <c r="DJ1" s="14" t="s">
        <v>78</v>
      </c>
      <c r="DK1" s="14" t="s">
        <v>1017</v>
      </c>
      <c r="DL1" s="14" t="s">
        <v>79</v>
      </c>
      <c r="DM1" s="14" t="s">
        <v>80</v>
      </c>
      <c r="DN1" s="14" t="s">
        <v>81</v>
      </c>
      <c r="DO1" s="14" t="s">
        <v>82</v>
      </c>
      <c r="DP1" s="14" t="s">
        <v>83</v>
      </c>
      <c r="DQ1" s="14" t="s">
        <v>84</v>
      </c>
      <c r="DR1" s="14" t="s">
        <v>85</v>
      </c>
      <c r="DS1" s="14" t="s">
        <v>86</v>
      </c>
      <c r="DT1" s="14" t="s">
        <v>87</v>
      </c>
      <c r="DU1" s="14" t="s">
        <v>1018</v>
      </c>
      <c r="DV1" s="14" t="s">
        <v>88</v>
      </c>
      <c r="DW1" s="14" t="s">
        <v>1019</v>
      </c>
      <c r="DX1" s="14" t="s">
        <v>89</v>
      </c>
      <c r="DY1" s="14" t="s">
        <v>90</v>
      </c>
      <c r="DZ1" s="14" t="s">
        <v>91</v>
      </c>
      <c r="EA1" s="14" t="s">
        <v>92</v>
      </c>
      <c r="EB1" s="14" t="s">
        <v>93</v>
      </c>
      <c r="EC1" s="14" t="s">
        <v>94</v>
      </c>
      <c r="ED1" s="14" t="s">
        <v>95</v>
      </c>
      <c r="EE1" s="14" t="s">
        <v>96</v>
      </c>
      <c r="EF1" s="14" t="s">
        <v>97</v>
      </c>
      <c r="EG1" s="14" t="s">
        <v>1020</v>
      </c>
      <c r="EH1" s="14" t="s">
        <v>98</v>
      </c>
      <c r="EI1" s="14" t="s">
        <v>1021</v>
      </c>
      <c r="EJ1" s="14" t="s">
        <v>99</v>
      </c>
      <c r="EK1" s="14" t="s">
        <v>100</v>
      </c>
      <c r="EL1" s="14" t="s">
        <v>101</v>
      </c>
      <c r="EM1" s="19" t="s">
        <v>102</v>
      </c>
      <c r="EN1" s="19" t="s">
        <v>103</v>
      </c>
      <c r="EO1" s="19" t="s">
        <v>104</v>
      </c>
      <c r="EP1" s="19" t="s">
        <v>105</v>
      </c>
      <c r="EQ1" s="19" t="s">
        <v>106</v>
      </c>
      <c r="ER1" s="19" t="s">
        <v>107</v>
      </c>
      <c r="ES1" s="19" t="s">
        <v>108</v>
      </c>
      <c r="ET1" s="19" t="s">
        <v>109</v>
      </c>
      <c r="EU1" s="19" t="s">
        <v>110</v>
      </c>
      <c r="EV1" s="19" t="s">
        <v>111</v>
      </c>
      <c r="EW1" s="19"/>
      <c r="EX1" s="14" t="s">
        <v>1022</v>
      </c>
      <c r="EY1" s="14" t="s">
        <v>113</v>
      </c>
      <c r="EZ1" s="14" t="s">
        <v>114</v>
      </c>
      <c r="FA1" s="14" t="s">
        <v>115</v>
      </c>
      <c r="FB1" s="14" t="s">
        <v>116</v>
      </c>
      <c r="FC1" s="14" t="s">
        <v>117</v>
      </c>
      <c r="FD1" s="14" t="s">
        <v>118</v>
      </c>
      <c r="FE1" s="14"/>
      <c r="FF1" s="14" t="s">
        <v>1023</v>
      </c>
      <c r="FG1" s="14" t="s">
        <v>1024</v>
      </c>
      <c r="FH1" s="14" t="s">
        <v>1025</v>
      </c>
      <c r="FI1" s="14" t="s">
        <v>1026</v>
      </c>
      <c r="FJ1" s="14" t="s">
        <v>1027</v>
      </c>
      <c r="FK1" s="14" t="s">
        <v>1028</v>
      </c>
      <c r="FL1" s="14" t="s">
        <v>1029</v>
      </c>
      <c r="FM1" s="13"/>
      <c r="FN1" s="14" t="s">
        <v>1030</v>
      </c>
      <c r="FO1" s="14" t="s">
        <v>1031</v>
      </c>
      <c r="FP1" s="14" t="s">
        <v>1032</v>
      </c>
      <c r="FQ1" s="14" t="s">
        <v>1033</v>
      </c>
      <c r="FR1" s="14" t="s">
        <v>1034</v>
      </c>
      <c r="FS1" s="14" t="s">
        <v>1035</v>
      </c>
      <c r="FT1" s="14" t="s">
        <v>1036</v>
      </c>
      <c r="FU1" s="13" t="s">
        <v>1037</v>
      </c>
      <c r="FV1" s="13"/>
      <c r="FW1" s="13"/>
      <c r="FX1" s="13" t="s">
        <v>1038</v>
      </c>
      <c r="FY1" s="13" t="s">
        <v>1039</v>
      </c>
      <c r="FZ1" s="13" t="s">
        <v>1040</v>
      </c>
      <c r="GA1" s="13" t="s">
        <v>1041</v>
      </c>
      <c r="GB1" s="13" t="s">
        <v>1042</v>
      </c>
      <c r="GC1" s="13" t="s">
        <v>1043</v>
      </c>
      <c r="GD1" s="13" t="s">
        <v>1044</v>
      </c>
      <c r="GE1" s="13" t="s">
        <v>1045</v>
      </c>
      <c r="GF1" s="13" t="s">
        <v>1046</v>
      </c>
      <c r="GG1" s="16" t="s">
        <v>1047</v>
      </c>
      <c r="GH1" s="16" t="s">
        <v>1048</v>
      </c>
      <c r="GI1" s="16" t="s">
        <v>1049</v>
      </c>
      <c r="GJ1" s="20"/>
    </row>
    <row r="2" spans="1:192" x14ac:dyDescent="0.25">
      <c r="A2" s="21" t="s">
        <v>1050</v>
      </c>
      <c r="B2" s="21">
        <v>69</v>
      </c>
      <c r="C2" s="21" t="s">
        <v>192</v>
      </c>
      <c r="D2" s="21"/>
      <c r="E2" s="21" t="s">
        <v>307</v>
      </c>
      <c r="F2" s="21"/>
      <c r="G2" s="21" t="s">
        <v>1052</v>
      </c>
      <c r="H2" s="21"/>
      <c r="I2" s="21"/>
      <c r="J2" s="21">
        <v>9320</v>
      </c>
      <c r="K2" s="21" t="s">
        <v>424</v>
      </c>
      <c r="L2" s="21" t="s">
        <v>1053</v>
      </c>
      <c r="M2" s="21" t="s">
        <v>1054</v>
      </c>
      <c r="N2" s="21">
        <v>96345127</v>
      </c>
      <c r="O2" s="21" t="s">
        <v>1055</v>
      </c>
      <c r="P2" s="21" t="s">
        <v>425</v>
      </c>
      <c r="Q2" s="21">
        <v>9320</v>
      </c>
      <c r="R2" s="21" t="s">
        <v>424</v>
      </c>
      <c r="S2" s="21" t="s">
        <v>214</v>
      </c>
      <c r="T2" s="22" t="s">
        <v>197</v>
      </c>
      <c r="U2" s="21" t="s">
        <v>1056</v>
      </c>
      <c r="V2" s="21">
        <v>563276.30000000005</v>
      </c>
      <c r="W2" s="21">
        <v>6336614</v>
      </c>
      <c r="X2" s="21">
        <v>12</v>
      </c>
      <c r="Y2" s="21">
        <v>12</v>
      </c>
      <c r="Z2" s="21" t="str">
        <f>VLOOKUP(A2,'Rettelse til drænsystem'!$A$4:$B$510,2,FALSE)</f>
        <v>Systematisk drænet</v>
      </c>
      <c r="AA2" s="21" t="s">
        <v>1058</v>
      </c>
      <c r="AB2" s="21" t="s">
        <v>193</v>
      </c>
      <c r="AC2" s="21" t="s">
        <v>1059</v>
      </c>
      <c r="AD2" s="21" t="s">
        <v>197</v>
      </c>
      <c r="AE2" s="21" t="s">
        <v>197</v>
      </c>
      <c r="AF2" t="s">
        <v>1050</v>
      </c>
      <c r="AG2" s="21">
        <v>69</v>
      </c>
      <c r="AH2" s="21" t="s">
        <v>1051</v>
      </c>
      <c r="AI2" s="21" t="s">
        <v>307</v>
      </c>
      <c r="AJ2" s="21" t="s">
        <v>1054</v>
      </c>
      <c r="AK2" s="21"/>
      <c r="AL2" s="21"/>
      <c r="AM2" s="21" t="s">
        <v>1060</v>
      </c>
      <c r="AN2" s="21" t="s">
        <v>1061</v>
      </c>
      <c r="AO2" s="21" t="s">
        <v>1061</v>
      </c>
      <c r="AP2" s="21" t="s">
        <v>205</v>
      </c>
      <c r="AQ2" s="21" t="s">
        <v>1062</v>
      </c>
      <c r="AR2" s="21"/>
      <c r="AS2" s="21" t="s">
        <v>218</v>
      </c>
      <c r="AT2" s="21" t="s">
        <v>1063</v>
      </c>
      <c r="AU2" s="21">
        <v>73</v>
      </c>
      <c r="AV2" t="s">
        <v>1050</v>
      </c>
      <c r="AW2">
        <v>135.73259999999999</v>
      </c>
      <c r="AX2">
        <v>2.746666E-4</v>
      </c>
      <c r="AY2" s="21">
        <v>6</v>
      </c>
      <c r="AZ2" s="21" t="s">
        <v>1064</v>
      </c>
      <c r="BA2" s="21" t="s">
        <v>1064</v>
      </c>
      <c r="BB2" s="21" t="s">
        <v>1065</v>
      </c>
      <c r="BC2" s="21">
        <v>1</v>
      </c>
      <c r="BD2" s="21"/>
      <c r="BE2" s="21"/>
      <c r="BF2" s="21">
        <v>14</v>
      </c>
      <c r="BG2" s="21" t="s">
        <v>229</v>
      </c>
      <c r="BH2" s="21">
        <v>1</v>
      </c>
      <c r="BI2" s="21"/>
      <c r="BJ2" s="21"/>
      <c r="BK2" s="21"/>
      <c r="BL2" s="21"/>
      <c r="BM2" s="21"/>
      <c r="BN2" s="21"/>
      <c r="BO2" s="21"/>
      <c r="BP2" s="21"/>
      <c r="BQ2" s="21"/>
      <c r="BR2" s="21" t="s">
        <v>192</v>
      </c>
      <c r="BS2" s="21" t="s">
        <v>192</v>
      </c>
      <c r="BT2" s="21" t="s">
        <v>198</v>
      </c>
      <c r="BU2" s="21"/>
      <c r="BV2" s="21">
        <v>564.6</v>
      </c>
      <c r="BW2" s="21">
        <v>446.4</v>
      </c>
      <c r="BX2" s="21">
        <v>241</v>
      </c>
      <c r="BY2" s="21">
        <v>18</v>
      </c>
      <c r="BZ2" s="21">
        <v>7</v>
      </c>
      <c r="CA2" s="21">
        <v>19</v>
      </c>
      <c r="CB2" s="21">
        <v>8</v>
      </c>
      <c r="CC2" s="21"/>
      <c r="CD2" s="21">
        <v>474</v>
      </c>
      <c r="CE2" s="21">
        <v>13</v>
      </c>
      <c r="CF2" s="23" t="s">
        <v>1066</v>
      </c>
      <c r="CG2" s="24">
        <v>2012</v>
      </c>
      <c r="CH2" s="21" t="s">
        <v>1053</v>
      </c>
      <c r="CI2" s="21">
        <v>2</v>
      </c>
      <c r="CJ2" s="25">
        <v>16.666666666666664</v>
      </c>
      <c r="CK2" s="21"/>
      <c r="CN2" s="21">
        <v>0.01</v>
      </c>
      <c r="CO2" s="21">
        <v>6.62</v>
      </c>
      <c r="CP2" s="21">
        <v>0.42</v>
      </c>
      <c r="CQ2" s="22"/>
      <c r="CR2" s="22"/>
      <c r="CS2" s="22"/>
      <c r="CT2" s="22"/>
      <c r="CU2" s="22"/>
      <c r="CV2" s="22"/>
      <c r="CW2" s="25" t="s">
        <v>1067</v>
      </c>
      <c r="CX2" s="22"/>
      <c r="CY2" s="22"/>
      <c r="CZ2" s="22"/>
      <c r="DA2" s="22"/>
      <c r="DB2" s="22"/>
      <c r="DC2" s="21">
        <v>481</v>
      </c>
      <c r="DD2" s="21">
        <v>8</v>
      </c>
      <c r="DE2" s="21" t="s">
        <v>1068</v>
      </c>
      <c r="DF2" s="21">
        <v>2013</v>
      </c>
      <c r="DG2" s="21" t="s">
        <v>1053</v>
      </c>
      <c r="DH2" s="21">
        <v>2</v>
      </c>
      <c r="DI2" s="25">
        <v>16.666666666666664</v>
      </c>
      <c r="DJ2" s="21"/>
      <c r="DL2" s="21">
        <v>1.74</v>
      </c>
      <c r="DM2" s="21">
        <v>7.62</v>
      </c>
      <c r="DN2" s="21">
        <v>0.31</v>
      </c>
      <c r="DO2" s="22"/>
      <c r="DP2" s="22"/>
      <c r="DQ2" s="22"/>
      <c r="DR2" s="22"/>
      <c r="DS2" s="22"/>
      <c r="DT2" s="22"/>
      <c r="DU2" s="25" t="s">
        <v>1067</v>
      </c>
      <c r="DV2" s="22"/>
      <c r="DW2" s="22"/>
      <c r="DX2" s="22"/>
      <c r="DY2" s="22"/>
      <c r="DZ2" s="22"/>
      <c r="EA2" s="21">
        <v>482</v>
      </c>
      <c r="EB2" s="21">
        <v>12</v>
      </c>
      <c r="EC2" s="21" t="s">
        <v>1069</v>
      </c>
      <c r="ED2" s="21">
        <v>2013</v>
      </c>
      <c r="EE2" s="21" t="s">
        <v>417</v>
      </c>
      <c r="EF2" s="21">
        <v>2</v>
      </c>
      <c r="EG2" s="25">
        <v>16.666666666666664</v>
      </c>
      <c r="EH2" t="s">
        <v>1070</v>
      </c>
      <c r="EJ2" s="21">
        <v>3.16</v>
      </c>
      <c r="EK2" s="21">
        <v>4.8499999999999996</v>
      </c>
      <c r="EL2" s="26">
        <v>0.16</v>
      </c>
      <c r="EM2" s="22"/>
      <c r="EN2" s="22"/>
      <c r="EO2" s="22"/>
      <c r="EP2" s="22"/>
      <c r="EQ2" s="22"/>
      <c r="ER2" s="22"/>
      <c r="ES2" s="22"/>
      <c r="ET2" s="22"/>
      <c r="EU2" s="22"/>
      <c r="EV2" s="22"/>
      <c r="EW2" s="21"/>
      <c r="EX2" s="27">
        <v>3</v>
      </c>
      <c r="EY2" s="28">
        <v>1.64</v>
      </c>
      <c r="EZ2" s="28">
        <v>6.36</v>
      </c>
      <c r="FA2" s="28">
        <v>0.3</v>
      </c>
      <c r="FB2" s="28">
        <v>4</v>
      </c>
      <c r="FC2" s="28">
        <v>15</v>
      </c>
      <c r="FD2" s="28">
        <v>1</v>
      </c>
      <c r="FE2" s="29"/>
      <c r="FF2" s="25">
        <v>3</v>
      </c>
      <c r="FG2" s="25">
        <v>3</v>
      </c>
      <c r="FH2" s="29">
        <v>1.6366666666666667</v>
      </c>
      <c r="FI2" s="29">
        <v>6.3633333333333333</v>
      </c>
      <c r="FJ2" s="30">
        <v>0.29666666666666669</v>
      </c>
      <c r="FK2" s="29">
        <v>25.720272393923523</v>
      </c>
      <c r="FL2" s="7" t="b">
        <v>1</v>
      </c>
      <c r="FM2" s="21"/>
      <c r="FN2" s="21">
        <v>0.46666666699999998</v>
      </c>
      <c r="FO2" s="21">
        <v>5.0833329999999997</v>
      </c>
      <c r="FP2" s="21">
        <v>0.42333300000000001</v>
      </c>
      <c r="FQ2" s="21">
        <v>9.1803284773985894</v>
      </c>
      <c r="FR2" s="21">
        <v>1.815753</v>
      </c>
      <c r="FS2" s="21">
        <v>19.778739999999999</v>
      </c>
      <c r="FT2" s="21">
        <v>1.6471480000000001</v>
      </c>
      <c r="FU2" s="21">
        <v>389.09</v>
      </c>
      <c r="FV2" s="21"/>
      <c r="FW2" s="21"/>
      <c r="FX2" s="21">
        <v>2</v>
      </c>
      <c r="FY2" s="21"/>
      <c r="FZ2" s="21"/>
      <c r="GA2" s="21"/>
      <c r="GB2" s="21"/>
      <c r="GC2" s="21"/>
      <c r="GD2" s="21"/>
      <c r="GE2" s="21"/>
      <c r="GF2" s="21"/>
      <c r="GG2" s="21"/>
      <c r="GH2" s="21"/>
      <c r="GI2" s="21"/>
      <c r="GJ2" s="21"/>
    </row>
    <row r="3" spans="1:192" x14ac:dyDescent="0.25">
      <c r="A3" s="21" t="s">
        <v>1071</v>
      </c>
      <c r="B3" s="21">
        <v>66</v>
      </c>
      <c r="C3" s="21" t="s">
        <v>192</v>
      </c>
      <c r="D3" s="21"/>
      <c r="E3" s="21" t="s">
        <v>307</v>
      </c>
      <c r="F3" s="21"/>
      <c r="G3" s="21" t="s">
        <v>1052</v>
      </c>
      <c r="H3" s="21"/>
      <c r="I3" s="21"/>
      <c r="J3" s="21">
        <v>9610</v>
      </c>
      <c r="K3" s="21" t="s">
        <v>407</v>
      </c>
      <c r="L3" s="21" t="s">
        <v>1053</v>
      </c>
      <c r="M3" s="21" t="s">
        <v>1054</v>
      </c>
      <c r="N3" s="21">
        <v>96345127</v>
      </c>
      <c r="O3" s="21" t="s">
        <v>1055</v>
      </c>
      <c r="P3" s="21" t="s">
        <v>410</v>
      </c>
      <c r="Q3" s="21">
        <v>9610</v>
      </c>
      <c r="R3" s="21" t="s">
        <v>407</v>
      </c>
      <c r="S3" s="21" t="s">
        <v>214</v>
      </c>
      <c r="T3" s="22" t="s">
        <v>197</v>
      </c>
      <c r="U3" s="21" t="s">
        <v>1056</v>
      </c>
      <c r="V3" s="21">
        <v>535039.1</v>
      </c>
      <c r="W3" s="21">
        <v>6291046</v>
      </c>
      <c r="X3" s="21">
        <v>12</v>
      </c>
      <c r="Y3" s="21">
        <v>12</v>
      </c>
      <c r="Z3" s="21" t="str">
        <f>VLOOKUP(A3,'Rettelse til drænsystem'!$A$4:$B$510,2,FALSE)</f>
        <v>Systematisk drænet</v>
      </c>
      <c r="AA3" s="21" t="s">
        <v>1058</v>
      </c>
      <c r="AB3" s="21" t="s">
        <v>322</v>
      </c>
      <c r="AC3" s="21" t="s">
        <v>1059</v>
      </c>
      <c r="AD3" s="21" t="s">
        <v>197</v>
      </c>
      <c r="AE3" s="21" t="s">
        <v>197</v>
      </c>
      <c r="AF3" t="s">
        <v>1071</v>
      </c>
      <c r="AG3" s="21">
        <v>66</v>
      </c>
      <c r="AH3" s="21" t="s">
        <v>1072</v>
      </c>
      <c r="AI3" s="21" t="s">
        <v>307</v>
      </c>
      <c r="AJ3" s="21" t="s">
        <v>1054</v>
      </c>
      <c r="AK3" s="21"/>
      <c r="AL3" s="21"/>
      <c r="AM3" s="21" t="s">
        <v>1073</v>
      </c>
      <c r="AN3" s="21" t="s">
        <v>1074</v>
      </c>
      <c r="AO3" s="21" t="s">
        <v>1074</v>
      </c>
      <c r="AP3" s="21" t="s">
        <v>205</v>
      </c>
      <c r="AQ3" s="21"/>
      <c r="AR3" s="21" t="s">
        <v>203</v>
      </c>
      <c r="AS3" s="21" t="s">
        <v>203</v>
      </c>
      <c r="AT3" s="21" t="s">
        <v>1059</v>
      </c>
      <c r="AU3" s="21">
        <v>81</v>
      </c>
      <c r="AV3" t="s">
        <v>1071</v>
      </c>
      <c r="AW3">
        <v>125.65949999999999</v>
      </c>
      <c r="AX3">
        <v>2.746666E-4</v>
      </c>
      <c r="AY3" s="21">
        <v>4.2</v>
      </c>
      <c r="AZ3" s="21" t="s">
        <v>1064</v>
      </c>
      <c r="BA3" s="21" t="s">
        <v>1064</v>
      </c>
      <c r="BB3" s="21" t="s">
        <v>1065</v>
      </c>
      <c r="BC3" s="21">
        <v>1</v>
      </c>
      <c r="BD3" s="21"/>
      <c r="BE3" s="21"/>
      <c r="BF3" s="21">
        <v>6</v>
      </c>
      <c r="BG3" s="21" t="s">
        <v>195</v>
      </c>
      <c r="BH3" s="21">
        <v>1</v>
      </c>
      <c r="BI3" s="21"/>
      <c r="BJ3" s="21"/>
      <c r="BK3" s="21"/>
      <c r="BL3" s="21"/>
      <c r="BM3" s="21"/>
      <c r="BN3" s="21"/>
      <c r="BO3" s="21"/>
      <c r="BP3" s="21"/>
      <c r="BQ3" s="21"/>
      <c r="BR3" s="21" t="s">
        <v>192</v>
      </c>
      <c r="BS3" s="21" t="s">
        <v>197</v>
      </c>
      <c r="BT3" s="21" t="s">
        <v>198</v>
      </c>
      <c r="BU3" s="21"/>
      <c r="BV3" s="21">
        <v>603.1</v>
      </c>
      <c r="BW3" s="21">
        <v>559.9</v>
      </c>
      <c r="BX3" s="21">
        <v>337</v>
      </c>
      <c r="BY3" s="21">
        <v>59</v>
      </c>
      <c r="BZ3" s="21">
        <v>17</v>
      </c>
      <c r="CA3" s="21">
        <v>64</v>
      </c>
      <c r="CB3" s="21">
        <v>19</v>
      </c>
      <c r="CC3" s="21"/>
      <c r="CD3" s="21">
        <v>479</v>
      </c>
      <c r="CE3" s="21">
        <v>13</v>
      </c>
      <c r="CF3" s="23" t="s">
        <v>1066</v>
      </c>
      <c r="CG3" s="24" t="s">
        <v>1075</v>
      </c>
      <c r="CH3" s="21" t="s">
        <v>1076</v>
      </c>
      <c r="CI3" s="21">
        <v>3</v>
      </c>
      <c r="CJ3" s="25">
        <v>25</v>
      </c>
      <c r="CK3" s="21"/>
      <c r="CL3" s="22"/>
      <c r="CM3" s="22"/>
      <c r="CN3" s="21">
        <v>2.3199999999999998</v>
      </c>
      <c r="CO3" s="21">
        <v>3.1</v>
      </c>
      <c r="CP3" s="21">
        <v>0.02</v>
      </c>
      <c r="CQ3" s="21"/>
      <c r="CR3" s="21"/>
      <c r="CS3" s="21"/>
      <c r="CT3" s="21"/>
      <c r="CU3" s="21"/>
      <c r="CV3" s="21"/>
      <c r="CW3" s="25" t="s">
        <v>1067</v>
      </c>
      <c r="CX3" s="21"/>
      <c r="CZ3" s="21"/>
      <c r="DA3" s="21"/>
      <c r="DB3" s="21"/>
      <c r="DC3" s="21">
        <v>480</v>
      </c>
      <c r="DD3" s="21">
        <v>8</v>
      </c>
      <c r="DE3" s="21" t="s">
        <v>1068</v>
      </c>
      <c r="DF3" s="21">
        <v>2013</v>
      </c>
      <c r="DG3" s="21" t="s">
        <v>1077</v>
      </c>
      <c r="DH3" s="21">
        <v>5</v>
      </c>
      <c r="DI3" s="25">
        <v>41.666666666666671</v>
      </c>
      <c r="DJ3" s="21"/>
      <c r="DL3" s="21">
        <v>5.55</v>
      </c>
      <c r="DM3" s="21">
        <v>6.41</v>
      </c>
      <c r="DN3" s="21">
        <v>0.02</v>
      </c>
      <c r="DO3" s="21"/>
      <c r="DP3" s="21"/>
      <c r="DQ3" s="21"/>
      <c r="DR3" s="21"/>
      <c r="DS3" s="21"/>
      <c r="DT3" s="21"/>
      <c r="DU3" s="25" t="s">
        <v>1067</v>
      </c>
      <c r="DV3" s="21"/>
      <c r="DX3" s="21"/>
      <c r="DY3" s="21"/>
      <c r="DZ3" s="21"/>
      <c r="EA3" s="21">
        <v>475</v>
      </c>
      <c r="EB3" s="21">
        <v>11</v>
      </c>
      <c r="EC3" s="21" t="s">
        <v>1069</v>
      </c>
      <c r="ED3" s="21">
        <v>2013</v>
      </c>
      <c r="EE3" s="21" t="s">
        <v>1076</v>
      </c>
      <c r="EF3" s="21">
        <v>3</v>
      </c>
      <c r="EG3" s="25">
        <v>25</v>
      </c>
      <c r="EJ3" s="21">
        <v>2.15</v>
      </c>
      <c r="EK3" s="21">
        <v>2.85</v>
      </c>
      <c r="EL3" s="26">
        <v>0.02</v>
      </c>
      <c r="EM3" s="21"/>
      <c r="EN3" s="21"/>
      <c r="EO3" s="21"/>
      <c r="EP3" s="21"/>
      <c r="EQ3" s="21"/>
      <c r="ER3" s="21"/>
      <c r="ES3" s="21"/>
      <c r="ET3" s="21"/>
      <c r="EU3" s="21"/>
      <c r="EV3" s="21"/>
      <c r="EW3" s="21"/>
      <c r="EX3" s="27">
        <v>3</v>
      </c>
      <c r="EY3" s="28">
        <v>3.34</v>
      </c>
      <c r="EZ3" s="28">
        <v>4.12</v>
      </c>
      <c r="FA3" s="28">
        <v>0.02</v>
      </c>
      <c r="FB3" s="28">
        <v>11</v>
      </c>
      <c r="FC3" s="28">
        <v>14</v>
      </c>
      <c r="FD3" s="28">
        <v>0</v>
      </c>
      <c r="FE3" s="29"/>
      <c r="FF3" s="25">
        <v>3</v>
      </c>
      <c r="FG3" s="25">
        <v>3</v>
      </c>
      <c r="FH3" s="29">
        <v>3.34</v>
      </c>
      <c r="FI3" s="29">
        <v>4.12</v>
      </c>
      <c r="FJ3" s="30">
        <v>0.02</v>
      </c>
      <c r="FK3" s="29">
        <v>81.067961165048544</v>
      </c>
      <c r="FL3" s="7" t="b">
        <v>1</v>
      </c>
      <c r="FM3" s="21"/>
      <c r="FN3" s="21">
        <v>3.7966666670000002</v>
      </c>
      <c r="FO3" s="21">
        <v>4.45</v>
      </c>
      <c r="FP3" s="21">
        <v>1.6333E-2</v>
      </c>
      <c r="FQ3" s="21">
        <v>85.318352067415731</v>
      </c>
      <c r="FR3" s="21">
        <v>16.23799</v>
      </c>
      <c r="FS3" s="21">
        <v>19.032229999999998</v>
      </c>
      <c r="FT3" s="21">
        <v>6.9856000000000001E-2</v>
      </c>
      <c r="FU3" s="21">
        <v>427.69069999999999</v>
      </c>
      <c r="FV3" s="21"/>
      <c r="FW3" s="21"/>
      <c r="FX3" s="21">
        <v>4</v>
      </c>
      <c r="FY3" s="21"/>
      <c r="FZ3" s="21"/>
      <c r="GA3" s="21"/>
      <c r="GB3" s="21"/>
      <c r="GC3" s="21"/>
      <c r="GD3" s="21"/>
      <c r="GE3" s="21"/>
      <c r="GF3" s="21"/>
      <c r="GG3" s="21"/>
      <c r="GH3" s="21"/>
      <c r="GI3" s="21"/>
      <c r="GJ3" s="21"/>
    </row>
    <row r="4" spans="1:192" x14ac:dyDescent="0.25">
      <c r="A4" s="21" t="s">
        <v>1078</v>
      </c>
      <c r="B4" s="21">
        <v>67</v>
      </c>
      <c r="C4" s="21" t="s">
        <v>192</v>
      </c>
      <c r="D4" s="21"/>
      <c r="E4" s="21" t="s">
        <v>307</v>
      </c>
      <c r="F4" s="21"/>
      <c r="G4" s="21" t="s">
        <v>1052</v>
      </c>
      <c r="H4" s="21"/>
      <c r="I4" s="21"/>
      <c r="J4" s="21">
        <v>9362</v>
      </c>
      <c r="K4" s="21" t="s">
        <v>413</v>
      </c>
      <c r="L4" s="21" t="s">
        <v>1053</v>
      </c>
      <c r="M4" s="21" t="s">
        <v>1054</v>
      </c>
      <c r="N4" s="21">
        <v>96345127</v>
      </c>
      <c r="O4" s="21" t="s">
        <v>1055</v>
      </c>
      <c r="P4" s="21" t="s">
        <v>1080</v>
      </c>
      <c r="Q4" s="21">
        <v>9362</v>
      </c>
      <c r="R4" s="21" t="s">
        <v>413</v>
      </c>
      <c r="S4" s="21" t="s">
        <v>214</v>
      </c>
      <c r="T4" s="22" t="s">
        <v>197</v>
      </c>
      <c r="U4" s="21" t="s">
        <v>1056</v>
      </c>
      <c r="V4" s="21">
        <v>572794.80000000005</v>
      </c>
      <c r="W4" s="21">
        <v>6327410</v>
      </c>
      <c r="X4" s="21">
        <v>25</v>
      </c>
      <c r="Y4" s="21">
        <v>25</v>
      </c>
      <c r="Z4" s="21" t="str">
        <f>VLOOKUP(A4,'Rettelse til drænsystem'!$A$4:$B$510,2,FALSE)</f>
        <v>Systematisk drænet</v>
      </c>
      <c r="AA4" s="21" t="s">
        <v>1058</v>
      </c>
      <c r="AB4" s="21" t="s">
        <v>193</v>
      </c>
      <c r="AC4" s="21" t="s">
        <v>1059</v>
      </c>
      <c r="AD4" s="21" t="s">
        <v>197</v>
      </c>
      <c r="AE4" s="21" t="s">
        <v>197</v>
      </c>
      <c r="AF4" t="s">
        <v>1078</v>
      </c>
      <c r="AG4" s="21">
        <v>67</v>
      </c>
      <c r="AH4" s="21" t="s">
        <v>1079</v>
      </c>
      <c r="AI4" s="21" t="s">
        <v>307</v>
      </c>
      <c r="AJ4" s="21" t="s">
        <v>1054</v>
      </c>
      <c r="AK4" s="21"/>
      <c r="AL4" s="21"/>
      <c r="AM4" s="21" t="s">
        <v>1060</v>
      </c>
      <c r="AN4" s="21" t="s">
        <v>1061</v>
      </c>
      <c r="AO4" s="21" t="s">
        <v>1061</v>
      </c>
      <c r="AP4" s="21" t="s">
        <v>205</v>
      </c>
      <c r="AQ4" s="21" t="s">
        <v>1062</v>
      </c>
      <c r="AR4" s="21"/>
      <c r="AS4" s="21" t="s">
        <v>218</v>
      </c>
      <c r="AT4" s="21" t="s">
        <v>1063</v>
      </c>
      <c r="AU4" s="21">
        <v>73</v>
      </c>
      <c r="AV4" t="s">
        <v>1078</v>
      </c>
      <c r="AW4">
        <v>156.55019999999999</v>
      </c>
      <c r="AX4">
        <v>3.6334740000000001</v>
      </c>
      <c r="AY4" s="21">
        <v>15</v>
      </c>
      <c r="AZ4" s="21" t="s">
        <v>1064</v>
      </c>
      <c r="BA4" s="21" t="s">
        <v>1064</v>
      </c>
      <c r="BB4" s="21" t="s">
        <v>1065</v>
      </c>
      <c r="BC4" s="21">
        <v>1</v>
      </c>
      <c r="BD4" s="21"/>
      <c r="BE4" s="21"/>
      <c r="BF4" s="21">
        <v>6</v>
      </c>
      <c r="BG4" s="21" t="s">
        <v>195</v>
      </c>
      <c r="BH4" s="21">
        <v>0.5</v>
      </c>
      <c r="BI4" s="21"/>
      <c r="BJ4" s="21">
        <v>7</v>
      </c>
      <c r="BK4" s="21" t="s">
        <v>241</v>
      </c>
      <c r="BL4" s="21">
        <v>0.5</v>
      </c>
      <c r="BM4" s="21"/>
      <c r="BN4" s="21"/>
      <c r="BO4" s="21"/>
      <c r="BP4" s="21"/>
      <c r="BQ4" s="21"/>
      <c r="BR4" s="21" t="s">
        <v>192</v>
      </c>
      <c r="BS4" s="21" t="s">
        <v>197</v>
      </c>
      <c r="BT4" s="21" t="s">
        <v>198</v>
      </c>
      <c r="BU4" s="21"/>
      <c r="BV4" s="21">
        <v>564.6</v>
      </c>
      <c r="BW4" s="21">
        <v>418</v>
      </c>
      <c r="BX4" s="21">
        <v>157</v>
      </c>
      <c r="BY4" s="21">
        <v>21</v>
      </c>
      <c r="BZ4" s="21">
        <v>13</v>
      </c>
      <c r="CA4" s="21">
        <v>23</v>
      </c>
      <c r="CB4" s="21">
        <v>14</v>
      </c>
      <c r="CC4" s="21"/>
      <c r="CD4" s="21">
        <v>476</v>
      </c>
      <c r="CE4" s="21">
        <v>13</v>
      </c>
      <c r="CF4" s="23" t="s">
        <v>1066</v>
      </c>
      <c r="CG4" s="24">
        <v>2012</v>
      </c>
      <c r="CH4" s="21" t="s">
        <v>1053</v>
      </c>
      <c r="CI4" s="21">
        <v>10</v>
      </c>
      <c r="CJ4" s="25">
        <v>40</v>
      </c>
      <c r="CK4" s="21"/>
      <c r="CN4" s="21">
        <v>7.05</v>
      </c>
      <c r="CO4" s="21">
        <v>9.1300000000000008</v>
      </c>
      <c r="CP4" s="21">
        <v>0.06</v>
      </c>
      <c r="CQ4" s="21"/>
      <c r="CR4" s="21"/>
      <c r="CS4" s="21"/>
      <c r="CT4" s="21"/>
      <c r="CU4" s="21"/>
      <c r="CV4" s="21"/>
      <c r="CW4" s="25" t="s">
        <v>1067</v>
      </c>
      <c r="CX4" s="21"/>
      <c r="CZ4" s="21"/>
      <c r="DA4" s="21"/>
      <c r="DB4" s="21"/>
      <c r="DC4" s="21">
        <v>477</v>
      </c>
      <c r="DD4" s="21">
        <v>8</v>
      </c>
      <c r="DE4" s="21" t="s">
        <v>1068</v>
      </c>
      <c r="DF4" s="21">
        <v>2013</v>
      </c>
      <c r="DG4" s="21" t="s">
        <v>1053</v>
      </c>
      <c r="DH4" s="21">
        <v>10</v>
      </c>
      <c r="DI4" s="25">
        <v>40</v>
      </c>
      <c r="DJ4" s="21"/>
      <c r="DL4" s="21">
        <v>10.94</v>
      </c>
      <c r="DM4" s="21">
        <v>13.29</v>
      </c>
      <c r="DN4" s="21">
        <v>0.04</v>
      </c>
      <c r="DO4" s="21"/>
      <c r="DP4" s="21"/>
      <c r="DQ4" s="21"/>
      <c r="DR4" s="21"/>
      <c r="DS4" s="21"/>
      <c r="DT4" s="21"/>
      <c r="DU4" s="25" t="s">
        <v>1067</v>
      </c>
      <c r="DV4" s="21"/>
      <c r="DX4" s="21"/>
      <c r="DY4" s="21"/>
      <c r="DZ4" s="21"/>
      <c r="EA4" s="21">
        <v>478</v>
      </c>
      <c r="EB4" s="21">
        <v>12</v>
      </c>
      <c r="EC4" s="21" t="s">
        <v>1069</v>
      </c>
      <c r="ED4" s="21">
        <v>2013</v>
      </c>
      <c r="EE4" s="21" t="s">
        <v>417</v>
      </c>
      <c r="EF4" s="21">
        <v>1</v>
      </c>
      <c r="EG4" s="25">
        <v>4</v>
      </c>
      <c r="EJ4" s="21">
        <v>2.85</v>
      </c>
      <c r="EK4" s="21">
        <v>4.53</v>
      </c>
      <c r="EL4" s="26">
        <v>0.09</v>
      </c>
      <c r="EM4" s="21"/>
      <c r="EN4" s="21"/>
      <c r="EO4" s="21"/>
      <c r="EP4" s="21"/>
      <c r="EQ4" s="21"/>
      <c r="ER4" s="21"/>
      <c r="ES4" s="21"/>
      <c r="ET4" s="21"/>
      <c r="EU4" s="21"/>
      <c r="EV4" s="21"/>
      <c r="EW4" s="21"/>
      <c r="EX4" s="27">
        <v>3</v>
      </c>
      <c r="EY4" s="28">
        <v>6.95</v>
      </c>
      <c r="EZ4" s="28">
        <v>8.98</v>
      </c>
      <c r="FA4" s="28">
        <v>0.06</v>
      </c>
      <c r="FB4" s="28">
        <v>11</v>
      </c>
      <c r="FC4" s="28">
        <v>14</v>
      </c>
      <c r="FD4" s="28">
        <v>0</v>
      </c>
      <c r="FE4" s="29"/>
      <c r="FF4" s="25">
        <v>3</v>
      </c>
      <c r="FG4" s="25">
        <v>3</v>
      </c>
      <c r="FH4" s="29">
        <v>6.9466666666666663</v>
      </c>
      <c r="FI4" s="29">
        <v>8.9833333333333343</v>
      </c>
      <c r="FJ4" s="30">
        <v>6.3333333333333339E-2</v>
      </c>
      <c r="FK4" s="29">
        <v>77.32838589981445</v>
      </c>
      <c r="FL4" s="7" t="b">
        <v>1</v>
      </c>
      <c r="FM4" s="21"/>
      <c r="FN4" s="21">
        <v>5.1733333330000004</v>
      </c>
      <c r="FO4" s="21">
        <v>6.7833329999999998</v>
      </c>
      <c r="FP4" s="21">
        <v>2.0333E-2</v>
      </c>
      <c r="FQ4" s="21">
        <v>76.265360008125811</v>
      </c>
      <c r="FR4" s="21">
        <v>16.23105</v>
      </c>
      <c r="FS4" s="21">
        <v>21.282340000000001</v>
      </c>
      <c r="FT4" s="21">
        <v>6.3795000000000004E-2</v>
      </c>
      <c r="FU4" s="21">
        <v>313.74459999999999</v>
      </c>
      <c r="FV4" s="21"/>
      <c r="FW4" s="21"/>
      <c r="FX4" s="21">
        <v>2</v>
      </c>
      <c r="FY4" s="21"/>
      <c r="FZ4" s="21"/>
      <c r="GA4" s="21"/>
      <c r="GB4" s="21"/>
      <c r="GC4" s="21"/>
      <c r="GD4" s="21"/>
      <c r="GE4" s="21"/>
      <c r="GF4" s="21"/>
      <c r="GG4" s="21"/>
      <c r="GH4" s="21"/>
      <c r="GI4" s="21"/>
      <c r="GJ4" s="21"/>
    </row>
    <row r="5" spans="1:192" x14ac:dyDescent="0.25">
      <c r="A5" s="21" t="s">
        <v>1081</v>
      </c>
      <c r="B5" s="21">
        <v>70</v>
      </c>
      <c r="C5" s="21" t="s">
        <v>192</v>
      </c>
      <c r="D5" s="21"/>
      <c r="E5" s="21" t="s">
        <v>307</v>
      </c>
      <c r="F5" s="21"/>
      <c r="G5" s="21" t="s">
        <v>1052</v>
      </c>
      <c r="H5" s="21"/>
      <c r="I5" s="21"/>
      <c r="J5" s="21">
        <v>9230</v>
      </c>
      <c r="K5" s="21" t="s">
        <v>428</v>
      </c>
      <c r="L5" s="21" t="s">
        <v>1053</v>
      </c>
      <c r="M5" s="21" t="s">
        <v>1054</v>
      </c>
      <c r="N5" s="21">
        <v>96345127</v>
      </c>
      <c r="O5" s="21" t="s">
        <v>1055</v>
      </c>
      <c r="P5" s="21" t="s">
        <v>429</v>
      </c>
      <c r="Q5" s="21">
        <v>9230</v>
      </c>
      <c r="R5" s="21" t="s">
        <v>428</v>
      </c>
      <c r="S5" s="21" t="s">
        <v>214</v>
      </c>
      <c r="T5" s="22" t="s">
        <v>197</v>
      </c>
      <c r="U5" s="21" t="s">
        <v>1056</v>
      </c>
      <c r="V5" s="21">
        <v>553170.30000000005</v>
      </c>
      <c r="W5" s="21">
        <v>6317098</v>
      </c>
      <c r="X5" s="21">
        <v>12</v>
      </c>
      <c r="Y5" s="21">
        <v>12</v>
      </c>
      <c r="Z5" s="21" t="str">
        <f>VLOOKUP(A5,'Rettelse til drænsystem'!$A$4:$B$510,2,FALSE)</f>
        <v>Systematisk drænet</v>
      </c>
      <c r="AA5" s="21" t="s">
        <v>1058</v>
      </c>
      <c r="AB5" s="21" t="s">
        <v>322</v>
      </c>
      <c r="AC5" s="21" t="s">
        <v>1059</v>
      </c>
      <c r="AD5" s="21" t="s">
        <v>197</v>
      </c>
      <c r="AE5" s="21" t="s">
        <v>197</v>
      </c>
      <c r="AF5" t="s">
        <v>1081</v>
      </c>
      <c r="AG5" s="21">
        <v>70</v>
      </c>
      <c r="AH5" s="21" t="s">
        <v>1082</v>
      </c>
      <c r="AI5" s="21" t="s">
        <v>307</v>
      </c>
      <c r="AJ5" s="21" t="s">
        <v>1054</v>
      </c>
      <c r="AK5" s="21"/>
      <c r="AL5" s="21"/>
      <c r="AM5" s="21" t="s">
        <v>1083</v>
      </c>
      <c r="AN5" s="21" t="s">
        <v>1084</v>
      </c>
      <c r="AO5" s="21" t="s">
        <v>1084</v>
      </c>
      <c r="AP5" s="21" t="s">
        <v>205</v>
      </c>
      <c r="AQ5" s="21" t="s">
        <v>1062</v>
      </c>
      <c r="AR5" s="21" t="s">
        <v>203</v>
      </c>
      <c r="AS5" s="21" t="s">
        <v>203</v>
      </c>
      <c r="AT5" s="21" t="s">
        <v>1059</v>
      </c>
      <c r="AU5" s="21">
        <v>82</v>
      </c>
      <c r="AV5" t="s">
        <v>1081</v>
      </c>
      <c r="AW5">
        <v>231.1437</v>
      </c>
      <c r="AX5">
        <v>2.746666E-4</v>
      </c>
      <c r="AY5" s="21">
        <v>6</v>
      </c>
      <c r="AZ5" s="21" t="s">
        <v>1064</v>
      </c>
      <c r="BA5" s="21" t="s">
        <v>1064</v>
      </c>
      <c r="BB5" s="21" t="s">
        <v>1065</v>
      </c>
      <c r="BC5" s="21">
        <v>1</v>
      </c>
      <c r="BD5" s="21"/>
      <c r="BE5" s="21"/>
      <c r="BF5" s="21">
        <v>2</v>
      </c>
      <c r="BG5" s="21" t="s">
        <v>196</v>
      </c>
      <c r="BH5" s="21">
        <v>1</v>
      </c>
      <c r="BI5" s="21"/>
      <c r="BJ5" s="21"/>
      <c r="BK5" s="21"/>
      <c r="BL5" s="21"/>
      <c r="BM5" s="21"/>
      <c r="BN5" s="21"/>
      <c r="BO5" s="21"/>
      <c r="BP5" s="21"/>
      <c r="BQ5" s="21"/>
      <c r="BR5" s="21" t="s">
        <v>197</v>
      </c>
      <c r="BS5" s="21" t="s">
        <v>197</v>
      </c>
      <c r="BT5" s="21" t="s">
        <v>198</v>
      </c>
      <c r="BU5" s="21"/>
      <c r="BV5" s="21">
        <v>603.1</v>
      </c>
      <c r="BW5" s="21">
        <v>475.7</v>
      </c>
      <c r="BX5" s="21">
        <v>284</v>
      </c>
      <c r="BY5" s="21">
        <v>46</v>
      </c>
      <c r="BZ5" s="21">
        <v>16</v>
      </c>
      <c r="CA5" s="21">
        <v>50</v>
      </c>
      <c r="CB5" s="21">
        <v>18</v>
      </c>
      <c r="CC5" s="21"/>
      <c r="CD5" s="21">
        <v>471</v>
      </c>
      <c r="CE5" s="21">
        <v>13</v>
      </c>
      <c r="CF5" s="23" t="s">
        <v>1066</v>
      </c>
      <c r="CG5" s="24" t="s">
        <v>1075</v>
      </c>
      <c r="CH5" s="21" t="s">
        <v>1053</v>
      </c>
      <c r="CI5" s="21">
        <v>3</v>
      </c>
      <c r="CJ5" s="25">
        <v>25</v>
      </c>
      <c r="CK5" s="21"/>
      <c r="CL5" s="22"/>
      <c r="CM5" s="22"/>
      <c r="CN5" s="21">
        <v>3.51</v>
      </c>
      <c r="CO5" s="21">
        <v>5</v>
      </c>
      <c r="CP5" s="21">
        <v>0.02</v>
      </c>
      <c r="CQ5" s="21"/>
      <c r="CR5" s="21"/>
      <c r="CS5" s="21"/>
      <c r="CT5" s="21"/>
      <c r="CU5" s="21"/>
      <c r="CV5" s="21"/>
      <c r="CW5" s="25" t="s">
        <v>1067</v>
      </c>
      <c r="CX5" s="21"/>
      <c r="CZ5" s="21"/>
      <c r="DA5" s="21"/>
      <c r="DB5" s="21"/>
      <c r="DC5" s="21">
        <v>473</v>
      </c>
      <c r="DD5" s="21">
        <v>8</v>
      </c>
      <c r="DE5" s="21" t="s">
        <v>1068</v>
      </c>
      <c r="DF5" s="21">
        <v>2013</v>
      </c>
      <c r="DG5" s="21" t="s">
        <v>1085</v>
      </c>
      <c r="DH5" s="21">
        <v>5</v>
      </c>
      <c r="DI5" s="25">
        <v>41.666666666666671</v>
      </c>
      <c r="DJ5" s="21"/>
      <c r="DL5" s="21">
        <v>10.95</v>
      </c>
      <c r="DM5" s="21">
        <v>12.42</v>
      </c>
      <c r="DN5" s="21">
        <v>0.02</v>
      </c>
      <c r="DO5" s="21"/>
      <c r="DP5" s="21"/>
      <c r="DQ5" s="21"/>
      <c r="DR5" s="21"/>
      <c r="DS5" s="21"/>
      <c r="DT5" s="21"/>
      <c r="DU5" s="25" t="s">
        <v>1067</v>
      </c>
      <c r="DV5" s="21"/>
      <c r="DX5" s="21"/>
      <c r="DY5" s="21"/>
      <c r="DZ5" s="21"/>
      <c r="EA5" s="21">
        <v>472</v>
      </c>
      <c r="EB5" s="21">
        <v>12</v>
      </c>
      <c r="EC5" s="21" t="s">
        <v>1069</v>
      </c>
      <c r="ED5" s="21">
        <v>2013</v>
      </c>
      <c r="EE5" s="21" t="s">
        <v>427</v>
      </c>
      <c r="EF5" s="21">
        <v>3</v>
      </c>
      <c r="EG5" s="25">
        <v>25</v>
      </c>
      <c r="EJ5" s="21">
        <v>2.2999999999999998</v>
      </c>
      <c r="EK5" s="21">
        <v>3.58</v>
      </c>
      <c r="EL5" s="26">
        <v>0.04</v>
      </c>
      <c r="EM5" s="21"/>
      <c r="EN5" s="21"/>
      <c r="EO5" s="21"/>
      <c r="EP5" s="21"/>
      <c r="EQ5" s="21"/>
      <c r="ER5" s="21"/>
      <c r="ES5" s="21"/>
      <c r="ET5" s="21"/>
      <c r="EU5" s="21"/>
      <c r="EV5" s="21"/>
      <c r="EW5" s="21"/>
      <c r="EX5" s="27">
        <v>3</v>
      </c>
      <c r="EY5" s="28">
        <v>5.59</v>
      </c>
      <c r="EZ5" s="28">
        <v>7</v>
      </c>
      <c r="FA5" s="28">
        <v>0.03</v>
      </c>
      <c r="FB5" s="28">
        <v>16</v>
      </c>
      <c r="FC5" s="28">
        <v>20</v>
      </c>
      <c r="FD5" s="28">
        <v>0</v>
      </c>
      <c r="FE5" s="29"/>
      <c r="FF5" s="25">
        <v>3</v>
      </c>
      <c r="FG5" s="25">
        <v>3</v>
      </c>
      <c r="FH5" s="29">
        <v>5.586666666666666</v>
      </c>
      <c r="FI5" s="29">
        <v>7</v>
      </c>
      <c r="FJ5" s="30">
        <v>2.6666666666666668E-2</v>
      </c>
      <c r="FK5" s="29">
        <v>79.809523809523796</v>
      </c>
      <c r="FL5" s="7" t="b">
        <v>1</v>
      </c>
      <c r="FM5" s="21"/>
      <c r="FN5" s="21">
        <v>3.6666666669999999</v>
      </c>
      <c r="FO5" s="21">
        <v>5.3166669999999998</v>
      </c>
      <c r="FP5" s="21">
        <v>3.4667000000000003E-2</v>
      </c>
      <c r="FQ5" s="21">
        <v>68.965512923792289</v>
      </c>
      <c r="FR5" s="21">
        <v>13.199630000000001</v>
      </c>
      <c r="FS5" s="21">
        <v>19.139469999999999</v>
      </c>
      <c r="FT5" s="21">
        <v>0.12479700000000001</v>
      </c>
      <c r="FU5" s="21">
        <v>359.99</v>
      </c>
      <c r="FV5" s="21"/>
      <c r="FW5" s="21"/>
      <c r="FX5" s="21">
        <v>4</v>
      </c>
      <c r="FY5" s="21"/>
      <c r="FZ5" s="21"/>
      <c r="GA5" s="21"/>
      <c r="GB5" s="21"/>
      <c r="GC5" s="21"/>
      <c r="GD5" s="21"/>
      <c r="GE5" s="21"/>
      <c r="GF5" s="21"/>
      <c r="GG5" s="21"/>
      <c r="GH5" s="21"/>
      <c r="GI5" s="21"/>
      <c r="GJ5" s="22"/>
    </row>
    <row r="6" spans="1:192" x14ac:dyDescent="0.25">
      <c r="A6" s="21" t="s">
        <v>1086</v>
      </c>
      <c r="B6" s="21">
        <v>35</v>
      </c>
      <c r="C6" s="21" t="s">
        <v>192</v>
      </c>
      <c r="D6" s="21"/>
      <c r="E6" s="21" t="s">
        <v>591</v>
      </c>
      <c r="F6" s="21"/>
      <c r="G6" s="21" t="s">
        <v>1052</v>
      </c>
      <c r="H6" s="21"/>
      <c r="I6" s="21"/>
      <c r="J6" s="21">
        <v>3720</v>
      </c>
      <c r="K6" s="21" t="s">
        <v>334</v>
      </c>
      <c r="L6" s="21" t="s">
        <v>335</v>
      </c>
      <c r="M6" s="21" t="s">
        <v>336</v>
      </c>
      <c r="N6" s="21">
        <v>56907811</v>
      </c>
      <c r="O6" s="21" t="s">
        <v>337</v>
      </c>
      <c r="P6" s="21" t="s">
        <v>338</v>
      </c>
      <c r="Q6" s="21">
        <v>3720</v>
      </c>
      <c r="R6" s="21" t="s">
        <v>334</v>
      </c>
      <c r="S6" s="21" t="s">
        <v>191</v>
      </c>
      <c r="T6" s="22" t="s">
        <v>197</v>
      </c>
      <c r="U6" s="21" t="s">
        <v>1056</v>
      </c>
      <c r="V6" s="21">
        <v>55.020961999999997</v>
      </c>
      <c r="W6" s="21">
        <v>15.002238999999999</v>
      </c>
      <c r="X6" s="21">
        <v>12</v>
      </c>
      <c r="Y6" s="21">
        <v>12</v>
      </c>
      <c r="Z6" s="21" t="str">
        <f>VLOOKUP(A6,'Rettelse til drænsystem'!$A$4:$B$510,2,FALSE)</f>
        <v>Systematisk drænet</v>
      </c>
      <c r="AA6" s="31" t="s">
        <v>650</v>
      </c>
      <c r="AB6" s="21" t="s">
        <v>239</v>
      </c>
      <c r="AC6" s="21" t="s">
        <v>1063</v>
      </c>
      <c r="AD6" s="21" t="s">
        <v>197</v>
      </c>
      <c r="AE6" s="21" t="s">
        <v>197</v>
      </c>
      <c r="AF6" t="s">
        <v>1086</v>
      </c>
      <c r="AG6" s="21">
        <v>35</v>
      </c>
      <c r="AH6" s="21" t="s">
        <v>1087</v>
      </c>
      <c r="AI6" s="21" t="s">
        <v>591</v>
      </c>
      <c r="AJ6" s="21" t="s">
        <v>336</v>
      </c>
      <c r="AK6" s="21"/>
      <c r="AL6" s="21"/>
      <c r="AM6" s="21" t="s">
        <v>1073</v>
      </c>
      <c r="AN6" s="21" t="s">
        <v>1074</v>
      </c>
      <c r="AO6" s="21" t="s">
        <v>1074</v>
      </c>
      <c r="AP6" s="21" t="s">
        <v>205</v>
      </c>
      <c r="AQ6" s="21"/>
      <c r="AR6" s="21"/>
      <c r="AS6" s="21" t="s">
        <v>218</v>
      </c>
      <c r="AT6" s="21" t="s">
        <v>1063</v>
      </c>
      <c r="AU6" s="21">
        <v>62</v>
      </c>
      <c r="AV6" t="s">
        <v>1086</v>
      </c>
      <c r="AW6">
        <v>120.8961</v>
      </c>
      <c r="AX6">
        <v>2.5508470000000001</v>
      </c>
      <c r="AY6" s="21">
        <v>5</v>
      </c>
      <c r="AZ6" s="21" t="s">
        <v>1088</v>
      </c>
      <c r="BA6" s="21" t="s">
        <v>1089</v>
      </c>
      <c r="BB6" s="21" t="s">
        <v>1089</v>
      </c>
      <c r="BC6" s="21">
        <v>1</v>
      </c>
      <c r="BD6" s="21" t="s">
        <v>1088</v>
      </c>
      <c r="BE6" s="21" t="s">
        <v>282</v>
      </c>
      <c r="BF6" s="21">
        <v>6</v>
      </c>
      <c r="BG6" s="21" t="s">
        <v>195</v>
      </c>
      <c r="BH6" s="21">
        <v>1</v>
      </c>
      <c r="BI6" s="21" t="s">
        <v>282</v>
      </c>
      <c r="BJ6" s="21" t="s">
        <v>282</v>
      </c>
      <c r="BK6" s="21" t="s">
        <v>282</v>
      </c>
      <c r="BL6" s="21" t="s">
        <v>282</v>
      </c>
      <c r="BM6" s="21" t="s">
        <v>282</v>
      </c>
      <c r="BN6" s="21" t="s">
        <v>282</v>
      </c>
      <c r="BO6" s="21" t="s">
        <v>282</v>
      </c>
      <c r="BP6" s="21" t="s">
        <v>282</v>
      </c>
      <c r="BQ6" s="21" t="s">
        <v>282</v>
      </c>
      <c r="BR6" s="21" t="s">
        <v>192</v>
      </c>
      <c r="BS6" s="21" t="s">
        <v>197</v>
      </c>
      <c r="BT6" s="21" t="s">
        <v>198</v>
      </c>
      <c r="BU6" s="21" t="s">
        <v>282</v>
      </c>
      <c r="BV6" s="21">
        <v>513.30000000000007</v>
      </c>
      <c r="BW6" s="21">
        <v>524.5</v>
      </c>
      <c r="BX6" s="25">
        <v>309.36333333333295</v>
      </c>
      <c r="BY6" s="25">
        <v>46.355418993080711</v>
      </c>
      <c r="BZ6" s="32">
        <v>14.984134833824555</v>
      </c>
      <c r="CA6" s="32">
        <v>50.990960892388784</v>
      </c>
      <c r="CB6" s="32">
        <v>16.482548317207012</v>
      </c>
      <c r="CC6" s="21"/>
      <c r="CD6" s="21">
        <v>516</v>
      </c>
      <c r="CE6" s="21">
        <v>12</v>
      </c>
      <c r="CF6" s="23" t="s">
        <v>1066</v>
      </c>
      <c r="CG6" s="24" t="s">
        <v>1075</v>
      </c>
      <c r="CH6" s="21" t="s">
        <v>335</v>
      </c>
      <c r="CI6" s="21">
        <v>0.5</v>
      </c>
      <c r="CJ6" s="25">
        <v>4.1666666666666661</v>
      </c>
      <c r="CK6" s="21" t="s">
        <v>282</v>
      </c>
      <c r="CL6" s="22"/>
      <c r="CM6" s="22"/>
      <c r="CN6" s="21">
        <v>3.42</v>
      </c>
      <c r="CO6" s="21">
        <v>3.84</v>
      </c>
      <c r="CP6" s="21">
        <v>0.12</v>
      </c>
      <c r="CQ6" s="21" t="s">
        <v>282</v>
      </c>
      <c r="CR6" s="21"/>
      <c r="CS6" s="21"/>
      <c r="CT6" s="21"/>
      <c r="CU6" s="21"/>
      <c r="CV6" s="21"/>
      <c r="CW6" s="25" t="s">
        <v>1067</v>
      </c>
      <c r="CX6" s="21"/>
      <c r="CZ6" s="21"/>
      <c r="DA6" s="21"/>
      <c r="DB6" s="21"/>
      <c r="DC6" s="21">
        <v>519</v>
      </c>
      <c r="DD6" s="21">
        <v>7</v>
      </c>
      <c r="DE6" s="21" t="s">
        <v>1068</v>
      </c>
      <c r="DF6" s="21" t="s">
        <v>1090</v>
      </c>
      <c r="DG6" s="21" t="s">
        <v>335</v>
      </c>
      <c r="DH6" s="21">
        <v>1</v>
      </c>
      <c r="DI6" s="25">
        <v>8.3333333333333321</v>
      </c>
      <c r="DJ6" s="21" t="s">
        <v>282</v>
      </c>
      <c r="DL6" s="21">
        <v>11.46</v>
      </c>
      <c r="DM6" s="21">
        <v>12.01</v>
      </c>
      <c r="DN6" s="21">
        <v>0.03</v>
      </c>
      <c r="DO6" s="21" t="s">
        <v>282</v>
      </c>
      <c r="DP6" s="21" t="s">
        <v>282</v>
      </c>
      <c r="DQ6" s="21"/>
      <c r="DR6" s="21" t="s">
        <v>282</v>
      </c>
      <c r="DS6" s="21" t="s">
        <v>282</v>
      </c>
      <c r="DT6" s="21" t="s">
        <v>282</v>
      </c>
      <c r="DU6" s="25" t="s">
        <v>1067</v>
      </c>
      <c r="DV6" s="21" t="s">
        <v>282</v>
      </c>
      <c r="DX6" s="21"/>
      <c r="DY6" s="21"/>
      <c r="DZ6" s="21"/>
      <c r="EA6" s="21">
        <v>522</v>
      </c>
      <c r="EB6" s="21">
        <v>11</v>
      </c>
      <c r="EC6" s="21" t="s">
        <v>1069</v>
      </c>
      <c r="ED6" s="21" t="s">
        <v>1090</v>
      </c>
      <c r="EE6" s="21" t="s">
        <v>335</v>
      </c>
      <c r="EF6" s="21">
        <v>1</v>
      </c>
      <c r="EG6" s="25">
        <v>8.3333333333333321</v>
      </c>
      <c r="EH6" t="s">
        <v>282</v>
      </c>
      <c r="EJ6" s="21">
        <v>12.25</v>
      </c>
      <c r="EK6" s="21">
        <v>13.72</v>
      </c>
      <c r="EL6" s="26">
        <v>0.04</v>
      </c>
      <c r="EM6" s="21" t="s">
        <v>282</v>
      </c>
      <c r="EN6" s="21" t="s">
        <v>282</v>
      </c>
      <c r="EO6" s="21" t="s">
        <v>282</v>
      </c>
      <c r="EP6" s="21" t="s">
        <v>282</v>
      </c>
      <c r="EQ6" s="21" t="s">
        <v>282</v>
      </c>
      <c r="ER6" s="21" t="s">
        <v>282</v>
      </c>
      <c r="ES6" s="21" t="s">
        <v>282</v>
      </c>
      <c r="ET6" s="29" t="s">
        <v>282</v>
      </c>
      <c r="EU6" s="29" t="s">
        <v>282</v>
      </c>
      <c r="EV6" s="21" t="s">
        <v>282</v>
      </c>
      <c r="EW6" s="21"/>
      <c r="EX6" s="27">
        <v>3</v>
      </c>
      <c r="EY6" s="28">
        <v>9.0433333333333348</v>
      </c>
      <c r="EZ6" s="28">
        <v>9.8566666666666674</v>
      </c>
      <c r="FA6" s="28">
        <v>6.3333333333333339E-2</v>
      </c>
      <c r="FB6" s="28">
        <v>27.976757444444416</v>
      </c>
      <c r="FC6" s="28">
        <v>30.492912555555517</v>
      </c>
      <c r="FD6" s="28">
        <v>0.19593011111111089</v>
      </c>
      <c r="FE6" s="29"/>
      <c r="FF6" s="25">
        <v>3</v>
      </c>
      <c r="FG6" s="25">
        <v>3</v>
      </c>
      <c r="FH6" s="29">
        <v>9.0433333333333348</v>
      </c>
      <c r="FI6" s="29">
        <v>9.8566666666666674</v>
      </c>
      <c r="FJ6" s="30">
        <v>6.3333333333333339E-2</v>
      </c>
      <c r="FK6" s="29">
        <v>91.748393642204945</v>
      </c>
      <c r="FL6" s="7" t="b">
        <v>1</v>
      </c>
      <c r="FM6" s="21"/>
      <c r="FN6" s="21">
        <v>13.233333333333334</v>
      </c>
      <c r="FO6" s="21">
        <v>13.666666666666666</v>
      </c>
      <c r="FP6" s="21">
        <v>3.4333333333333334E-2</v>
      </c>
      <c r="FQ6" s="21">
        <v>96.82926829268294</v>
      </c>
      <c r="FR6" s="21">
        <v>66.400896666666654</v>
      </c>
      <c r="FS6" s="21">
        <v>68.575233333333315</v>
      </c>
      <c r="FT6" s="21">
        <v>0.17227436666666665</v>
      </c>
      <c r="FU6" s="21">
        <v>501.76999999999992</v>
      </c>
      <c r="FV6" s="21"/>
      <c r="FW6" s="21"/>
      <c r="FX6" s="21">
        <v>9</v>
      </c>
      <c r="FY6" s="21"/>
      <c r="FZ6" s="21"/>
      <c r="GA6" s="21"/>
      <c r="GB6" s="21"/>
      <c r="GC6" s="21"/>
      <c r="GD6" s="21"/>
      <c r="GE6" s="21"/>
      <c r="GF6" s="21"/>
      <c r="GG6" s="21"/>
      <c r="GH6" s="21"/>
      <c r="GI6" s="21"/>
      <c r="GJ6" s="22"/>
    </row>
    <row r="7" spans="1:192" x14ac:dyDescent="0.25">
      <c r="A7" s="21" t="s">
        <v>1091</v>
      </c>
      <c r="B7" s="21" t="e">
        <v>#N/A</v>
      </c>
      <c r="C7" s="21" t="e">
        <v>#N/A</v>
      </c>
      <c r="D7" s="21"/>
      <c r="E7" s="21" t="s">
        <v>591</v>
      </c>
      <c r="F7" s="21"/>
      <c r="G7" s="21" t="s">
        <v>1052</v>
      </c>
      <c r="H7" s="21"/>
      <c r="I7" s="21"/>
      <c r="J7" s="21">
        <v>3751</v>
      </c>
      <c r="K7" s="21" t="s">
        <v>1093</v>
      </c>
      <c r="L7" s="21" t="s">
        <v>335</v>
      </c>
      <c r="M7" s="21" t="s">
        <v>336</v>
      </c>
      <c r="N7" s="21">
        <v>56907811</v>
      </c>
      <c r="O7" s="21" t="s">
        <v>337</v>
      </c>
      <c r="P7" s="21" t="s">
        <v>1094</v>
      </c>
      <c r="Q7" s="21">
        <v>3751</v>
      </c>
      <c r="R7" s="21" t="s">
        <v>1093</v>
      </c>
      <c r="S7" s="21" t="s">
        <v>214</v>
      </c>
      <c r="T7" s="22" t="s">
        <v>197</v>
      </c>
      <c r="U7" s="21" t="s">
        <v>1056</v>
      </c>
      <c r="V7" s="21">
        <v>55.157314</v>
      </c>
      <c r="W7" s="21">
        <v>14.989152000000001</v>
      </c>
      <c r="X7" s="21">
        <v>50</v>
      </c>
      <c r="Y7" s="21">
        <v>50</v>
      </c>
      <c r="Z7" s="21" t="str">
        <f>VLOOKUP(A7,'Rettelse til drænsystem'!$A$4:$B$510,2,FALSE)</f>
        <v>Systematisk drænet</v>
      </c>
      <c r="AA7" s="31" t="s">
        <v>650</v>
      </c>
      <c r="AB7" s="21" t="s">
        <v>239</v>
      </c>
      <c r="AC7" s="21" t="s">
        <v>1063</v>
      </c>
      <c r="AD7" s="21" t="s">
        <v>197</v>
      </c>
      <c r="AE7" s="21" t="s">
        <v>197</v>
      </c>
      <c r="AF7" t="s">
        <v>1091</v>
      </c>
      <c r="AG7" s="21" t="s">
        <v>282</v>
      </c>
      <c r="AH7" s="21" t="s">
        <v>1092</v>
      </c>
      <c r="AI7" s="21" t="s">
        <v>591</v>
      </c>
      <c r="AJ7" s="21" t="s">
        <v>336</v>
      </c>
      <c r="AK7" s="21"/>
      <c r="AL7" s="21"/>
      <c r="AM7" s="21" t="s">
        <v>1073</v>
      </c>
      <c r="AN7" s="21" t="s">
        <v>1074</v>
      </c>
      <c r="AO7" s="21" t="s">
        <v>1074</v>
      </c>
      <c r="AP7" s="21" t="s">
        <v>246</v>
      </c>
      <c r="AQ7" s="21"/>
      <c r="AR7" s="21"/>
      <c r="AS7" s="21" t="s">
        <v>218</v>
      </c>
      <c r="AT7" s="21" t="s">
        <v>1063</v>
      </c>
      <c r="AU7" s="21">
        <v>27</v>
      </c>
      <c r="AV7" t="s">
        <v>1091</v>
      </c>
      <c r="AW7">
        <v>100.1054</v>
      </c>
      <c r="AX7">
        <v>2.746666E-4</v>
      </c>
      <c r="AY7" s="21">
        <v>50</v>
      </c>
      <c r="AZ7" s="21" t="s">
        <v>1088</v>
      </c>
      <c r="BA7" s="21" t="s">
        <v>1089</v>
      </c>
      <c r="BB7" s="21" t="s">
        <v>1089</v>
      </c>
      <c r="BC7" s="21">
        <v>0.5</v>
      </c>
      <c r="BD7" s="21" t="s">
        <v>1095</v>
      </c>
      <c r="BE7" s="21">
        <v>0.5</v>
      </c>
      <c r="BF7" s="21">
        <v>6</v>
      </c>
      <c r="BG7" s="21" t="s">
        <v>195</v>
      </c>
      <c r="BH7" s="21">
        <v>1</v>
      </c>
      <c r="BI7" s="21" t="s">
        <v>282</v>
      </c>
      <c r="BJ7" s="21" t="s">
        <v>282</v>
      </c>
      <c r="BK7" s="21" t="s">
        <v>282</v>
      </c>
      <c r="BL7" s="21" t="s">
        <v>282</v>
      </c>
      <c r="BM7" s="21" t="s">
        <v>282</v>
      </c>
      <c r="BN7" s="21" t="s">
        <v>282</v>
      </c>
      <c r="BO7" s="21" t="s">
        <v>282</v>
      </c>
      <c r="BP7" s="21" t="s">
        <v>282</v>
      </c>
      <c r="BQ7" s="21" t="s">
        <v>282</v>
      </c>
      <c r="BR7" s="21" t="s">
        <v>192</v>
      </c>
      <c r="BS7" s="21" t="s">
        <v>192</v>
      </c>
      <c r="BT7" s="21" t="s">
        <v>198</v>
      </c>
      <c r="BU7" s="21" t="s">
        <v>282</v>
      </c>
      <c r="BV7" s="21">
        <v>513.30000000000007</v>
      </c>
      <c r="BW7" s="21">
        <v>523.20000000000005</v>
      </c>
      <c r="BX7" s="25">
        <v>224.19833333333298</v>
      </c>
      <c r="BY7" s="25">
        <v>45.240549196160813</v>
      </c>
      <c r="BZ7" s="32">
        <v>20.140819967146538</v>
      </c>
      <c r="CA7" s="32">
        <v>49.764604115776898</v>
      </c>
      <c r="CB7" s="32">
        <v>22.154901963861192</v>
      </c>
      <c r="CC7" s="21"/>
      <c r="CD7" s="21">
        <v>517</v>
      </c>
      <c r="CE7" s="21">
        <v>12</v>
      </c>
      <c r="CF7" s="23" t="s">
        <v>1066</v>
      </c>
      <c r="CG7" s="24" t="s">
        <v>1075</v>
      </c>
      <c r="CH7" s="21" t="s">
        <v>335</v>
      </c>
      <c r="CI7" s="21">
        <v>3</v>
      </c>
      <c r="CJ7" s="25">
        <v>6</v>
      </c>
      <c r="CK7" s="21" t="s">
        <v>282</v>
      </c>
      <c r="CL7" s="22"/>
      <c r="CM7" s="22"/>
      <c r="CN7" s="21">
        <v>7.34</v>
      </c>
      <c r="CO7" s="21">
        <v>7.67</v>
      </c>
      <c r="CP7" s="21">
        <v>0.06</v>
      </c>
      <c r="CQ7" s="21" t="s">
        <v>282</v>
      </c>
      <c r="CR7" s="21"/>
      <c r="CS7" s="21"/>
      <c r="CT7" s="21"/>
      <c r="CU7" s="21"/>
      <c r="CV7" s="21"/>
      <c r="CW7" s="25" t="s">
        <v>1067</v>
      </c>
      <c r="CX7" s="21"/>
      <c r="CZ7" s="21"/>
      <c r="DA7" s="21"/>
      <c r="DB7" s="21"/>
      <c r="DC7" s="21">
        <v>520</v>
      </c>
      <c r="DD7" s="21">
        <v>7</v>
      </c>
      <c r="DE7" s="21" t="s">
        <v>1068</v>
      </c>
      <c r="DF7" s="21" t="s">
        <v>1090</v>
      </c>
      <c r="DG7" s="21" t="s">
        <v>335</v>
      </c>
      <c r="DH7" s="21">
        <v>4</v>
      </c>
      <c r="DI7" s="25">
        <v>8</v>
      </c>
      <c r="DJ7" s="21" t="s">
        <v>282</v>
      </c>
      <c r="DL7" s="21">
        <v>7.13</v>
      </c>
      <c r="DM7" s="21">
        <v>7.72</v>
      </c>
      <c r="DN7" s="21">
        <v>7.0000000000000007E-2</v>
      </c>
      <c r="DO7" s="21" t="s">
        <v>282</v>
      </c>
      <c r="DP7" s="21" t="s">
        <v>282</v>
      </c>
      <c r="DQ7" s="21"/>
      <c r="DR7" s="21" t="s">
        <v>282</v>
      </c>
      <c r="DS7" s="21" t="s">
        <v>282</v>
      </c>
      <c r="DT7" s="21" t="s">
        <v>282</v>
      </c>
      <c r="DU7" s="25" t="s">
        <v>1067</v>
      </c>
      <c r="DV7" s="21" t="s">
        <v>282</v>
      </c>
      <c r="DX7" s="21"/>
      <c r="DY7" s="21"/>
      <c r="DZ7" s="21"/>
      <c r="EA7" s="21">
        <v>523</v>
      </c>
      <c r="EB7" s="21">
        <v>11</v>
      </c>
      <c r="EC7" s="21" t="s">
        <v>1069</v>
      </c>
      <c r="ED7" s="21" t="s">
        <v>1090</v>
      </c>
      <c r="EE7" s="21" t="s">
        <v>335</v>
      </c>
      <c r="EF7" s="21">
        <v>4</v>
      </c>
      <c r="EG7" s="25">
        <v>8</v>
      </c>
      <c r="EH7" t="s">
        <v>282</v>
      </c>
      <c r="EJ7" s="21">
        <v>5.99</v>
      </c>
      <c r="EK7" s="21">
        <v>8.25</v>
      </c>
      <c r="EL7" s="26">
        <v>1.63</v>
      </c>
      <c r="EM7" s="21" t="s">
        <v>282</v>
      </c>
      <c r="EN7" s="21" t="s">
        <v>282</v>
      </c>
      <c r="EO7" s="21" t="s">
        <v>282</v>
      </c>
      <c r="EP7" s="21" t="s">
        <v>282</v>
      </c>
      <c r="EQ7" s="21" t="s">
        <v>282</v>
      </c>
      <c r="ER7" s="21" t="s">
        <v>282</v>
      </c>
      <c r="ES7" s="21" t="s">
        <v>282</v>
      </c>
      <c r="ET7" s="29" t="s">
        <v>282</v>
      </c>
      <c r="EU7" s="29" t="s">
        <v>282</v>
      </c>
      <c r="EV7" s="21" t="s">
        <v>282</v>
      </c>
      <c r="EW7" s="21"/>
      <c r="EX7" s="27">
        <v>3</v>
      </c>
      <c r="EY7" s="28">
        <v>6.82</v>
      </c>
      <c r="EZ7" s="28">
        <v>7.88</v>
      </c>
      <c r="FA7" s="28">
        <v>0.58666666666666656</v>
      </c>
      <c r="FB7" s="28">
        <v>15.29032633333331</v>
      </c>
      <c r="FC7" s="28">
        <v>17.666828666666639</v>
      </c>
      <c r="FD7" s="28">
        <v>1.3152968888888867</v>
      </c>
      <c r="FE7" s="29"/>
      <c r="FF7" s="25">
        <v>3</v>
      </c>
      <c r="FG7" s="25">
        <v>3</v>
      </c>
      <c r="FH7" s="29">
        <v>6.82</v>
      </c>
      <c r="FI7" s="29">
        <v>7.88</v>
      </c>
      <c r="FJ7" s="30">
        <v>0.58666666666666656</v>
      </c>
      <c r="FK7" s="29">
        <v>86.548223350253821</v>
      </c>
      <c r="FL7" s="7" t="b">
        <v>1</v>
      </c>
      <c r="FM7" s="21"/>
      <c r="FN7" s="21"/>
      <c r="FO7" s="21"/>
      <c r="FP7" s="21"/>
      <c r="FQ7" s="21"/>
      <c r="FR7" s="21"/>
      <c r="FS7" s="21"/>
      <c r="FT7" s="21"/>
      <c r="FU7" s="21"/>
      <c r="FV7" s="21"/>
      <c r="FW7" s="21"/>
      <c r="FX7" s="21">
        <v>9</v>
      </c>
      <c r="FY7" s="21"/>
      <c r="FZ7" s="21"/>
      <c r="GA7" s="21"/>
      <c r="GB7" s="21"/>
      <c r="GC7" s="21"/>
      <c r="GD7" s="21"/>
      <c r="GE7" s="21"/>
      <c r="GF7" s="21"/>
      <c r="GG7" s="21"/>
      <c r="GH7" s="21"/>
      <c r="GI7" s="21"/>
      <c r="GJ7" s="22"/>
    </row>
    <row r="8" spans="1:192" x14ac:dyDescent="0.25">
      <c r="A8" s="21" t="s">
        <v>1096</v>
      </c>
      <c r="B8" s="21" t="e">
        <v>#N/A</v>
      </c>
      <c r="C8" s="21" t="e">
        <v>#N/A</v>
      </c>
      <c r="D8" s="21"/>
      <c r="E8" s="21" t="s">
        <v>591</v>
      </c>
      <c r="F8" s="21"/>
      <c r="G8" s="21" t="s">
        <v>1052</v>
      </c>
      <c r="H8" s="21"/>
      <c r="I8" s="21"/>
      <c r="J8" s="21">
        <v>3751</v>
      </c>
      <c r="K8" s="21" t="s">
        <v>1093</v>
      </c>
      <c r="L8" s="21" t="s">
        <v>335</v>
      </c>
      <c r="M8" s="21" t="s">
        <v>336</v>
      </c>
      <c r="N8" s="21">
        <v>56907811</v>
      </c>
      <c r="O8" s="21" t="s">
        <v>337</v>
      </c>
      <c r="P8" s="21" t="s">
        <v>1098</v>
      </c>
      <c r="Q8" s="21">
        <v>3751</v>
      </c>
      <c r="R8" s="21" t="s">
        <v>1093</v>
      </c>
      <c r="S8" s="21" t="s">
        <v>1099</v>
      </c>
      <c r="T8" s="22" t="s">
        <v>197</v>
      </c>
      <c r="U8" s="21" t="s">
        <v>1056</v>
      </c>
      <c r="V8" s="21">
        <v>55.141694000000001</v>
      </c>
      <c r="W8" s="21">
        <v>14.991225999999999</v>
      </c>
      <c r="X8" s="21">
        <v>15</v>
      </c>
      <c r="Y8" s="21">
        <v>15</v>
      </c>
      <c r="Z8" s="21" t="str">
        <f>VLOOKUP(A8,'Rettelse til drænsystem'!$A$4:$B$510,2,FALSE)</f>
        <v>Systematisk drænet</v>
      </c>
      <c r="AA8" s="31" t="s">
        <v>1100</v>
      </c>
      <c r="AB8" s="21" t="s">
        <v>239</v>
      </c>
      <c r="AC8" s="21" t="s">
        <v>1063</v>
      </c>
      <c r="AD8" s="21" t="s">
        <v>197</v>
      </c>
      <c r="AE8" s="21" t="s">
        <v>197</v>
      </c>
      <c r="AF8" t="s">
        <v>1096</v>
      </c>
      <c r="AG8" s="21" t="s">
        <v>1101</v>
      </c>
      <c r="AH8" s="21" t="s">
        <v>1097</v>
      </c>
      <c r="AI8" s="21" t="s">
        <v>591</v>
      </c>
      <c r="AJ8" s="21" t="s">
        <v>336</v>
      </c>
      <c r="AK8" s="21"/>
      <c r="AL8" s="21"/>
      <c r="AM8" s="21" t="s">
        <v>1073</v>
      </c>
      <c r="AN8" s="21" t="s">
        <v>1074</v>
      </c>
      <c r="AO8" s="21" t="s">
        <v>1074</v>
      </c>
      <c r="AP8" s="21" t="s">
        <v>246</v>
      </c>
      <c r="AQ8" s="21"/>
      <c r="AR8" s="21"/>
      <c r="AS8" s="21" t="s">
        <v>218</v>
      </c>
      <c r="AT8" s="21" t="s">
        <v>1063</v>
      </c>
      <c r="AU8" s="21">
        <v>27</v>
      </c>
      <c r="AV8" t="s">
        <v>1096</v>
      </c>
      <c r="AW8">
        <v>92.77319</v>
      </c>
      <c r="AX8">
        <v>2.746666E-4</v>
      </c>
      <c r="AY8" s="21">
        <v>60</v>
      </c>
      <c r="AZ8" s="21" t="s">
        <v>1095</v>
      </c>
      <c r="BA8" s="21" t="s">
        <v>1102</v>
      </c>
      <c r="BB8" s="21" t="s">
        <v>1102</v>
      </c>
      <c r="BC8" s="21">
        <v>0.75</v>
      </c>
      <c r="BD8" s="21" t="s">
        <v>1088</v>
      </c>
      <c r="BE8" s="21">
        <v>0.25</v>
      </c>
      <c r="BF8" s="21">
        <v>3</v>
      </c>
      <c r="BG8" s="21" t="s">
        <v>253</v>
      </c>
      <c r="BH8" s="21">
        <v>0.45</v>
      </c>
      <c r="BI8" s="21" t="s">
        <v>282</v>
      </c>
      <c r="BJ8" s="21">
        <v>6</v>
      </c>
      <c r="BK8" s="21" t="s">
        <v>195</v>
      </c>
      <c r="BL8" s="21">
        <v>0.45</v>
      </c>
      <c r="BM8" s="21" t="s">
        <v>282</v>
      </c>
      <c r="BN8" s="21">
        <v>14</v>
      </c>
      <c r="BO8" s="21" t="s">
        <v>229</v>
      </c>
      <c r="BP8" s="21">
        <v>0.1</v>
      </c>
      <c r="BQ8" s="21" t="s">
        <v>282</v>
      </c>
      <c r="BR8" s="21" t="s">
        <v>192</v>
      </c>
      <c r="BS8" s="21" t="s">
        <v>192</v>
      </c>
      <c r="BT8" s="21" t="s">
        <v>198</v>
      </c>
      <c r="BU8" s="21" t="s">
        <v>282</v>
      </c>
      <c r="BV8" s="21">
        <v>513.30000000000007</v>
      </c>
      <c r="BW8" s="21">
        <v>523.20000000000005</v>
      </c>
      <c r="BX8" s="25">
        <v>232.49804166666644</v>
      </c>
      <c r="BY8" s="25">
        <v>31.365305064279255</v>
      </c>
      <c r="BZ8" s="32">
        <v>13.58123441109829</v>
      </c>
      <c r="CA8" s="32">
        <v>34.501835570707186</v>
      </c>
      <c r="CB8" s="32">
        <v>14.93935785220812</v>
      </c>
      <c r="CC8" s="21"/>
      <c r="CD8" s="21">
        <v>518</v>
      </c>
      <c r="CE8" s="21">
        <v>12</v>
      </c>
      <c r="CF8" s="23" t="s">
        <v>1066</v>
      </c>
      <c r="CG8" s="24" t="s">
        <v>1075</v>
      </c>
      <c r="CH8" s="21" t="s">
        <v>335</v>
      </c>
      <c r="CI8" s="21">
        <v>4</v>
      </c>
      <c r="CJ8" s="25">
        <v>26.666666666666668</v>
      </c>
      <c r="CK8" s="21" t="s">
        <v>282</v>
      </c>
      <c r="CL8" s="22"/>
      <c r="CM8" s="22"/>
      <c r="CN8" s="21">
        <v>3.62</v>
      </c>
      <c r="CO8" s="21">
        <v>4.3</v>
      </c>
      <c r="CP8" s="21">
        <v>0.02</v>
      </c>
      <c r="CQ8" s="21"/>
      <c r="CR8" s="21"/>
      <c r="CS8" s="21"/>
      <c r="CT8" s="21"/>
      <c r="CU8" s="21"/>
      <c r="CV8" s="21"/>
      <c r="CW8" s="25" t="s">
        <v>1067</v>
      </c>
      <c r="CX8" s="21"/>
      <c r="CZ8" s="21"/>
      <c r="DA8" s="21"/>
      <c r="DB8" s="21"/>
      <c r="DC8" s="21">
        <v>521</v>
      </c>
      <c r="DD8" s="21">
        <v>7</v>
      </c>
      <c r="DE8" s="21" t="s">
        <v>1068</v>
      </c>
      <c r="DF8" s="21" t="s">
        <v>1090</v>
      </c>
      <c r="DG8" s="21" t="s">
        <v>335</v>
      </c>
      <c r="DH8" s="21">
        <v>5</v>
      </c>
      <c r="DI8" s="25">
        <v>33.333333333333329</v>
      </c>
      <c r="DJ8" s="21" t="s">
        <v>282</v>
      </c>
      <c r="DL8" s="21">
        <v>6.19</v>
      </c>
      <c r="DM8" s="21">
        <v>6.8</v>
      </c>
      <c r="DN8" s="21">
        <v>0.03</v>
      </c>
      <c r="DO8" s="21" t="s">
        <v>282</v>
      </c>
      <c r="DP8" s="21" t="s">
        <v>282</v>
      </c>
      <c r="DQ8" s="21"/>
      <c r="DR8" s="21" t="s">
        <v>282</v>
      </c>
      <c r="DS8" s="21" t="s">
        <v>282</v>
      </c>
      <c r="DT8" s="21" t="s">
        <v>282</v>
      </c>
      <c r="DU8" s="25" t="s">
        <v>1067</v>
      </c>
      <c r="DV8" s="21" t="s">
        <v>282</v>
      </c>
      <c r="DX8" s="21"/>
      <c r="DY8" s="21"/>
      <c r="DZ8" s="21"/>
      <c r="EA8" s="21">
        <v>524</v>
      </c>
      <c r="EB8" s="21">
        <v>11</v>
      </c>
      <c r="EC8" s="21" t="s">
        <v>1069</v>
      </c>
      <c r="ED8" s="21" t="s">
        <v>1090</v>
      </c>
      <c r="EE8" s="21" t="s">
        <v>335</v>
      </c>
      <c r="EF8" s="21">
        <v>5</v>
      </c>
      <c r="EG8" s="25">
        <v>33.333333333333329</v>
      </c>
      <c r="EH8" t="s">
        <v>282</v>
      </c>
      <c r="EJ8" s="21">
        <v>6.62</v>
      </c>
      <c r="EK8" s="21">
        <v>7.47</v>
      </c>
      <c r="EL8" s="29">
        <v>0.03</v>
      </c>
      <c r="EM8" s="21" t="s">
        <v>282</v>
      </c>
      <c r="EN8" s="21" t="s">
        <v>282</v>
      </c>
      <c r="EO8" s="21" t="s">
        <v>282</v>
      </c>
      <c r="EP8" s="21" t="s">
        <v>282</v>
      </c>
      <c r="EQ8" s="21" t="s">
        <v>282</v>
      </c>
      <c r="ER8" s="21" t="s">
        <v>282</v>
      </c>
      <c r="ES8" s="21" t="s">
        <v>282</v>
      </c>
      <c r="ET8" s="29" t="s">
        <v>282</v>
      </c>
      <c r="EU8" s="29" t="s">
        <v>282</v>
      </c>
      <c r="EV8" s="21" t="s">
        <v>282</v>
      </c>
      <c r="EW8" s="21"/>
      <c r="EX8" s="27">
        <v>3</v>
      </c>
      <c r="EY8" s="28">
        <v>5.4766666666666666</v>
      </c>
      <c r="EZ8" s="28">
        <v>6.19</v>
      </c>
      <c r="FA8" s="28">
        <v>2.6666666666666668E-2</v>
      </c>
      <c r="FB8" s="28">
        <v>12.733142748611099</v>
      </c>
      <c r="FC8" s="28">
        <v>14.391628779166654</v>
      </c>
      <c r="FD8" s="28">
        <v>6.1999477777777721E-2</v>
      </c>
      <c r="FE8" s="29"/>
      <c r="FF8" s="25">
        <v>3</v>
      </c>
      <c r="FG8" s="25">
        <v>3</v>
      </c>
      <c r="FH8" s="29">
        <v>5.4766666666666666</v>
      </c>
      <c r="FI8" s="29">
        <v>6.19</v>
      </c>
      <c r="FJ8" s="30">
        <v>2.6666666666666668E-2</v>
      </c>
      <c r="FK8" s="29">
        <v>88.476036618201391</v>
      </c>
      <c r="FL8" s="7" t="b">
        <v>1</v>
      </c>
      <c r="FM8" s="21"/>
      <c r="FN8" s="21"/>
      <c r="FO8" s="21"/>
      <c r="FP8" s="21"/>
      <c r="FQ8" s="21"/>
      <c r="FR8" s="21"/>
      <c r="FS8" s="21"/>
      <c r="FT8" s="21"/>
      <c r="FU8" s="21"/>
      <c r="FV8" s="21"/>
      <c r="FW8" s="21"/>
      <c r="FX8" s="21">
        <v>9</v>
      </c>
      <c r="FY8" s="21"/>
      <c r="FZ8" s="21"/>
      <c r="GA8" s="21"/>
      <c r="GB8" s="21"/>
      <c r="GC8" s="21"/>
      <c r="GD8" s="21"/>
      <c r="GE8" s="21"/>
      <c r="GF8" s="21"/>
      <c r="GG8" s="21"/>
      <c r="GH8" s="21"/>
      <c r="GI8" s="21"/>
      <c r="GJ8" s="22"/>
    </row>
    <row r="9" spans="1:192" x14ac:dyDescent="0.25">
      <c r="A9" s="21" t="s">
        <v>1103</v>
      </c>
      <c r="B9" s="21">
        <v>54</v>
      </c>
      <c r="C9" s="21" t="s">
        <v>192</v>
      </c>
      <c r="D9" s="21"/>
      <c r="E9" s="21" t="s">
        <v>307</v>
      </c>
      <c r="F9" s="21"/>
      <c r="G9" s="21" t="s">
        <v>1052</v>
      </c>
      <c r="H9" s="21"/>
      <c r="I9" s="21"/>
      <c r="J9" s="21">
        <v>4983</v>
      </c>
      <c r="K9" s="21" t="s">
        <v>380</v>
      </c>
      <c r="L9" s="21" t="s">
        <v>381</v>
      </c>
      <c r="M9" s="21" t="s">
        <v>379</v>
      </c>
      <c r="N9" s="21">
        <v>54840956</v>
      </c>
      <c r="O9" s="21" t="s">
        <v>382</v>
      </c>
      <c r="P9" s="21" t="s">
        <v>282</v>
      </c>
      <c r="Q9" s="21">
        <v>4983</v>
      </c>
      <c r="R9" s="21" t="s">
        <v>380</v>
      </c>
      <c r="S9" s="21" t="s">
        <v>214</v>
      </c>
      <c r="T9" s="22" t="s">
        <v>197</v>
      </c>
      <c r="U9" s="21" t="s">
        <v>1056</v>
      </c>
      <c r="V9" s="21">
        <v>642372.91253247997</v>
      </c>
      <c r="W9" s="21">
        <v>6068579.1182708004</v>
      </c>
      <c r="X9" s="21">
        <v>10</v>
      </c>
      <c r="Y9" s="21">
        <v>10</v>
      </c>
      <c r="Z9" s="21" t="str">
        <f>VLOOKUP(A9,'Rettelse til drænsystem'!$A$4:$B$510,2,FALSE)</f>
        <v>Systematisk drænet</v>
      </c>
      <c r="AA9" s="21" t="s">
        <v>1104</v>
      </c>
      <c r="AB9" s="21" t="s">
        <v>239</v>
      </c>
      <c r="AC9" s="21" t="s">
        <v>1063</v>
      </c>
      <c r="AD9" s="21" t="s">
        <v>192</v>
      </c>
      <c r="AE9" s="21" t="s">
        <v>197</v>
      </c>
      <c r="AF9" t="s">
        <v>1103</v>
      </c>
      <c r="AG9" s="21">
        <v>54</v>
      </c>
      <c r="AH9" s="21" t="s">
        <v>1105</v>
      </c>
      <c r="AI9" s="21" t="s">
        <v>307</v>
      </c>
      <c r="AJ9" s="21" t="s">
        <v>379</v>
      </c>
      <c r="AK9" s="21"/>
      <c r="AL9" s="21"/>
      <c r="AM9" s="21" t="s">
        <v>1073</v>
      </c>
      <c r="AN9" s="21" t="s">
        <v>1074</v>
      </c>
      <c r="AO9" s="21" t="s">
        <v>1074</v>
      </c>
      <c r="AP9" s="21" t="s">
        <v>246</v>
      </c>
      <c r="AQ9" s="21"/>
      <c r="AR9" s="21"/>
      <c r="AS9" s="21" t="s">
        <v>218</v>
      </c>
      <c r="AT9" s="21" t="s">
        <v>1063</v>
      </c>
      <c r="AU9" s="21">
        <v>49</v>
      </c>
      <c r="AV9" t="s">
        <v>1103</v>
      </c>
      <c r="AY9" s="21">
        <v>7</v>
      </c>
      <c r="AZ9" s="21" t="s">
        <v>1106</v>
      </c>
      <c r="BA9" s="21" t="s">
        <v>1102</v>
      </c>
      <c r="BB9" s="21" t="s">
        <v>1102</v>
      </c>
      <c r="BC9" s="21">
        <v>1</v>
      </c>
      <c r="BD9" s="21" t="s">
        <v>282</v>
      </c>
      <c r="BE9" s="21" t="s">
        <v>282</v>
      </c>
      <c r="BF9" s="21">
        <v>3</v>
      </c>
      <c r="BG9" s="21" t="s">
        <v>253</v>
      </c>
      <c r="BH9" s="21">
        <v>1</v>
      </c>
      <c r="BI9" s="21" t="s">
        <v>282</v>
      </c>
      <c r="BJ9" s="21" t="s">
        <v>282</v>
      </c>
      <c r="BK9" s="21" t="s">
        <v>282</v>
      </c>
      <c r="BL9" s="21" t="s">
        <v>282</v>
      </c>
      <c r="BM9" s="21" t="s">
        <v>282</v>
      </c>
      <c r="BN9" s="21" t="s">
        <v>282</v>
      </c>
      <c r="BO9" s="21" t="s">
        <v>282</v>
      </c>
      <c r="BP9" s="21" t="s">
        <v>282</v>
      </c>
      <c r="BQ9" s="21" t="s">
        <v>282</v>
      </c>
      <c r="BR9" s="21" t="s">
        <v>197</v>
      </c>
      <c r="BS9" s="21" t="s">
        <v>197</v>
      </c>
      <c r="BT9" s="21" t="s">
        <v>198</v>
      </c>
      <c r="BU9" s="21" t="s">
        <v>282</v>
      </c>
      <c r="BV9" s="21">
        <v>461.20000000000016</v>
      </c>
      <c r="BW9" s="21">
        <v>466.1</v>
      </c>
      <c r="BX9" s="25">
        <v>223.26999999999984</v>
      </c>
      <c r="BY9" s="25">
        <v>16.129920347384495</v>
      </c>
      <c r="BZ9" s="32">
        <v>7.2244011051124222</v>
      </c>
      <c r="CA9" s="32">
        <v>17.742912382122945</v>
      </c>
      <c r="CB9" s="32">
        <v>7.9468412156236647</v>
      </c>
      <c r="CC9" s="21"/>
      <c r="CD9" s="21">
        <v>568</v>
      </c>
      <c r="CE9" s="21">
        <v>13</v>
      </c>
      <c r="CF9" s="23" t="s">
        <v>1066</v>
      </c>
      <c r="CG9" s="24" t="s">
        <v>1075</v>
      </c>
      <c r="CH9" s="21" t="s">
        <v>381</v>
      </c>
      <c r="CI9" s="21">
        <v>0.5</v>
      </c>
      <c r="CJ9" s="25">
        <v>5</v>
      </c>
      <c r="CK9" s="21" t="s">
        <v>282</v>
      </c>
      <c r="CL9" s="22"/>
      <c r="CM9" s="22"/>
      <c r="CN9" s="21">
        <v>8.42</v>
      </c>
      <c r="CO9" s="21">
        <v>9.66</v>
      </c>
      <c r="CP9" s="21">
        <v>0.03</v>
      </c>
      <c r="CQ9" s="21" t="s">
        <v>282</v>
      </c>
      <c r="CR9" s="21"/>
      <c r="CS9" s="21"/>
      <c r="CT9" s="21"/>
      <c r="CU9" s="21"/>
      <c r="CV9" s="21"/>
      <c r="CW9" s="25" t="s">
        <v>1067</v>
      </c>
      <c r="CX9" s="21"/>
      <c r="CZ9" s="21"/>
      <c r="DA9" s="21"/>
      <c r="DB9" s="21"/>
      <c r="DC9" s="21">
        <v>556</v>
      </c>
      <c r="DD9" s="21">
        <v>8</v>
      </c>
      <c r="DE9" s="21" t="s">
        <v>1068</v>
      </c>
      <c r="DF9" s="21" t="s">
        <v>1090</v>
      </c>
      <c r="DG9" s="21" t="s">
        <v>381</v>
      </c>
      <c r="DH9" s="21" t="s">
        <v>282</v>
      </c>
      <c r="DI9" s="25" t="s">
        <v>1067</v>
      </c>
      <c r="DJ9" t="s">
        <v>1107</v>
      </c>
      <c r="DK9" t="s">
        <v>313</v>
      </c>
      <c r="DL9" s="21">
        <v>10.54</v>
      </c>
      <c r="DM9" s="21">
        <v>9</v>
      </c>
      <c r="DN9" s="21">
        <v>0.01</v>
      </c>
      <c r="DO9" s="21" t="s">
        <v>282</v>
      </c>
      <c r="DP9" s="21" t="s">
        <v>282</v>
      </c>
      <c r="DQ9" s="21"/>
      <c r="DR9" s="21" t="s">
        <v>282</v>
      </c>
      <c r="DS9" s="21" t="s">
        <v>282</v>
      </c>
      <c r="DT9" s="21" t="s">
        <v>282</v>
      </c>
      <c r="DU9" s="25" t="s">
        <v>1067</v>
      </c>
      <c r="DV9" s="21" t="s">
        <v>282</v>
      </c>
      <c r="DX9" s="21"/>
      <c r="DY9" s="21"/>
      <c r="DZ9" s="21"/>
      <c r="EA9" s="21" t="s">
        <v>282</v>
      </c>
      <c r="EB9" s="21" t="s">
        <v>282</v>
      </c>
      <c r="EC9" s="21"/>
      <c r="ED9" s="21" t="s">
        <v>282</v>
      </c>
      <c r="EE9" s="21" t="s">
        <v>282</v>
      </c>
      <c r="EF9" s="21" t="s">
        <v>282</v>
      </c>
      <c r="EG9" s="25" t="s">
        <v>1067</v>
      </c>
      <c r="EH9" t="s">
        <v>282</v>
      </c>
      <c r="EJ9" s="21"/>
      <c r="EK9" s="21"/>
      <c r="EL9" s="29"/>
      <c r="EM9" s="21" t="s">
        <v>282</v>
      </c>
      <c r="EN9" s="21" t="s">
        <v>282</v>
      </c>
      <c r="EO9" s="21" t="s">
        <v>282</v>
      </c>
      <c r="EP9" s="21" t="s">
        <v>282</v>
      </c>
      <c r="EQ9" s="21" t="s">
        <v>282</v>
      </c>
      <c r="ER9" s="21" t="s">
        <v>282</v>
      </c>
      <c r="ES9" s="21" t="s">
        <v>282</v>
      </c>
      <c r="ET9" s="29" t="s">
        <v>282</v>
      </c>
      <c r="EU9" s="29" t="s">
        <v>282</v>
      </c>
      <c r="EV9" s="21" t="s">
        <v>282</v>
      </c>
      <c r="EW9" s="21"/>
      <c r="EX9" s="27">
        <v>2</v>
      </c>
      <c r="EY9" s="28">
        <v>9.48</v>
      </c>
      <c r="EZ9" s="28">
        <v>9.33</v>
      </c>
      <c r="FA9" s="28">
        <v>0.02</v>
      </c>
      <c r="FB9" s="28">
        <v>21.165995999999986</v>
      </c>
      <c r="FC9" s="28">
        <v>20.831090999999983</v>
      </c>
      <c r="FD9" s="28">
        <v>4.4653999999999971E-2</v>
      </c>
      <c r="FE9" s="29"/>
      <c r="FF9" s="25">
        <v>2</v>
      </c>
      <c r="FG9" s="25">
        <v>2</v>
      </c>
      <c r="FH9" s="29">
        <v>9.48</v>
      </c>
      <c r="FI9" s="29">
        <v>9.33</v>
      </c>
      <c r="FJ9" s="30">
        <v>0.02</v>
      </c>
      <c r="FK9" s="29">
        <v>101.60771704180065</v>
      </c>
      <c r="FL9" s="7" t="b">
        <v>0</v>
      </c>
      <c r="FM9" s="21"/>
      <c r="FN9" s="21">
        <v>5.2866666666666662</v>
      </c>
      <c r="FO9" s="21">
        <v>5.7166666666666659</v>
      </c>
      <c r="FP9" s="21">
        <v>4.3666666666666666E-2</v>
      </c>
      <c r="FQ9" s="21">
        <v>92.478134110787181</v>
      </c>
      <c r="FR9" s="21">
        <v>16.554667999999996</v>
      </c>
      <c r="FS9" s="21">
        <v>17.901169999999993</v>
      </c>
      <c r="FT9" s="21">
        <v>0.13673779999999996</v>
      </c>
      <c r="FU9" s="21">
        <v>313.13999999999993</v>
      </c>
      <c r="FV9" s="21"/>
      <c r="FW9" s="21"/>
      <c r="FX9" s="21">
        <v>7</v>
      </c>
      <c r="FY9" s="21"/>
      <c r="FZ9" s="21"/>
      <c r="GA9" s="21"/>
      <c r="GB9" s="21"/>
      <c r="GC9" s="21"/>
      <c r="GD9" s="21"/>
      <c r="GE9" s="21"/>
      <c r="GF9" s="21"/>
      <c r="GG9" s="21"/>
      <c r="GH9" s="21"/>
      <c r="GI9" s="21"/>
      <c r="GJ9" s="22"/>
    </row>
    <row r="10" spans="1:192" x14ac:dyDescent="0.25">
      <c r="A10" s="21" t="s">
        <v>1108</v>
      </c>
      <c r="B10" s="21">
        <v>55</v>
      </c>
      <c r="C10" s="21" t="s">
        <v>192</v>
      </c>
      <c r="D10" s="21"/>
      <c r="E10" s="21" t="s">
        <v>307</v>
      </c>
      <c r="F10" s="21"/>
      <c r="G10" s="21" t="s">
        <v>1052</v>
      </c>
      <c r="H10" s="21"/>
      <c r="I10" s="21"/>
      <c r="J10" s="21">
        <v>4900</v>
      </c>
      <c r="K10" s="21" t="s">
        <v>383</v>
      </c>
      <c r="L10" s="21" t="s">
        <v>381</v>
      </c>
      <c r="M10" s="21" t="s">
        <v>379</v>
      </c>
      <c r="N10" s="21">
        <v>54840956</v>
      </c>
      <c r="O10" s="21" t="s">
        <v>382</v>
      </c>
      <c r="P10" s="21" t="s">
        <v>282</v>
      </c>
      <c r="Q10" s="21">
        <v>4900</v>
      </c>
      <c r="R10" s="21" t="s">
        <v>383</v>
      </c>
      <c r="S10" s="21" t="s">
        <v>191</v>
      </c>
      <c r="T10" s="22" t="s">
        <v>197</v>
      </c>
      <c r="U10" s="21" t="s">
        <v>1056</v>
      </c>
      <c r="V10" s="21">
        <v>634076.86753636005</v>
      </c>
      <c r="W10" s="21">
        <v>6069498.7110903999</v>
      </c>
      <c r="X10" s="21">
        <v>10</v>
      </c>
      <c r="Y10" s="21">
        <v>10</v>
      </c>
      <c r="Z10" s="21" t="str">
        <f>VLOOKUP(A10,'Rettelse til drænsystem'!$A$4:$B$510,2,FALSE)</f>
        <v>Systematisk drænet</v>
      </c>
      <c r="AA10" s="21" t="s">
        <v>1104</v>
      </c>
      <c r="AB10" s="21" t="s">
        <v>239</v>
      </c>
      <c r="AC10" s="21" t="s">
        <v>1063</v>
      </c>
      <c r="AD10" s="21" t="s">
        <v>197</v>
      </c>
      <c r="AE10" s="21" t="s">
        <v>197</v>
      </c>
      <c r="AF10" t="s">
        <v>1108</v>
      </c>
      <c r="AG10" s="21">
        <v>55</v>
      </c>
      <c r="AH10" s="21" t="s">
        <v>1109</v>
      </c>
      <c r="AI10" s="21" t="s">
        <v>307</v>
      </c>
      <c r="AJ10" s="21" t="s">
        <v>379</v>
      </c>
      <c r="AK10" s="21"/>
      <c r="AL10" s="21"/>
      <c r="AM10" s="21" t="s">
        <v>1073</v>
      </c>
      <c r="AN10" s="21" t="s">
        <v>1074</v>
      </c>
      <c r="AO10" s="21" t="s">
        <v>1074</v>
      </c>
      <c r="AP10" s="21" t="s">
        <v>246</v>
      </c>
      <c r="AQ10" s="21"/>
      <c r="AR10" s="21"/>
      <c r="AS10" s="21" t="s">
        <v>218</v>
      </c>
      <c r="AT10" s="21" t="s">
        <v>1063</v>
      </c>
      <c r="AU10" s="21">
        <v>38</v>
      </c>
      <c r="AV10" t="s">
        <v>1108</v>
      </c>
      <c r="AY10" s="21">
        <v>8</v>
      </c>
      <c r="AZ10" s="21" t="s">
        <v>1088</v>
      </c>
      <c r="BA10" s="21" t="s">
        <v>1089</v>
      </c>
      <c r="BB10" s="21" t="s">
        <v>1089</v>
      </c>
      <c r="BC10" s="21">
        <v>1</v>
      </c>
      <c r="BD10" s="21" t="s">
        <v>282</v>
      </c>
      <c r="BE10" s="21" t="s">
        <v>282</v>
      </c>
      <c r="BF10" s="21">
        <v>11</v>
      </c>
      <c r="BG10" s="21" t="s">
        <v>387</v>
      </c>
      <c r="BH10" s="21">
        <v>1</v>
      </c>
      <c r="BI10" s="21" t="s">
        <v>282</v>
      </c>
      <c r="BJ10" s="21" t="s">
        <v>282</v>
      </c>
      <c r="BK10" s="21" t="s">
        <v>282</v>
      </c>
      <c r="BL10" s="21" t="s">
        <v>282</v>
      </c>
      <c r="BM10" s="21" t="s">
        <v>282</v>
      </c>
      <c r="BN10" s="21" t="s">
        <v>282</v>
      </c>
      <c r="BO10" s="21" t="s">
        <v>282</v>
      </c>
      <c r="BP10" s="21" t="s">
        <v>282</v>
      </c>
      <c r="BQ10" s="21" t="s">
        <v>282</v>
      </c>
      <c r="BR10" s="21" t="s">
        <v>192</v>
      </c>
      <c r="BS10" s="21" t="s">
        <v>197</v>
      </c>
      <c r="BT10" s="21" t="s">
        <v>198</v>
      </c>
      <c r="BU10" s="21" t="s">
        <v>282</v>
      </c>
      <c r="BV10" s="21">
        <v>426.09999999999991</v>
      </c>
      <c r="BW10" s="21">
        <v>432.2</v>
      </c>
      <c r="BX10" s="25">
        <v>226.82000000000011</v>
      </c>
      <c r="BY10" s="25">
        <v>22.316990966503344</v>
      </c>
      <c r="BZ10" s="32">
        <v>9.839075463584928</v>
      </c>
      <c r="CA10" s="32">
        <v>24.548690063153678</v>
      </c>
      <c r="CB10" s="32">
        <v>10.822983009943421</v>
      </c>
      <c r="CC10" s="21"/>
      <c r="CD10" s="21">
        <v>558</v>
      </c>
      <c r="CE10" s="21">
        <v>13</v>
      </c>
      <c r="CF10" s="23" t="s">
        <v>1066</v>
      </c>
      <c r="CG10" s="24" t="s">
        <v>1075</v>
      </c>
      <c r="CH10" s="21" t="s">
        <v>381</v>
      </c>
      <c r="CI10" s="21" t="s">
        <v>282</v>
      </c>
      <c r="CJ10" s="25" t="s">
        <v>1067</v>
      </c>
      <c r="CK10" s="21" t="s">
        <v>282</v>
      </c>
      <c r="CL10" s="22"/>
      <c r="CM10" s="22"/>
      <c r="CN10" s="21">
        <v>6.48</v>
      </c>
      <c r="CO10" s="21">
        <v>9.3800000000000008</v>
      </c>
      <c r="CP10" s="21">
        <v>0.46</v>
      </c>
      <c r="CQ10" s="21" t="s">
        <v>282</v>
      </c>
      <c r="CR10" s="21"/>
      <c r="CS10" s="21"/>
      <c r="CT10" s="21"/>
      <c r="CU10" s="21"/>
      <c r="CV10" s="21"/>
      <c r="CW10" s="25" t="s">
        <v>1067</v>
      </c>
      <c r="CX10" s="21"/>
      <c r="CZ10" s="21"/>
      <c r="DA10" s="21"/>
      <c r="DB10" s="21"/>
      <c r="DC10" s="21">
        <v>574</v>
      </c>
      <c r="DD10" s="21">
        <v>8</v>
      </c>
      <c r="DE10" s="21" t="s">
        <v>1068</v>
      </c>
      <c r="DF10" s="21" t="s">
        <v>1090</v>
      </c>
      <c r="DG10" s="21" t="s">
        <v>381</v>
      </c>
      <c r="DH10" s="21">
        <v>0.5</v>
      </c>
      <c r="DI10" s="25">
        <v>5</v>
      </c>
      <c r="DJ10" t="s">
        <v>282</v>
      </c>
      <c r="DL10" s="21">
        <v>3.06</v>
      </c>
      <c r="DM10" s="21">
        <v>2.4500000000000002</v>
      </c>
      <c r="DN10" s="21">
        <v>0.1</v>
      </c>
      <c r="DO10" s="21" t="s">
        <v>282</v>
      </c>
      <c r="DP10" s="21" t="s">
        <v>282</v>
      </c>
      <c r="DQ10" s="21"/>
      <c r="DR10" s="21" t="s">
        <v>282</v>
      </c>
      <c r="DS10" s="21" t="s">
        <v>282</v>
      </c>
      <c r="DT10" s="21" t="s">
        <v>282</v>
      </c>
      <c r="DU10" s="25" t="s">
        <v>1067</v>
      </c>
      <c r="DV10" s="21" t="s">
        <v>282</v>
      </c>
      <c r="DX10" s="21"/>
      <c r="DY10" s="21"/>
      <c r="DZ10" s="21"/>
      <c r="EA10" s="21" t="s">
        <v>282</v>
      </c>
      <c r="EB10" s="21" t="s">
        <v>282</v>
      </c>
      <c r="EC10" s="21"/>
      <c r="ED10" s="21" t="s">
        <v>282</v>
      </c>
      <c r="EE10" s="21" t="s">
        <v>282</v>
      </c>
      <c r="EF10" s="21" t="s">
        <v>282</v>
      </c>
      <c r="EG10" s="25" t="s">
        <v>1067</v>
      </c>
      <c r="EH10" t="s">
        <v>282</v>
      </c>
      <c r="EJ10" s="21"/>
      <c r="EK10" s="21"/>
      <c r="EL10" s="29"/>
      <c r="EM10" s="21" t="s">
        <v>282</v>
      </c>
      <c r="EN10" s="21" t="s">
        <v>282</v>
      </c>
      <c r="EO10" s="21" t="s">
        <v>282</v>
      </c>
      <c r="EP10" s="21" t="s">
        <v>282</v>
      </c>
      <c r="EQ10" s="21" t="s">
        <v>282</v>
      </c>
      <c r="ER10" s="21" t="s">
        <v>282</v>
      </c>
      <c r="ES10" s="21" t="s">
        <v>282</v>
      </c>
      <c r="ET10" s="29" t="s">
        <v>282</v>
      </c>
      <c r="EU10" s="29" t="s">
        <v>282</v>
      </c>
      <c r="EV10" s="21" t="s">
        <v>282</v>
      </c>
      <c r="EW10" s="21"/>
      <c r="EX10" s="27">
        <v>2</v>
      </c>
      <c r="EY10" s="28">
        <v>4.7700000000000005</v>
      </c>
      <c r="EZ10" s="28">
        <v>5.9150000000000009</v>
      </c>
      <c r="FA10" s="28">
        <v>0.28000000000000003</v>
      </c>
      <c r="FB10" s="28">
        <v>10.819314000000006</v>
      </c>
      <c r="FC10" s="28">
        <v>13.41640300000001</v>
      </c>
      <c r="FD10" s="28">
        <v>0.63509600000000033</v>
      </c>
      <c r="FE10" s="29"/>
      <c r="FF10" s="25">
        <v>2</v>
      </c>
      <c r="FG10" s="25">
        <v>2</v>
      </c>
      <c r="FH10" s="29">
        <v>4.7700000000000005</v>
      </c>
      <c r="FI10" s="29">
        <v>5.9150000000000009</v>
      </c>
      <c r="FJ10" s="30">
        <v>0.28000000000000003</v>
      </c>
      <c r="FK10" s="29">
        <v>80.642434488588336</v>
      </c>
      <c r="FL10" s="7" t="b">
        <v>0</v>
      </c>
      <c r="FM10" s="21"/>
      <c r="FN10" s="21">
        <v>7.0999999999999988</v>
      </c>
      <c r="FO10" s="21">
        <v>7.7666666666666666</v>
      </c>
      <c r="FP10" s="21">
        <v>2.1333333333333329E-2</v>
      </c>
      <c r="FQ10" s="21">
        <v>91.416309012875516</v>
      </c>
      <c r="FR10" s="21">
        <v>23.969599999999996</v>
      </c>
      <c r="FS10" s="21">
        <v>26.220266666666667</v>
      </c>
      <c r="FT10" s="21">
        <v>7.2021333333333326E-2</v>
      </c>
      <c r="FU10" s="21">
        <v>337.6</v>
      </c>
      <c r="FV10" s="21"/>
      <c r="FW10" s="21"/>
      <c r="FX10" s="21">
        <v>7</v>
      </c>
      <c r="FY10" s="21"/>
      <c r="FZ10" s="21"/>
      <c r="GA10" s="21"/>
      <c r="GB10" s="21"/>
      <c r="GC10" s="21"/>
      <c r="GD10" s="21"/>
      <c r="GE10" s="21"/>
      <c r="GF10" s="21"/>
      <c r="GG10" s="21"/>
      <c r="GH10" s="21"/>
      <c r="GI10" s="21"/>
      <c r="GJ10" s="22"/>
    </row>
    <row r="11" spans="1:192" x14ac:dyDescent="0.25">
      <c r="A11" s="21" t="s">
        <v>1110</v>
      </c>
      <c r="B11" s="21">
        <v>56</v>
      </c>
      <c r="C11" s="21" t="s">
        <v>192</v>
      </c>
      <c r="D11" s="21"/>
      <c r="E11" s="21" t="s">
        <v>307</v>
      </c>
      <c r="F11" s="21"/>
      <c r="G11" s="21" t="s">
        <v>1052</v>
      </c>
      <c r="H11" s="21"/>
      <c r="I11" s="21"/>
      <c r="J11" s="21">
        <v>4953</v>
      </c>
      <c r="K11" s="21" t="s">
        <v>386</v>
      </c>
      <c r="L11" s="21" t="s">
        <v>381</v>
      </c>
      <c r="M11" s="21" t="s">
        <v>379</v>
      </c>
      <c r="N11" s="21">
        <v>54840956</v>
      </c>
      <c r="O11" s="21" t="s">
        <v>382</v>
      </c>
      <c r="P11" s="21" t="s">
        <v>282</v>
      </c>
      <c r="Q11" s="21">
        <v>4953</v>
      </c>
      <c r="R11" s="21" t="s">
        <v>386</v>
      </c>
      <c r="S11" s="21" t="s">
        <v>214</v>
      </c>
      <c r="T11" s="22" t="s">
        <v>197</v>
      </c>
      <c r="U11" s="21" t="s">
        <v>1056</v>
      </c>
      <c r="V11" s="21">
        <v>650801.91352204001</v>
      </c>
      <c r="W11" s="21">
        <v>6083371.9972230997</v>
      </c>
      <c r="X11" s="21">
        <v>30</v>
      </c>
      <c r="Y11" s="21">
        <v>30</v>
      </c>
      <c r="Z11" s="21" t="str">
        <f>VLOOKUP(A11,'Rettelse til drænsystem'!$A$4:$B$510,2,FALSE)</f>
        <v>Systematisk drænet</v>
      </c>
      <c r="AA11" s="21" t="s">
        <v>1058</v>
      </c>
      <c r="AB11" s="21" t="s">
        <v>239</v>
      </c>
      <c r="AC11" s="21" t="s">
        <v>1063</v>
      </c>
      <c r="AD11" s="21" t="s">
        <v>197</v>
      </c>
      <c r="AE11" s="21" t="s">
        <v>197</v>
      </c>
      <c r="AF11" t="s">
        <v>1110</v>
      </c>
      <c r="AG11" s="21">
        <v>56</v>
      </c>
      <c r="AH11" s="21" t="s">
        <v>1111</v>
      </c>
      <c r="AI11" s="21" t="s">
        <v>307</v>
      </c>
      <c r="AJ11" s="21" t="s">
        <v>379</v>
      </c>
      <c r="AK11" s="21"/>
      <c r="AL11" s="21"/>
      <c r="AM11" s="21" t="s">
        <v>1073</v>
      </c>
      <c r="AN11" s="21" t="s">
        <v>1074</v>
      </c>
      <c r="AO11" s="21" t="s">
        <v>1074</v>
      </c>
      <c r="AP11" s="21" t="s">
        <v>246</v>
      </c>
      <c r="AQ11" s="21"/>
      <c r="AR11" s="21"/>
      <c r="AS11" s="21" t="s">
        <v>218</v>
      </c>
      <c r="AT11" s="21" t="s">
        <v>1063</v>
      </c>
      <c r="AU11" s="21">
        <v>34</v>
      </c>
      <c r="AV11" t="s">
        <v>1110</v>
      </c>
      <c r="AY11" s="21">
        <v>20</v>
      </c>
      <c r="AZ11" s="21" t="s">
        <v>1088</v>
      </c>
      <c r="BA11" s="21" t="s">
        <v>1089</v>
      </c>
      <c r="BB11" s="21" t="s">
        <v>1089</v>
      </c>
      <c r="BC11" s="21">
        <v>1</v>
      </c>
      <c r="BD11" s="21" t="s">
        <v>282</v>
      </c>
      <c r="BE11" s="21" t="s">
        <v>282</v>
      </c>
      <c r="BF11" s="21">
        <v>2</v>
      </c>
      <c r="BG11" s="21" t="s">
        <v>196</v>
      </c>
      <c r="BH11" s="21">
        <v>1</v>
      </c>
      <c r="BI11" s="21" t="s">
        <v>282</v>
      </c>
      <c r="BJ11" s="21" t="s">
        <v>282</v>
      </c>
      <c r="BK11" s="21" t="s">
        <v>282</v>
      </c>
      <c r="BL11" s="21" t="s">
        <v>282</v>
      </c>
      <c r="BM11" s="21" t="s">
        <v>282</v>
      </c>
      <c r="BN11" s="21" t="s">
        <v>282</v>
      </c>
      <c r="BO11" s="21" t="s">
        <v>282</v>
      </c>
      <c r="BP11" s="21" t="s">
        <v>282</v>
      </c>
      <c r="BQ11" s="21" t="s">
        <v>282</v>
      </c>
      <c r="BR11" s="21" t="s">
        <v>197</v>
      </c>
      <c r="BS11" s="21" t="s">
        <v>197</v>
      </c>
      <c r="BT11" s="21" t="s">
        <v>198</v>
      </c>
      <c r="BU11" s="21" t="s">
        <v>282</v>
      </c>
      <c r="BV11" s="21">
        <v>452.40000000000009</v>
      </c>
      <c r="BW11" s="21">
        <v>425.5</v>
      </c>
      <c r="BX11" s="25">
        <v>266.2299999999999</v>
      </c>
      <c r="BY11" s="25">
        <v>38.380053746878829</v>
      </c>
      <c r="BZ11" s="32">
        <v>14.416126562325376</v>
      </c>
      <c r="CA11" s="32">
        <v>42.218059121566718</v>
      </c>
      <c r="CB11" s="32">
        <v>15.857739218557915</v>
      </c>
      <c r="CC11" s="21"/>
      <c r="CD11" s="21">
        <v>555</v>
      </c>
      <c r="CE11" s="21">
        <v>13</v>
      </c>
      <c r="CF11" s="23" t="s">
        <v>1066</v>
      </c>
      <c r="CG11" s="24" t="s">
        <v>1075</v>
      </c>
      <c r="CH11" s="21" t="s">
        <v>381</v>
      </c>
      <c r="CI11" s="21">
        <v>1</v>
      </c>
      <c r="CJ11" s="25">
        <v>3.3333333333333335</v>
      </c>
      <c r="CK11" s="21" t="s">
        <v>282</v>
      </c>
      <c r="CL11" s="22"/>
      <c r="CM11" s="22"/>
      <c r="CN11" s="21">
        <v>9.59</v>
      </c>
      <c r="CO11" s="21">
        <v>9.69</v>
      </c>
      <c r="CP11" s="21">
        <v>0.01</v>
      </c>
      <c r="CQ11" s="21" t="s">
        <v>282</v>
      </c>
      <c r="CR11" s="21"/>
      <c r="CS11" s="21"/>
      <c r="CT11" s="21"/>
      <c r="CU11" s="21"/>
      <c r="CV11" s="21"/>
      <c r="CW11" s="25" t="s">
        <v>1067</v>
      </c>
      <c r="CX11" s="21"/>
      <c r="CZ11" s="21"/>
      <c r="DA11" s="21"/>
      <c r="DB11" s="21"/>
      <c r="DC11" s="21">
        <v>578</v>
      </c>
      <c r="DD11" s="21">
        <v>8</v>
      </c>
      <c r="DE11" s="21" t="s">
        <v>1068</v>
      </c>
      <c r="DF11" s="21" t="s">
        <v>1090</v>
      </c>
      <c r="DG11" s="21" t="s">
        <v>381</v>
      </c>
      <c r="DH11" s="21">
        <v>3</v>
      </c>
      <c r="DI11" s="25">
        <v>10</v>
      </c>
      <c r="DJ11" t="s">
        <v>282</v>
      </c>
      <c r="DL11" s="21">
        <v>14.85</v>
      </c>
      <c r="DM11" s="21">
        <v>13.53</v>
      </c>
      <c r="DN11" s="21">
        <v>0.1</v>
      </c>
      <c r="DO11" s="21" t="s">
        <v>282</v>
      </c>
      <c r="DP11" s="21" t="s">
        <v>282</v>
      </c>
      <c r="DQ11" s="21"/>
      <c r="DR11" s="21" t="s">
        <v>282</v>
      </c>
      <c r="DS11" s="21" t="s">
        <v>282</v>
      </c>
      <c r="DT11" s="21" t="s">
        <v>282</v>
      </c>
      <c r="DU11" s="25" t="s">
        <v>1067</v>
      </c>
      <c r="DV11" s="21" t="s">
        <v>282</v>
      </c>
      <c r="DX11" s="21"/>
      <c r="DY11" s="21"/>
      <c r="DZ11" s="21"/>
      <c r="EA11" s="21" t="s">
        <v>282</v>
      </c>
      <c r="EB11" s="21" t="s">
        <v>282</v>
      </c>
      <c r="EC11" s="21"/>
      <c r="ED11" s="21" t="s">
        <v>282</v>
      </c>
      <c r="EE11" s="21" t="s">
        <v>282</v>
      </c>
      <c r="EF11" s="21" t="s">
        <v>282</v>
      </c>
      <c r="EG11" s="25" t="s">
        <v>1067</v>
      </c>
      <c r="EH11" t="s">
        <v>282</v>
      </c>
      <c r="EJ11" s="21"/>
      <c r="EK11" s="21"/>
      <c r="EL11" s="29"/>
      <c r="EM11" s="21" t="s">
        <v>282</v>
      </c>
      <c r="EN11" s="21" t="s">
        <v>282</v>
      </c>
      <c r="EO11" s="21" t="s">
        <v>282</v>
      </c>
      <c r="EP11" s="21" t="s">
        <v>282</v>
      </c>
      <c r="EQ11" s="21" t="s">
        <v>282</v>
      </c>
      <c r="ER11" s="21" t="s">
        <v>282</v>
      </c>
      <c r="ES11" s="21" t="s">
        <v>282</v>
      </c>
      <c r="ET11" s="29" t="s">
        <v>282</v>
      </c>
      <c r="EU11" s="29" t="s">
        <v>282</v>
      </c>
      <c r="EV11" s="21" t="s">
        <v>282</v>
      </c>
      <c r="EW11" s="21"/>
      <c r="EX11" s="27">
        <v>2</v>
      </c>
      <c r="EY11" s="28">
        <v>12.219999999999999</v>
      </c>
      <c r="EZ11" s="28">
        <v>11.61</v>
      </c>
      <c r="FA11" s="28">
        <v>5.5E-2</v>
      </c>
      <c r="FB11" s="28">
        <v>32.533305999999982</v>
      </c>
      <c r="FC11" s="28">
        <v>30.909302999999987</v>
      </c>
      <c r="FD11" s="28">
        <v>0.14642649999999996</v>
      </c>
      <c r="FE11" s="29"/>
      <c r="FF11" s="25">
        <v>2</v>
      </c>
      <c r="FG11" s="25">
        <v>2</v>
      </c>
      <c r="FH11" s="29">
        <v>12.219999999999999</v>
      </c>
      <c r="FI11" s="29">
        <v>11.61</v>
      </c>
      <c r="FJ11" s="30">
        <v>5.5E-2</v>
      </c>
      <c r="FK11" s="29">
        <v>105.25409130060292</v>
      </c>
      <c r="FL11" s="7" t="b">
        <v>0</v>
      </c>
      <c r="FM11" s="21"/>
      <c r="FN11" s="21">
        <v>5.123333333333334</v>
      </c>
      <c r="FO11" s="21">
        <v>5.95</v>
      </c>
      <c r="FP11" s="21">
        <v>9.3333333333333341E-3</v>
      </c>
      <c r="FQ11" s="21">
        <v>86.106442577030819</v>
      </c>
      <c r="FR11" s="21">
        <v>18.428578766666625</v>
      </c>
      <c r="FS11" s="21">
        <v>21.40209049999995</v>
      </c>
      <c r="FT11" s="21">
        <v>3.3571906666666589E-2</v>
      </c>
      <c r="FU11" s="21">
        <v>359.69899999999916</v>
      </c>
      <c r="FV11" s="21"/>
      <c r="FW11" s="21"/>
      <c r="FX11" s="21">
        <v>7</v>
      </c>
      <c r="FY11" s="21"/>
      <c r="FZ11" s="21"/>
      <c r="GA11" s="21"/>
      <c r="GB11" s="21"/>
      <c r="GC11" s="21"/>
      <c r="GD11" s="21"/>
      <c r="GE11" s="21"/>
      <c r="GF11" s="21"/>
      <c r="GG11" s="21"/>
      <c r="GH11" s="21"/>
      <c r="GI11" s="21"/>
      <c r="GJ11" s="22"/>
    </row>
    <row r="12" spans="1:192" x14ac:dyDescent="0.25">
      <c r="A12" s="21" t="s">
        <v>1112</v>
      </c>
      <c r="B12" s="21">
        <v>57</v>
      </c>
      <c r="C12" s="21" t="s">
        <v>192</v>
      </c>
      <c r="D12" s="21"/>
      <c r="E12" s="21" t="s">
        <v>307</v>
      </c>
      <c r="F12" s="21"/>
      <c r="G12" s="21" t="s">
        <v>1052</v>
      </c>
      <c r="H12" s="21"/>
      <c r="I12" s="21"/>
      <c r="J12" s="21">
        <v>4990</v>
      </c>
      <c r="K12" s="21" t="s">
        <v>388</v>
      </c>
      <c r="L12" s="21" t="s">
        <v>381</v>
      </c>
      <c r="M12" s="21" t="s">
        <v>379</v>
      </c>
      <c r="N12" s="21">
        <v>54840956</v>
      </c>
      <c r="O12" s="21" t="s">
        <v>382</v>
      </c>
      <c r="P12" s="21" t="s">
        <v>282</v>
      </c>
      <c r="Q12" s="21">
        <v>4990</v>
      </c>
      <c r="R12" s="21" t="s">
        <v>388</v>
      </c>
      <c r="S12" s="21" t="s">
        <v>214</v>
      </c>
      <c r="T12" s="22" t="s">
        <v>197</v>
      </c>
      <c r="U12" s="21" t="s">
        <v>1056</v>
      </c>
      <c r="V12" s="21">
        <v>678697.27494180005</v>
      </c>
      <c r="W12" s="21">
        <v>6078503.9481004002</v>
      </c>
      <c r="X12" s="21">
        <v>20</v>
      </c>
      <c r="Y12" s="21">
        <v>20</v>
      </c>
      <c r="Z12" s="21" t="str">
        <f>VLOOKUP(A12,'Rettelse til drænsystem'!$A$4:$B$510,2,FALSE)</f>
        <v>Systematisk drænet</v>
      </c>
      <c r="AA12" s="21" t="s">
        <v>1104</v>
      </c>
      <c r="AB12" s="21" t="s">
        <v>193</v>
      </c>
      <c r="AC12" s="21" t="s">
        <v>1059</v>
      </c>
      <c r="AD12" s="21" t="s">
        <v>197</v>
      </c>
      <c r="AE12" s="21" t="s">
        <v>197</v>
      </c>
      <c r="AF12" t="s">
        <v>1112</v>
      </c>
      <c r="AG12" s="21">
        <v>57</v>
      </c>
      <c r="AH12" s="21" t="s">
        <v>1113</v>
      </c>
      <c r="AI12" s="21" t="s">
        <v>307</v>
      </c>
      <c r="AJ12" s="21" t="s">
        <v>379</v>
      </c>
      <c r="AK12" s="21"/>
      <c r="AL12" s="21"/>
      <c r="AM12" s="21" t="s">
        <v>1073</v>
      </c>
      <c r="AN12" s="21" t="s">
        <v>1074</v>
      </c>
      <c r="AO12" s="21" t="s">
        <v>1074</v>
      </c>
      <c r="AP12" s="21" t="s">
        <v>246</v>
      </c>
      <c r="AQ12" s="21"/>
      <c r="AR12" s="21"/>
      <c r="AS12" s="21" t="s">
        <v>218</v>
      </c>
      <c r="AT12" s="21" t="s">
        <v>1063</v>
      </c>
      <c r="AU12" s="21">
        <v>35</v>
      </c>
      <c r="AV12" t="s">
        <v>1112</v>
      </c>
      <c r="AY12" s="21">
        <v>18</v>
      </c>
      <c r="AZ12" s="21" t="s">
        <v>1088</v>
      </c>
      <c r="BA12" s="21" t="s">
        <v>1089</v>
      </c>
      <c r="BB12" s="21" t="s">
        <v>1089</v>
      </c>
      <c r="BC12" s="21">
        <v>1</v>
      </c>
      <c r="BD12" s="21" t="s">
        <v>282</v>
      </c>
      <c r="BE12" s="21" t="s">
        <v>282</v>
      </c>
      <c r="BF12" s="21">
        <v>11</v>
      </c>
      <c r="BG12" s="21" t="s">
        <v>387</v>
      </c>
      <c r="BH12" s="21">
        <v>1</v>
      </c>
      <c r="BI12" s="21" t="s">
        <v>282</v>
      </c>
      <c r="BJ12" s="21" t="s">
        <v>282</v>
      </c>
      <c r="BK12" s="21" t="s">
        <v>282</v>
      </c>
      <c r="BL12" s="21" t="s">
        <v>282</v>
      </c>
      <c r="BM12" s="21" t="s">
        <v>282</v>
      </c>
      <c r="BN12" s="21" t="s">
        <v>282</v>
      </c>
      <c r="BO12" s="21" t="s">
        <v>282</v>
      </c>
      <c r="BP12" s="21" t="s">
        <v>282</v>
      </c>
      <c r="BQ12" s="21" t="s">
        <v>282</v>
      </c>
      <c r="BR12" s="21" t="s">
        <v>197</v>
      </c>
      <c r="BS12" s="21" t="s">
        <v>197</v>
      </c>
      <c r="BT12" s="21" t="s">
        <v>198</v>
      </c>
      <c r="BU12" s="21" t="s">
        <v>282</v>
      </c>
      <c r="BV12" s="21">
        <v>461.20000000000016</v>
      </c>
      <c r="BW12" s="21">
        <v>506.6</v>
      </c>
      <c r="BX12" s="25">
        <v>339.16999999999985</v>
      </c>
      <c r="BY12" s="25">
        <v>25.378417587626981</v>
      </c>
      <c r="BZ12" s="32">
        <v>7.4825065859678004</v>
      </c>
      <c r="CA12" s="32">
        <v>27.91625934638968</v>
      </c>
      <c r="CB12" s="32">
        <v>8.2307572445645807</v>
      </c>
      <c r="CC12" s="21"/>
      <c r="CD12" s="21">
        <v>580</v>
      </c>
      <c r="CE12" s="21">
        <v>13</v>
      </c>
      <c r="CF12" s="23" t="s">
        <v>1066</v>
      </c>
      <c r="CG12" s="24" t="s">
        <v>1075</v>
      </c>
      <c r="CH12" s="21" t="s">
        <v>381</v>
      </c>
      <c r="CI12" s="21">
        <v>0.5</v>
      </c>
      <c r="CJ12" s="25">
        <v>2.5</v>
      </c>
      <c r="CK12" s="21" t="s">
        <v>282</v>
      </c>
      <c r="CL12" s="22"/>
      <c r="CM12" s="22"/>
      <c r="CN12" s="21">
        <v>1.91</v>
      </c>
      <c r="CO12" s="21">
        <v>2.36</v>
      </c>
      <c r="CP12" s="21">
        <v>0.02</v>
      </c>
      <c r="CQ12" s="21" t="s">
        <v>282</v>
      </c>
      <c r="CR12" s="21"/>
      <c r="CS12" s="21"/>
      <c r="CT12" s="21"/>
      <c r="CU12" s="21"/>
      <c r="CV12" s="21"/>
      <c r="CW12" s="25" t="s">
        <v>1067</v>
      </c>
      <c r="CX12" s="21"/>
      <c r="CZ12" s="21"/>
      <c r="DA12" s="21"/>
      <c r="DB12" s="21"/>
      <c r="DC12" s="21">
        <v>577</v>
      </c>
      <c r="DD12" s="21">
        <v>8</v>
      </c>
      <c r="DE12" s="21" t="s">
        <v>1068</v>
      </c>
      <c r="DF12" s="21" t="s">
        <v>1090</v>
      </c>
      <c r="DG12" s="21" t="s">
        <v>381</v>
      </c>
      <c r="DH12" s="21">
        <v>5</v>
      </c>
      <c r="DI12" s="25">
        <v>25</v>
      </c>
      <c r="DJ12" t="s">
        <v>282</v>
      </c>
      <c r="DL12" s="21">
        <v>5.86</v>
      </c>
      <c r="DM12" s="21">
        <v>4.8</v>
      </c>
      <c r="DN12" s="21">
        <v>0.02</v>
      </c>
      <c r="DO12" s="21" t="s">
        <v>282</v>
      </c>
      <c r="DP12" s="21" t="s">
        <v>282</v>
      </c>
      <c r="DQ12" s="21"/>
      <c r="DR12" s="21" t="s">
        <v>282</v>
      </c>
      <c r="DS12" s="21" t="s">
        <v>282</v>
      </c>
      <c r="DT12" s="21" t="s">
        <v>282</v>
      </c>
      <c r="DU12" s="25" t="s">
        <v>1067</v>
      </c>
      <c r="DV12" s="21" t="s">
        <v>282</v>
      </c>
      <c r="DX12" s="21"/>
      <c r="DY12" s="21"/>
      <c r="DZ12" s="21"/>
      <c r="EA12" s="21" t="s">
        <v>282</v>
      </c>
      <c r="EB12" s="21" t="s">
        <v>282</v>
      </c>
      <c r="EC12" s="21"/>
      <c r="ED12" s="21" t="s">
        <v>282</v>
      </c>
      <c r="EE12" s="21" t="s">
        <v>282</v>
      </c>
      <c r="EF12" s="21" t="s">
        <v>282</v>
      </c>
      <c r="EG12" s="25" t="s">
        <v>1067</v>
      </c>
      <c r="EH12" t="s">
        <v>282</v>
      </c>
      <c r="EJ12" s="21"/>
      <c r="EK12" s="21"/>
      <c r="EL12" s="29"/>
      <c r="EM12" s="21" t="s">
        <v>282</v>
      </c>
      <c r="EN12" s="21" t="s">
        <v>282</v>
      </c>
      <c r="EO12" s="21" t="s">
        <v>282</v>
      </c>
      <c r="EP12" s="21" t="s">
        <v>282</v>
      </c>
      <c r="EQ12" s="21" t="s">
        <v>282</v>
      </c>
      <c r="ER12" s="21" t="s">
        <v>282</v>
      </c>
      <c r="ES12" s="21" t="s">
        <v>282</v>
      </c>
      <c r="ET12" s="29" t="s">
        <v>282</v>
      </c>
      <c r="EU12" s="29" t="s">
        <v>282</v>
      </c>
      <c r="EV12" s="21" t="s">
        <v>282</v>
      </c>
      <c r="EW12" s="21"/>
      <c r="EX12" s="27">
        <v>2</v>
      </c>
      <c r="EY12" s="28">
        <v>3.8850000000000002</v>
      </c>
      <c r="EZ12" s="28">
        <v>3.58</v>
      </c>
      <c r="FA12" s="28">
        <v>0.02</v>
      </c>
      <c r="FB12" s="28">
        <v>13.176754499999996</v>
      </c>
      <c r="FC12" s="28">
        <v>12.142285999999995</v>
      </c>
      <c r="FD12" s="28">
        <v>6.7833999999999964E-2</v>
      </c>
      <c r="FE12" s="29"/>
      <c r="FF12" s="25">
        <v>2</v>
      </c>
      <c r="FG12" s="25">
        <v>2</v>
      </c>
      <c r="FH12" s="29">
        <v>3.8850000000000002</v>
      </c>
      <c r="FI12" s="29">
        <v>3.58</v>
      </c>
      <c r="FJ12" s="30">
        <v>0.02</v>
      </c>
      <c r="FK12" s="29">
        <v>108.51955307262571</v>
      </c>
      <c r="FL12" s="7" t="b">
        <v>0</v>
      </c>
      <c r="FM12" s="21"/>
      <c r="FN12" s="21">
        <v>4.5633333333333335</v>
      </c>
      <c r="FO12" s="21">
        <v>5.1333333333333337</v>
      </c>
      <c r="FP12" s="21">
        <v>4.1666666666666664E-2</v>
      </c>
      <c r="FQ12" s="21">
        <v>88.896103896103895</v>
      </c>
      <c r="FR12" s="21">
        <v>17.82187016666666</v>
      </c>
      <c r="FS12" s="21">
        <v>20.047976666666656</v>
      </c>
      <c r="FT12" s="21">
        <v>0.16272708333333324</v>
      </c>
      <c r="FU12" s="21">
        <v>390.54499999999979</v>
      </c>
      <c r="FV12" s="21"/>
      <c r="FW12" s="21"/>
      <c r="FX12" s="21">
        <v>7</v>
      </c>
      <c r="FY12" s="21"/>
      <c r="FZ12" s="21"/>
      <c r="GA12" s="21"/>
      <c r="GB12" s="21"/>
      <c r="GC12" s="21"/>
      <c r="GD12" s="21"/>
      <c r="GE12" s="21"/>
      <c r="GF12" s="21"/>
      <c r="GG12" s="21"/>
      <c r="GH12" s="21"/>
      <c r="GI12" s="21"/>
      <c r="GJ12" s="22"/>
    </row>
    <row r="13" spans="1:192" x14ac:dyDescent="0.25">
      <c r="A13" s="21" t="s">
        <v>1114</v>
      </c>
      <c r="B13" s="21">
        <v>58</v>
      </c>
      <c r="C13" s="21" t="s">
        <v>192</v>
      </c>
      <c r="D13" s="21"/>
      <c r="E13" s="21" t="s">
        <v>307</v>
      </c>
      <c r="F13" s="21"/>
      <c r="G13" s="21" t="s">
        <v>1052</v>
      </c>
      <c r="H13" s="21"/>
      <c r="I13" s="21"/>
      <c r="J13" s="21">
        <v>4894</v>
      </c>
      <c r="K13" s="21" t="s">
        <v>389</v>
      </c>
      <c r="L13" s="21" t="s">
        <v>381</v>
      </c>
      <c r="M13" s="21" t="s">
        <v>379</v>
      </c>
      <c r="N13" s="21">
        <v>54840956</v>
      </c>
      <c r="O13" s="21" t="s">
        <v>382</v>
      </c>
      <c r="P13" s="21" t="s">
        <v>282</v>
      </c>
      <c r="Q13" s="21">
        <v>4894</v>
      </c>
      <c r="R13" s="21" t="s">
        <v>389</v>
      </c>
      <c r="S13" s="21" t="s">
        <v>214</v>
      </c>
      <c r="T13" s="22" t="s">
        <v>197</v>
      </c>
      <c r="U13" s="21" t="s">
        <v>1056</v>
      </c>
      <c r="V13" s="21">
        <v>665469.81101027003</v>
      </c>
      <c r="W13" s="21">
        <v>6060146.2347598998</v>
      </c>
      <c r="X13" s="21">
        <v>10</v>
      </c>
      <c r="Y13" s="21">
        <v>10</v>
      </c>
      <c r="Z13" s="21" t="str">
        <f>VLOOKUP(A13,'Rettelse til drænsystem'!$A$4:$B$510,2,FALSE)</f>
        <v>Systematisk drænet</v>
      </c>
      <c r="AA13" s="21" t="s">
        <v>1058</v>
      </c>
      <c r="AB13" s="21" t="s">
        <v>193</v>
      </c>
      <c r="AC13" s="21" t="s">
        <v>1059</v>
      </c>
      <c r="AD13" s="21" t="s">
        <v>197</v>
      </c>
      <c r="AE13" s="21" t="s">
        <v>197</v>
      </c>
      <c r="AF13" t="s">
        <v>1114</v>
      </c>
      <c r="AG13" s="21">
        <v>58</v>
      </c>
      <c r="AH13" s="21" t="s">
        <v>1115</v>
      </c>
      <c r="AI13" s="21" t="s">
        <v>307</v>
      </c>
      <c r="AJ13" s="21" t="s">
        <v>379</v>
      </c>
      <c r="AK13" s="21"/>
      <c r="AL13" s="21"/>
      <c r="AM13" s="21" t="s">
        <v>1073</v>
      </c>
      <c r="AN13" s="21" t="s">
        <v>1074</v>
      </c>
      <c r="AO13" s="21" t="s">
        <v>1074</v>
      </c>
      <c r="AP13" s="21" t="s">
        <v>246</v>
      </c>
      <c r="AQ13" s="21"/>
      <c r="AR13" s="21"/>
      <c r="AS13" s="21" t="s">
        <v>218</v>
      </c>
      <c r="AT13" s="21" t="s">
        <v>1063</v>
      </c>
      <c r="AU13" s="21">
        <v>35</v>
      </c>
      <c r="AV13" t="s">
        <v>1114</v>
      </c>
      <c r="AY13" s="21">
        <v>7</v>
      </c>
      <c r="AZ13" s="21" t="s">
        <v>1106</v>
      </c>
      <c r="BA13" s="21" t="s">
        <v>1102</v>
      </c>
      <c r="BB13" s="21" t="s">
        <v>1102</v>
      </c>
      <c r="BC13" s="21">
        <v>0.5</v>
      </c>
      <c r="BD13" s="21" t="s">
        <v>1088</v>
      </c>
      <c r="BE13" s="21">
        <v>0.5</v>
      </c>
      <c r="BF13" s="21">
        <v>6</v>
      </c>
      <c r="BG13" s="21" t="s">
        <v>195</v>
      </c>
      <c r="BH13" s="21">
        <v>1</v>
      </c>
      <c r="BI13" s="21" t="s">
        <v>282</v>
      </c>
      <c r="BJ13" s="21" t="s">
        <v>282</v>
      </c>
      <c r="BK13" s="21" t="s">
        <v>282</v>
      </c>
      <c r="BL13" s="21" t="s">
        <v>282</v>
      </c>
      <c r="BM13" s="21" t="s">
        <v>282</v>
      </c>
      <c r="BN13" s="21" t="s">
        <v>282</v>
      </c>
      <c r="BO13" s="21" t="s">
        <v>282</v>
      </c>
      <c r="BP13" s="21" t="s">
        <v>282</v>
      </c>
      <c r="BQ13" s="21" t="s">
        <v>282</v>
      </c>
      <c r="BR13" s="21" t="s">
        <v>192</v>
      </c>
      <c r="BS13" s="21" t="s">
        <v>197</v>
      </c>
      <c r="BT13" s="21" t="s">
        <v>198</v>
      </c>
      <c r="BU13" s="21" t="s">
        <v>282</v>
      </c>
      <c r="BV13" s="21">
        <v>461.20000000000016</v>
      </c>
      <c r="BW13" s="21">
        <v>482.3</v>
      </c>
      <c r="BX13" s="25">
        <v>258.88999999999987</v>
      </c>
      <c r="BY13" s="25">
        <v>43.648612448789677</v>
      </c>
      <c r="BZ13" s="32">
        <v>16.859906697357836</v>
      </c>
      <c r="CA13" s="32">
        <v>48.013473693668651</v>
      </c>
      <c r="CB13" s="32">
        <v>18.54589736709362</v>
      </c>
      <c r="CC13" s="21"/>
      <c r="CD13" s="21">
        <v>535</v>
      </c>
      <c r="CE13" s="21">
        <v>13</v>
      </c>
      <c r="CF13" s="23" t="s">
        <v>1066</v>
      </c>
      <c r="CG13" s="24" t="s">
        <v>1075</v>
      </c>
      <c r="CH13" s="21" t="s">
        <v>381</v>
      </c>
      <c r="CI13" s="21">
        <v>1</v>
      </c>
      <c r="CJ13" s="25">
        <v>10</v>
      </c>
      <c r="CK13" s="21" t="s">
        <v>282</v>
      </c>
      <c r="CL13" s="22"/>
      <c r="CM13" s="22"/>
      <c r="CN13" s="21">
        <v>11.27</v>
      </c>
      <c r="CO13" s="21">
        <v>11.66</v>
      </c>
      <c r="CP13" s="21">
        <v>0.02</v>
      </c>
      <c r="CQ13" s="21" t="s">
        <v>282</v>
      </c>
      <c r="CR13" s="21"/>
      <c r="CS13" s="21"/>
      <c r="CT13" s="21"/>
      <c r="CU13" s="21"/>
      <c r="CV13" s="21"/>
      <c r="CW13" s="25" t="s">
        <v>1067</v>
      </c>
      <c r="CX13" s="21"/>
      <c r="CZ13" s="21"/>
      <c r="DA13" s="21"/>
      <c r="DB13" s="21"/>
      <c r="DC13" s="21">
        <v>546</v>
      </c>
      <c r="DD13" s="21">
        <v>8</v>
      </c>
      <c r="DE13" s="21" t="s">
        <v>1068</v>
      </c>
      <c r="DF13" s="21" t="s">
        <v>1090</v>
      </c>
      <c r="DG13" s="21" t="s">
        <v>381</v>
      </c>
      <c r="DH13" s="21">
        <v>1</v>
      </c>
      <c r="DI13" s="25">
        <v>10</v>
      </c>
      <c r="DJ13" t="s">
        <v>282</v>
      </c>
      <c r="DL13" s="21">
        <v>12.42</v>
      </c>
      <c r="DM13" s="21">
        <v>10.76</v>
      </c>
      <c r="DN13" s="21">
        <v>0.03</v>
      </c>
      <c r="DO13" s="21" t="s">
        <v>282</v>
      </c>
      <c r="DP13" s="21" t="s">
        <v>282</v>
      </c>
      <c r="DQ13" s="21"/>
      <c r="DR13" s="21" t="s">
        <v>282</v>
      </c>
      <c r="DS13" s="21" t="s">
        <v>282</v>
      </c>
      <c r="DT13" s="21" t="s">
        <v>282</v>
      </c>
      <c r="DU13" s="25" t="s">
        <v>1067</v>
      </c>
      <c r="DV13" s="21" t="s">
        <v>282</v>
      </c>
      <c r="DX13" s="21"/>
      <c r="DY13" s="21"/>
      <c r="DZ13" s="21"/>
      <c r="EA13" s="21" t="s">
        <v>282</v>
      </c>
      <c r="EB13" s="21" t="s">
        <v>282</v>
      </c>
      <c r="EC13" s="21"/>
      <c r="ED13" s="21" t="s">
        <v>282</v>
      </c>
      <c r="EE13" s="21" t="s">
        <v>282</v>
      </c>
      <c r="EF13" s="21" t="s">
        <v>282</v>
      </c>
      <c r="EG13" s="25" t="s">
        <v>1067</v>
      </c>
      <c r="EH13" t="s">
        <v>282</v>
      </c>
      <c r="EJ13" s="21"/>
      <c r="EK13" s="21"/>
      <c r="EL13" s="29"/>
      <c r="EM13" s="21" t="s">
        <v>282</v>
      </c>
      <c r="EN13" s="21" t="s">
        <v>282</v>
      </c>
      <c r="EO13" s="21" t="s">
        <v>282</v>
      </c>
      <c r="EP13" s="21" t="s">
        <v>282</v>
      </c>
      <c r="EQ13" s="21" t="s">
        <v>282</v>
      </c>
      <c r="ER13" s="21" t="s">
        <v>282</v>
      </c>
      <c r="ES13" s="21" t="s">
        <v>282</v>
      </c>
      <c r="ET13" s="29" t="s">
        <v>282</v>
      </c>
      <c r="EU13" s="29" t="s">
        <v>282</v>
      </c>
      <c r="EV13" s="21" t="s">
        <v>282</v>
      </c>
      <c r="EW13" s="21"/>
      <c r="EX13" s="27">
        <v>2</v>
      </c>
      <c r="EY13" s="28">
        <v>11.844999999999999</v>
      </c>
      <c r="EZ13" s="28">
        <v>11.21</v>
      </c>
      <c r="FA13" s="28">
        <v>2.5000000000000001E-2</v>
      </c>
      <c r="FB13" s="28">
        <v>30.665520499999985</v>
      </c>
      <c r="FC13" s="28">
        <v>29.021568999999985</v>
      </c>
      <c r="FD13" s="28">
        <v>6.4722499999999974E-2</v>
      </c>
      <c r="FE13" s="29"/>
      <c r="FF13" s="25">
        <v>2</v>
      </c>
      <c r="FG13" s="25">
        <v>2</v>
      </c>
      <c r="FH13" s="29">
        <v>11.844999999999999</v>
      </c>
      <c r="FI13" s="29">
        <v>11.21</v>
      </c>
      <c r="FJ13" s="30">
        <v>2.5000000000000001E-2</v>
      </c>
      <c r="FK13" s="29">
        <v>105.66458519179302</v>
      </c>
      <c r="FL13" s="7" t="b">
        <v>0</v>
      </c>
      <c r="FM13" s="21"/>
      <c r="FN13" s="21">
        <v>3.2533333333333334</v>
      </c>
      <c r="FO13" s="21">
        <v>3.5666666666666664</v>
      </c>
      <c r="FP13" s="21">
        <v>5.4000000000000013E-2</v>
      </c>
      <c r="FQ13" s="21">
        <v>91.214953271028037</v>
      </c>
      <c r="FR13" s="21">
        <v>11.725338666666628</v>
      </c>
      <c r="FS13" s="21">
        <v>12.854623333333292</v>
      </c>
      <c r="FT13" s="21">
        <v>0.19462139999999942</v>
      </c>
      <c r="FU13" s="21">
        <v>360.40999999999883</v>
      </c>
      <c r="FV13" s="21"/>
      <c r="FW13" s="21"/>
      <c r="FX13" s="21">
        <v>7</v>
      </c>
      <c r="FY13" s="21"/>
      <c r="FZ13" s="21"/>
      <c r="GA13" s="21"/>
      <c r="GB13" s="21"/>
      <c r="GC13" s="21"/>
      <c r="GD13" s="21"/>
      <c r="GE13" s="21"/>
      <c r="GF13" s="21"/>
      <c r="GG13" s="21"/>
      <c r="GH13" s="21"/>
      <c r="GI13" s="21"/>
      <c r="GJ13" s="22"/>
    </row>
    <row r="14" spans="1:192" x14ac:dyDescent="0.25">
      <c r="A14" s="21" t="s">
        <v>1116</v>
      </c>
      <c r="B14" s="21">
        <v>59</v>
      </c>
      <c r="C14" s="21" t="s">
        <v>192</v>
      </c>
      <c r="D14" s="21"/>
      <c r="E14" s="21" t="s">
        <v>307</v>
      </c>
      <c r="F14" s="21"/>
      <c r="G14" s="21" t="s">
        <v>1052</v>
      </c>
      <c r="H14" s="21"/>
      <c r="I14" s="21"/>
      <c r="J14" s="21">
        <v>4873</v>
      </c>
      <c r="K14" s="21" t="s">
        <v>390</v>
      </c>
      <c r="L14" s="21" t="s">
        <v>381</v>
      </c>
      <c r="M14" s="21" t="s">
        <v>379</v>
      </c>
      <c r="N14" s="21">
        <v>54840956</v>
      </c>
      <c r="O14" s="21" t="s">
        <v>382</v>
      </c>
      <c r="P14" s="21" t="s">
        <v>282</v>
      </c>
      <c r="Q14" s="21">
        <v>4873</v>
      </c>
      <c r="R14" s="21" t="s">
        <v>390</v>
      </c>
      <c r="S14" s="21" t="s">
        <v>191</v>
      </c>
      <c r="T14" s="22" t="s">
        <v>197</v>
      </c>
      <c r="U14" s="21" t="s">
        <v>1056</v>
      </c>
      <c r="V14" s="21">
        <v>689190.16128359002</v>
      </c>
      <c r="W14" s="21">
        <v>6064373.4843154997</v>
      </c>
      <c r="X14" s="21">
        <v>30</v>
      </c>
      <c r="Y14" s="21">
        <v>30</v>
      </c>
      <c r="Z14" s="21" t="str">
        <f>VLOOKUP(A14,'Rettelse til drænsystem'!$A$4:$B$510,2,FALSE)</f>
        <v>Systematisk drænet</v>
      </c>
      <c r="AA14" s="21" t="s">
        <v>1104</v>
      </c>
      <c r="AB14" s="21" t="s">
        <v>193</v>
      </c>
      <c r="AC14" s="21" t="s">
        <v>1059</v>
      </c>
      <c r="AD14" s="21" t="s">
        <v>197</v>
      </c>
      <c r="AE14" s="21" t="s">
        <v>197</v>
      </c>
      <c r="AF14" t="s">
        <v>1116</v>
      </c>
      <c r="AG14" s="21">
        <v>59</v>
      </c>
      <c r="AH14" s="21" t="s">
        <v>1117</v>
      </c>
      <c r="AI14" s="21" t="s">
        <v>307</v>
      </c>
      <c r="AJ14" s="21" t="s">
        <v>379</v>
      </c>
      <c r="AK14" s="21"/>
      <c r="AL14" s="21"/>
      <c r="AM14" s="21" t="s">
        <v>1118</v>
      </c>
      <c r="AN14" s="21" t="s">
        <v>1119</v>
      </c>
      <c r="AO14" s="21" t="s">
        <v>1119</v>
      </c>
      <c r="AP14" s="21" t="s">
        <v>205</v>
      </c>
      <c r="AQ14" s="21"/>
      <c r="AR14" s="21" t="s">
        <v>257</v>
      </c>
      <c r="AS14" s="21" t="s">
        <v>257</v>
      </c>
      <c r="AT14" s="21" t="s">
        <v>1059</v>
      </c>
      <c r="AU14" s="21">
        <v>63</v>
      </c>
      <c r="AV14" t="s">
        <v>1116</v>
      </c>
      <c r="AY14" s="21">
        <v>7</v>
      </c>
      <c r="AZ14" s="21" t="s">
        <v>1120</v>
      </c>
      <c r="BA14" s="21" t="s">
        <v>1121</v>
      </c>
      <c r="BB14" s="21" t="s">
        <v>1121</v>
      </c>
      <c r="BC14" s="21">
        <v>0.4</v>
      </c>
      <c r="BD14" s="21" t="s">
        <v>1106</v>
      </c>
      <c r="BE14" s="21">
        <v>0.6</v>
      </c>
      <c r="BF14" s="21">
        <v>5</v>
      </c>
      <c r="BG14" s="21" t="s">
        <v>304</v>
      </c>
      <c r="BH14" s="21">
        <v>1</v>
      </c>
      <c r="BI14" s="21" t="s">
        <v>282</v>
      </c>
      <c r="BJ14" s="21" t="s">
        <v>282</v>
      </c>
      <c r="BK14" s="21" t="s">
        <v>282</v>
      </c>
      <c r="BL14" s="21" t="s">
        <v>282</v>
      </c>
      <c r="BM14" s="21" t="s">
        <v>282</v>
      </c>
      <c r="BN14" s="21" t="s">
        <v>282</v>
      </c>
      <c r="BO14" s="21" t="s">
        <v>282</v>
      </c>
      <c r="BP14" s="21" t="s">
        <v>282</v>
      </c>
      <c r="BQ14" s="21" t="s">
        <v>282</v>
      </c>
      <c r="BR14" s="21" t="s">
        <v>197</v>
      </c>
      <c r="BS14" s="21" t="s">
        <v>197</v>
      </c>
      <c r="BT14" s="21" t="s">
        <v>198</v>
      </c>
      <c r="BU14" s="21" t="s">
        <v>282</v>
      </c>
      <c r="BV14" s="21">
        <v>461.20000000000016</v>
      </c>
      <c r="BW14" s="21">
        <v>583.79999999999995</v>
      </c>
      <c r="BX14" s="25">
        <v>397.88999999999942</v>
      </c>
      <c r="BY14" s="25">
        <v>26.038871709427823</v>
      </c>
      <c r="BZ14" s="32">
        <v>6.5183174385079248</v>
      </c>
      <c r="CA14" s="32">
        <v>28.642758880370607</v>
      </c>
      <c r="CB14" s="32">
        <v>7.1701491823587178</v>
      </c>
      <c r="CC14" s="21"/>
      <c r="CD14" s="21">
        <v>572</v>
      </c>
      <c r="CE14" s="21">
        <v>12</v>
      </c>
      <c r="CF14" s="23" t="s">
        <v>1066</v>
      </c>
      <c r="CG14" s="24" t="s">
        <v>1075</v>
      </c>
      <c r="CH14" s="21" t="s">
        <v>381</v>
      </c>
      <c r="CI14" s="21">
        <v>1</v>
      </c>
      <c r="CJ14" s="25">
        <v>3.3333333333333335</v>
      </c>
      <c r="CK14" s="21" t="s">
        <v>282</v>
      </c>
      <c r="CL14" s="22"/>
      <c r="CM14" s="22"/>
      <c r="CN14" s="21">
        <v>48.25</v>
      </c>
      <c r="CO14" s="21">
        <v>50.71</v>
      </c>
      <c r="CP14" s="21">
        <v>0.05</v>
      </c>
      <c r="CQ14" s="21" t="s">
        <v>282</v>
      </c>
      <c r="CR14" s="21"/>
      <c r="CS14" s="21"/>
      <c r="CT14" s="21"/>
      <c r="CU14" s="21"/>
      <c r="CV14" s="21"/>
      <c r="CW14" s="25" t="s">
        <v>1067</v>
      </c>
      <c r="CX14" s="21"/>
      <c r="CZ14" s="21"/>
      <c r="DA14" s="21"/>
      <c r="DB14" s="21"/>
      <c r="DC14" s="21">
        <v>562</v>
      </c>
      <c r="DD14" s="21">
        <v>7</v>
      </c>
      <c r="DE14" s="21" t="s">
        <v>1068</v>
      </c>
      <c r="DF14" s="21" t="s">
        <v>1090</v>
      </c>
      <c r="DG14" s="21" t="s">
        <v>381</v>
      </c>
      <c r="DH14" s="21">
        <v>2</v>
      </c>
      <c r="DI14" s="25">
        <v>6.666666666666667</v>
      </c>
      <c r="DJ14" t="s">
        <v>282</v>
      </c>
      <c r="DL14" s="21">
        <v>11.86</v>
      </c>
      <c r="DM14" s="21">
        <v>11.14</v>
      </c>
      <c r="DN14" s="21">
        <v>0.06</v>
      </c>
      <c r="DO14" s="21" t="s">
        <v>282</v>
      </c>
      <c r="DP14" s="21" t="s">
        <v>282</v>
      </c>
      <c r="DQ14" s="21"/>
      <c r="DR14" s="21" t="s">
        <v>282</v>
      </c>
      <c r="DS14" s="21" t="s">
        <v>282</v>
      </c>
      <c r="DT14" s="21" t="s">
        <v>282</v>
      </c>
      <c r="DU14" s="25" t="s">
        <v>1067</v>
      </c>
      <c r="DV14" s="21" t="s">
        <v>282</v>
      </c>
      <c r="DX14" s="21"/>
      <c r="DY14" s="21"/>
      <c r="DZ14" s="21"/>
      <c r="EA14" s="21">
        <v>0</v>
      </c>
      <c r="EB14" s="21">
        <v>18</v>
      </c>
      <c r="EC14" s="21" t="s">
        <v>1069</v>
      </c>
      <c r="ED14" s="21" t="s">
        <v>1090</v>
      </c>
      <c r="EE14" s="21" t="s">
        <v>1122</v>
      </c>
      <c r="EF14" s="21">
        <v>0.5</v>
      </c>
      <c r="EG14" s="25">
        <v>1.6666666666666667</v>
      </c>
      <c r="EH14" t="s">
        <v>1123</v>
      </c>
      <c r="EI14" t="s">
        <v>1124</v>
      </c>
      <c r="EJ14" s="21"/>
      <c r="EK14" s="21"/>
      <c r="EL14" s="29"/>
      <c r="EM14" s="21" t="s">
        <v>282</v>
      </c>
      <c r="EN14" s="21" t="s">
        <v>282</v>
      </c>
      <c r="EO14" s="21" t="s">
        <v>282</v>
      </c>
      <c r="EP14" s="21" t="s">
        <v>282</v>
      </c>
      <c r="EQ14" s="21" t="s">
        <v>282</v>
      </c>
      <c r="ER14" s="21" t="s">
        <v>282</v>
      </c>
      <c r="ES14" s="21" t="s">
        <v>282</v>
      </c>
      <c r="ET14" s="29" t="s">
        <v>282</v>
      </c>
      <c r="EU14" s="29" t="s">
        <v>282</v>
      </c>
      <c r="EV14" s="21" t="s">
        <v>282</v>
      </c>
      <c r="EW14" s="21"/>
      <c r="EX14" s="27">
        <v>3</v>
      </c>
      <c r="EY14" s="28">
        <v>30.055</v>
      </c>
      <c r="EZ14" s="28">
        <v>30.925000000000001</v>
      </c>
      <c r="FA14" s="28">
        <v>5.5E-2</v>
      </c>
      <c r="FB14" s="28">
        <v>119.58583949999982</v>
      </c>
      <c r="FC14" s="28">
        <v>123.04748249999983</v>
      </c>
      <c r="FD14" s="28">
        <v>0.21883949999999966</v>
      </c>
      <c r="FE14" s="29"/>
      <c r="FF14" s="25">
        <v>2</v>
      </c>
      <c r="FG14" s="25">
        <v>2</v>
      </c>
      <c r="FH14" s="29">
        <v>30.055</v>
      </c>
      <c r="FI14" s="29">
        <v>30.925000000000001</v>
      </c>
      <c r="FJ14" s="30">
        <v>5.5E-2</v>
      </c>
      <c r="FK14" s="29">
        <v>97.186742118027482</v>
      </c>
      <c r="FL14" s="7" t="b">
        <v>0</v>
      </c>
      <c r="FM14" s="21"/>
      <c r="FN14" s="21">
        <v>3.9166666666666665</v>
      </c>
      <c r="FO14" s="21">
        <v>4.3666666666666671</v>
      </c>
      <c r="FP14" s="21">
        <v>6.0999999999999999E-2</v>
      </c>
      <c r="FQ14" s="21">
        <v>89.694656488549612</v>
      </c>
      <c r="FR14" s="21">
        <v>13.437273888888875</v>
      </c>
      <c r="FS14" s="21">
        <v>14.981130888888874</v>
      </c>
      <c r="FT14" s="21">
        <v>0.20927839333333309</v>
      </c>
      <c r="FU14" s="21">
        <v>343.07933333333295</v>
      </c>
      <c r="FV14" s="21"/>
      <c r="FW14" s="21"/>
      <c r="FX14" s="21">
        <v>7</v>
      </c>
      <c r="FY14" s="21"/>
      <c r="FZ14" s="21"/>
      <c r="GA14" s="21"/>
      <c r="GB14" s="21"/>
      <c r="GC14" s="21"/>
      <c r="GD14" s="21"/>
      <c r="GE14" s="21"/>
      <c r="GF14" s="21"/>
      <c r="GG14" s="21"/>
      <c r="GH14" s="21"/>
      <c r="GI14" s="21"/>
      <c r="GJ14" s="22"/>
    </row>
    <row r="15" spans="1:192" x14ac:dyDescent="0.25">
      <c r="A15" s="21" t="s">
        <v>1125</v>
      </c>
      <c r="B15" s="21">
        <v>60</v>
      </c>
      <c r="C15" s="21" t="s">
        <v>192</v>
      </c>
      <c r="D15" s="21"/>
      <c r="E15" s="21" t="s">
        <v>307</v>
      </c>
      <c r="F15" s="21"/>
      <c r="G15" s="21" t="s">
        <v>1052</v>
      </c>
      <c r="H15" s="21"/>
      <c r="I15" s="21"/>
      <c r="J15" s="21">
        <v>4871</v>
      </c>
      <c r="K15" s="21" t="s">
        <v>391</v>
      </c>
      <c r="L15" s="21" t="s">
        <v>381</v>
      </c>
      <c r="M15" s="21" t="s">
        <v>379</v>
      </c>
      <c r="N15" s="21">
        <v>54840956</v>
      </c>
      <c r="O15" s="21" t="s">
        <v>382</v>
      </c>
      <c r="P15" s="21" t="s">
        <v>282</v>
      </c>
      <c r="Q15" s="21">
        <v>4871</v>
      </c>
      <c r="R15" s="21" t="s">
        <v>391</v>
      </c>
      <c r="S15" s="21" t="s">
        <v>191</v>
      </c>
      <c r="T15" s="22" t="s">
        <v>197</v>
      </c>
      <c r="U15" s="21" t="s">
        <v>1056</v>
      </c>
      <c r="V15" s="21">
        <v>697450.08948169998</v>
      </c>
      <c r="W15" s="21">
        <v>6076936.5271444004</v>
      </c>
      <c r="X15" s="21">
        <v>10</v>
      </c>
      <c r="Y15" s="21">
        <v>10</v>
      </c>
      <c r="Z15" s="21" t="str">
        <f>VLOOKUP(A15,'Rettelse til drænsystem'!$A$4:$B$510,2,FALSE)</f>
        <v>Systematisk drænet</v>
      </c>
      <c r="AA15" s="21" t="s">
        <v>1058</v>
      </c>
      <c r="AB15" s="21" t="s">
        <v>239</v>
      </c>
      <c r="AC15" s="21" t="s">
        <v>1063</v>
      </c>
      <c r="AD15" s="21" t="s">
        <v>197</v>
      </c>
      <c r="AE15" s="21" t="s">
        <v>197</v>
      </c>
      <c r="AF15" t="s">
        <v>1125</v>
      </c>
      <c r="AG15" s="21">
        <v>60</v>
      </c>
      <c r="AH15" s="21" t="s">
        <v>1126</v>
      </c>
      <c r="AI15" s="21" t="s">
        <v>307</v>
      </c>
      <c r="AJ15" s="21" t="s">
        <v>379</v>
      </c>
      <c r="AK15" s="21"/>
      <c r="AL15" s="21"/>
      <c r="AM15" s="21" t="s">
        <v>1073</v>
      </c>
      <c r="AN15" s="21" t="s">
        <v>1074</v>
      </c>
      <c r="AO15" s="21" t="s">
        <v>1074</v>
      </c>
      <c r="AP15" s="21" t="s">
        <v>246</v>
      </c>
      <c r="AQ15" s="21"/>
      <c r="AR15" s="21"/>
      <c r="AS15" s="21" t="s">
        <v>218</v>
      </c>
      <c r="AT15" s="21" t="s">
        <v>1063</v>
      </c>
      <c r="AU15" s="21">
        <v>34</v>
      </c>
      <c r="AV15" t="s">
        <v>1125</v>
      </c>
      <c r="AW15">
        <v>112.46850000000001</v>
      </c>
      <c r="AX15">
        <v>1.824252</v>
      </c>
      <c r="AY15" s="21">
        <v>5</v>
      </c>
      <c r="AZ15" s="21" t="s">
        <v>1088</v>
      </c>
      <c r="BA15" s="21" t="s">
        <v>1089</v>
      </c>
      <c r="BB15" s="21" t="s">
        <v>1089</v>
      </c>
      <c r="BC15" s="21">
        <v>1</v>
      </c>
      <c r="BD15" s="21" t="s">
        <v>282</v>
      </c>
      <c r="BE15" s="21" t="s">
        <v>282</v>
      </c>
      <c r="BF15" s="21">
        <v>6</v>
      </c>
      <c r="BG15" s="21" t="s">
        <v>195</v>
      </c>
      <c r="BH15" s="21">
        <v>1</v>
      </c>
      <c r="BI15" s="21" t="s">
        <v>282</v>
      </c>
      <c r="BJ15" s="21" t="s">
        <v>282</v>
      </c>
      <c r="BK15" s="21" t="s">
        <v>282</v>
      </c>
      <c r="BL15" s="21" t="s">
        <v>282</v>
      </c>
      <c r="BM15" s="21" t="s">
        <v>282</v>
      </c>
      <c r="BN15" s="21" t="s">
        <v>282</v>
      </c>
      <c r="BO15" s="21" t="s">
        <v>282</v>
      </c>
      <c r="BP15" s="21" t="s">
        <v>282</v>
      </c>
      <c r="BQ15" s="21" t="s">
        <v>282</v>
      </c>
      <c r="BR15" s="21" t="s">
        <v>192</v>
      </c>
      <c r="BS15" s="21" t="s">
        <v>197</v>
      </c>
      <c r="BT15" s="21" t="s">
        <v>198</v>
      </c>
      <c r="BU15" s="21" t="s">
        <v>282</v>
      </c>
      <c r="BV15" s="21">
        <v>461.20000000000016</v>
      </c>
      <c r="BW15" s="21">
        <v>467.9</v>
      </c>
      <c r="BX15" s="25">
        <v>244.98999999999981</v>
      </c>
      <c r="BY15" s="25">
        <v>39.684449089455249</v>
      </c>
      <c r="BZ15" s="32">
        <v>16.19839548122588</v>
      </c>
      <c r="CA15" s="32">
        <v>43.652893998400778</v>
      </c>
      <c r="CB15" s="32">
        <v>17.818235029348468</v>
      </c>
      <c r="CC15" s="21"/>
      <c r="CD15" s="21">
        <v>571</v>
      </c>
      <c r="CE15" s="21">
        <v>12</v>
      </c>
      <c r="CF15" s="23" t="s">
        <v>1066</v>
      </c>
      <c r="CG15" s="24" t="s">
        <v>1075</v>
      </c>
      <c r="CH15" s="21" t="s">
        <v>381</v>
      </c>
      <c r="CI15" s="21">
        <v>0.5</v>
      </c>
      <c r="CJ15" s="25">
        <v>5</v>
      </c>
      <c r="CK15" s="21" t="s">
        <v>282</v>
      </c>
      <c r="CL15" s="22"/>
      <c r="CM15" s="22"/>
      <c r="CN15" s="21">
        <v>0.81</v>
      </c>
      <c r="CO15" s="21">
        <v>1.03</v>
      </c>
      <c r="CP15" s="21">
        <v>0.02</v>
      </c>
      <c r="CQ15" s="21" t="s">
        <v>282</v>
      </c>
      <c r="CR15" s="21"/>
      <c r="CS15" s="21"/>
      <c r="CT15" s="21"/>
      <c r="CU15" s="21"/>
      <c r="CV15" s="21"/>
      <c r="CW15" s="25" t="s">
        <v>1067</v>
      </c>
      <c r="CX15" s="21"/>
      <c r="CZ15" s="21"/>
      <c r="DA15" s="21"/>
      <c r="DB15" s="21"/>
      <c r="DC15" s="21">
        <v>545</v>
      </c>
      <c r="DD15" s="21">
        <v>7</v>
      </c>
      <c r="DE15" s="21" t="s">
        <v>1068</v>
      </c>
      <c r="DF15" s="21" t="s">
        <v>1090</v>
      </c>
      <c r="DG15" s="21" t="s">
        <v>381</v>
      </c>
      <c r="DH15" s="21">
        <v>0.5</v>
      </c>
      <c r="DI15" s="25">
        <v>5</v>
      </c>
      <c r="DJ15" t="s">
        <v>282</v>
      </c>
      <c r="DL15" s="21">
        <v>3.97</v>
      </c>
      <c r="DM15" s="21">
        <v>2.5099999999999998</v>
      </c>
      <c r="DN15" s="21">
        <v>0.02</v>
      </c>
      <c r="DO15" s="21" t="s">
        <v>282</v>
      </c>
      <c r="DP15" s="21" t="s">
        <v>282</v>
      </c>
      <c r="DQ15" s="21"/>
      <c r="DR15" s="21" t="s">
        <v>282</v>
      </c>
      <c r="DS15" s="21" t="s">
        <v>282</v>
      </c>
      <c r="DT15" s="21" t="s">
        <v>282</v>
      </c>
      <c r="DU15" s="25" t="s">
        <v>1067</v>
      </c>
      <c r="DV15" s="21" t="s">
        <v>282</v>
      </c>
      <c r="DX15" s="21"/>
      <c r="DY15" s="21"/>
      <c r="DZ15" s="21"/>
      <c r="EA15" s="21">
        <v>563</v>
      </c>
      <c r="EB15" s="21">
        <v>18</v>
      </c>
      <c r="EC15" s="21" t="s">
        <v>1069</v>
      </c>
      <c r="ED15" s="21" t="s">
        <v>1090</v>
      </c>
      <c r="EE15" s="21" t="s">
        <v>1122</v>
      </c>
      <c r="EF15" s="21">
        <v>0.5</v>
      </c>
      <c r="EG15" s="25">
        <v>5</v>
      </c>
      <c r="EH15" t="s">
        <v>282</v>
      </c>
      <c r="EJ15" s="21">
        <v>0.68</v>
      </c>
      <c r="EK15" s="21">
        <v>0.82</v>
      </c>
      <c r="EL15" s="29">
        <v>0.02</v>
      </c>
      <c r="EM15" s="21" t="s">
        <v>282</v>
      </c>
      <c r="EN15" s="21" t="s">
        <v>282</v>
      </c>
      <c r="EO15" s="21" t="s">
        <v>282</v>
      </c>
      <c r="EP15" s="21" t="s">
        <v>282</v>
      </c>
      <c r="EQ15" s="21" t="s">
        <v>282</v>
      </c>
      <c r="ER15" s="21" t="s">
        <v>282</v>
      </c>
      <c r="ES15" s="21" t="s">
        <v>282</v>
      </c>
      <c r="ET15" s="29" t="s">
        <v>282</v>
      </c>
      <c r="EU15" s="29" t="s">
        <v>282</v>
      </c>
      <c r="EV15" s="21" t="s">
        <v>282</v>
      </c>
      <c r="EW15" s="21"/>
      <c r="EX15" s="27">
        <v>3</v>
      </c>
      <c r="EY15" s="28">
        <v>1.82</v>
      </c>
      <c r="EZ15" s="28">
        <v>1.4533333333333334</v>
      </c>
      <c r="FA15" s="28">
        <v>0.02</v>
      </c>
      <c r="FB15" s="28">
        <v>4.4588179999999964</v>
      </c>
      <c r="FC15" s="28">
        <v>3.5605213333333308</v>
      </c>
      <c r="FD15" s="28">
        <v>4.8997999999999965E-2</v>
      </c>
      <c r="FE15" s="29"/>
      <c r="FF15" s="25">
        <v>3</v>
      </c>
      <c r="FG15" s="25">
        <v>3</v>
      </c>
      <c r="FH15" s="29">
        <v>1.82</v>
      </c>
      <c r="FI15" s="29">
        <v>1.4533333333333334</v>
      </c>
      <c r="FJ15" s="30">
        <v>0.02</v>
      </c>
      <c r="FK15" s="29">
        <v>125.22935779816513</v>
      </c>
      <c r="FL15" s="7" t="b">
        <v>1</v>
      </c>
      <c r="FM15" s="21"/>
      <c r="FN15" s="21">
        <v>2.5266666666666668</v>
      </c>
      <c r="FO15" s="21">
        <v>2.5166666666666666</v>
      </c>
      <c r="FP15" s="21">
        <v>1.3666666666666667E-2</v>
      </c>
      <c r="FQ15" s="21">
        <v>100.3973509933775</v>
      </c>
      <c r="FR15" s="21">
        <v>9.7362573333333042</v>
      </c>
      <c r="FS15" s="21">
        <v>9.6977233333333022</v>
      </c>
      <c r="FT15" s="21">
        <v>5.2663133333333167E-2</v>
      </c>
      <c r="FU15" s="21">
        <v>385.33999999999878</v>
      </c>
      <c r="FV15" s="21"/>
      <c r="FW15" s="21"/>
      <c r="FX15" s="21">
        <v>7</v>
      </c>
      <c r="FY15" s="21"/>
      <c r="FZ15" s="21"/>
      <c r="GA15" s="21"/>
      <c r="GB15" s="21"/>
      <c r="GC15" s="21"/>
      <c r="GD15" s="21"/>
      <c r="GE15" s="21"/>
      <c r="GF15" s="21"/>
      <c r="GG15" s="21"/>
      <c r="GH15" s="21"/>
      <c r="GI15" s="21"/>
      <c r="GJ15" s="22"/>
    </row>
    <row r="16" spans="1:192" x14ac:dyDescent="0.25">
      <c r="A16" s="21" t="s">
        <v>1127</v>
      </c>
      <c r="B16" s="21">
        <v>61</v>
      </c>
      <c r="C16" s="21" t="s">
        <v>192</v>
      </c>
      <c r="D16" s="21"/>
      <c r="E16" s="21" t="s">
        <v>307</v>
      </c>
      <c r="F16" s="21"/>
      <c r="G16" s="21" t="s">
        <v>1052</v>
      </c>
      <c r="H16" s="21"/>
      <c r="I16" s="21"/>
      <c r="J16" s="21">
        <v>4850</v>
      </c>
      <c r="K16" s="21" t="s">
        <v>392</v>
      </c>
      <c r="L16" s="21" t="s">
        <v>381</v>
      </c>
      <c r="M16" s="21" t="s">
        <v>379</v>
      </c>
      <c r="N16" s="21">
        <v>54840956</v>
      </c>
      <c r="O16" s="21" t="s">
        <v>382</v>
      </c>
      <c r="P16" s="21" t="s">
        <v>393</v>
      </c>
      <c r="Q16" s="21">
        <v>4850</v>
      </c>
      <c r="R16" s="21" t="s">
        <v>392</v>
      </c>
      <c r="S16" s="21" t="s">
        <v>214</v>
      </c>
      <c r="T16" s="22" t="s">
        <v>197</v>
      </c>
      <c r="U16" s="21" t="s">
        <v>1056</v>
      </c>
      <c r="V16" s="21">
        <v>697147.39278343995</v>
      </c>
      <c r="W16" s="21">
        <v>6085153.9345148997</v>
      </c>
      <c r="X16" s="21">
        <v>20</v>
      </c>
      <c r="Y16" s="21">
        <v>20</v>
      </c>
      <c r="Z16" s="21" t="str">
        <f>VLOOKUP(A16,'Rettelse til drænsystem'!$A$4:$B$510,2,FALSE)</f>
        <v>Systematisk drænet</v>
      </c>
      <c r="AA16" s="21" t="s">
        <v>1104</v>
      </c>
      <c r="AB16" s="21" t="s">
        <v>239</v>
      </c>
      <c r="AC16" s="21" t="s">
        <v>1063</v>
      </c>
      <c r="AD16" s="21" t="s">
        <v>197</v>
      </c>
      <c r="AE16" s="21" t="s">
        <v>197</v>
      </c>
      <c r="AF16" t="s">
        <v>1127</v>
      </c>
      <c r="AG16" s="21">
        <v>61</v>
      </c>
      <c r="AH16" s="21" t="s">
        <v>1128</v>
      </c>
      <c r="AI16" s="21" t="s">
        <v>307</v>
      </c>
      <c r="AJ16" s="21" t="s">
        <v>379</v>
      </c>
      <c r="AK16" s="21"/>
      <c r="AL16" s="21"/>
      <c r="AM16" s="21" t="s">
        <v>1073</v>
      </c>
      <c r="AN16" s="21" t="s">
        <v>1074</v>
      </c>
      <c r="AO16" s="21" t="s">
        <v>1074</v>
      </c>
      <c r="AP16" s="21" t="s">
        <v>246</v>
      </c>
      <c r="AQ16" s="21"/>
      <c r="AR16" s="21"/>
      <c r="AS16" s="21" t="s">
        <v>218</v>
      </c>
      <c r="AT16" s="21" t="s">
        <v>1063</v>
      </c>
      <c r="AU16" s="21">
        <v>34</v>
      </c>
      <c r="AV16" t="s">
        <v>1127</v>
      </c>
      <c r="AW16">
        <v>100.24160000000001</v>
      </c>
      <c r="AX16">
        <v>5.9530529999999997</v>
      </c>
      <c r="AY16" s="21">
        <v>42</v>
      </c>
      <c r="AZ16" s="21" t="s">
        <v>1106</v>
      </c>
      <c r="BA16" s="21" t="s">
        <v>1102</v>
      </c>
      <c r="BB16" s="21" t="s">
        <v>1102</v>
      </c>
      <c r="BC16" s="21">
        <v>0.5</v>
      </c>
      <c r="BD16" s="21" t="s">
        <v>1088</v>
      </c>
      <c r="BE16" s="21">
        <v>0.5</v>
      </c>
      <c r="BF16" s="21">
        <v>7</v>
      </c>
      <c r="BG16" s="21" t="s">
        <v>241</v>
      </c>
      <c r="BH16" s="21">
        <v>1</v>
      </c>
      <c r="BI16" s="21" t="s">
        <v>282</v>
      </c>
      <c r="BJ16" s="21" t="s">
        <v>282</v>
      </c>
      <c r="BK16" s="21" t="s">
        <v>282</v>
      </c>
      <c r="BL16" s="21" t="s">
        <v>282</v>
      </c>
      <c r="BM16" s="21" t="s">
        <v>282</v>
      </c>
      <c r="BN16" s="21" t="s">
        <v>282</v>
      </c>
      <c r="BO16" s="21" t="s">
        <v>282</v>
      </c>
      <c r="BP16" s="21" t="s">
        <v>282</v>
      </c>
      <c r="BQ16" s="21" t="s">
        <v>282</v>
      </c>
      <c r="BR16" s="21" t="s">
        <v>192</v>
      </c>
      <c r="BS16" s="21" t="s">
        <v>197</v>
      </c>
      <c r="BT16" s="21" t="s">
        <v>198</v>
      </c>
      <c r="BU16" s="21" t="s">
        <v>282</v>
      </c>
      <c r="BV16" s="21">
        <v>473.5</v>
      </c>
      <c r="BW16" s="21">
        <v>456.4</v>
      </c>
      <c r="BX16" s="25">
        <v>222.09999999999997</v>
      </c>
      <c r="BY16" s="25">
        <v>10.691977039830462</v>
      </c>
      <c r="BZ16" s="32">
        <v>4.8140373884873773</v>
      </c>
      <c r="CA16" s="32">
        <v>11.761174743813509</v>
      </c>
      <c r="CB16" s="32">
        <v>5.2954411273361153</v>
      </c>
      <c r="CC16" s="21"/>
      <c r="CD16" s="21">
        <v>528</v>
      </c>
      <c r="CE16" s="21">
        <v>12</v>
      </c>
      <c r="CF16" s="23" t="s">
        <v>1066</v>
      </c>
      <c r="CG16" s="24" t="s">
        <v>1075</v>
      </c>
      <c r="CH16" s="21" t="s">
        <v>381</v>
      </c>
      <c r="CI16" s="21">
        <v>1</v>
      </c>
      <c r="CJ16" s="25">
        <v>5</v>
      </c>
      <c r="CK16" s="21" t="s">
        <v>282</v>
      </c>
      <c r="CL16" s="22"/>
      <c r="CM16" s="22"/>
      <c r="CN16" s="21">
        <v>3.39</v>
      </c>
      <c r="CO16" s="21">
        <v>5.35</v>
      </c>
      <c r="CP16" s="21">
        <v>0.03</v>
      </c>
      <c r="CQ16" s="21" t="s">
        <v>282</v>
      </c>
      <c r="CR16" s="21"/>
      <c r="CS16" s="21"/>
      <c r="CT16" s="21"/>
      <c r="CU16" s="21"/>
      <c r="CV16" s="21"/>
      <c r="CW16" s="25" t="s">
        <v>1067</v>
      </c>
      <c r="CX16" s="21"/>
      <c r="CZ16" s="21"/>
      <c r="DA16" s="21"/>
      <c r="DB16" s="21"/>
      <c r="DC16" s="21">
        <v>561</v>
      </c>
      <c r="DD16" s="21">
        <v>7</v>
      </c>
      <c r="DE16" s="21" t="s">
        <v>1068</v>
      </c>
      <c r="DF16" s="21" t="s">
        <v>1090</v>
      </c>
      <c r="DG16" s="21" t="s">
        <v>381</v>
      </c>
      <c r="DH16" s="21">
        <v>2</v>
      </c>
      <c r="DI16" s="25">
        <v>10</v>
      </c>
      <c r="DJ16" t="s">
        <v>282</v>
      </c>
      <c r="DL16" s="21">
        <v>8.5399999999999991</v>
      </c>
      <c r="DM16" s="21">
        <v>7.47</v>
      </c>
      <c r="DN16" s="21">
        <v>0.03</v>
      </c>
      <c r="DO16" s="21" t="s">
        <v>282</v>
      </c>
      <c r="DP16" s="21" t="s">
        <v>282</v>
      </c>
      <c r="DQ16" s="21"/>
      <c r="DR16" s="21" t="s">
        <v>282</v>
      </c>
      <c r="DS16" s="21" t="s">
        <v>282</v>
      </c>
      <c r="DT16" s="21" t="s">
        <v>282</v>
      </c>
      <c r="DU16" s="25" t="s">
        <v>1067</v>
      </c>
      <c r="DV16" s="21" t="s">
        <v>282</v>
      </c>
      <c r="DX16" s="21"/>
      <c r="DY16" s="21"/>
      <c r="DZ16" s="21"/>
      <c r="EA16" s="21">
        <v>581</v>
      </c>
      <c r="EB16" s="21">
        <v>18</v>
      </c>
      <c r="EC16" s="21" t="s">
        <v>1069</v>
      </c>
      <c r="ED16" s="21" t="s">
        <v>1090</v>
      </c>
      <c r="EE16" s="21" t="s">
        <v>1122</v>
      </c>
      <c r="EF16" s="21">
        <v>2</v>
      </c>
      <c r="EG16" s="25">
        <v>10</v>
      </c>
      <c r="EH16" t="s">
        <v>282</v>
      </c>
      <c r="EJ16" s="21">
        <v>7.96</v>
      </c>
      <c r="EK16" s="21">
        <v>7.97</v>
      </c>
      <c r="EL16" s="29">
        <v>0.02</v>
      </c>
      <c r="EM16" s="21" t="s">
        <v>282</v>
      </c>
      <c r="EN16" s="21" t="s">
        <v>282</v>
      </c>
      <c r="EO16" s="21" t="s">
        <v>282</v>
      </c>
      <c r="EP16" s="21" t="s">
        <v>282</v>
      </c>
      <c r="EQ16" s="21" t="s">
        <v>282</v>
      </c>
      <c r="ER16" s="21" t="s">
        <v>282</v>
      </c>
      <c r="ES16" s="21" t="s">
        <v>282</v>
      </c>
      <c r="ET16" s="29" t="s">
        <v>282</v>
      </c>
      <c r="EU16" s="29" t="s">
        <v>282</v>
      </c>
      <c r="EV16" s="21" t="s">
        <v>282</v>
      </c>
      <c r="EW16" s="21"/>
      <c r="EX16" s="27">
        <v>3</v>
      </c>
      <c r="EY16" s="28">
        <v>6.63</v>
      </c>
      <c r="EZ16" s="28">
        <v>6.93</v>
      </c>
      <c r="FA16" s="28">
        <v>2.6666666666666668E-2</v>
      </c>
      <c r="FB16" s="28">
        <v>14.725229999999996</v>
      </c>
      <c r="FC16" s="28">
        <v>15.391529999999998</v>
      </c>
      <c r="FD16" s="28">
        <v>5.9226666666666664E-2</v>
      </c>
      <c r="FE16" s="29"/>
      <c r="FF16" s="25">
        <v>3</v>
      </c>
      <c r="FG16" s="25">
        <v>3</v>
      </c>
      <c r="FH16" s="29">
        <v>6.63</v>
      </c>
      <c r="FI16" s="29">
        <v>6.93</v>
      </c>
      <c r="FJ16" s="30">
        <v>2.6666666666666668E-2</v>
      </c>
      <c r="FK16" s="29">
        <v>95.67099567099568</v>
      </c>
      <c r="FL16" s="7" t="b">
        <v>1</v>
      </c>
      <c r="FM16" s="21"/>
      <c r="FN16" s="21">
        <v>5.6166666666666671</v>
      </c>
      <c r="FO16" s="21">
        <v>6.1333333333333329</v>
      </c>
      <c r="FP16" s="21">
        <v>3.4333333333333334E-2</v>
      </c>
      <c r="FQ16" s="21">
        <v>91.576086956521749</v>
      </c>
      <c r="FR16" s="21">
        <v>19.746515000000006</v>
      </c>
      <c r="FS16" s="21">
        <v>21.562960000000004</v>
      </c>
      <c r="FT16" s="21">
        <v>0.12070570000000003</v>
      </c>
      <c r="FU16" s="21">
        <v>351.57000000000005</v>
      </c>
      <c r="FV16" s="21"/>
      <c r="FW16" s="21"/>
      <c r="FX16" s="21">
        <v>7</v>
      </c>
      <c r="FY16" s="21"/>
      <c r="FZ16" s="21"/>
      <c r="GA16" s="21"/>
      <c r="GB16" s="21"/>
      <c r="GC16" s="21"/>
      <c r="GD16" s="21"/>
      <c r="GE16" s="21"/>
      <c r="GF16" s="21"/>
      <c r="GG16" s="21"/>
      <c r="GH16" s="21"/>
      <c r="GI16" s="21"/>
      <c r="GJ16" s="22"/>
    </row>
    <row r="17" spans="1:192" x14ac:dyDescent="0.25">
      <c r="A17" s="21" t="s">
        <v>1129</v>
      </c>
      <c r="B17" s="21">
        <v>62</v>
      </c>
      <c r="C17" s="21" t="s">
        <v>192</v>
      </c>
      <c r="D17" s="21"/>
      <c r="E17" s="21" t="s">
        <v>307</v>
      </c>
      <c r="F17" s="21"/>
      <c r="G17" s="21" t="s">
        <v>1052</v>
      </c>
      <c r="H17" s="21"/>
      <c r="I17" s="21"/>
      <c r="J17" s="21">
        <v>4792</v>
      </c>
      <c r="K17" s="21" t="s">
        <v>394</v>
      </c>
      <c r="L17" s="21" t="s">
        <v>381</v>
      </c>
      <c r="M17" s="21" t="s">
        <v>379</v>
      </c>
      <c r="N17" s="21">
        <v>54840956</v>
      </c>
      <c r="O17" s="21" t="s">
        <v>382</v>
      </c>
      <c r="P17" s="21" t="s">
        <v>282</v>
      </c>
      <c r="Q17" s="21">
        <v>4791</v>
      </c>
      <c r="R17" s="21" t="s">
        <v>395</v>
      </c>
      <c r="S17" s="21" t="s">
        <v>214</v>
      </c>
      <c r="T17" s="22" t="s">
        <v>197</v>
      </c>
      <c r="U17" s="21" t="s">
        <v>1056</v>
      </c>
      <c r="V17" s="21">
        <v>700219.84384321002</v>
      </c>
      <c r="W17" s="21">
        <v>6091411.4408176001</v>
      </c>
      <c r="X17" s="21">
        <v>10</v>
      </c>
      <c r="Y17" s="21">
        <v>10</v>
      </c>
      <c r="Z17" s="21" t="str">
        <f>VLOOKUP(A17,'Rettelse til drænsystem'!$A$4:$B$510,2,FALSE)</f>
        <v>Systematisk drænet</v>
      </c>
      <c r="AA17" s="21" t="s">
        <v>1058</v>
      </c>
      <c r="AB17" s="21" t="s">
        <v>239</v>
      </c>
      <c r="AC17" s="21" t="s">
        <v>1063</v>
      </c>
      <c r="AD17" s="21" t="s">
        <v>197</v>
      </c>
      <c r="AE17" s="21" t="s">
        <v>197</v>
      </c>
      <c r="AF17" t="s">
        <v>1129</v>
      </c>
      <c r="AG17" s="21">
        <v>62</v>
      </c>
      <c r="AH17" s="21" t="s">
        <v>1130</v>
      </c>
      <c r="AI17" s="21" t="s">
        <v>307</v>
      </c>
      <c r="AJ17" s="21" t="s">
        <v>379</v>
      </c>
      <c r="AK17" s="21"/>
      <c r="AL17" s="21"/>
      <c r="AM17" s="21" t="s">
        <v>1131</v>
      </c>
      <c r="AN17" s="21" t="s">
        <v>1132</v>
      </c>
      <c r="AO17" s="21" t="s">
        <v>1074</v>
      </c>
      <c r="AP17" s="21" t="s">
        <v>246</v>
      </c>
      <c r="AQ17" s="21"/>
      <c r="AR17" s="21"/>
      <c r="AS17" s="21" t="s">
        <v>218</v>
      </c>
      <c r="AT17" s="21" t="s">
        <v>1063</v>
      </c>
      <c r="AU17" s="21">
        <v>26</v>
      </c>
      <c r="AV17" t="s">
        <v>1129</v>
      </c>
      <c r="AW17">
        <v>74.748459999999994</v>
      </c>
      <c r="AX17">
        <v>0.67741269999999998</v>
      </c>
      <c r="AY17" s="21">
        <v>6</v>
      </c>
      <c r="AZ17" s="21" t="s">
        <v>1106</v>
      </c>
      <c r="BA17" s="21" t="s">
        <v>1102</v>
      </c>
      <c r="BB17" s="21" t="s">
        <v>1102</v>
      </c>
      <c r="BC17" s="21">
        <v>1</v>
      </c>
      <c r="BD17" s="21" t="s">
        <v>282</v>
      </c>
      <c r="BE17" s="21" t="s">
        <v>282</v>
      </c>
      <c r="BF17" s="21">
        <v>6</v>
      </c>
      <c r="BG17" s="21" t="s">
        <v>195</v>
      </c>
      <c r="BH17" s="21">
        <v>1</v>
      </c>
      <c r="BI17" s="21" t="s">
        <v>282</v>
      </c>
      <c r="BJ17" s="21" t="s">
        <v>282</v>
      </c>
      <c r="BK17" s="21" t="s">
        <v>282</v>
      </c>
      <c r="BL17" s="21" t="s">
        <v>282</v>
      </c>
      <c r="BM17" s="21" t="s">
        <v>282</v>
      </c>
      <c r="BN17" s="21" t="s">
        <v>282</v>
      </c>
      <c r="BO17" s="21" t="s">
        <v>282</v>
      </c>
      <c r="BP17" s="21" t="s">
        <v>282</v>
      </c>
      <c r="BQ17" s="21" t="s">
        <v>282</v>
      </c>
      <c r="BR17" s="21" t="s">
        <v>197</v>
      </c>
      <c r="BS17" s="21" t="s">
        <v>197</v>
      </c>
      <c r="BT17" s="21" t="s">
        <v>198</v>
      </c>
      <c r="BU17" s="21" t="s">
        <v>282</v>
      </c>
      <c r="BV17" s="21">
        <v>473.5</v>
      </c>
      <c r="BW17" s="21">
        <v>433.8</v>
      </c>
      <c r="BX17" s="25">
        <v>124.26333333333301</v>
      </c>
      <c r="BY17" s="25">
        <v>22.181736067582431</v>
      </c>
      <c r="BZ17" s="32">
        <v>17.850588321239162</v>
      </c>
      <c r="CA17" s="32">
        <v>24.399909674340677</v>
      </c>
      <c r="CB17" s="32">
        <v>19.635647153363081</v>
      </c>
      <c r="CC17" s="21"/>
      <c r="CD17" s="21">
        <v>573</v>
      </c>
      <c r="CE17" s="21">
        <v>12</v>
      </c>
      <c r="CF17" s="23" t="s">
        <v>1066</v>
      </c>
      <c r="CG17" s="24" t="s">
        <v>1075</v>
      </c>
      <c r="CH17" s="21" t="s">
        <v>381</v>
      </c>
      <c r="CI17" s="21">
        <v>0.5</v>
      </c>
      <c r="CJ17" s="25">
        <v>5</v>
      </c>
      <c r="CK17" s="21" t="s">
        <v>282</v>
      </c>
      <c r="CL17" s="22"/>
      <c r="CM17" s="22"/>
      <c r="CN17" s="21">
        <v>5.39</v>
      </c>
      <c r="CO17" s="21">
        <v>6.44</v>
      </c>
      <c r="CP17" s="21">
        <v>0.1</v>
      </c>
      <c r="CQ17" s="21" t="s">
        <v>282</v>
      </c>
      <c r="CR17" s="21"/>
      <c r="CS17" s="21"/>
      <c r="CT17" s="21"/>
      <c r="CU17" s="21"/>
      <c r="CV17" s="21"/>
      <c r="CW17" s="25" t="s">
        <v>1067</v>
      </c>
      <c r="CX17" s="21"/>
      <c r="CZ17" s="21"/>
      <c r="DA17" s="21"/>
      <c r="DB17" s="21"/>
      <c r="DC17" s="21">
        <v>531</v>
      </c>
      <c r="DD17" s="21">
        <v>7</v>
      </c>
      <c r="DE17" s="21" t="s">
        <v>1068</v>
      </c>
      <c r="DF17" s="21" t="s">
        <v>1090</v>
      </c>
      <c r="DG17" s="21" t="s">
        <v>381</v>
      </c>
      <c r="DH17" s="21">
        <v>1</v>
      </c>
      <c r="DI17" s="25">
        <v>10</v>
      </c>
      <c r="DJ17" t="s">
        <v>282</v>
      </c>
      <c r="DL17" s="21">
        <v>13.96</v>
      </c>
      <c r="DM17" s="21">
        <v>13.05</v>
      </c>
      <c r="DN17" s="21">
        <v>0.11</v>
      </c>
      <c r="DO17" s="21" t="s">
        <v>282</v>
      </c>
      <c r="DP17" s="21" t="s">
        <v>282</v>
      </c>
      <c r="DQ17" s="21"/>
      <c r="DR17" s="21" t="s">
        <v>282</v>
      </c>
      <c r="DS17" s="21" t="s">
        <v>282</v>
      </c>
      <c r="DT17" s="21" t="s">
        <v>282</v>
      </c>
      <c r="DU17" s="25" t="s">
        <v>1067</v>
      </c>
      <c r="DV17" s="21" t="s">
        <v>282</v>
      </c>
      <c r="DX17" s="21"/>
      <c r="DY17" s="21"/>
      <c r="DZ17" s="21"/>
      <c r="EA17" s="21">
        <v>564</v>
      </c>
      <c r="EB17" s="21">
        <v>18</v>
      </c>
      <c r="EC17" s="21" t="s">
        <v>1069</v>
      </c>
      <c r="ED17" s="21" t="s">
        <v>1090</v>
      </c>
      <c r="EE17" s="21" t="s">
        <v>1122</v>
      </c>
      <c r="EF17" s="21">
        <v>1</v>
      </c>
      <c r="EG17" s="25">
        <v>10</v>
      </c>
      <c r="EH17" t="s">
        <v>282</v>
      </c>
      <c r="EJ17" s="21">
        <v>10.029999999999999</v>
      </c>
      <c r="EK17" s="21">
        <v>10.24</v>
      </c>
      <c r="EL17" s="29">
        <v>0.01</v>
      </c>
      <c r="EM17" s="21" t="s">
        <v>282</v>
      </c>
      <c r="EN17" s="21" t="s">
        <v>282</v>
      </c>
      <c r="EO17" s="21" t="s">
        <v>282</v>
      </c>
      <c r="EP17" s="21" t="s">
        <v>282</v>
      </c>
      <c r="EQ17" s="21" t="s">
        <v>282</v>
      </c>
      <c r="ER17" s="21" t="s">
        <v>282</v>
      </c>
      <c r="ES17" s="21" t="s">
        <v>282</v>
      </c>
      <c r="ET17" s="29" t="s">
        <v>282</v>
      </c>
      <c r="EU17" s="29" t="s">
        <v>282</v>
      </c>
      <c r="EV17" s="21" t="s">
        <v>282</v>
      </c>
      <c r="EW17" s="21"/>
      <c r="EX17" s="27">
        <v>3</v>
      </c>
      <c r="EY17" s="28">
        <v>9.7933333333333348</v>
      </c>
      <c r="EZ17" s="28">
        <v>9.9100000000000019</v>
      </c>
      <c r="FA17" s="28">
        <v>7.3333333333333348E-2</v>
      </c>
      <c r="FB17" s="28">
        <v>12.169522444444414</v>
      </c>
      <c r="FC17" s="28">
        <v>12.314496333333304</v>
      </c>
      <c r="FD17" s="28">
        <v>9.1126444444444218E-2</v>
      </c>
      <c r="FE17" s="29"/>
      <c r="FF17" s="25">
        <v>3</v>
      </c>
      <c r="FG17" s="25">
        <v>3</v>
      </c>
      <c r="FH17" s="29">
        <v>9.7933333333333348</v>
      </c>
      <c r="FI17" s="29">
        <v>9.9100000000000019</v>
      </c>
      <c r="FJ17" s="30">
        <v>7.3333333333333348E-2</v>
      </c>
      <c r="FK17" s="29">
        <v>98.822737975109305</v>
      </c>
      <c r="FL17" s="7" t="b">
        <v>1</v>
      </c>
      <c r="FM17" s="21"/>
      <c r="FN17" s="21">
        <v>6.8833333333333337</v>
      </c>
      <c r="FO17" s="21">
        <v>7.0666666666666664</v>
      </c>
      <c r="FP17" s="21">
        <v>1.4E-2</v>
      </c>
      <c r="FQ17" s="21">
        <v>97.405660377358501</v>
      </c>
      <c r="FR17" s="21">
        <v>19.639526666666665</v>
      </c>
      <c r="FS17" s="21">
        <v>20.162613333333329</v>
      </c>
      <c r="FT17" s="21">
        <v>3.9944799999999996E-2</v>
      </c>
      <c r="FU17" s="21">
        <v>285.31999999999994</v>
      </c>
      <c r="FV17" s="21"/>
      <c r="FW17" s="21"/>
      <c r="FX17" s="21">
        <v>7</v>
      </c>
      <c r="FY17" s="21"/>
      <c r="FZ17" s="21"/>
      <c r="GA17" s="21"/>
      <c r="GB17" s="21"/>
      <c r="GC17" s="21"/>
      <c r="GD17" s="21"/>
      <c r="GE17" s="21"/>
      <c r="GF17" s="21"/>
      <c r="GG17" s="21"/>
      <c r="GH17" s="21"/>
      <c r="GI17" s="21"/>
      <c r="GJ17" s="22"/>
    </row>
    <row r="18" spans="1:192" x14ac:dyDescent="0.25">
      <c r="A18" s="21" t="s">
        <v>1133</v>
      </c>
      <c r="B18" s="21">
        <v>63</v>
      </c>
      <c r="C18" s="21" t="s">
        <v>192</v>
      </c>
      <c r="D18" s="21"/>
      <c r="E18" s="21" t="s">
        <v>307</v>
      </c>
      <c r="F18" s="21"/>
      <c r="G18" s="21" t="s">
        <v>1052</v>
      </c>
      <c r="H18" s="21"/>
      <c r="I18" s="21"/>
      <c r="J18" s="21">
        <v>4780</v>
      </c>
      <c r="K18" s="21" t="s">
        <v>396</v>
      </c>
      <c r="L18" s="21" t="s">
        <v>381</v>
      </c>
      <c r="M18" s="21" t="s">
        <v>379</v>
      </c>
      <c r="N18" s="21">
        <v>54840956</v>
      </c>
      <c r="O18" s="21" t="s">
        <v>382</v>
      </c>
      <c r="P18" s="21" t="s">
        <v>282</v>
      </c>
      <c r="Q18" s="21">
        <v>4780</v>
      </c>
      <c r="R18" s="21" t="s">
        <v>396</v>
      </c>
      <c r="S18" s="21" t="s">
        <v>191</v>
      </c>
      <c r="T18" s="22" t="s">
        <v>197</v>
      </c>
      <c r="U18" s="21" t="s">
        <v>1056</v>
      </c>
      <c r="V18" s="21">
        <v>715629.78485964995</v>
      </c>
      <c r="W18" s="21">
        <v>6098638.7097279001</v>
      </c>
      <c r="X18" s="21">
        <v>10</v>
      </c>
      <c r="Y18" s="21">
        <v>10</v>
      </c>
      <c r="Z18" s="21" t="str">
        <f>VLOOKUP(A18,'Rettelse til drænsystem'!$A$4:$B$510,2,FALSE)</f>
        <v>Systematisk drænet</v>
      </c>
      <c r="AA18" s="21" t="s">
        <v>1058</v>
      </c>
      <c r="AB18" s="21" t="s">
        <v>239</v>
      </c>
      <c r="AC18" s="21" t="s">
        <v>1063</v>
      </c>
      <c r="AD18" s="21" t="s">
        <v>197</v>
      </c>
      <c r="AE18" s="21" t="s">
        <v>197</v>
      </c>
      <c r="AF18" t="s">
        <v>1133</v>
      </c>
      <c r="AG18" s="21">
        <v>63</v>
      </c>
      <c r="AH18" s="21" t="s">
        <v>1134</v>
      </c>
      <c r="AI18" s="21" t="s">
        <v>307</v>
      </c>
      <c r="AJ18" s="21" t="s">
        <v>379</v>
      </c>
      <c r="AK18" s="21"/>
      <c r="AL18" s="21"/>
      <c r="AM18" s="21" t="s">
        <v>1073</v>
      </c>
      <c r="AN18" s="21" t="s">
        <v>1074</v>
      </c>
      <c r="AO18" s="21" t="s">
        <v>1074</v>
      </c>
      <c r="AP18" s="21" t="s">
        <v>205</v>
      </c>
      <c r="AQ18" s="21"/>
      <c r="AR18" s="21"/>
      <c r="AS18" s="21" t="s">
        <v>218</v>
      </c>
      <c r="AT18" s="21" t="s">
        <v>1063</v>
      </c>
      <c r="AU18" s="21">
        <v>26</v>
      </c>
      <c r="AV18" t="s">
        <v>1133</v>
      </c>
      <c r="AY18" s="21">
        <v>14</v>
      </c>
      <c r="AZ18" s="21" t="s">
        <v>1106</v>
      </c>
      <c r="BA18" s="21" t="s">
        <v>1102</v>
      </c>
      <c r="BB18" s="21" t="s">
        <v>1102</v>
      </c>
      <c r="BC18" s="21">
        <v>1</v>
      </c>
      <c r="BD18" s="21" t="s">
        <v>282</v>
      </c>
      <c r="BE18" s="21" t="s">
        <v>282</v>
      </c>
      <c r="BF18" s="21">
        <v>11</v>
      </c>
      <c r="BG18" s="21" t="s">
        <v>387</v>
      </c>
      <c r="BH18" s="21">
        <v>1</v>
      </c>
      <c r="BI18" s="21" t="s">
        <v>282</v>
      </c>
      <c r="BJ18" s="21" t="s">
        <v>282</v>
      </c>
      <c r="BK18" s="21" t="s">
        <v>282</v>
      </c>
      <c r="BL18" s="21" t="s">
        <v>282</v>
      </c>
      <c r="BM18" s="21" t="s">
        <v>282</v>
      </c>
      <c r="BN18" s="21" t="s">
        <v>282</v>
      </c>
      <c r="BO18" s="21" t="s">
        <v>282</v>
      </c>
      <c r="BP18" s="21" t="s">
        <v>282</v>
      </c>
      <c r="BQ18" s="21" t="s">
        <v>282</v>
      </c>
      <c r="BR18" s="21" t="s">
        <v>192</v>
      </c>
      <c r="BS18" s="21" t="s">
        <v>197</v>
      </c>
      <c r="BT18" s="21" t="s">
        <v>198</v>
      </c>
      <c r="BU18" s="21" t="s">
        <v>282</v>
      </c>
      <c r="BV18" s="21">
        <v>473.5</v>
      </c>
      <c r="BW18" s="21">
        <v>400.7</v>
      </c>
      <c r="BX18" s="25">
        <v>172.69999999999899</v>
      </c>
      <c r="BY18" s="25">
        <v>18.911512010971638</v>
      </c>
      <c r="BZ18" s="32">
        <v>10.950499137794873</v>
      </c>
      <c r="CA18" s="32">
        <v>20.802663212068804</v>
      </c>
      <c r="CB18" s="32">
        <v>12.045549051574362</v>
      </c>
      <c r="CC18" s="21"/>
      <c r="CD18" s="21" t="s">
        <v>282</v>
      </c>
      <c r="CE18" s="21">
        <v>12</v>
      </c>
      <c r="CF18" s="23" t="s">
        <v>1066</v>
      </c>
      <c r="CG18" s="24" t="s">
        <v>282</v>
      </c>
      <c r="CH18" s="21" t="s">
        <v>381</v>
      </c>
      <c r="CI18" s="21">
        <v>0</v>
      </c>
      <c r="CJ18" s="25">
        <v>0</v>
      </c>
      <c r="CK18" s="21" t="s">
        <v>1135</v>
      </c>
      <c r="CL18" s="22" t="s">
        <v>1136</v>
      </c>
      <c r="CM18" s="22"/>
      <c r="CN18" s="21"/>
      <c r="CO18" s="21"/>
      <c r="CP18" s="21"/>
      <c r="CQ18" s="21" t="s">
        <v>282</v>
      </c>
      <c r="CR18" s="21"/>
      <c r="CS18" s="21"/>
      <c r="CT18" s="21"/>
      <c r="CU18" s="21"/>
      <c r="CV18" s="21"/>
      <c r="CW18" s="25" t="s">
        <v>1067</v>
      </c>
      <c r="CX18" s="21"/>
      <c r="CZ18" s="21"/>
      <c r="DA18" s="21"/>
      <c r="DB18" s="21"/>
      <c r="DC18" s="21">
        <v>534</v>
      </c>
      <c r="DD18" s="21">
        <v>7</v>
      </c>
      <c r="DE18" s="21" t="s">
        <v>1068</v>
      </c>
      <c r="DF18" s="21" t="s">
        <v>1090</v>
      </c>
      <c r="DG18" s="21" t="s">
        <v>381</v>
      </c>
      <c r="DH18" s="21">
        <v>0.2</v>
      </c>
      <c r="DI18" s="25">
        <v>2</v>
      </c>
      <c r="DJ18" t="s">
        <v>282</v>
      </c>
      <c r="DL18" s="21">
        <v>6.1</v>
      </c>
      <c r="DM18" s="21">
        <v>5.65</v>
      </c>
      <c r="DN18" s="21">
        <v>0.03</v>
      </c>
      <c r="DO18" s="21" t="s">
        <v>282</v>
      </c>
      <c r="DP18" s="21" t="s">
        <v>282</v>
      </c>
      <c r="DQ18" s="21"/>
      <c r="DR18" s="21" t="s">
        <v>282</v>
      </c>
      <c r="DS18" s="21" t="s">
        <v>282</v>
      </c>
      <c r="DT18" s="21" t="s">
        <v>282</v>
      </c>
      <c r="DU18" s="25" t="s">
        <v>1067</v>
      </c>
      <c r="DV18" s="21" t="s">
        <v>282</v>
      </c>
      <c r="DX18" s="21"/>
      <c r="DY18" s="21"/>
      <c r="DZ18" s="21"/>
      <c r="EA18" s="21">
        <v>557</v>
      </c>
      <c r="EB18" s="21">
        <v>18</v>
      </c>
      <c r="EC18" s="21" t="s">
        <v>1069</v>
      </c>
      <c r="ED18" s="21" t="s">
        <v>1090</v>
      </c>
      <c r="EE18" s="21" t="s">
        <v>1122</v>
      </c>
      <c r="EF18" s="21">
        <v>0.5</v>
      </c>
      <c r="EG18" s="25">
        <v>5</v>
      </c>
      <c r="EH18" t="s">
        <v>282</v>
      </c>
      <c r="EJ18" s="21">
        <v>5.47</v>
      </c>
      <c r="EK18" s="21">
        <v>6.07</v>
      </c>
      <c r="EL18" s="29">
        <v>0.02</v>
      </c>
      <c r="EM18" s="21" t="s">
        <v>282</v>
      </c>
      <c r="EN18" s="21" t="s">
        <v>282</v>
      </c>
      <c r="EO18" s="21" t="s">
        <v>282</v>
      </c>
      <c r="EP18" s="21" t="s">
        <v>282</v>
      </c>
      <c r="EQ18" s="21" t="s">
        <v>282</v>
      </c>
      <c r="ER18" s="21" t="s">
        <v>282</v>
      </c>
      <c r="ES18" s="21" t="s">
        <v>282</v>
      </c>
      <c r="ET18" s="29" t="s">
        <v>282</v>
      </c>
      <c r="EU18" s="29" t="s">
        <v>282</v>
      </c>
      <c r="EV18" s="21" t="s">
        <v>282</v>
      </c>
      <c r="EW18" s="21"/>
      <c r="EX18" s="27">
        <v>2</v>
      </c>
      <c r="EY18" s="28">
        <v>5.7850000000000001</v>
      </c>
      <c r="EZ18" s="28">
        <v>5.86</v>
      </c>
      <c r="FA18" s="28">
        <v>2.5000000000000001E-2</v>
      </c>
      <c r="FB18" s="28">
        <v>9.9906949999999419</v>
      </c>
      <c r="FC18" s="28">
        <v>10.120219999999941</v>
      </c>
      <c r="FD18" s="28">
        <v>4.3174999999999748E-2</v>
      </c>
      <c r="FE18" s="29"/>
      <c r="FF18" s="25">
        <v>2</v>
      </c>
      <c r="FG18" s="25">
        <v>2</v>
      </c>
      <c r="FH18" s="29">
        <v>5.7850000000000001</v>
      </c>
      <c r="FI18" s="29">
        <v>5.86</v>
      </c>
      <c r="FJ18" s="30">
        <v>2.5000000000000001E-2</v>
      </c>
      <c r="FK18" s="29">
        <v>98.720136518771326</v>
      </c>
      <c r="FL18" s="7" t="b">
        <v>0</v>
      </c>
      <c r="FM18" s="21"/>
      <c r="FN18" s="21">
        <v>2.7866666666666666</v>
      </c>
      <c r="FO18" s="21">
        <v>3.0333333333333337</v>
      </c>
      <c r="FP18" s="21">
        <v>1.6666666666666666E-2</v>
      </c>
      <c r="FQ18" s="21">
        <v>91.868131868131854</v>
      </c>
      <c r="FR18" s="21">
        <v>8.7610013333333345</v>
      </c>
      <c r="FS18" s="21">
        <v>9.53649666666667</v>
      </c>
      <c r="FT18" s="21">
        <v>5.2398333333333345E-2</v>
      </c>
      <c r="FU18" s="21">
        <v>314.39000000000004</v>
      </c>
      <c r="FV18" s="21"/>
      <c r="FW18" s="21"/>
      <c r="FX18" s="21">
        <v>7</v>
      </c>
      <c r="FY18" s="21"/>
      <c r="FZ18" s="21"/>
      <c r="GA18" s="21"/>
      <c r="GB18" s="21"/>
      <c r="GC18" s="21"/>
      <c r="GD18" s="21"/>
      <c r="GE18" s="21"/>
      <c r="GF18" s="21"/>
      <c r="GG18" s="21"/>
      <c r="GH18" s="21"/>
      <c r="GI18" s="21"/>
      <c r="GJ18" s="22"/>
    </row>
    <row r="19" spans="1:192" x14ac:dyDescent="0.25">
      <c r="A19" s="21" t="s">
        <v>1137</v>
      </c>
      <c r="B19" s="21">
        <v>64</v>
      </c>
      <c r="C19" s="21" t="s">
        <v>192</v>
      </c>
      <c r="D19" s="21"/>
      <c r="E19" s="21" t="s">
        <v>307</v>
      </c>
      <c r="F19" s="21"/>
      <c r="G19" s="21" t="s">
        <v>1052</v>
      </c>
      <c r="H19" s="21"/>
      <c r="I19" s="21"/>
      <c r="J19" s="21">
        <v>4720</v>
      </c>
      <c r="K19" s="21" t="s">
        <v>397</v>
      </c>
      <c r="L19" s="21" t="s">
        <v>381</v>
      </c>
      <c r="M19" s="21" t="s">
        <v>379</v>
      </c>
      <c r="N19" s="21">
        <v>54840956</v>
      </c>
      <c r="O19" s="21" t="s">
        <v>382</v>
      </c>
      <c r="P19" s="21" t="s">
        <v>282</v>
      </c>
      <c r="Q19" s="21">
        <v>4720</v>
      </c>
      <c r="R19" s="21" t="s">
        <v>397</v>
      </c>
      <c r="S19" s="21" t="s">
        <v>191</v>
      </c>
      <c r="T19" s="22" t="s">
        <v>197</v>
      </c>
      <c r="U19" s="21" t="s">
        <v>1056</v>
      </c>
      <c r="V19" s="21">
        <v>693353.61175633001</v>
      </c>
      <c r="W19" s="21">
        <v>6113254.254776</v>
      </c>
      <c r="X19" s="21">
        <v>10</v>
      </c>
      <c r="Y19" s="21">
        <v>10</v>
      </c>
      <c r="Z19" s="21" t="str">
        <f>VLOOKUP(A19,'Rettelse til drænsystem'!$A$4:$B$510,2,FALSE)</f>
        <v>Systematisk drænet</v>
      </c>
      <c r="AA19" s="21" t="s">
        <v>1104</v>
      </c>
      <c r="AB19" s="21" t="s">
        <v>193</v>
      </c>
      <c r="AC19" s="21" t="s">
        <v>1059</v>
      </c>
      <c r="AD19" s="21" t="s">
        <v>192</v>
      </c>
      <c r="AE19" s="21" t="s">
        <v>197</v>
      </c>
      <c r="AF19" t="s">
        <v>1137</v>
      </c>
      <c r="AG19" s="21">
        <v>64</v>
      </c>
      <c r="AH19" s="21" t="s">
        <v>1138</v>
      </c>
      <c r="AI19" s="21" t="s">
        <v>307</v>
      </c>
      <c r="AJ19" s="21" t="s">
        <v>379</v>
      </c>
      <c r="AK19" s="21"/>
      <c r="AL19" s="21"/>
      <c r="AM19" s="21" t="s">
        <v>1073</v>
      </c>
      <c r="AN19" s="21" t="s">
        <v>1074</v>
      </c>
      <c r="AO19" s="21" t="s">
        <v>1074</v>
      </c>
      <c r="AP19" s="21" t="s">
        <v>246</v>
      </c>
      <c r="AQ19" s="21"/>
      <c r="AR19" s="21"/>
      <c r="AS19" s="21" t="s">
        <v>218</v>
      </c>
      <c r="AT19" s="21" t="s">
        <v>1063</v>
      </c>
      <c r="AU19" s="21">
        <v>35</v>
      </c>
      <c r="AV19" t="s">
        <v>1137</v>
      </c>
      <c r="AY19" s="21">
        <v>5</v>
      </c>
      <c r="AZ19" s="21" t="s">
        <v>1095</v>
      </c>
      <c r="BA19" s="21" t="s">
        <v>1102</v>
      </c>
      <c r="BB19" s="21" t="s">
        <v>1102</v>
      </c>
      <c r="BC19" s="21">
        <v>1</v>
      </c>
      <c r="BD19" s="21" t="s">
        <v>282</v>
      </c>
      <c r="BE19" s="21" t="s">
        <v>282</v>
      </c>
      <c r="BF19" s="21">
        <v>11</v>
      </c>
      <c r="BG19" s="21" t="s">
        <v>387</v>
      </c>
      <c r="BH19" s="21">
        <v>1</v>
      </c>
      <c r="BI19" s="21" t="s">
        <v>282</v>
      </c>
      <c r="BJ19" s="21" t="s">
        <v>282</v>
      </c>
      <c r="BK19" s="21" t="s">
        <v>282</v>
      </c>
      <c r="BL19" s="21" t="s">
        <v>282</v>
      </c>
      <c r="BM19" s="21" t="s">
        <v>282</v>
      </c>
      <c r="BN19" s="21" t="s">
        <v>282</v>
      </c>
      <c r="BO19" s="21" t="s">
        <v>282</v>
      </c>
      <c r="BP19" s="21" t="s">
        <v>282</v>
      </c>
      <c r="BQ19" s="21" t="s">
        <v>282</v>
      </c>
      <c r="BR19" s="21" t="s">
        <v>192</v>
      </c>
      <c r="BS19" s="21" t="s">
        <v>197</v>
      </c>
      <c r="BT19" s="21" t="s">
        <v>198</v>
      </c>
      <c r="BU19" s="21" t="s">
        <v>282</v>
      </c>
      <c r="BV19" s="21">
        <v>473.5</v>
      </c>
      <c r="BW19" s="21">
        <v>430.9</v>
      </c>
      <c r="BX19" s="25">
        <v>255.03666666666601</v>
      </c>
      <c r="BY19" s="25">
        <v>26.259090907044197</v>
      </c>
      <c r="BZ19" s="32">
        <v>10.296202208980773</v>
      </c>
      <c r="CA19" s="32">
        <v>28.884999997748618</v>
      </c>
      <c r="CB19" s="32">
        <v>11.325822429878851</v>
      </c>
      <c r="CC19" s="21"/>
      <c r="CD19" s="21" t="s">
        <v>282</v>
      </c>
      <c r="CE19" s="21">
        <v>12</v>
      </c>
      <c r="CF19" s="23" t="s">
        <v>1066</v>
      </c>
      <c r="CG19" s="24" t="s">
        <v>282</v>
      </c>
      <c r="CH19" s="21" t="s">
        <v>381</v>
      </c>
      <c r="CI19" s="21">
        <v>0</v>
      </c>
      <c r="CJ19" s="25">
        <v>0</v>
      </c>
      <c r="CK19" s="21" t="s">
        <v>1135</v>
      </c>
      <c r="CL19" s="22" t="s">
        <v>1136</v>
      </c>
      <c r="CM19" s="22"/>
      <c r="CN19" s="21"/>
      <c r="CO19" s="21"/>
      <c r="CP19" s="21"/>
      <c r="CQ19" s="21" t="s">
        <v>282</v>
      </c>
      <c r="CR19" s="21"/>
      <c r="CS19" s="21"/>
      <c r="CT19" s="21"/>
      <c r="CU19" s="21"/>
      <c r="CV19" s="21"/>
      <c r="CW19" s="25" t="s">
        <v>1067</v>
      </c>
      <c r="CX19" s="21"/>
      <c r="CZ19" s="21"/>
      <c r="DA19" s="21"/>
      <c r="DB19" s="21"/>
      <c r="DC19" s="21">
        <v>549</v>
      </c>
      <c r="DD19" s="21">
        <v>7</v>
      </c>
      <c r="DE19" s="21" t="s">
        <v>1068</v>
      </c>
      <c r="DF19" s="21" t="s">
        <v>1090</v>
      </c>
      <c r="DG19" s="21" t="s">
        <v>381</v>
      </c>
      <c r="DH19" s="21">
        <v>5</v>
      </c>
      <c r="DI19" s="25">
        <v>50</v>
      </c>
      <c r="DJ19" t="s">
        <v>282</v>
      </c>
      <c r="DL19" s="21">
        <v>11</v>
      </c>
      <c r="DM19" s="21">
        <v>9.81</v>
      </c>
      <c r="DN19" s="21">
        <v>0.08</v>
      </c>
      <c r="DO19" s="21" t="s">
        <v>282</v>
      </c>
      <c r="DP19" s="21" t="s">
        <v>282</v>
      </c>
      <c r="DQ19" s="21"/>
      <c r="DR19" s="21" t="s">
        <v>282</v>
      </c>
      <c r="DS19" s="21" t="s">
        <v>282</v>
      </c>
      <c r="DT19" s="21" t="s">
        <v>282</v>
      </c>
      <c r="DU19" s="25" t="s">
        <v>1067</v>
      </c>
      <c r="DV19" s="21" t="s">
        <v>282</v>
      </c>
      <c r="DX19" s="21"/>
      <c r="DY19" s="21"/>
      <c r="DZ19" s="21"/>
      <c r="EA19" s="21" t="s">
        <v>282</v>
      </c>
      <c r="EB19" s="21" t="s">
        <v>282</v>
      </c>
      <c r="EC19" s="21"/>
      <c r="ED19" s="21" t="s">
        <v>282</v>
      </c>
      <c r="EE19" s="21" t="s">
        <v>282</v>
      </c>
      <c r="EF19" s="21" t="s">
        <v>282</v>
      </c>
      <c r="EG19" s="25" t="s">
        <v>1067</v>
      </c>
      <c r="EH19" t="s">
        <v>1139</v>
      </c>
      <c r="EI19" t="s">
        <v>313</v>
      </c>
      <c r="EJ19" s="21"/>
      <c r="EK19" s="21"/>
      <c r="EL19" s="29"/>
      <c r="EM19" s="21" t="s">
        <v>282</v>
      </c>
      <c r="EN19" s="21" t="s">
        <v>282</v>
      </c>
      <c r="EO19" s="21" t="s">
        <v>282</v>
      </c>
      <c r="EP19" s="21" t="s">
        <v>282</v>
      </c>
      <c r="EQ19" s="21" t="s">
        <v>282</v>
      </c>
      <c r="ER19" s="21" t="s">
        <v>282</v>
      </c>
      <c r="ES19" s="21" t="s">
        <v>282</v>
      </c>
      <c r="ET19" s="29" t="s">
        <v>282</v>
      </c>
      <c r="EU19" s="29" t="s">
        <v>282</v>
      </c>
      <c r="EV19" s="21" t="s">
        <v>282</v>
      </c>
      <c r="EW19" s="21"/>
      <c r="EX19" s="27">
        <v>1</v>
      </c>
      <c r="EY19" s="28">
        <v>11</v>
      </c>
      <c r="EZ19" s="28">
        <v>9.81</v>
      </c>
      <c r="FA19" s="28">
        <v>0.08</v>
      </c>
      <c r="FB19" s="28">
        <v>28.054033333333258</v>
      </c>
      <c r="FC19" s="28">
        <v>25.019096999999938</v>
      </c>
      <c r="FD19" s="28">
        <v>0.20402933333333281</v>
      </c>
      <c r="FE19" s="29"/>
      <c r="FF19" s="25">
        <v>1</v>
      </c>
      <c r="FG19" s="25">
        <v>1</v>
      </c>
      <c r="FH19" s="29">
        <v>11</v>
      </c>
      <c r="FI19" s="29">
        <v>9.81</v>
      </c>
      <c r="FJ19" s="30">
        <v>0.08</v>
      </c>
      <c r="FK19" s="29">
        <v>112.13047910295617</v>
      </c>
      <c r="FL19" s="7" t="b">
        <v>0</v>
      </c>
      <c r="FM19" s="21"/>
      <c r="FN19" s="21">
        <v>6.7766666666666664</v>
      </c>
      <c r="FO19" s="21">
        <v>9.9500000000000011</v>
      </c>
      <c r="FP19" s="21">
        <v>0.54366666666666663</v>
      </c>
      <c r="FQ19" s="21">
        <v>68.10720268006699</v>
      </c>
      <c r="FR19" s="21">
        <v>29.362619000000006</v>
      </c>
      <c r="FS19" s="21">
        <v>43.112355000000015</v>
      </c>
      <c r="FT19" s="21">
        <v>2.3556533000000002</v>
      </c>
      <c r="FU19" s="21">
        <v>433.29000000000008</v>
      </c>
      <c r="FV19" s="21"/>
      <c r="FW19" s="21"/>
      <c r="FX19" s="21">
        <v>7</v>
      </c>
      <c r="FY19" s="21"/>
      <c r="FZ19" s="21"/>
      <c r="GA19" s="21"/>
      <c r="GB19" s="21"/>
      <c r="GC19" s="21"/>
      <c r="GD19" s="21"/>
      <c r="GE19" s="21"/>
      <c r="GF19" s="21"/>
      <c r="GG19" s="21"/>
      <c r="GH19" s="21"/>
      <c r="GI19" s="21"/>
      <c r="GJ19" s="22"/>
    </row>
    <row r="20" spans="1:192" x14ac:dyDescent="0.25">
      <c r="A20" s="21" t="s">
        <v>1140</v>
      </c>
      <c r="B20" s="21" t="s">
        <v>282</v>
      </c>
      <c r="C20" s="21" t="s">
        <v>197</v>
      </c>
      <c r="D20" s="21"/>
      <c r="E20" s="21" t="s">
        <v>307</v>
      </c>
      <c r="F20" s="21"/>
      <c r="G20" s="21" t="s">
        <v>1052</v>
      </c>
      <c r="H20" s="21"/>
      <c r="I20" s="21"/>
      <c r="J20" s="21">
        <v>4900</v>
      </c>
      <c r="K20" s="21" t="s">
        <v>383</v>
      </c>
      <c r="L20" s="21" t="s">
        <v>381</v>
      </c>
      <c r="M20" s="21" t="s">
        <v>379</v>
      </c>
      <c r="N20" s="21">
        <v>54840956</v>
      </c>
      <c r="O20" s="21" t="s">
        <v>382</v>
      </c>
      <c r="P20" s="21" t="s">
        <v>282</v>
      </c>
      <c r="Q20" s="21">
        <v>4900</v>
      </c>
      <c r="R20" s="21" t="s">
        <v>383</v>
      </c>
      <c r="S20" s="21" t="s">
        <v>214</v>
      </c>
      <c r="T20" s="22" t="s">
        <v>197</v>
      </c>
      <c r="U20" s="21" t="s">
        <v>1056</v>
      </c>
      <c r="V20" s="21">
        <v>5485307</v>
      </c>
      <c r="W20" s="21">
        <v>1119983</v>
      </c>
      <c r="X20" s="21">
        <v>20</v>
      </c>
      <c r="Y20" s="21">
        <v>20</v>
      </c>
      <c r="Z20" s="21" t="str">
        <f>VLOOKUP(A20,'Rettelse til drænsystem'!$A$4:$B$510,2,FALSE)</f>
        <v>Systematisk drænet</v>
      </c>
      <c r="AA20" s="21" t="s">
        <v>1104</v>
      </c>
      <c r="AB20" s="21" t="s">
        <v>239</v>
      </c>
      <c r="AC20" s="21" t="s">
        <v>1063</v>
      </c>
      <c r="AD20" s="21" t="s">
        <v>197</v>
      </c>
      <c r="AE20" s="21" t="s">
        <v>197</v>
      </c>
      <c r="AF20" t="s">
        <v>1140</v>
      </c>
      <c r="AG20" s="21">
        <v>0</v>
      </c>
      <c r="AH20" s="21" t="s">
        <v>1141</v>
      </c>
      <c r="AI20" s="21" t="s">
        <v>307</v>
      </c>
      <c r="AJ20" s="21" t="s">
        <v>379</v>
      </c>
      <c r="AK20" s="21"/>
      <c r="AL20" s="21"/>
      <c r="AM20" s="21" t="s">
        <v>1073</v>
      </c>
      <c r="AN20" s="21" t="s">
        <v>1074</v>
      </c>
      <c r="AO20" s="21" t="s">
        <v>1074</v>
      </c>
      <c r="AP20" s="21" t="s">
        <v>246</v>
      </c>
      <c r="AQ20" s="21"/>
      <c r="AR20" s="21"/>
      <c r="AS20" s="21" t="s">
        <v>218</v>
      </c>
      <c r="AT20" s="21" t="s">
        <v>1063</v>
      </c>
      <c r="AU20" s="21">
        <v>45</v>
      </c>
      <c r="AV20" t="s">
        <v>1140</v>
      </c>
      <c r="AY20" s="21">
        <v>38</v>
      </c>
      <c r="AZ20" s="21" t="s">
        <v>1088</v>
      </c>
      <c r="BA20" s="21" t="s">
        <v>1089</v>
      </c>
      <c r="BB20" s="21" t="s">
        <v>1089</v>
      </c>
      <c r="BC20" s="21">
        <v>1</v>
      </c>
      <c r="BD20" s="21" t="s">
        <v>282</v>
      </c>
      <c r="BE20" s="21" t="s">
        <v>282</v>
      </c>
      <c r="BF20" s="21">
        <v>3</v>
      </c>
      <c r="BG20" s="21" t="s">
        <v>253</v>
      </c>
      <c r="BH20" s="21">
        <v>1</v>
      </c>
      <c r="BI20" s="21" t="s">
        <v>282</v>
      </c>
      <c r="BJ20" s="21" t="s">
        <v>282</v>
      </c>
      <c r="BK20" s="21" t="s">
        <v>282</v>
      </c>
      <c r="BL20" s="21" t="s">
        <v>282</v>
      </c>
      <c r="BM20" s="21" t="s">
        <v>282</v>
      </c>
      <c r="BN20" s="21" t="s">
        <v>282</v>
      </c>
      <c r="BO20" s="21" t="s">
        <v>282</v>
      </c>
      <c r="BP20" s="21" t="s">
        <v>282</v>
      </c>
      <c r="BQ20" s="21" t="s">
        <v>282</v>
      </c>
      <c r="BR20" s="21" t="s">
        <v>197</v>
      </c>
      <c r="BS20" s="21" t="s">
        <v>197</v>
      </c>
      <c r="BT20" s="21" t="s">
        <v>198</v>
      </c>
      <c r="BU20" s="21" t="s">
        <v>282</v>
      </c>
      <c r="BV20" s="21">
        <v>426.09999999999991</v>
      </c>
      <c r="BW20" s="21">
        <v>432.2</v>
      </c>
      <c r="BX20" s="25">
        <v>215.6100000000001</v>
      </c>
      <c r="BY20" s="25">
        <v>13.876513181611001</v>
      </c>
      <c r="BZ20" s="32">
        <v>6.435932091095494</v>
      </c>
      <c r="CA20" s="32">
        <v>15.264164499772102</v>
      </c>
      <c r="CB20" s="32">
        <v>7.0795253002050442</v>
      </c>
      <c r="CC20" s="21"/>
      <c r="CD20" s="21">
        <v>544</v>
      </c>
      <c r="CE20" s="21">
        <v>13</v>
      </c>
      <c r="CF20" s="23" t="s">
        <v>1066</v>
      </c>
      <c r="CG20" s="24" t="s">
        <v>1075</v>
      </c>
      <c r="CH20" s="21" t="s">
        <v>381</v>
      </c>
      <c r="CI20" s="21">
        <v>1</v>
      </c>
      <c r="CJ20" s="25">
        <v>5</v>
      </c>
      <c r="CK20" s="21" t="s">
        <v>282</v>
      </c>
      <c r="CL20" s="22"/>
      <c r="CM20" s="22"/>
      <c r="CN20" s="21">
        <v>11.23</v>
      </c>
      <c r="CO20" s="21">
        <v>11.68</v>
      </c>
      <c r="CP20" s="21">
        <v>0.04</v>
      </c>
      <c r="CQ20" s="21" t="s">
        <v>282</v>
      </c>
      <c r="CR20" s="21"/>
      <c r="CS20" s="21"/>
      <c r="CT20" s="21"/>
      <c r="CU20" s="21"/>
      <c r="CV20" s="21"/>
      <c r="CW20" s="25" t="s">
        <v>1067</v>
      </c>
      <c r="CX20" s="21"/>
      <c r="CZ20" s="21"/>
      <c r="DA20" s="21"/>
      <c r="DB20" s="21"/>
      <c r="DC20" s="21">
        <v>543</v>
      </c>
      <c r="DD20" s="21">
        <v>8</v>
      </c>
      <c r="DE20" s="21" t="s">
        <v>1068</v>
      </c>
      <c r="DF20" s="21" t="s">
        <v>1090</v>
      </c>
      <c r="DG20" s="21" t="s">
        <v>381</v>
      </c>
      <c r="DH20" s="21">
        <v>5</v>
      </c>
      <c r="DI20" s="25">
        <v>25</v>
      </c>
      <c r="DJ20" t="s">
        <v>282</v>
      </c>
      <c r="DL20" s="21">
        <v>9.9600000000000009</v>
      </c>
      <c r="DM20" s="21">
        <v>9.69</v>
      </c>
      <c r="DN20" s="21">
        <v>0.03</v>
      </c>
      <c r="DO20" s="21" t="s">
        <v>282</v>
      </c>
      <c r="DP20" s="21" t="s">
        <v>282</v>
      </c>
      <c r="DQ20" s="21"/>
      <c r="DR20" s="21" t="s">
        <v>282</v>
      </c>
      <c r="DS20" s="21" t="s">
        <v>282</v>
      </c>
      <c r="DT20" s="21" t="s">
        <v>282</v>
      </c>
      <c r="DU20" s="25" t="s">
        <v>1067</v>
      </c>
      <c r="DV20" s="21" t="s">
        <v>282</v>
      </c>
      <c r="DX20" s="21"/>
      <c r="DY20" s="21"/>
      <c r="DZ20" s="21"/>
      <c r="EA20" s="21" t="s">
        <v>282</v>
      </c>
      <c r="EB20" s="21" t="s">
        <v>282</v>
      </c>
      <c r="EC20" s="21"/>
      <c r="ED20" s="21" t="s">
        <v>282</v>
      </c>
      <c r="EE20" s="21" t="s">
        <v>282</v>
      </c>
      <c r="EF20" s="21" t="s">
        <v>282</v>
      </c>
      <c r="EG20" s="25" t="s">
        <v>1067</v>
      </c>
      <c r="EH20" t="s">
        <v>282</v>
      </c>
      <c r="EJ20" s="21"/>
      <c r="EK20" s="21"/>
      <c r="EL20" s="29"/>
      <c r="EM20" s="21" t="s">
        <v>282</v>
      </c>
      <c r="EN20" s="21" t="s">
        <v>282</v>
      </c>
      <c r="EO20" s="21" t="s">
        <v>282</v>
      </c>
      <c r="EP20" s="21" t="s">
        <v>282</v>
      </c>
      <c r="EQ20" s="21" t="s">
        <v>282</v>
      </c>
      <c r="ER20" s="21" t="s">
        <v>282</v>
      </c>
      <c r="ES20" s="21" t="s">
        <v>282</v>
      </c>
      <c r="ET20" s="29" t="s">
        <v>282</v>
      </c>
      <c r="EU20" s="29" t="s">
        <v>282</v>
      </c>
      <c r="EV20" s="21" t="s">
        <v>282</v>
      </c>
      <c r="EW20" s="21"/>
      <c r="EX20" s="27">
        <v>2</v>
      </c>
      <c r="EY20" s="28">
        <v>10.595000000000001</v>
      </c>
      <c r="EZ20" s="28">
        <v>10.684999999999999</v>
      </c>
      <c r="FA20" s="28">
        <v>3.5000000000000003E-2</v>
      </c>
      <c r="FB20" s="28">
        <v>22.843879500000011</v>
      </c>
      <c r="FC20" s="28">
        <v>23.037928500000007</v>
      </c>
      <c r="FD20" s="28">
        <v>7.5463500000000044E-2</v>
      </c>
      <c r="FE20" s="29"/>
      <c r="FF20" s="25">
        <v>2</v>
      </c>
      <c r="FG20" s="25">
        <v>2</v>
      </c>
      <c r="FH20" s="29">
        <v>10.595000000000001</v>
      </c>
      <c r="FI20" s="29">
        <v>10.684999999999999</v>
      </c>
      <c r="FJ20" s="30">
        <v>3.5000000000000003E-2</v>
      </c>
      <c r="FK20" s="29">
        <v>99.157697707065992</v>
      </c>
      <c r="FL20" s="7" t="b">
        <v>0</v>
      </c>
      <c r="FM20" s="21"/>
      <c r="FN20" s="21"/>
      <c r="FO20" s="21"/>
      <c r="FP20" s="21"/>
      <c r="FQ20" s="21"/>
      <c r="FR20" s="21"/>
      <c r="FS20" s="21"/>
      <c r="FT20" s="21"/>
      <c r="FU20" s="21"/>
      <c r="FV20" s="21"/>
      <c r="FW20" s="21"/>
      <c r="FX20" s="21">
        <v>7</v>
      </c>
      <c r="FY20" s="21"/>
      <c r="FZ20" s="21"/>
      <c r="GA20" s="21"/>
      <c r="GB20" s="21"/>
      <c r="GC20" s="21"/>
      <c r="GD20" s="21"/>
      <c r="GE20" s="21"/>
      <c r="GF20" s="21"/>
      <c r="GG20" s="21"/>
      <c r="GH20" s="21"/>
      <c r="GI20" s="21"/>
      <c r="GJ20" s="22"/>
    </row>
    <row r="21" spans="1:192" x14ac:dyDescent="0.25">
      <c r="A21" s="21" t="s">
        <v>1142</v>
      </c>
      <c r="B21" s="21" t="s">
        <v>282</v>
      </c>
      <c r="C21" s="21" t="s">
        <v>197</v>
      </c>
      <c r="D21" s="21"/>
      <c r="E21" s="21" t="s">
        <v>307</v>
      </c>
      <c r="F21" s="21"/>
      <c r="G21" s="21" t="s">
        <v>1052</v>
      </c>
      <c r="H21" s="21"/>
      <c r="I21" s="21"/>
      <c r="J21" s="21">
        <v>4900</v>
      </c>
      <c r="K21" s="21" t="s">
        <v>383</v>
      </c>
      <c r="L21" s="21" t="s">
        <v>381</v>
      </c>
      <c r="M21" s="21" t="s">
        <v>379</v>
      </c>
      <c r="N21" s="21">
        <v>54840956</v>
      </c>
      <c r="O21" s="21" t="s">
        <v>382</v>
      </c>
      <c r="P21" s="21" t="s">
        <v>282</v>
      </c>
      <c r="Q21" s="21">
        <v>4900</v>
      </c>
      <c r="R21" s="21" t="s">
        <v>383</v>
      </c>
      <c r="S21" s="21" t="s">
        <v>214</v>
      </c>
      <c r="T21" s="22" t="s">
        <v>197</v>
      </c>
      <c r="U21" s="21" t="s">
        <v>1056</v>
      </c>
      <c r="V21" s="21" t="s">
        <v>282</v>
      </c>
      <c r="W21" s="21" t="s">
        <v>282</v>
      </c>
      <c r="X21" s="21">
        <v>20</v>
      </c>
      <c r="Y21" s="21">
        <v>20</v>
      </c>
      <c r="Z21" s="21" t="str">
        <f>VLOOKUP(A21,'Rettelse til drænsystem'!$A$4:$B$510,2,FALSE)</f>
        <v>Systematisk drænet</v>
      </c>
      <c r="AA21" s="21" t="s">
        <v>1104</v>
      </c>
      <c r="AB21" s="21" t="s">
        <v>193</v>
      </c>
      <c r="AC21" s="21" t="s">
        <v>1059</v>
      </c>
      <c r="AD21" s="21" t="s">
        <v>197</v>
      </c>
      <c r="AE21" s="21" t="s">
        <v>197</v>
      </c>
      <c r="AF21" t="s">
        <v>1142</v>
      </c>
      <c r="AG21" s="21">
        <v>0</v>
      </c>
      <c r="AH21" s="21" t="s">
        <v>1143</v>
      </c>
      <c r="AI21" s="21" t="s">
        <v>307</v>
      </c>
      <c r="AJ21" s="21" t="s">
        <v>379</v>
      </c>
      <c r="AK21" s="21"/>
      <c r="AL21" s="21"/>
      <c r="AM21" s="21" t="s">
        <v>1073</v>
      </c>
      <c r="AN21" s="21" t="s">
        <v>1074</v>
      </c>
      <c r="AO21" s="21" t="s">
        <v>1074</v>
      </c>
      <c r="AP21" s="21" t="s">
        <v>246</v>
      </c>
      <c r="AQ21" s="21"/>
      <c r="AR21" s="21"/>
      <c r="AS21" s="21" t="s">
        <v>218</v>
      </c>
      <c r="AT21" s="21" t="s">
        <v>1063</v>
      </c>
      <c r="AU21" s="21">
        <v>38</v>
      </c>
      <c r="AV21" t="s">
        <v>1142</v>
      </c>
      <c r="AY21" s="21">
        <v>18.5</v>
      </c>
      <c r="AZ21" s="21" t="s">
        <v>1088</v>
      </c>
      <c r="BA21" s="21" t="s">
        <v>1089</v>
      </c>
      <c r="BB21" s="21" t="s">
        <v>1089</v>
      </c>
      <c r="BC21" s="21">
        <v>1</v>
      </c>
      <c r="BD21" s="21" t="s">
        <v>282</v>
      </c>
      <c r="BE21" s="21" t="s">
        <v>282</v>
      </c>
      <c r="BF21" s="21">
        <v>3</v>
      </c>
      <c r="BG21" s="21" t="s">
        <v>253</v>
      </c>
      <c r="BH21" s="21">
        <v>1</v>
      </c>
      <c r="BI21" s="21" t="s">
        <v>282</v>
      </c>
      <c r="BJ21" s="21" t="s">
        <v>282</v>
      </c>
      <c r="BK21" s="21" t="s">
        <v>282</v>
      </c>
      <c r="BL21" s="21" t="s">
        <v>282</v>
      </c>
      <c r="BM21" s="21" t="s">
        <v>282</v>
      </c>
      <c r="BN21" s="21" t="s">
        <v>282</v>
      </c>
      <c r="BO21" s="21" t="s">
        <v>282</v>
      </c>
      <c r="BP21" s="21" t="s">
        <v>282</v>
      </c>
      <c r="BQ21" s="21" t="s">
        <v>282</v>
      </c>
      <c r="BR21" s="21" t="s">
        <v>197</v>
      </c>
      <c r="BS21" s="21" t="s">
        <v>197</v>
      </c>
      <c r="BT21" s="21" t="s">
        <v>198</v>
      </c>
      <c r="BU21" s="21" t="s">
        <v>282</v>
      </c>
      <c r="BV21" s="21">
        <v>426.09999999999991</v>
      </c>
      <c r="BW21" s="21">
        <v>432.2</v>
      </c>
      <c r="BX21" s="25">
        <v>215.6100000000001</v>
      </c>
      <c r="BY21" s="25">
        <v>13.876513181611001</v>
      </c>
      <c r="BZ21" s="32">
        <v>6.435932091095494</v>
      </c>
      <c r="CA21" s="32">
        <v>15.264164499772102</v>
      </c>
      <c r="CB21" s="32">
        <v>7.0795253002050442</v>
      </c>
      <c r="CC21" s="21"/>
      <c r="CD21" s="21" t="s">
        <v>282</v>
      </c>
      <c r="CE21" s="21">
        <v>13</v>
      </c>
      <c r="CF21" s="23" t="s">
        <v>1066</v>
      </c>
      <c r="CG21" s="24" t="s">
        <v>282</v>
      </c>
      <c r="CH21" s="21" t="s">
        <v>381</v>
      </c>
      <c r="CI21" s="21">
        <v>0</v>
      </c>
      <c r="CJ21" s="25">
        <v>0</v>
      </c>
      <c r="CK21" s="21" t="s">
        <v>1135</v>
      </c>
      <c r="CL21" s="22" t="s">
        <v>1136</v>
      </c>
      <c r="CM21" s="22"/>
      <c r="CN21" s="21"/>
      <c r="CO21" s="21"/>
      <c r="CP21" s="21"/>
      <c r="CQ21" s="21" t="s">
        <v>282</v>
      </c>
      <c r="CR21" s="21"/>
      <c r="CS21" s="21"/>
      <c r="CT21" s="21"/>
      <c r="CU21" s="21"/>
      <c r="CV21" s="21"/>
      <c r="CW21" s="25" t="s">
        <v>1067</v>
      </c>
      <c r="CX21" s="21"/>
      <c r="CZ21" s="21"/>
      <c r="DA21" s="21"/>
      <c r="DB21" s="21"/>
      <c r="DC21" s="21">
        <v>533</v>
      </c>
      <c r="DD21" s="21">
        <v>8</v>
      </c>
      <c r="DE21" s="21" t="s">
        <v>1068</v>
      </c>
      <c r="DF21" s="21" t="s">
        <v>1090</v>
      </c>
      <c r="DG21" s="21" t="s">
        <v>381</v>
      </c>
      <c r="DH21" s="21">
        <v>5</v>
      </c>
      <c r="DI21" s="25">
        <v>25</v>
      </c>
      <c r="DJ21" t="s">
        <v>282</v>
      </c>
      <c r="DL21" s="21">
        <v>6.33</v>
      </c>
      <c r="DM21" s="21">
        <v>6.15</v>
      </c>
      <c r="DN21" s="21">
        <v>0.01</v>
      </c>
      <c r="DO21" s="21" t="s">
        <v>282</v>
      </c>
      <c r="DP21" s="21" t="s">
        <v>282</v>
      </c>
      <c r="DQ21" s="21"/>
      <c r="DR21" s="21" t="s">
        <v>282</v>
      </c>
      <c r="DS21" s="21" t="s">
        <v>282</v>
      </c>
      <c r="DT21" s="21" t="s">
        <v>282</v>
      </c>
      <c r="DU21" s="25" t="s">
        <v>1067</v>
      </c>
      <c r="DV21" s="21" t="s">
        <v>282</v>
      </c>
      <c r="DX21" s="21"/>
      <c r="DY21" s="21"/>
      <c r="DZ21" s="21"/>
      <c r="EA21" s="21" t="s">
        <v>282</v>
      </c>
      <c r="EB21" s="21" t="s">
        <v>282</v>
      </c>
      <c r="EC21" s="21"/>
      <c r="ED21" s="21" t="s">
        <v>282</v>
      </c>
      <c r="EE21" s="21" t="s">
        <v>282</v>
      </c>
      <c r="EF21" s="21" t="s">
        <v>282</v>
      </c>
      <c r="EG21" s="25" t="s">
        <v>1067</v>
      </c>
      <c r="EH21" t="s">
        <v>282</v>
      </c>
      <c r="EJ21" s="21"/>
      <c r="EK21" s="21"/>
      <c r="EL21" s="29"/>
      <c r="EM21" s="21" t="s">
        <v>282</v>
      </c>
      <c r="EN21" s="21" t="s">
        <v>282</v>
      </c>
      <c r="EO21" s="21" t="s">
        <v>282</v>
      </c>
      <c r="EP21" s="21" t="s">
        <v>282</v>
      </c>
      <c r="EQ21" s="21" t="s">
        <v>282</v>
      </c>
      <c r="ER21" s="21" t="s">
        <v>282</v>
      </c>
      <c r="ES21" s="21" t="s">
        <v>282</v>
      </c>
      <c r="ET21" s="29" t="s">
        <v>282</v>
      </c>
      <c r="EU21" s="29" t="s">
        <v>282</v>
      </c>
      <c r="EV21" s="21" t="s">
        <v>282</v>
      </c>
      <c r="EW21" s="21"/>
      <c r="EX21" s="27">
        <v>1</v>
      </c>
      <c r="EY21" s="28">
        <v>6.33</v>
      </c>
      <c r="EZ21" s="28">
        <v>6.15</v>
      </c>
      <c r="FA21" s="28">
        <v>0.01</v>
      </c>
      <c r="FB21" s="28">
        <v>13.648113000000006</v>
      </c>
      <c r="FC21" s="28">
        <v>13.260015000000008</v>
      </c>
      <c r="FD21" s="28">
        <v>2.1561000000000014E-2</v>
      </c>
      <c r="FE21" s="29"/>
      <c r="FF21" s="25">
        <v>1</v>
      </c>
      <c r="FG21" s="25">
        <v>1</v>
      </c>
      <c r="FH21" s="29">
        <v>6.33</v>
      </c>
      <c r="FI21" s="29">
        <v>6.15</v>
      </c>
      <c r="FJ21" s="30">
        <v>0.01</v>
      </c>
      <c r="FK21" s="29">
        <v>102.92682926829269</v>
      </c>
      <c r="FL21" s="7" t="b">
        <v>0</v>
      </c>
      <c r="FM21" s="21"/>
      <c r="FN21" s="21"/>
      <c r="FO21" s="21"/>
      <c r="FP21" s="21"/>
      <c r="FQ21" s="21"/>
      <c r="FR21" s="21"/>
      <c r="FS21" s="21"/>
      <c r="FT21" s="21"/>
      <c r="FU21" s="21"/>
      <c r="FV21" s="21"/>
      <c r="FW21" s="21"/>
      <c r="FX21" s="21">
        <v>7</v>
      </c>
      <c r="FY21" s="21"/>
      <c r="FZ21" s="21"/>
      <c r="GA21" s="21"/>
      <c r="GB21" s="21"/>
      <c r="GC21" s="21"/>
      <c r="GD21" s="21"/>
      <c r="GE21" s="21"/>
      <c r="GF21" s="21"/>
      <c r="GG21" s="21"/>
      <c r="GH21" s="21"/>
      <c r="GI21" s="21"/>
      <c r="GJ21" s="22"/>
    </row>
    <row r="22" spans="1:192" x14ac:dyDescent="0.25">
      <c r="A22" s="21" t="s">
        <v>1144</v>
      </c>
      <c r="B22" s="21" t="s">
        <v>282</v>
      </c>
      <c r="C22" s="21" t="s">
        <v>197</v>
      </c>
      <c r="D22" s="21"/>
      <c r="E22" s="21" t="s">
        <v>307</v>
      </c>
      <c r="F22" s="21"/>
      <c r="G22" s="21" t="s">
        <v>1052</v>
      </c>
      <c r="H22" s="21"/>
      <c r="I22" s="21"/>
      <c r="J22" s="21">
        <v>4800</v>
      </c>
      <c r="K22" s="21" t="s">
        <v>1146</v>
      </c>
      <c r="L22" s="21" t="s">
        <v>381</v>
      </c>
      <c r="M22" s="21" t="s">
        <v>379</v>
      </c>
      <c r="N22" s="21">
        <v>54840956</v>
      </c>
      <c r="O22" s="21" t="s">
        <v>382</v>
      </c>
      <c r="P22" s="21" t="s">
        <v>1147</v>
      </c>
      <c r="Q22" s="21">
        <v>4800</v>
      </c>
      <c r="R22" s="21" t="s">
        <v>1146</v>
      </c>
      <c r="S22" s="21" t="s">
        <v>214</v>
      </c>
      <c r="T22" s="22" t="s">
        <v>197</v>
      </c>
      <c r="U22" s="21" t="s">
        <v>1056</v>
      </c>
      <c r="V22" s="21">
        <v>5483148</v>
      </c>
      <c r="W22" s="21">
        <v>1183532</v>
      </c>
      <c r="X22" s="21">
        <v>20</v>
      </c>
      <c r="Y22" s="21">
        <v>20</v>
      </c>
      <c r="Z22" s="21" t="str">
        <f>VLOOKUP(A22,'Rettelse til drænsystem'!$A$4:$B$510,2,FALSE)</f>
        <v>Systematisk drænet</v>
      </c>
      <c r="AA22" s="21" t="s">
        <v>1058</v>
      </c>
      <c r="AB22" s="21" t="s">
        <v>193</v>
      </c>
      <c r="AC22" s="21" t="s">
        <v>1059</v>
      </c>
      <c r="AD22" s="21" t="s">
        <v>192</v>
      </c>
      <c r="AE22" s="21" t="s">
        <v>197</v>
      </c>
      <c r="AF22" t="s">
        <v>1144</v>
      </c>
      <c r="AG22" s="21" t="s">
        <v>282</v>
      </c>
      <c r="AH22" s="21" t="s">
        <v>1145</v>
      </c>
      <c r="AI22" s="21" t="s">
        <v>307</v>
      </c>
      <c r="AJ22" s="21" t="s">
        <v>379</v>
      </c>
      <c r="AK22" s="21"/>
      <c r="AL22" s="21"/>
      <c r="AM22" s="21" t="s">
        <v>1073</v>
      </c>
      <c r="AN22" s="21" t="s">
        <v>1074</v>
      </c>
      <c r="AO22" s="21" t="s">
        <v>1074</v>
      </c>
      <c r="AP22" s="21" t="s">
        <v>246</v>
      </c>
      <c r="AQ22" s="21"/>
      <c r="AR22" s="21"/>
      <c r="AS22" s="21" t="s">
        <v>218</v>
      </c>
      <c r="AT22" s="21" t="s">
        <v>1063</v>
      </c>
      <c r="AU22" s="21">
        <v>35</v>
      </c>
      <c r="AV22" t="s">
        <v>1144</v>
      </c>
      <c r="AY22" s="21" t="s">
        <v>282</v>
      </c>
      <c r="AZ22" s="21" t="s">
        <v>1106</v>
      </c>
      <c r="BA22" s="21" t="s">
        <v>1102</v>
      </c>
      <c r="BB22" s="21" t="s">
        <v>1102</v>
      </c>
      <c r="BC22" s="21">
        <v>1</v>
      </c>
      <c r="BD22" s="21" t="s">
        <v>282</v>
      </c>
      <c r="BE22" s="21" t="s">
        <v>282</v>
      </c>
      <c r="BF22" s="21">
        <v>3</v>
      </c>
      <c r="BG22" s="21" t="s">
        <v>253</v>
      </c>
      <c r="BH22" s="21">
        <v>1</v>
      </c>
      <c r="BI22" s="21" t="s">
        <v>282</v>
      </c>
      <c r="BJ22" s="21" t="s">
        <v>282</v>
      </c>
      <c r="BK22" s="21" t="s">
        <v>282</v>
      </c>
      <c r="BL22" s="21" t="s">
        <v>282</v>
      </c>
      <c r="BM22" s="21" t="s">
        <v>282</v>
      </c>
      <c r="BN22" s="21" t="s">
        <v>282</v>
      </c>
      <c r="BO22" s="21" t="s">
        <v>282</v>
      </c>
      <c r="BP22" s="21" t="s">
        <v>282</v>
      </c>
      <c r="BQ22" s="21" t="s">
        <v>282</v>
      </c>
      <c r="BR22" s="21" t="s">
        <v>197</v>
      </c>
      <c r="BS22" s="21" t="s">
        <v>192</v>
      </c>
      <c r="BT22" s="21" t="s">
        <v>198</v>
      </c>
      <c r="BU22" s="21" t="s">
        <v>282</v>
      </c>
      <c r="BV22" s="21">
        <v>461.20000000000016</v>
      </c>
      <c r="BW22" s="21">
        <v>628.9</v>
      </c>
      <c r="BX22" s="25">
        <v>460.93999999999983</v>
      </c>
      <c r="BY22" s="25">
        <v>29.249486397619453</v>
      </c>
      <c r="BZ22" s="32">
        <v>6.3456168693581514</v>
      </c>
      <c r="CA22" s="32">
        <v>32.1744350373814</v>
      </c>
      <c r="CB22" s="32">
        <v>6.9801785562939669</v>
      </c>
      <c r="CC22" s="21"/>
      <c r="CD22" s="21">
        <v>526</v>
      </c>
      <c r="CE22" s="21">
        <v>12</v>
      </c>
      <c r="CF22" s="23" t="s">
        <v>1066</v>
      </c>
      <c r="CG22" s="24" t="s">
        <v>1075</v>
      </c>
      <c r="CH22" s="21" t="s">
        <v>381</v>
      </c>
      <c r="CI22" s="21">
        <v>10</v>
      </c>
      <c r="CJ22" s="25">
        <v>50</v>
      </c>
      <c r="CK22" s="21" t="s">
        <v>282</v>
      </c>
      <c r="CL22" s="22"/>
      <c r="CM22" s="22"/>
      <c r="CN22" s="21">
        <v>1.92</v>
      </c>
      <c r="CO22" s="21">
        <v>3.36</v>
      </c>
      <c r="CP22" s="21">
        <v>0.19</v>
      </c>
      <c r="CQ22" s="21" t="s">
        <v>282</v>
      </c>
      <c r="CR22" s="21"/>
      <c r="CS22" s="21"/>
      <c r="CT22" s="21"/>
      <c r="CU22" s="21"/>
      <c r="CV22" s="21"/>
      <c r="CW22" s="25" t="s">
        <v>1067</v>
      </c>
      <c r="CX22" s="21"/>
      <c r="CZ22" s="21"/>
      <c r="DA22" s="21"/>
      <c r="DB22" s="21"/>
      <c r="DC22" s="21">
        <v>570</v>
      </c>
      <c r="DD22" s="21">
        <v>7</v>
      </c>
      <c r="DE22" s="21" t="s">
        <v>1068</v>
      </c>
      <c r="DF22" s="21" t="s">
        <v>1090</v>
      </c>
      <c r="DG22" s="21" t="s">
        <v>381</v>
      </c>
      <c r="DH22" s="21" t="s">
        <v>282</v>
      </c>
      <c r="DI22" s="25" t="s">
        <v>1067</v>
      </c>
      <c r="DJ22" t="s">
        <v>1148</v>
      </c>
      <c r="DK22" s="22" t="s">
        <v>313</v>
      </c>
      <c r="DL22" s="21">
        <v>5.21</v>
      </c>
      <c r="DM22" s="21">
        <v>4.33</v>
      </c>
      <c r="DN22" s="21">
        <v>0.06</v>
      </c>
      <c r="DO22" s="21" t="s">
        <v>282</v>
      </c>
      <c r="DP22" s="21" t="s">
        <v>282</v>
      </c>
      <c r="DQ22" s="21"/>
      <c r="DR22" s="21" t="s">
        <v>282</v>
      </c>
      <c r="DS22" s="21" t="s">
        <v>282</v>
      </c>
      <c r="DT22" s="21" t="s">
        <v>282</v>
      </c>
      <c r="DU22" s="25" t="s">
        <v>1067</v>
      </c>
      <c r="DV22" s="21" t="s">
        <v>282</v>
      </c>
      <c r="DX22" s="21"/>
      <c r="DY22" s="21"/>
      <c r="DZ22" s="21"/>
      <c r="EA22" s="21" t="s">
        <v>282</v>
      </c>
      <c r="EB22" s="21" t="s">
        <v>282</v>
      </c>
      <c r="EC22" s="21"/>
      <c r="ED22" s="21" t="s">
        <v>282</v>
      </c>
      <c r="EE22" s="21" t="s">
        <v>282</v>
      </c>
      <c r="EF22" s="21" t="s">
        <v>282</v>
      </c>
      <c r="EG22" s="25" t="s">
        <v>1067</v>
      </c>
      <c r="EH22" t="s">
        <v>1149</v>
      </c>
      <c r="EI22" t="s">
        <v>1136</v>
      </c>
      <c r="EJ22" s="21"/>
      <c r="EK22" s="21"/>
      <c r="EL22" s="29"/>
      <c r="EM22" s="21" t="s">
        <v>282</v>
      </c>
      <c r="EN22" s="21" t="s">
        <v>282</v>
      </c>
      <c r="EO22" s="21" t="s">
        <v>282</v>
      </c>
      <c r="EP22" s="21" t="s">
        <v>282</v>
      </c>
      <c r="EQ22" s="21" t="s">
        <v>282</v>
      </c>
      <c r="ER22" s="21" t="s">
        <v>282</v>
      </c>
      <c r="ES22" s="21" t="s">
        <v>282</v>
      </c>
      <c r="ET22" s="29" t="s">
        <v>282</v>
      </c>
      <c r="EU22" s="29" t="s">
        <v>282</v>
      </c>
      <c r="EV22" s="21" t="s">
        <v>282</v>
      </c>
      <c r="EW22" s="21"/>
      <c r="EX22" s="27">
        <v>2</v>
      </c>
      <c r="EY22" s="28">
        <v>3.5649999999999999</v>
      </c>
      <c r="EZ22" s="28">
        <v>3.8449999999999998</v>
      </c>
      <c r="FA22" s="28">
        <v>0.125</v>
      </c>
      <c r="FB22" s="28">
        <v>16.432510999999995</v>
      </c>
      <c r="FC22" s="28">
        <v>17.723142999999993</v>
      </c>
      <c r="FD22" s="28">
        <v>0.57617499999999977</v>
      </c>
      <c r="FE22" s="29"/>
      <c r="FF22" s="25">
        <v>2</v>
      </c>
      <c r="FG22" s="25">
        <v>2</v>
      </c>
      <c r="FH22" s="29">
        <v>3.5649999999999999</v>
      </c>
      <c r="FI22" s="29">
        <v>3.8449999999999998</v>
      </c>
      <c r="FJ22" s="30">
        <v>0.125</v>
      </c>
      <c r="FK22" s="29">
        <v>92.71781534460338</v>
      </c>
      <c r="FL22" s="7" t="b">
        <v>0</v>
      </c>
      <c r="FM22" s="21"/>
      <c r="FN22" s="21"/>
      <c r="FO22" s="21"/>
      <c r="FP22" s="21"/>
      <c r="FQ22" s="21"/>
      <c r="FR22" s="21"/>
      <c r="FS22" s="21"/>
      <c r="FT22" s="21"/>
      <c r="FU22" s="21"/>
      <c r="FV22" s="21"/>
      <c r="FW22" s="21"/>
      <c r="FX22" s="21">
        <v>7</v>
      </c>
      <c r="FY22" s="21"/>
      <c r="FZ22" s="21"/>
      <c r="GA22" s="21"/>
      <c r="GB22" s="21"/>
      <c r="GC22" s="21"/>
      <c r="GD22" s="21"/>
      <c r="GE22" s="21"/>
      <c r="GF22" s="21"/>
      <c r="GG22" s="21"/>
      <c r="GH22" s="21"/>
      <c r="GI22" s="21"/>
      <c r="GJ22" s="22"/>
    </row>
    <row r="23" spans="1:192" x14ac:dyDescent="0.25">
      <c r="A23" s="21" t="s">
        <v>1150</v>
      </c>
      <c r="B23" s="21" t="s">
        <v>282</v>
      </c>
      <c r="C23" s="21" t="s">
        <v>197</v>
      </c>
      <c r="D23" s="21"/>
      <c r="E23" s="21" t="s">
        <v>307</v>
      </c>
      <c r="F23" s="21"/>
      <c r="G23" s="21" t="s">
        <v>1052</v>
      </c>
      <c r="H23" s="21"/>
      <c r="I23" s="21"/>
      <c r="J23" s="21">
        <v>4800</v>
      </c>
      <c r="K23" s="21" t="s">
        <v>1146</v>
      </c>
      <c r="L23" s="21" t="s">
        <v>381</v>
      </c>
      <c r="M23" s="21" t="s">
        <v>379</v>
      </c>
      <c r="N23" s="21">
        <v>54840956</v>
      </c>
      <c r="O23" s="21" t="s">
        <v>382</v>
      </c>
      <c r="P23" s="21" t="s">
        <v>1152</v>
      </c>
      <c r="Q23" s="21">
        <v>4800</v>
      </c>
      <c r="R23" s="21" t="s">
        <v>1146</v>
      </c>
      <c r="S23" s="21" t="s">
        <v>214</v>
      </c>
      <c r="T23" s="22" t="s">
        <v>197</v>
      </c>
      <c r="U23" s="21" t="s">
        <v>1056</v>
      </c>
      <c r="V23" s="21">
        <v>5481233</v>
      </c>
      <c r="W23" s="21">
        <v>1179629</v>
      </c>
      <c r="X23" s="21">
        <v>20</v>
      </c>
      <c r="Y23" s="21">
        <v>20</v>
      </c>
      <c r="Z23" s="21" t="str">
        <f>VLOOKUP(A23,'Rettelse til drænsystem'!$A$4:$B$510,2,FALSE)</f>
        <v>Systematisk drænet</v>
      </c>
      <c r="AA23" s="21" t="s">
        <v>1104</v>
      </c>
      <c r="AB23" s="21" t="s">
        <v>193</v>
      </c>
      <c r="AC23" s="21" t="s">
        <v>1059</v>
      </c>
      <c r="AD23" s="21" t="s">
        <v>192</v>
      </c>
      <c r="AE23" s="21" t="s">
        <v>197</v>
      </c>
      <c r="AF23" t="s">
        <v>1150</v>
      </c>
      <c r="AG23" s="21" t="s">
        <v>282</v>
      </c>
      <c r="AH23" s="21" t="s">
        <v>1151</v>
      </c>
      <c r="AI23" s="21" t="s">
        <v>307</v>
      </c>
      <c r="AJ23" s="21" t="s">
        <v>379</v>
      </c>
      <c r="AK23" s="21"/>
      <c r="AL23" s="21"/>
      <c r="AM23" s="21" t="s">
        <v>1073</v>
      </c>
      <c r="AN23" s="21" t="s">
        <v>1074</v>
      </c>
      <c r="AO23" s="21" t="s">
        <v>1074</v>
      </c>
      <c r="AP23" s="21" t="s">
        <v>246</v>
      </c>
      <c r="AQ23" s="21"/>
      <c r="AR23" s="21"/>
      <c r="AS23" s="21" t="s">
        <v>218</v>
      </c>
      <c r="AT23" s="21" t="s">
        <v>1063</v>
      </c>
      <c r="AU23" s="21">
        <v>35</v>
      </c>
      <c r="AV23" t="s">
        <v>1150</v>
      </c>
      <c r="AW23">
        <v>113.0057</v>
      </c>
      <c r="AY23" s="21">
        <v>70</v>
      </c>
      <c r="AZ23" s="21" t="s">
        <v>1064</v>
      </c>
      <c r="BA23" s="21" t="s">
        <v>1064</v>
      </c>
      <c r="BB23" s="21" t="s">
        <v>1065</v>
      </c>
      <c r="BC23" s="21">
        <v>0.8</v>
      </c>
      <c r="BD23" s="21" t="s">
        <v>1120</v>
      </c>
      <c r="BE23" s="21">
        <v>0.2</v>
      </c>
      <c r="BF23" s="21">
        <v>3</v>
      </c>
      <c r="BG23" s="21" t="s">
        <v>253</v>
      </c>
      <c r="BH23" s="21">
        <v>0.7</v>
      </c>
      <c r="BI23" s="21" t="s">
        <v>282</v>
      </c>
      <c r="BJ23" s="21">
        <v>7</v>
      </c>
      <c r="BK23" s="21" t="s">
        <v>241</v>
      </c>
      <c r="BL23" s="21">
        <v>0.3</v>
      </c>
      <c r="BM23" s="21" t="s">
        <v>282</v>
      </c>
      <c r="BN23" s="21" t="s">
        <v>282</v>
      </c>
      <c r="BO23" s="21" t="s">
        <v>282</v>
      </c>
      <c r="BP23" s="21" t="s">
        <v>282</v>
      </c>
      <c r="BQ23" s="21" t="s">
        <v>282</v>
      </c>
      <c r="BR23" s="21" t="s">
        <v>197</v>
      </c>
      <c r="BS23" s="21" t="s">
        <v>192</v>
      </c>
      <c r="BT23" s="21" t="s">
        <v>198</v>
      </c>
      <c r="BU23" s="21" t="s">
        <v>282</v>
      </c>
      <c r="BV23" s="21">
        <v>461.20000000000016</v>
      </c>
      <c r="BW23" s="21">
        <v>628.9</v>
      </c>
      <c r="BX23" s="25">
        <v>484.38146666666603</v>
      </c>
      <c r="BY23" s="25">
        <v>30.124099966218825</v>
      </c>
      <c r="BZ23" s="32">
        <v>6.2020646472311451</v>
      </c>
      <c r="CA23" s="32">
        <v>33.136509962840712</v>
      </c>
      <c r="CB23" s="32">
        <v>6.8222711119542598</v>
      </c>
      <c r="CC23" s="21"/>
      <c r="CD23" s="21">
        <v>560</v>
      </c>
      <c r="CE23" s="21">
        <v>12</v>
      </c>
      <c r="CF23" s="23" t="s">
        <v>1066</v>
      </c>
      <c r="CG23" s="24" t="s">
        <v>1075</v>
      </c>
      <c r="CH23" s="21" t="s">
        <v>381</v>
      </c>
      <c r="CI23" s="21">
        <v>2</v>
      </c>
      <c r="CJ23" s="25">
        <v>10</v>
      </c>
      <c r="CK23" s="21" t="s">
        <v>282</v>
      </c>
      <c r="CL23" s="22"/>
      <c r="CM23" s="22"/>
      <c r="CN23" s="21">
        <v>11.94</v>
      </c>
      <c r="CO23" s="21">
        <v>12.51</v>
      </c>
      <c r="CP23" s="21">
        <v>0.04</v>
      </c>
      <c r="CQ23" s="21" t="s">
        <v>282</v>
      </c>
      <c r="CR23" s="21"/>
      <c r="CS23" s="21"/>
      <c r="CT23" s="21"/>
      <c r="CU23" s="21"/>
      <c r="CV23" s="21"/>
      <c r="CW23" s="25" t="s">
        <v>1067</v>
      </c>
      <c r="CX23" s="21"/>
      <c r="CZ23" s="21"/>
      <c r="DA23" s="21"/>
      <c r="DB23" s="21"/>
      <c r="DC23" s="21">
        <v>566</v>
      </c>
      <c r="DD23" s="21">
        <v>7</v>
      </c>
      <c r="DE23" s="21" t="s">
        <v>1068</v>
      </c>
      <c r="DF23" s="21" t="s">
        <v>1090</v>
      </c>
      <c r="DG23" s="21" t="s">
        <v>381</v>
      </c>
      <c r="DH23" s="21">
        <v>5</v>
      </c>
      <c r="DI23" s="25">
        <v>25</v>
      </c>
      <c r="DJ23" t="s">
        <v>282</v>
      </c>
      <c r="DL23" s="21">
        <v>10.42</v>
      </c>
      <c r="DM23" s="21">
        <v>10.039999999999999</v>
      </c>
      <c r="DN23" s="21">
        <v>0.04</v>
      </c>
      <c r="DO23" s="21" t="s">
        <v>282</v>
      </c>
      <c r="DP23" s="21" t="s">
        <v>282</v>
      </c>
      <c r="DQ23" s="21"/>
      <c r="DR23" s="21" t="s">
        <v>282</v>
      </c>
      <c r="DS23" s="21" t="s">
        <v>282</v>
      </c>
      <c r="DT23" s="21" t="s">
        <v>282</v>
      </c>
      <c r="DU23" s="25" t="s">
        <v>1067</v>
      </c>
      <c r="DV23" s="21" t="s">
        <v>282</v>
      </c>
      <c r="DX23" s="21"/>
      <c r="DY23" s="21"/>
      <c r="DZ23" s="21"/>
      <c r="EA23" s="21">
        <v>567</v>
      </c>
      <c r="EB23" s="21">
        <v>18</v>
      </c>
      <c r="EC23" s="21" t="s">
        <v>1069</v>
      </c>
      <c r="ED23" s="21" t="s">
        <v>1090</v>
      </c>
      <c r="EE23" s="21" t="s">
        <v>1122</v>
      </c>
      <c r="EF23" s="21" t="s">
        <v>282</v>
      </c>
      <c r="EG23" s="25" t="s">
        <v>1067</v>
      </c>
      <c r="EH23" t="s">
        <v>1153</v>
      </c>
      <c r="EI23" s="22" t="s">
        <v>313</v>
      </c>
      <c r="EJ23" s="21">
        <v>12.48</v>
      </c>
      <c r="EK23" s="21">
        <v>13.56</v>
      </c>
      <c r="EL23" s="29">
        <v>0.02</v>
      </c>
      <c r="EM23" s="21" t="s">
        <v>282</v>
      </c>
      <c r="EN23" s="21" t="s">
        <v>282</v>
      </c>
      <c r="EO23" s="21" t="s">
        <v>282</v>
      </c>
      <c r="EP23" s="21" t="s">
        <v>282</v>
      </c>
      <c r="EQ23" s="21" t="s">
        <v>282</v>
      </c>
      <c r="ER23" s="21" t="s">
        <v>282</v>
      </c>
      <c r="ES23" s="21" t="s">
        <v>282</v>
      </c>
      <c r="ET23" s="29" t="s">
        <v>282</v>
      </c>
      <c r="EU23" s="29" t="s">
        <v>282</v>
      </c>
      <c r="EV23" s="21" t="s">
        <v>282</v>
      </c>
      <c r="EW23" s="21"/>
      <c r="EX23" s="27">
        <v>3</v>
      </c>
      <c r="EY23" s="28">
        <v>11.613333333333335</v>
      </c>
      <c r="EZ23" s="28">
        <v>12.036666666666667</v>
      </c>
      <c r="FA23" s="28">
        <v>3.3333333333333333E-2</v>
      </c>
      <c r="FB23" s="28">
        <v>56.252834328888824</v>
      </c>
      <c r="FC23" s="28">
        <v>58.303382537777708</v>
      </c>
      <c r="FD23" s="28">
        <v>0.16146048888888867</v>
      </c>
      <c r="FE23" s="29"/>
      <c r="FF23" s="25">
        <v>3</v>
      </c>
      <c r="FG23" s="25">
        <v>3</v>
      </c>
      <c r="FH23" s="29">
        <v>11.613333333333335</v>
      </c>
      <c r="FI23" s="29">
        <v>12.036666666666667</v>
      </c>
      <c r="FJ23" s="30">
        <v>3.3333333333333333E-2</v>
      </c>
      <c r="FK23" s="29">
        <v>96.482968706729437</v>
      </c>
      <c r="FL23" s="7" t="b">
        <v>1</v>
      </c>
      <c r="FM23" s="21"/>
      <c r="FN23" s="21"/>
      <c r="FO23" s="21"/>
      <c r="FP23" s="21"/>
      <c r="FQ23" s="21"/>
      <c r="FR23" s="21"/>
      <c r="FS23" s="21"/>
      <c r="FT23" s="21"/>
      <c r="FU23" s="21"/>
      <c r="FV23" s="21"/>
      <c r="FW23" s="21"/>
      <c r="FX23" s="21">
        <v>7</v>
      </c>
      <c r="FY23" s="21"/>
      <c r="FZ23" s="21"/>
      <c r="GA23" s="21"/>
      <c r="GB23" s="21"/>
      <c r="GC23" s="21"/>
      <c r="GD23" s="21"/>
      <c r="GE23" s="21"/>
      <c r="GF23" s="21"/>
      <c r="GG23" s="21"/>
      <c r="GH23" s="21"/>
      <c r="GI23" s="21"/>
      <c r="GJ23" s="22"/>
    </row>
    <row r="24" spans="1:192" x14ac:dyDescent="0.25">
      <c r="A24" s="21" t="s">
        <v>1154</v>
      </c>
      <c r="B24" s="21" t="s">
        <v>282</v>
      </c>
      <c r="C24" s="21" t="s">
        <v>197</v>
      </c>
      <c r="D24" s="21"/>
      <c r="E24" s="21" t="s">
        <v>307</v>
      </c>
      <c r="F24" s="21"/>
      <c r="G24" s="21" t="s">
        <v>1052</v>
      </c>
      <c r="H24" s="21"/>
      <c r="I24" s="21"/>
      <c r="J24" s="21">
        <v>4800</v>
      </c>
      <c r="K24" s="21" t="s">
        <v>1146</v>
      </c>
      <c r="L24" s="21" t="s">
        <v>381</v>
      </c>
      <c r="M24" s="21" t="s">
        <v>379</v>
      </c>
      <c r="N24" s="21">
        <v>54840956</v>
      </c>
      <c r="O24" s="21" t="s">
        <v>382</v>
      </c>
      <c r="P24" s="21" t="s">
        <v>1156</v>
      </c>
      <c r="Q24" s="21">
        <v>4800</v>
      </c>
      <c r="R24" s="21" t="s">
        <v>1146</v>
      </c>
      <c r="S24" s="21" t="s">
        <v>214</v>
      </c>
      <c r="T24" s="22" t="s">
        <v>197</v>
      </c>
      <c r="U24" s="21" t="s">
        <v>1056</v>
      </c>
      <c r="V24" s="21">
        <v>547989</v>
      </c>
      <c r="W24" s="21">
        <v>1184326</v>
      </c>
      <c r="X24" s="21">
        <v>20</v>
      </c>
      <c r="Y24" s="21">
        <v>20</v>
      </c>
      <c r="Z24" s="21" t="str">
        <f>VLOOKUP(A24,'Rettelse til drænsystem'!$A$4:$B$510,2,FALSE)</f>
        <v>Systematisk drænet</v>
      </c>
      <c r="AA24" s="21" t="s">
        <v>1058</v>
      </c>
      <c r="AB24" s="21" t="s">
        <v>239</v>
      </c>
      <c r="AC24" s="21" t="s">
        <v>1063</v>
      </c>
      <c r="AD24" s="21" t="s">
        <v>197</v>
      </c>
      <c r="AE24" s="21" t="s">
        <v>197</v>
      </c>
      <c r="AF24" t="s">
        <v>1154</v>
      </c>
      <c r="AG24" s="21" t="s">
        <v>282</v>
      </c>
      <c r="AH24" s="21" t="s">
        <v>1155</v>
      </c>
      <c r="AI24" s="21" t="s">
        <v>307</v>
      </c>
      <c r="AJ24" s="21" t="s">
        <v>379</v>
      </c>
      <c r="AK24" s="21"/>
      <c r="AL24" s="21"/>
      <c r="AM24" s="21" t="s">
        <v>1073</v>
      </c>
      <c r="AN24" s="21" t="s">
        <v>1074</v>
      </c>
      <c r="AO24" s="21" t="s">
        <v>1074</v>
      </c>
      <c r="AP24" s="21" t="s">
        <v>246</v>
      </c>
      <c r="AQ24" s="21"/>
      <c r="AR24" s="21"/>
      <c r="AS24" s="21" t="s">
        <v>218</v>
      </c>
      <c r="AT24" s="21" t="s">
        <v>1063</v>
      </c>
      <c r="AU24" s="21">
        <v>35</v>
      </c>
      <c r="AV24" t="s">
        <v>1154</v>
      </c>
      <c r="AW24">
        <v>106.1123</v>
      </c>
      <c r="AX24">
        <v>1.840695</v>
      </c>
      <c r="AY24" s="21" t="s">
        <v>282</v>
      </c>
      <c r="AZ24" s="21" t="s">
        <v>1106</v>
      </c>
      <c r="BA24" s="21" t="s">
        <v>1102</v>
      </c>
      <c r="BB24" s="21" t="s">
        <v>1102</v>
      </c>
      <c r="BC24" s="21">
        <v>0.5</v>
      </c>
      <c r="BD24" s="21" t="s">
        <v>1088</v>
      </c>
      <c r="BE24" s="21">
        <v>0.5</v>
      </c>
      <c r="BF24" s="21">
        <v>11</v>
      </c>
      <c r="BG24" s="21" t="s">
        <v>387</v>
      </c>
      <c r="BH24" s="21">
        <v>0.7</v>
      </c>
      <c r="BI24" s="21" t="s">
        <v>282</v>
      </c>
      <c r="BJ24" s="21">
        <v>3</v>
      </c>
      <c r="BK24" s="21" t="s">
        <v>253</v>
      </c>
      <c r="BL24" s="21">
        <v>0.3</v>
      </c>
      <c r="BM24" s="21" t="s">
        <v>282</v>
      </c>
      <c r="BN24" s="21" t="s">
        <v>282</v>
      </c>
      <c r="BO24" s="21" t="s">
        <v>282</v>
      </c>
      <c r="BP24" s="21" t="s">
        <v>282</v>
      </c>
      <c r="BQ24" s="21" t="s">
        <v>282</v>
      </c>
      <c r="BR24" s="21" t="s">
        <v>197</v>
      </c>
      <c r="BS24" s="21" t="s">
        <v>197</v>
      </c>
      <c r="BT24" s="21" t="s">
        <v>198</v>
      </c>
      <c r="BU24" s="21" t="s">
        <v>282</v>
      </c>
      <c r="BV24" s="21">
        <v>461.20000000000016</v>
      </c>
      <c r="BW24" s="21">
        <v>628.9</v>
      </c>
      <c r="BX24" s="25">
        <v>468.78699999999913</v>
      </c>
      <c r="BY24" s="25">
        <v>31.391173213461855</v>
      </c>
      <c r="BZ24" s="32">
        <v>6.6883651404862778</v>
      </c>
      <c r="CA24" s="32">
        <v>34.530290534808046</v>
      </c>
      <c r="CB24" s="32">
        <v>7.3572016545349062</v>
      </c>
      <c r="CC24" s="21"/>
      <c r="CD24" s="21">
        <v>576</v>
      </c>
      <c r="CE24" s="21">
        <v>12</v>
      </c>
      <c r="CF24" s="23" t="s">
        <v>1066</v>
      </c>
      <c r="CG24" s="24" t="s">
        <v>1075</v>
      </c>
      <c r="CH24" s="21" t="s">
        <v>381</v>
      </c>
      <c r="CI24" s="21">
        <v>5</v>
      </c>
      <c r="CJ24" s="25">
        <v>25</v>
      </c>
      <c r="CK24" s="21" t="s">
        <v>282</v>
      </c>
      <c r="CL24" s="22"/>
      <c r="CM24" s="22"/>
      <c r="CN24" s="21">
        <v>2.76</v>
      </c>
      <c r="CO24" s="21">
        <v>4.2300000000000004</v>
      </c>
      <c r="CP24" s="21">
        <v>0.06</v>
      </c>
      <c r="CQ24" s="21" t="s">
        <v>282</v>
      </c>
      <c r="CR24" s="21"/>
      <c r="CS24" s="21"/>
      <c r="CT24" s="21"/>
      <c r="CU24" s="21"/>
      <c r="CV24" s="21"/>
      <c r="CW24" s="25" t="s">
        <v>1067</v>
      </c>
      <c r="CX24" s="21"/>
      <c r="CZ24" s="21"/>
      <c r="DA24" s="21"/>
      <c r="DB24" s="21"/>
      <c r="DC24" s="21">
        <v>550</v>
      </c>
      <c r="DD24" s="21">
        <v>7</v>
      </c>
      <c r="DE24" s="21" t="s">
        <v>1068</v>
      </c>
      <c r="DF24" s="21" t="s">
        <v>1090</v>
      </c>
      <c r="DG24" s="21" t="s">
        <v>381</v>
      </c>
      <c r="DH24" s="21">
        <v>5</v>
      </c>
      <c r="DI24" s="25">
        <v>25</v>
      </c>
      <c r="DJ24" t="s">
        <v>282</v>
      </c>
      <c r="DL24" s="21">
        <v>8.6</v>
      </c>
      <c r="DM24" s="21">
        <v>7.89</v>
      </c>
      <c r="DN24" s="21">
        <v>0.06</v>
      </c>
      <c r="DO24" s="21" t="s">
        <v>282</v>
      </c>
      <c r="DP24" s="21" t="s">
        <v>282</v>
      </c>
      <c r="DQ24" s="21"/>
      <c r="DR24" s="21" t="s">
        <v>282</v>
      </c>
      <c r="DS24" s="21" t="s">
        <v>282</v>
      </c>
      <c r="DT24" s="21" t="s">
        <v>282</v>
      </c>
      <c r="DU24" s="25" t="s">
        <v>1067</v>
      </c>
      <c r="DV24" s="21" t="s">
        <v>282</v>
      </c>
      <c r="DX24" s="21"/>
      <c r="DY24" s="21"/>
      <c r="DZ24" s="21"/>
      <c r="EA24" s="21">
        <v>536</v>
      </c>
      <c r="EB24" s="21">
        <v>18</v>
      </c>
      <c r="EC24" s="21" t="s">
        <v>1069</v>
      </c>
      <c r="ED24" s="21" t="s">
        <v>1090</v>
      </c>
      <c r="EE24" s="21" t="s">
        <v>1122</v>
      </c>
      <c r="EF24" s="21">
        <v>2</v>
      </c>
      <c r="EG24" s="25">
        <v>10</v>
      </c>
      <c r="EH24" t="s">
        <v>282</v>
      </c>
      <c r="EJ24" s="21">
        <v>5.21</v>
      </c>
      <c r="EK24" s="21">
        <v>6.42</v>
      </c>
      <c r="EL24" s="29">
        <v>0.05</v>
      </c>
      <c r="EM24" s="21" t="s">
        <v>282</v>
      </c>
      <c r="EN24" s="21" t="s">
        <v>282</v>
      </c>
      <c r="EO24" s="21" t="s">
        <v>282</v>
      </c>
      <c r="EP24" s="21" t="s">
        <v>282</v>
      </c>
      <c r="EQ24" s="21" t="s">
        <v>282</v>
      </c>
      <c r="ER24" s="21" t="s">
        <v>282</v>
      </c>
      <c r="ES24" s="21" t="s">
        <v>282</v>
      </c>
      <c r="ET24" s="29" t="s">
        <v>282</v>
      </c>
      <c r="EU24" s="29" t="s">
        <v>282</v>
      </c>
      <c r="EV24" s="21" t="s">
        <v>282</v>
      </c>
      <c r="EW24" s="21"/>
      <c r="EX24" s="27">
        <v>3</v>
      </c>
      <c r="EY24" s="28">
        <v>5.5233333333333334</v>
      </c>
      <c r="EZ24" s="28">
        <v>6.18</v>
      </c>
      <c r="FA24" s="28">
        <v>5.6666666666666664E-2</v>
      </c>
      <c r="FB24" s="28">
        <v>25.892668633333287</v>
      </c>
      <c r="FC24" s="28">
        <v>28.971036599999945</v>
      </c>
      <c r="FD24" s="28">
        <v>0.26564596666666618</v>
      </c>
      <c r="FE24" s="29"/>
      <c r="FF24" s="25">
        <v>3</v>
      </c>
      <c r="FG24" s="25">
        <v>3</v>
      </c>
      <c r="FH24" s="29">
        <v>5.5233333333333334</v>
      </c>
      <c r="FI24" s="29">
        <v>6.18</v>
      </c>
      <c r="FJ24" s="30">
        <v>5.6666666666666664E-2</v>
      </c>
      <c r="FK24" s="29">
        <v>89.374325782092782</v>
      </c>
      <c r="FL24" s="7" t="b">
        <v>1</v>
      </c>
      <c r="FM24" s="21"/>
      <c r="FN24" s="21"/>
      <c r="FO24" s="21"/>
      <c r="FP24" s="21"/>
      <c r="FQ24" s="21"/>
      <c r="FR24" s="21"/>
      <c r="FS24" s="21"/>
      <c r="FT24" s="21"/>
      <c r="FU24" s="21"/>
      <c r="FV24" s="21"/>
      <c r="FW24" s="21"/>
      <c r="FX24" s="21">
        <v>7</v>
      </c>
      <c r="FY24" s="21"/>
      <c r="FZ24" s="21"/>
      <c r="GA24" s="21"/>
      <c r="GB24" s="21"/>
      <c r="GC24" s="21"/>
      <c r="GD24" s="21"/>
      <c r="GE24" s="21"/>
      <c r="GF24" s="21"/>
      <c r="GG24" s="21"/>
      <c r="GH24" s="21"/>
      <c r="GI24" s="21"/>
      <c r="GJ24" s="22"/>
    </row>
    <row r="25" spans="1:192" x14ac:dyDescent="0.25">
      <c r="A25" s="21" t="s">
        <v>1157</v>
      </c>
      <c r="B25" s="21" t="s">
        <v>282</v>
      </c>
      <c r="C25" s="21" t="s">
        <v>197</v>
      </c>
      <c r="D25" s="21"/>
      <c r="E25" s="21" t="s">
        <v>307</v>
      </c>
      <c r="F25" s="21"/>
      <c r="G25" s="21" t="s">
        <v>1052</v>
      </c>
      <c r="H25" s="21"/>
      <c r="I25" s="21"/>
      <c r="J25" s="21">
        <v>4800</v>
      </c>
      <c r="K25" s="21" t="s">
        <v>1146</v>
      </c>
      <c r="L25" s="21" t="s">
        <v>381</v>
      </c>
      <c r="M25" s="21" t="s">
        <v>379</v>
      </c>
      <c r="N25" s="21">
        <v>54840956</v>
      </c>
      <c r="O25" s="21" t="s">
        <v>382</v>
      </c>
      <c r="P25" s="21" t="s">
        <v>1159</v>
      </c>
      <c r="Q25" s="21">
        <v>4840</v>
      </c>
      <c r="R25" s="21" t="s">
        <v>1160</v>
      </c>
      <c r="S25" s="21" t="s">
        <v>214</v>
      </c>
      <c r="T25" s="22" t="s">
        <v>197</v>
      </c>
      <c r="U25" s="21" t="s">
        <v>1056</v>
      </c>
      <c r="V25" s="21">
        <v>5488385</v>
      </c>
      <c r="W25" s="21">
        <v>1185309</v>
      </c>
      <c r="X25" s="21">
        <v>16</v>
      </c>
      <c r="Y25" s="21">
        <v>16</v>
      </c>
      <c r="Z25" s="21" t="str">
        <f>VLOOKUP(A25,'Rettelse til drænsystem'!$A$4:$B$510,2,FALSE)</f>
        <v>Pletdrænet</v>
      </c>
      <c r="AA25" s="21" t="s">
        <v>1104</v>
      </c>
      <c r="AB25" s="21" t="s">
        <v>239</v>
      </c>
      <c r="AC25" s="21" t="s">
        <v>1063</v>
      </c>
      <c r="AD25" s="21" t="s">
        <v>197</v>
      </c>
      <c r="AE25" s="21" t="s">
        <v>197</v>
      </c>
      <c r="AF25" t="s">
        <v>1157</v>
      </c>
      <c r="AG25" s="21" t="s">
        <v>282</v>
      </c>
      <c r="AH25" s="21" t="s">
        <v>1158</v>
      </c>
      <c r="AI25" s="21" t="s">
        <v>307</v>
      </c>
      <c r="AJ25" s="21" t="s">
        <v>379</v>
      </c>
      <c r="AK25" s="21"/>
      <c r="AL25" s="21"/>
      <c r="AM25" s="21" t="s">
        <v>1073</v>
      </c>
      <c r="AN25" s="21" t="s">
        <v>1074</v>
      </c>
      <c r="AO25" s="21" t="s">
        <v>1074</v>
      </c>
      <c r="AP25" s="21" t="s">
        <v>246</v>
      </c>
      <c r="AQ25" s="21"/>
      <c r="AR25" s="21"/>
      <c r="AS25" s="21" t="s">
        <v>218</v>
      </c>
      <c r="AT25" s="21" t="s">
        <v>1063</v>
      </c>
      <c r="AU25" s="21">
        <v>40</v>
      </c>
      <c r="AV25" t="s">
        <v>1157</v>
      </c>
      <c r="AW25">
        <v>58.60371</v>
      </c>
      <c r="AX25">
        <v>0.71579740000000003</v>
      </c>
      <c r="AY25" s="21">
        <v>34</v>
      </c>
      <c r="AZ25" s="21" t="s">
        <v>1106</v>
      </c>
      <c r="BA25" s="21" t="s">
        <v>1102</v>
      </c>
      <c r="BB25" s="21" t="s">
        <v>1102</v>
      </c>
      <c r="BC25" s="21">
        <v>1</v>
      </c>
      <c r="BD25" s="21" t="s">
        <v>282</v>
      </c>
      <c r="BE25" s="21" t="s">
        <v>282</v>
      </c>
      <c r="BF25" s="21">
        <v>11</v>
      </c>
      <c r="BG25" s="21" t="s">
        <v>387</v>
      </c>
      <c r="BH25" s="21">
        <v>1</v>
      </c>
      <c r="BI25" s="21" t="s">
        <v>282</v>
      </c>
      <c r="BJ25" s="21" t="s">
        <v>282</v>
      </c>
      <c r="BK25" s="21" t="s">
        <v>282</v>
      </c>
      <c r="BL25" s="21" t="s">
        <v>282</v>
      </c>
      <c r="BM25" s="21" t="s">
        <v>282</v>
      </c>
      <c r="BN25" s="21" t="s">
        <v>282</v>
      </c>
      <c r="BO25" s="21" t="s">
        <v>282</v>
      </c>
      <c r="BP25" s="21" t="s">
        <v>282</v>
      </c>
      <c r="BQ25" s="21" t="s">
        <v>282</v>
      </c>
      <c r="BR25" s="21" t="s">
        <v>197</v>
      </c>
      <c r="BS25" s="21" t="s">
        <v>197</v>
      </c>
      <c r="BT25" s="21" t="s">
        <v>198</v>
      </c>
      <c r="BU25" s="21" t="s">
        <v>282</v>
      </c>
      <c r="BV25" s="21">
        <v>473.5</v>
      </c>
      <c r="BW25" s="21">
        <v>506.6</v>
      </c>
      <c r="BX25" s="25">
        <v>321.00999999999902</v>
      </c>
      <c r="BY25" s="25">
        <v>26.620847365327357</v>
      </c>
      <c r="BZ25" s="32">
        <v>8.2928405237617024</v>
      </c>
      <c r="CA25" s="32">
        <v>29.282932101860094</v>
      </c>
      <c r="CB25" s="32">
        <v>9.1221245761378729</v>
      </c>
      <c r="CC25" s="21"/>
      <c r="CD25" s="21">
        <v>569</v>
      </c>
      <c r="CE25" s="21">
        <v>12</v>
      </c>
      <c r="CF25" s="23" t="s">
        <v>1066</v>
      </c>
      <c r="CG25" s="24" t="s">
        <v>1075</v>
      </c>
      <c r="CH25" s="21" t="s">
        <v>381</v>
      </c>
      <c r="CI25" s="21">
        <v>1</v>
      </c>
      <c r="CJ25" s="25">
        <v>6.25</v>
      </c>
      <c r="CK25" s="21" t="s">
        <v>282</v>
      </c>
      <c r="CL25" s="22"/>
      <c r="CM25" s="22"/>
      <c r="CN25" s="21">
        <v>11.54</v>
      </c>
      <c r="CO25" s="21">
        <v>14.23</v>
      </c>
      <c r="CP25" s="21">
        <v>0.19</v>
      </c>
      <c r="CQ25" s="21" t="s">
        <v>282</v>
      </c>
      <c r="CR25" s="21"/>
      <c r="CS25" s="21"/>
      <c r="CT25" s="21"/>
      <c r="CU25" s="21"/>
      <c r="CV25" s="21"/>
      <c r="CW25" s="25" t="s">
        <v>1067</v>
      </c>
      <c r="CX25" s="21"/>
      <c r="CZ25" s="21"/>
      <c r="DA25" s="21"/>
      <c r="DB25" s="21"/>
      <c r="DC25" s="21">
        <v>532</v>
      </c>
      <c r="DD25" s="21">
        <v>7</v>
      </c>
      <c r="DE25" s="21" t="s">
        <v>1068</v>
      </c>
      <c r="DF25" s="21" t="s">
        <v>1090</v>
      </c>
      <c r="DG25" s="21" t="s">
        <v>381</v>
      </c>
      <c r="DH25" s="21">
        <v>5</v>
      </c>
      <c r="DI25" s="25">
        <v>31.25</v>
      </c>
      <c r="DJ25" t="s">
        <v>282</v>
      </c>
      <c r="DL25" s="21">
        <v>9.44</v>
      </c>
      <c r="DM25" s="21">
        <v>8.67</v>
      </c>
      <c r="DN25" s="21">
        <v>0.05</v>
      </c>
      <c r="DO25" s="21" t="s">
        <v>282</v>
      </c>
      <c r="DP25" s="21" t="s">
        <v>282</v>
      </c>
      <c r="DQ25" s="21"/>
      <c r="DR25" s="21" t="s">
        <v>282</v>
      </c>
      <c r="DS25" s="21" t="s">
        <v>282</v>
      </c>
      <c r="DT25" s="21" t="s">
        <v>282</v>
      </c>
      <c r="DU25" s="25" t="s">
        <v>1067</v>
      </c>
      <c r="DV25" s="21" t="s">
        <v>282</v>
      </c>
      <c r="DX25" s="21"/>
      <c r="DY25" s="21"/>
      <c r="DZ25" s="21"/>
      <c r="EA25" s="21">
        <v>537</v>
      </c>
      <c r="EB25" s="21">
        <v>18</v>
      </c>
      <c r="EC25" s="21" t="s">
        <v>1069</v>
      </c>
      <c r="ED25" s="21" t="s">
        <v>1090</v>
      </c>
      <c r="EE25" s="21" t="s">
        <v>1122</v>
      </c>
      <c r="EF25" s="21">
        <v>1</v>
      </c>
      <c r="EG25" s="25">
        <v>6.25</v>
      </c>
      <c r="EH25" t="s">
        <v>282</v>
      </c>
      <c r="EJ25" s="21">
        <v>9.51</v>
      </c>
      <c r="EK25" s="21">
        <v>10.43</v>
      </c>
      <c r="EL25" s="29">
        <v>7.0000000000000007E-2</v>
      </c>
      <c r="EM25" s="21" t="s">
        <v>282</v>
      </c>
      <c r="EN25" s="21" t="s">
        <v>282</v>
      </c>
      <c r="EO25" s="21" t="s">
        <v>282</v>
      </c>
      <c r="EP25" s="21" t="s">
        <v>282</v>
      </c>
      <c r="EQ25" s="21" t="s">
        <v>282</v>
      </c>
      <c r="ER25" s="21" t="s">
        <v>282</v>
      </c>
      <c r="ES25" s="21" t="s">
        <v>282</v>
      </c>
      <c r="ET25" s="29" t="s">
        <v>282</v>
      </c>
      <c r="EU25" s="29" t="s">
        <v>282</v>
      </c>
      <c r="EV25" s="21" t="s">
        <v>282</v>
      </c>
      <c r="EW25" s="21"/>
      <c r="EX25" s="27">
        <v>3</v>
      </c>
      <c r="EY25" s="28">
        <v>10.163333333333332</v>
      </c>
      <c r="EZ25" s="28">
        <v>11.11</v>
      </c>
      <c r="FA25" s="28">
        <v>0.10333333333333333</v>
      </c>
      <c r="FB25" s="28">
        <v>32.625316333333231</v>
      </c>
      <c r="FC25" s="28">
        <v>35.664210999999895</v>
      </c>
      <c r="FD25" s="28">
        <v>0.33171033333333233</v>
      </c>
      <c r="FE25" s="29"/>
      <c r="FF25" s="25">
        <v>3</v>
      </c>
      <c r="FG25" s="25">
        <v>3</v>
      </c>
      <c r="FH25" s="29">
        <v>10.163333333333332</v>
      </c>
      <c r="FI25" s="29">
        <v>11.11</v>
      </c>
      <c r="FJ25" s="30">
        <v>0.10333333333333333</v>
      </c>
      <c r="FK25" s="29">
        <v>91.479147914791469</v>
      </c>
      <c r="FL25" s="7" t="b">
        <v>1</v>
      </c>
      <c r="FM25" s="21"/>
      <c r="FN25" s="21"/>
      <c r="FO25" s="21"/>
      <c r="FP25" s="21"/>
      <c r="FQ25" s="21"/>
      <c r="FR25" s="21"/>
      <c r="FS25" s="21"/>
      <c r="FT25" s="21"/>
      <c r="FU25" s="21"/>
      <c r="FV25" s="21"/>
      <c r="FW25" s="21"/>
      <c r="FX25" s="21">
        <v>7</v>
      </c>
      <c r="FY25" s="21"/>
      <c r="FZ25" s="21"/>
      <c r="GA25" s="21"/>
      <c r="GB25" s="21"/>
      <c r="GC25" s="21"/>
      <c r="GD25" s="21"/>
      <c r="GE25" s="21"/>
      <c r="GF25" s="21"/>
      <c r="GG25" s="21"/>
      <c r="GH25" s="21"/>
      <c r="GI25" s="21"/>
      <c r="GJ25" s="22"/>
    </row>
    <row r="26" spans="1:192" x14ac:dyDescent="0.25">
      <c r="A26" s="21" t="s">
        <v>1162</v>
      </c>
      <c r="B26" s="21" t="s">
        <v>282</v>
      </c>
      <c r="C26" s="21" t="s">
        <v>197</v>
      </c>
      <c r="D26" s="21"/>
      <c r="E26" s="21" t="s">
        <v>307</v>
      </c>
      <c r="F26" s="21"/>
      <c r="G26" s="21" t="s">
        <v>1052</v>
      </c>
      <c r="H26" s="21"/>
      <c r="I26" s="21"/>
      <c r="J26" s="21">
        <v>4800</v>
      </c>
      <c r="K26" s="21" t="s">
        <v>1146</v>
      </c>
      <c r="L26" s="21" t="s">
        <v>381</v>
      </c>
      <c r="M26" s="21" t="s">
        <v>379</v>
      </c>
      <c r="N26" s="21">
        <v>54840956</v>
      </c>
      <c r="O26" s="21" t="s">
        <v>382</v>
      </c>
      <c r="P26" s="21" t="s">
        <v>1164</v>
      </c>
      <c r="Q26" s="21">
        <v>4873</v>
      </c>
      <c r="R26" s="21" t="s">
        <v>390</v>
      </c>
      <c r="S26" s="21" t="s">
        <v>214</v>
      </c>
      <c r="T26" s="22" t="s">
        <v>197</v>
      </c>
      <c r="U26" s="21" t="s">
        <v>1056</v>
      </c>
      <c r="V26" s="21">
        <v>5472533</v>
      </c>
      <c r="W26" s="21">
        <v>119198</v>
      </c>
      <c r="X26" s="21">
        <v>16</v>
      </c>
      <c r="Y26" s="21">
        <v>16</v>
      </c>
      <c r="Z26" s="21" t="str">
        <f>VLOOKUP(A26,'Rettelse til drænsystem'!$A$4:$B$510,2,FALSE)</f>
        <v>Systematisk drænet</v>
      </c>
      <c r="AA26" s="21" t="s">
        <v>1165</v>
      </c>
      <c r="AB26" s="21" t="s">
        <v>239</v>
      </c>
      <c r="AC26" s="21" t="s">
        <v>1063</v>
      </c>
      <c r="AD26" s="21" t="s">
        <v>192</v>
      </c>
      <c r="AE26" s="21" t="s">
        <v>197</v>
      </c>
      <c r="AF26" t="s">
        <v>1162</v>
      </c>
      <c r="AG26" s="21" t="s">
        <v>282</v>
      </c>
      <c r="AH26" s="21" t="s">
        <v>1163</v>
      </c>
      <c r="AI26" s="21" t="s">
        <v>307</v>
      </c>
      <c r="AJ26" s="21" t="s">
        <v>379</v>
      </c>
      <c r="AK26" s="21"/>
      <c r="AL26" s="21"/>
      <c r="AM26" s="21" t="s">
        <v>1118</v>
      </c>
      <c r="AN26" s="21" t="s">
        <v>1119</v>
      </c>
      <c r="AO26" s="21" t="s">
        <v>1119</v>
      </c>
      <c r="AP26" s="21" t="s">
        <v>205</v>
      </c>
      <c r="AQ26" s="21"/>
      <c r="AR26" s="21"/>
      <c r="AS26" s="21" t="s">
        <v>218</v>
      </c>
      <c r="AT26" s="21" t="s">
        <v>1063</v>
      </c>
      <c r="AU26" s="21">
        <v>35</v>
      </c>
      <c r="AV26" t="s">
        <v>1162</v>
      </c>
      <c r="AW26">
        <v>207.57409999999999</v>
      </c>
      <c r="AX26">
        <v>2.746666E-4</v>
      </c>
      <c r="AY26" s="21">
        <v>15</v>
      </c>
      <c r="AZ26" s="21" t="s">
        <v>1095</v>
      </c>
      <c r="BA26" s="21" t="s">
        <v>1102</v>
      </c>
      <c r="BB26" s="21" t="s">
        <v>1102</v>
      </c>
      <c r="BC26" s="21">
        <v>1</v>
      </c>
      <c r="BD26" s="21" t="s">
        <v>282</v>
      </c>
      <c r="BE26" s="21" t="s">
        <v>282</v>
      </c>
      <c r="BF26" s="21">
        <v>5</v>
      </c>
      <c r="BG26" s="21" t="s">
        <v>304</v>
      </c>
      <c r="BH26" s="21">
        <v>1</v>
      </c>
      <c r="BI26" s="21" t="s">
        <v>282</v>
      </c>
      <c r="BJ26" s="21" t="s">
        <v>282</v>
      </c>
      <c r="BK26" s="21" t="s">
        <v>282</v>
      </c>
      <c r="BL26" s="21" t="s">
        <v>282</v>
      </c>
      <c r="BM26" s="21" t="s">
        <v>282</v>
      </c>
      <c r="BN26" s="21" t="s">
        <v>282</v>
      </c>
      <c r="BO26" s="21" t="s">
        <v>282</v>
      </c>
      <c r="BP26" s="21" t="s">
        <v>282</v>
      </c>
      <c r="BQ26" s="21" t="s">
        <v>282</v>
      </c>
      <c r="BR26" s="21" t="s">
        <v>197</v>
      </c>
      <c r="BS26" s="21" t="s">
        <v>197</v>
      </c>
      <c r="BT26" s="21" t="s">
        <v>198</v>
      </c>
      <c r="BU26" s="21" t="s">
        <v>282</v>
      </c>
      <c r="BV26" s="21">
        <v>461.20000000000016</v>
      </c>
      <c r="BW26" s="21">
        <v>583.79999999999995</v>
      </c>
      <c r="BX26" s="25">
        <v>386.04999999999978</v>
      </c>
      <c r="BY26" s="25">
        <v>24.430206622029448</v>
      </c>
      <c r="BZ26" s="32">
        <v>6.3282493516460203</v>
      </c>
      <c r="CA26" s="32">
        <v>26.873227284232396</v>
      </c>
      <c r="CB26" s="32">
        <v>6.9610742868106232</v>
      </c>
      <c r="CC26" s="21"/>
      <c r="CD26" s="21">
        <v>538</v>
      </c>
      <c r="CE26" s="21">
        <v>12</v>
      </c>
      <c r="CF26" s="23" t="s">
        <v>1066</v>
      </c>
      <c r="CG26" s="24" t="s">
        <v>1075</v>
      </c>
      <c r="CH26" s="21" t="s">
        <v>381</v>
      </c>
      <c r="CI26" s="21">
        <v>1</v>
      </c>
      <c r="CJ26" s="25">
        <v>6.25</v>
      </c>
      <c r="CK26" s="21" t="s">
        <v>282</v>
      </c>
      <c r="CL26" s="22"/>
      <c r="CM26" s="22"/>
      <c r="CN26" s="21">
        <v>1.1200000000000001</v>
      </c>
      <c r="CO26" s="21">
        <v>2.08</v>
      </c>
      <c r="CP26" s="21">
        <v>0.01</v>
      </c>
      <c r="CQ26" s="21" t="s">
        <v>282</v>
      </c>
      <c r="CR26" s="21"/>
      <c r="CS26" s="21"/>
      <c r="CT26" s="21"/>
      <c r="CU26" s="21"/>
      <c r="CV26" s="21"/>
      <c r="CW26" s="25" t="s">
        <v>1067</v>
      </c>
      <c r="CX26" s="21"/>
      <c r="CZ26" s="21"/>
      <c r="DA26" s="21"/>
      <c r="DB26" s="21"/>
      <c r="DC26" s="21">
        <v>565</v>
      </c>
      <c r="DD26" s="21">
        <v>7</v>
      </c>
      <c r="DE26" s="21" t="s">
        <v>1068</v>
      </c>
      <c r="DF26" s="21" t="s">
        <v>1090</v>
      </c>
      <c r="DG26" s="21" t="s">
        <v>381</v>
      </c>
      <c r="DH26" s="21" t="s">
        <v>282</v>
      </c>
      <c r="DI26" s="25" t="s">
        <v>1067</v>
      </c>
      <c r="DJ26" t="s">
        <v>1148</v>
      </c>
      <c r="DK26" s="22" t="s">
        <v>313</v>
      </c>
      <c r="DL26" s="21">
        <v>2.44</v>
      </c>
      <c r="DM26" s="21">
        <v>1.3</v>
      </c>
      <c r="DN26" s="21">
        <v>0.1</v>
      </c>
      <c r="DO26" s="21" t="s">
        <v>282</v>
      </c>
      <c r="DP26" s="21" t="s">
        <v>282</v>
      </c>
      <c r="DQ26" s="21"/>
      <c r="DR26" s="21" t="s">
        <v>282</v>
      </c>
      <c r="DS26" s="21" t="s">
        <v>282</v>
      </c>
      <c r="DT26" s="21" t="s">
        <v>282</v>
      </c>
      <c r="DU26" s="25" t="s">
        <v>1067</v>
      </c>
      <c r="DV26" s="21" t="s">
        <v>282</v>
      </c>
      <c r="DX26" s="21"/>
      <c r="DY26" s="21"/>
      <c r="DZ26" s="21"/>
      <c r="EA26" s="21">
        <v>539</v>
      </c>
      <c r="EB26" s="21">
        <v>18</v>
      </c>
      <c r="EC26" s="21" t="s">
        <v>1069</v>
      </c>
      <c r="ED26" s="21" t="s">
        <v>1090</v>
      </c>
      <c r="EE26" s="21" t="s">
        <v>1122</v>
      </c>
      <c r="EF26" s="21" t="s">
        <v>282</v>
      </c>
      <c r="EG26" s="25" t="s">
        <v>1067</v>
      </c>
      <c r="EH26" t="s">
        <v>1166</v>
      </c>
      <c r="EI26" s="22" t="s">
        <v>313</v>
      </c>
      <c r="EJ26" s="21">
        <v>0.26</v>
      </c>
      <c r="EK26" s="21">
        <v>1.22</v>
      </c>
      <c r="EL26" s="29">
        <v>0.01</v>
      </c>
      <c r="EM26" s="21" t="s">
        <v>282</v>
      </c>
      <c r="EN26" s="21" t="s">
        <v>282</v>
      </c>
      <c r="EO26" s="21" t="s">
        <v>282</v>
      </c>
      <c r="EP26" s="21" t="s">
        <v>282</v>
      </c>
      <c r="EQ26" s="21" t="s">
        <v>282</v>
      </c>
      <c r="ER26" s="21" t="s">
        <v>282</v>
      </c>
      <c r="ES26" s="21" t="s">
        <v>282</v>
      </c>
      <c r="ET26" s="29" t="s">
        <v>282</v>
      </c>
      <c r="EU26" s="29" t="s">
        <v>282</v>
      </c>
      <c r="EV26" s="21" t="s">
        <v>282</v>
      </c>
      <c r="EW26" s="21"/>
      <c r="EX26" s="27">
        <v>3</v>
      </c>
      <c r="EY26" s="28">
        <v>1.2733333333333334</v>
      </c>
      <c r="EZ26" s="28">
        <v>1.5333333333333332</v>
      </c>
      <c r="FA26" s="28">
        <v>0.04</v>
      </c>
      <c r="FB26" s="28">
        <v>4.9157033333333313</v>
      </c>
      <c r="FC26" s="28">
        <v>5.9194333333333295</v>
      </c>
      <c r="FD26" s="28">
        <v>0.15441999999999992</v>
      </c>
      <c r="FE26" s="29"/>
      <c r="FF26" s="25">
        <v>3</v>
      </c>
      <c r="FG26" s="25">
        <v>3</v>
      </c>
      <c r="FH26" s="29">
        <v>1.2733333333333334</v>
      </c>
      <c r="FI26" s="29">
        <v>1.5333333333333332</v>
      </c>
      <c r="FJ26" s="30">
        <v>0.04</v>
      </c>
      <c r="FK26" s="29">
        <v>83.043478260869577</v>
      </c>
      <c r="FL26" s="7" t="b">
        <v>1</v>
      </c>
      <c r="FM26" s="21"/>
      <c r="FN26" s="21"/>
      <c r="FO26" s="21"/>
      <c r="FP26" s="21"/>
      <c r="FQ26" s="21"/>
      <c r="FR26" s="21"/>
      <c r="FS26" s="21"/>
      <c r="FT26" s="21"/>
      <c r="FU26" s="21"/>
      <c r="FV26" s="21"/>
      <c r="FW26" s="21"/>
      <c r="FX26" s="21">
        <v>7</v>
      </c>
      <c r="FY26" s="21"/>
      <c r="FZ26" s="21"/>
      <c r="GA26" s="21"/>
      <c r="GB26" s="21"/>
      <c r="GC26" s="21"/>
      <c r="GD26" s="21"/>
      <c r="GE26" s="21"/>
      <c r="GF26" s="21"/>
      <c r="GG26" s="21"/>
      <c r="GH26" s="21"/>
      <c r="GI26" s="21"/>
      <c r="GJ26" s="22"/>
    </row>
    <row r="27" spans="1:192" x14ac:dyDescent="0.25">
      <c r="A27" t="s">
        <v>1167</v>
      </c>
      <c r="B27" t="s">
        <v>282</v>
      </c>
      <c r="C27" s="21" t="s">
        <v>197</v>
      </c>
      <c r="E27" t="s">
        <v>307</v>
      </c>
      <c r="G27" t="s">
        <v>1052</v>
      </c>
      <c r="J27">
        <v>4800</v>
      </c>
      <c r="K27" t="s">
        <v>1146</v>
      </c>
      <c r="L27" t="s">
        <v>381</v>
      </c>
      <c r="M27" t="s">
        <v>379</v>
      </c>
      <c r="N27">
        <v>54840956</v>
      </c>
      <c r="O27" t="s">
        <v>382</v>
      </c>
      <c r="P27" t="s">
        <v>1169</v>
      </c>
      <c r="Q27">
        <v>4874</v>
      </c>
      <c r="R27" t="s">
        <v>1170</v>
      </c>
      <c r="S27" t="s">
        <v>191</v>
      </c>
      <c r="T27" s="22" t="s">
        <v>197</v>
      </c>
      <c r="U27" s="21" t="s">
        <v>1056</v>
      </c>
      <c r="V27" t="s">
        <v>282</v>
      </c>
      <c r="W27" t="s">
        <v>282</v>
      </c>
      <c r="X27">
        <v>20</v>
      </c>
      <c r="Y27" s="21">
        <v>20</v>
      </c>
      <c r="Z27" s="21" t="str">
        <f>VLOOKUP(A27,'Rettelse til drænsystem'!$A$4:$B$510,2,FALSE)</f>
        <v>Systematisk drænet</v>
      </c>
      <c r="AA27" t="s">
        <v>1165</v>
      </c>
      <c r="AB27" t="s">
        <v>239</v>
      </c>
      <c r="AC27" s="21" t="s">
        <v>1063</v>
      </c>
      <c r="AD27" s="21" t="s">
        <v>197</v>
      </c>
      <c r="AE27" s="21" t="s">
        <v>197</v>
      </c>
      <c r="AF27" t="s">
        <v>1167</v>
      </c>
      <c r="AG27" s="21" t="s">
        <v>282</v>
      </c>
      <c r="AH27" s="21" t="s">
        <v>1168</v>
      </c>
      <c r="AI27" s="21" t="s">
        <v>307</v>
      </c>
      <c r="AJ27" s="21" t="s">
        <v>379</v>
      </c>
      <c r="AK27" s="21"/>
      <c r="AL27" s="21"/>
      <c r="AM27" s="21" t="s">
        <v>1118</v>
      </c>
      <c r="AN27" s="21" t="s">
        <v>1119</v>
      </c>
      <c r="AO27" s="21" t="s">
        <v>1119</v>
      </c>
      <c r="AP27" s="21" t="s">
        <v>205</v>
      </c>
      <c r="AQ27" s="21"/>
      <c r="AR27" s="21"/>
      <c r="AS27" s="21" t="s">
        <v>218</v>
      </c>
      <c r="AT27" s="21" t="s">
        <v>1063</v>
      </c>
      <c r="AU27">
        <v>36</v>
      </c>
      <c r="AV27" t="s">
        <v>1167</v>
      </c>
      <c r="AY27">
        <v>30</v>
      </c>
      <c r="AZ27" t="s">
        <v>1106</v>
      </c>
      <c r="BA27" s="21" t="s">
        <v>1102</v>
      </c>
      <c r="BB27" s="21" t="s">
        <v>1102</v>
      </c>
      <c r="BC27">
        <v>0.8</v>
      </c>
      <c r="BD27" t="s">
        <v>1064</v>
      </c>
      <c r="BE27">
        <v>0.2</v>
      </c>
      <c r="BF27">
        <v>3</v>
      </c>
      <c r="BG27" t="s">
        <v>253</v>
      </c>
      <c r="BH27">
        <v>1</v>
      </c>
      <c r="BI27" t="s">
        <v>282</v>
      </c>
      <c r="BJ27" t="s">
        <v>282</v>
      </c>
      <c r="BK27" t="s">
        <v>282</v>
      </c>
      <c r="BL27" t="s">
        <v>282</v>
      </c>
      <c r="BM27" t="s">
        <v>282</v>
      </c>
      <c r="BN27" t="s">
        <v>282</v>
      </c>
      <c r="BO27" t="s">
        <v>282</v>
      </c>
      <c r="BP27" t="s">
        <v>282</v>
      </c>
      <c r="BQ27" t="s">
        <v>282</v>
      </c>
      <c r="BR27" t="s">
        <v>197</v>
      </c>
      <c r="BS27" t="s">
        <v>197</v>
      </c>
      <c r="BT27" t="s">
        <v>198</v>
      </c>
      <c r="BU27" t="s">
        <v>282</v>
      </c>
      <c r="BV27">
        <v>461.20000000000016</v>
      </c>
      <c r="BW27">
        <v>508.2</v>
      </c>
      <c r="BX27" s="7">
        <v>259.03466666666645</v>
      </c>
      <c r="BY27" s="7">
        <v>18.730028905252023</v>
      </c>
      <c r="BZ27" s="8">
        <v>7.2237693457652741</v>
      </c>
      <c r="CA27" s="8">
        <v>20.603031795777227</v>
      </c>
      <c r="CB27" s="8">
        <v>7.9461462803418019</v>
      </c>
      <c r="CD27" t="s">
        <v>282</v>
      </c>
      <c r="CE27">
        <v>12</v>
      </c>
      <c r="CF27" s="33" t="s">
        <v>1066</v>
      </c>
      <c r="CG27" s="34" t="s">
        <v>282</v>
      </c>
      <c r="CH27" t="s">
        <v>381</v>
      </c>
      <c r="CI27">
        <v>0</v>
      </c>
      <c r="CJ27" s="25">
        <v>0</v>
      </c>
      <c r="CK27" t="s">
        <v>1135</v>
      </c>
      <c r="CL27" t="s">
        <v>1136</v>
      </c>
      <c r="CQ27" t="s">
        <v>282</v>
      </c>
      <c r="CW27" s="25" t="s">
        <v>1067</v>
      </c>
      <c r="DC27">
        <v>542</v>
      </c>
      <c r="DD27">
        <v>7</v>
      </c>
      <c r="DE27" t="s">
        <v>1068</v>
      </c>
      <c r="DF27" t="s">
        <v>1090</v>
      </c>
      <c r="DG27" t="s">
        <v>381</v>
      </c>
      <c r="DH27">
        <v>2</v>
      </c>
      <c r="DI27" s="25">
        <v>10</v>
      </c>
      <c r="DJ27" t="s">
        <v>282</v>
      </c>
      <c r="DL27">
        <v>11.68</v>
      </c>
      <c r="DM27">
        <v>11.13</v>
      </c>
      <c r="DN27">
        <v>0.01</v>
      </c>
      <c r="DO27" t="s">
        <v>282</v>
      </c>
      <c r="DP27" t="s">
        <v>282</v>
      </c>
      <c r="DR27" t="s">
        <v>282</v>
      </c>
      <c r="DS27" t="s">
        <v>282</v>
      </c>
      <c r="DT27" t="s">
        <v>282</v>
      </c>
      <c r="DU27" s="25" t="s">
        <v>1067</v>
      </c>
      <c r="DV27" t="s">
        <v>282</v>
      </c>
      <c r="EA27">
        <v>530</v>
      </c>
      <c r="EB27">
        <v>18</v>
      </c>
      <c r="EC27" t="s">
        <v>1069</v>
      </c>
      <c r="ED27" t="s">
        <v>1090</v>
      </c>
      <c r="EE27" t="s">
        <v>1122</v>
      </c>
      <c r="EF27">
        <v>2</v>
      </c>
      <c r="EG27" s="25">
        <v>10</v>
      </c>
      <c r="EH27" t="s">
        <v>282</v>
      </c>
      <c r="EJ27">
        <v>9.23</v>
      </c>
      <c r="EK27">
        <v>9.59</v>
      </c>
      <c r="EL27" s="9">
        <v>0.02</v>
      </c>
      <c r="EM27" t="s">
        <v>282</v>
      </c>
      <c r="EN27" t="s">
        <v>282</v>
      </c>
      <c r="EO27" t="s">
        <v>282</v>
      </c>
      <c r="EP27" t="s">
        <v>282</v>
      </c>
      <c r="EQ27" t="s">
        <v>282</v>
      </c>
      <c r="ER27" t="s">
        <v>282</v>
      </c>
      <c r="ES27" t="s">
        <v>282</v>
      </c>
      <c r="ET27" s="9" t="s">
        <v>282</v>
      </c>
      <c r="EU27" s="9" t="s">
        <v>282</v>
      </c>
      <c r="EV27" t="s">
        <v>282</v>
      </c>
      <c r="EX27" s="35">
        <v>2</v>
      </c>
      <c r="EY27" s="36">
        <v>10.455</v>
      </c>
      <c r="EZ27" s="36">
        <v>10.36</v>
      </c>
      <c r="FA27" s="36">
        <v>1.4999999999999999E-2</v>
      </c>
      <c r="FB27" s="36">
        <v>27.082074399999978</v>
      </c>
      <c r="FC27" s="36">
        <v>26.835991466666641</v>
      </c>
      <c r="FD27" s="36">
        <v>3.8855199999999965E-2</v>
      </c>
      <c r="FE27" s="9"/>
      <c r="FF27" s="25">
        <v>2</v>
      </c>
      <c r="FG27" s="25">
        <v>2</v>
      </c>
      <c r="FH27" s="29">
        <v>10.455</v>
      </c>
      <c r="FI27" s="29">
        <v>10.36</v>
      </c>
      <c r="FJ27" s="30">
        <v>1.4999999999999999E-2</v>
      </c>
      <c r="FK27" s="29">
        <v>100.91698841698842</v>
      </c>
      <c r="FL27" s="7" t="b">
        <v>0</v>
      </c>
      <c r="FQ27" s="21"/>
      <c r="FX27" s="21">
        <v>7</v>
      </c>
    </row>
    <row r="28" spans="1:192" x14ac:dyDescent="0.25">
      <c r="A28" s="37" t="s">
        <v>1171</v>
      </c>
      <c r="B28" s="37" t="e">
        <v>#N/A</v>
      </c>
      <c r="C28" s="21" t="e">
        <v>#N/A</v>
      </c>
      <c r="D28" s="37"/>
      <c r="E28" s="37" t="s">
        <v>307</v>
      </c>
      <c r="F28" s="37"/>
      <c r="G28" s="37" t="s">
        <v>1052</v>
      </c>
      <c r="H28" s="37"/>
      <c r="I28" s="37"/>
      <c r="J28" s="37" t="e">
        <v>#N/A</v>
      </c>
      <c r="K28" s="37" t="s">
        <v>282</v>
      </c>
      <c r="L28" s="37" t="s">
        <v>381</v>
      </c>
      <c r="M28" s="37" t="s">
        <v>379</v>
      </c>
      <c r="N28" s="37">
        <v>54840956</v>
      </c>
      <c r="O28" s="37" t="s">
        <v>382</v>
      </c>
      <c r="P28" s="37" t="e">
        <v>#N/A</v>
      </c>
      <c r="Q28" s="37" t="e">
        <v>#N/A</v>
      </c>
      <c r="R28" s="37" t="s">
        <v>282</v>
      </c>
      <c r="S28" s="31" t="s">
        <v>1172</v>
      </c>
      <c r="T28" s="22"/>
      <c r="U28" s="21" t="s">
        <v>1173</v>
      </c>
      <c r="V28" s="37" t="e">
        <v>#N/A</v>
      </c>
      <c r="W28" s="37" t="e">
        <v>#N/A</v>
      </c>
      <c r="X28" s="37" t="s">
        <v>282</v>
      </c>
      <c r="Y28" s="21" t="s">
        <v>282</v>
      </c>
      <c r="Z28" s="21">
        <f>VLOOKUP(A28,'Rettelse til drænsystem'!$A$4:$B$510,2,FALSE)</f>
        <v>0</v>
      </c>
      <c r="AA28" s="37" t="s">
        <v>282</v>
      </c>
      <c r="AB28" s="37" t="e">
        <v>#N/A</v>
      </c>
      <c r="AC28" s="21" t="e">
        <v>#N/A</v>
      </c>
      <c r="AD28" s="21" t="s">
        <v>197</v>
      </c>
      <c r="AE28" s="21" t="s">
        <v>197</v>
      </c>
      <c r="AF28" t="s">
        <v>1171</v>
      </c>
      <c r="AG28" s="21" t="s">
        <v>282</v>
      </c>
      <c r="AH28" s="21" t="s">
        <v>1101</v>
      </c>
      <c r="AI28" s="21" t="s">
        <v>307</v>
      </c>
      <c r="AJ28" s="21" t="s">
        <v>379</v>
      </c>
      <c r="AK28" s="21"/>
      <c r="AL28" s="21"/>
      <c r="AM28" s="21">
        <v>0</v>
      </c>
      <c r="AN28" s="21">
        <v>0</v>
      </c>
      <c r="AO28" s="21">
        <v>0</v>
      </c>
      <c r="AP28" s="21">
        <v>0</v>
      </c>
      <c r="AQ28" s="21"/>
      <c r="AR28" s="21"/>
      <c r="AS28" s="21" t="s">
        <v>218</v>
      </c>
      <c r="AT28" s="21" t="s">
        <v>1063</v>
      </c>
      <c r="AU28" s="37">
        <v>0</v>
      </c>
      <c r="AV28" t="s">
        <v>1171</v>
      </c>
      <c r="AY28" s="37" t="e">
        <v>#N/A</v>
      </c>
      <c r="AZ28" s="37" t="s">
        <v>282</v>
      </c>
      <c r="BA28" s="21" t="s">
        <v>282</v>
      </c>
      <c r="BB28" s="21" t="s">
        <v>282</v>
      </c>
      <c r="BC28" s="37" t="s">
        <v>282</v>
      </c>
      <c r="BD28" s="37" t="s">
        <v>282</v>
      </c>
      <c r="BE28" s="37" t="s">
        <v>282</v>
      </c>
      <c r="BF28" s="37" t="s">
        <v>282</v>
      </c>
      <c r="BG28" s="37" t="s">
        <v>282</v>
      </c>
      <c r="BH28" s="37" t="s">
        <v>282</v>
      </c>
      <c r="BI28" s="37" t="s">
        <v>282</v>
      </c>
      <c r="BJ28" s="37" t="s">
        <v>282</v>
      </c>
      <c r="BK28" s="37" t="s">
        <v>282</v>
      </c>
      <c r="BL28" s="37" t="s">
        <v>282</v>
      </c>
      <c r="BM28" s="37" t="s">
        <v>282</v>
      </c>
      <c r="BN28" s="37" t="s">
        <v>282</v>
      </c>
      <c r="BO28" s="37" t="s">
        <v>282</v>
      </c>
      <c r="BP28" s="37" t="s">
        <v>282</v>
      </c>
      <c r="BQ28" s="37" t="s">
        <v>282</v>
      </c>
      <c r="BR28" s="37" t="s">
        <v>282</v>
      </c>
      <c r="BS28" s="37" t="s">
        <v>282</v>
      </c>
      <c r="BT28" s="37" t="s">
        <v>282</v>
      </c>
      <c r="BU28" s="37" t="s">
        <v>282</v>
      </c>
      <c r="BV28" s="37" t="s">
        <v>282</v>
      </c>
      <c r="BW28" s="37" t="s">
        <v>282</v>
      </c>
      <c r="BX28" s="38" t="s">
        <v>282</v>
      </c>
      <c r="BY28" s="38" t="s">
        <v>282</v>
      </c>
      <c r="BZ28" s="39" t="s">
        <v>282</v>
      </c>
      <c r="CA28" s="39" t="s">
        <v>282</v>
      </c>
      <c r="CB28" s="39" t="s">
        <v>282</v>
      </c>
      <c r="CC28" s="37"/>
      <c r="CD28" s="37" t="s">
        <v>282</v>
      </c>
      <c r="CE28" s="37" t="s">
        <v>282</v>
      </c>
      <c r="CF28" s="40"/>
      <c r="CG28" s="41" t="s">
        <v>282</v>
      </c>
      <c r="CH28" s="37" t="s">
        <v>282</v>
      </c>
      <c r="CI28" s="37" t="s">
        <v>282</v>
      </c>
      <c r="CJ28" s="25" t="s">
        <v>1067</v>
      </c>
      <c r="CK28" s="37" t="s">
        <v>282</v>
      </c>
      <c r="CN28" s="37"/>
      <c r="CO28" s="37"/>
      <c r="CP28" s="37"/>
      <c r="CQ28" s="37" t="s">
        <v>282</v>
      </c>
      <c r="CR28" s="37"/>
      <c r="CS28" s="37"/>
      <c r="CT28" s="37"/>
      <c r="CU28" s="37"/>
      <c r="CV28" s="37"/>
      <c r="CW28" s="25" t="s">
        <v>1067</v>
      </c>
      <c r="CX28" s="37"/>
      <c r="CZ28" s="37"/>
      <c r="DA28" s="37"/>
      <c r="DB28" s="37"/>
      <c r="DC28" s="37">
        <v>1502</v>
      </c>
      <c r="DD28" s="37">
        <v>8</v>
      </c>
      <c r="DE28" s="37" t="s">
        <v>1068</v>
      </c>
      <c r="DF28" s="37" t="s">
        <v>1090</v>
      </c>
      <c r="DG28" s="37" t="s">
        <v>381</v>
      </c>
      <c r="DH28" s="37">
        <v>1</v>
      </c>
      <c r="DI28" s="25" t="s">
        <v>282</v>
      </c>
      <c r="DJ28" t="s">
        <v>282</v>
      </c>
      <c r="DL28" s="37">
        <v>8.89</v>
      </c>
      <c r="DM28" s="37">
        <v>8.18</v>
      </c>
      <c r="DN28" s="37">
        <v>0.02</v>
      </c>
      <c r="DO28" s="37" t="s">
        <v>282</v>
      </c>
      <c r="DP28" s="37" t="s">
        <v>282</v>
      </c>
      <c r="DQ28" s="37"/>
      <c r="DR28" s="37" t="s">
        <v>282</v>
      </c>
      <c r="DS28" s="37" t="s">
        <v>282</v>
      </c>
      <c r="DT28" s="37" t="s">
        <v>282</v>
      </c>
      <c r="DU28" s="25" t="s">
        <v>1067</v>
      </c>
      <c r="DV28" s="37" t="s">
        <v>282</v>
      </c>
      <c r="DX28" s="37"/>
      <c r="DY28" s="37"/>
      <c r="DZ28" s="37"/>
      <c r="EA28" s="37" t="s">
        <v>282</v>
      </c>
      <c r="EB28" s="37" t="s">
        <v>282</v>
      </c>
      <c r="EC28" s="37"/>
      <c r="ED28" s="37" t="s">
        <v>282</v>
      </c>
      <c r="EE28" s="37" t="s">
        <v>282</v>
      </c>
      <c r="EF28" s="37" t="s">
        <v>282</v>
      </c>
      <c r="EG28" s="25" t="s">
        <v>1067</v>
      </c>
      <c r="EH28" t="s">
        <v>282</v>
      </c>
      <c r="EJ28" s="37" t="s">
        <v>282</v>
      </c>
      <c r="EK28" s="37" t="s">
        <v>282</v>
      </c>
      <c r="EL28" s="42" t="s">
        <v>282</v>
      </c>
      <c r="EM28" s="37" t="s">
        <v>282</v>
      </c>
      <c r="EN28" s="37" t="s">
        <v>282</v>
      </c>
      <c r="EO28" s="37" t="s">
        <v>282</v>
      </c>
      <c r="EP28" s="37" t="s">
        <v>282</v>
      </c>
      <c r="EQ28" s="37" t="s">
        <v>282</v>
      </c>
      <c r="ER28" s="37" t="s">
        <v>282</v>
      </c>
      <c r="ES28" s="37" t="s">
        <v>282</v>
      </c>
      <c r="ET28" s="42" t="s">
        <v>282</v>
      </c>
      <c r="EU28" s="42" t="s">
        <v>282</v>
      </c>
      <c r="EV28" s="37" t="s">
        <v>282</v>
      </c>
      <c r="EW28" s="37"/>
      <c r="EX28" s="37">
        <v>1</v>
      </c>
      <c r="EY28" s="42">
        <v>8.89</v>
      </c>
      <c r="EZ28" s="42">
        <v>8.18</v>
      </c>
      <c r="FA28" s="42">
        <v>0.02</v>
      </c>
      <c r="FB28" s="42" t="s">
        <v>282</v>
      </c>
      <c r="FC28" s="42" t="s">
        <v>282</v>
      </c>
      <c r="FD28" s="42" t="s">
        <v>282</v>
      </c>
      <c r="FE28" s="42"/>
      <c r="FF28" s="25">
        <v>1</v>
      </c>
      <c r="FG28" s="25">
        <v>1</v>
      </c>
      <c r="FH28" s="43">
        <v>8.89</v>
      </c>
      <c r="FI28" s="43">
        <v>8.18</v>
      </c>
      <c r="FJ28" s="44">
        <v>0.02</v>
      </c>
      <c r="FK28" s="29">
        <v>108.67970660146699</v>
      </c>
      <c r="FL28" s="7" t="b">
        <v>0</v>
      </c>
      <c r="FM28" s="37"/>
      <c r="FN28" s="37"/>
      <c r="FO28" s="37"/>
      <c r="FP28" s="37"/>
      <c r="FQ28" s="21"/>
      <c r="FR28" s="37"/>
      <c r="FS28" s="37"/>
      <c r="FT28" s="37"/>
      <c r="FU28" s="37"/>
      <c r="FV28" s="37"/>
      <c r="FW28" s="37"/>
      <c r="FX28" s="21"/>
      <c r="FY28" s="37"/>
      <c r="FZ28" s="37"/>
      <c r="GA28" s="37"/>
      <c r="GB28" s="37"/>
      <c r="GC28" s="37"/>
      <c r="GD28" s="37"/>
      <c r="GE28" s="37"/>
      <c r="GF28" s="37"/>
      <c r="GG28" s="37"/>
      <c r="GH28" s="37"/>
      <c r="GI28" s="37"/>
      <c r="GJ28" s="37"/>
    </row>
    <row r="29" spans="1:192" x14ac:dyDescent="0.25">
      <c r="A29" t="s">
        <v>1174</v>
      </c>
      <c r="B29">
        <v>0</v>
      </c>
      <c r="C29" s="21" t="s">
        <v>197</v>
      </c>
      <c r="E29" t="s">
        <v>307</v>
      </c>
      <c r="G29" t="s">
        <v>1052</v>
      </c>
      <c r="J29">
        <v>7570</v>
      </c>
      <c r="K29" t="s">
        <v>969</v>
      </c>
      <c r="L29" t="s">
        <v>1176</v>
      </c>
      <c r="M29" t="s">
        <v>1177</v>
      </c>
      <c r="N29">
        <v>96296639</v>
      </c>
      <c r="O29" t="s">
        <v>1178</v>
      </c>
      <c r="P29">
        <v>1</v>
      </c>
      <c r="Q29">
        <v>7570</v>
      </c>
      <c r="R29" t="s">
        <v>969</v>
      </c>
      <c r="S29" t="s">
        <v>214</v>
      </c>
      <c r="T29" s="22" t="s">
        <v>197</v>
      </c>
      <c r="U29" s="21" t="s">
        <v>1056</v>
      </c>
      <c r="V29">
        <v>56385679</v>
      </c>
      <c r="W29">
        <v>8395002</v>
      </c>
      <c r="X29">
        <v>16</v>
      </c>
      <c r="Y29" s="21">
        <v>16</v>
      </c>
      <c r="Z29" s="21" t="str">
        <f>VLOOKUP(A29,'Rettelse til drænsystem'!$A$4:$B$510,2,FALSE)</f>
        <v>Pletdrænet</v>
      </c>
      <c r="AA29" t="s">
        <v>1058</v>
      </c>
      <c r="AB29" t="s">
        <v>239</v>
      </c>
      <c r="AC29" s="21" t="s">
        <v>1063</v>
      </c>
      <c r="AD29" s="21" t="s">
        <v>192</v>
      </c>
      <c r="AE29" s="21" t="s">
        <v>192</v>
      </c>
      <c r="AF29" t="s">
        <v>1174</v>
      </c>
      <c r="AG29" s="21" t="s">
        <v>282</v>
      </c>
      <c r="AH29" s="21" t="s">
        <v>1175</v>
      </c>
      <c r="AI29" s="21" t="s">
        <v>307</v>
      </c>
      <c r="AJ29" s="21" t="s">
        <v>1177</v>
      </c>
      <c r="AK29" s="21"/>
      <c r="AL29" s="21"/>
      <c r="AM29" s="21" t="s">
        <v>1179</v>
      </c>
      <c r="AN29" s="21" t="s">
        <v>1179</v>
      </c>
      <c r="AO29" s="21" t="s">
        <v>1180</v>
      </c>
      <c r="AP29" s="21" t="s">
        <v>205</v>
      </c>
      <c r="AQ29" s="21"/>
      <c r="AR29" s="21"/>
      <c r="AS29" s="21" t="s">
        <v>218</v>
      </c>
      <c r="AT29" s="21" t="s">
        <v>1063</v>
      </c>
      <c r="AU29">
        <v>34</v>
      </c>
      <c r="AV29" t="s">
        <v>1174</v>
      </c>
      <c r="AW29">
        <v>857.88509999999997</v>
      </c>
      <c r="AX29">
        <v>2.746666E-4</v>
      </c>
      <c r="AY29">
        <v>10</v>
      </c>
      <c r="AZ29" t="s">
        <v>1181</v>
      </c>
      <c r="BA29" s="21" t="s">
        <v>1181</v>
      </c>
      <c r="BB29" s="21" t="s">
        <v>1065</v>
      </c>
      <c r="BC29">
        <v>1</v>
      </c>
      <c r="BD29" t="s">
        <v>282</v>
      </c>
      <c r="BE29" t="s">
        <v>282</v>
      </c>
      <c r="BF29">
        <v>6</v>
      </c>
      <c r="BG29" t="s">
        <v>195</v>
      </c>
      <c r="BH29">
        <v>0.5</v>
      </c>
      <c r="BI29" t="s">
        <v>282</v>
      </c>
      <c r="BJ29">
        <v>3</v>
      </c>
      <c r="BK29" t="s">
        <v>253</v>
      </c>
      <c r="BL29">
        <v>0.5</v>
      </c>
      <c r="BM29" t="s">
        <v>282</v>
      </c>
      <c r="BN29" t="s">
        <v>282</v>
      </c>
      <c r="BO29" t="s">
        <v>282</v>
      </c>
      <c r="BP29" t="s">
        <v>282</v>
      </c>
      <c r="BQ29" t="s">
        <v>282</v>
      </c>
      <c r="BR29" t="s">
        <v>192</v>
      </c>
      <c r="BS29" t="s">
        <v>197</v>
      </c>
      <c r="BT29" t="s">
        <v>198</v>
      </c>
      <c r="BU29" t="s">
        <v>282</v>
      </c>
      <c r="BV29">
        <v>713.19999999999993</v>
      </c>
      <c r="BW29">
        <v>716</v>
      </c>
      <c r="BX29" s="7">
        <v>576.42333333333261</v>
      </c>
      <c r="BY29" s="7">
        <v>65.107614298355358</v>
      </c>
      <c r="BZ29" s="8">
        <v>11.326149266925176</v>
      </c>
      <c r="CA29" s="8">
        <v>71.618375728190898</v>
      </c>
      <c r="CB29" s="8">
        <v>12.458764193617695</v>
      </c>
      <c r="CD29">
        <v>840</v>
      </c>
      <c r="CE29">
        <v>12</v>
      </c>
      <c r="CF29" s="33" t="s">
        <v>1066</v>
      </c>
      <c r="CG29" s="34" t="s">
        <v>1075</v>
      </c>
      <c r="CH29" t="s">
        <v>1176</v>
      </c>
      <c r="CI29">
        <v>8</v>
      </c>
      <c r="CJ29" s="25">
        <v>50</v>
      </c>
      <c r="CK29" t="s">
        <v>1182</v>
      </c>
      <c r="CL29" t="s">
        <v>313</v>
      </c>
      <c r="CN29">
        <v>6.38</v>
      </c>
      <c r="CO29">
        <v>6.77</v>
      </c>
      <c r="CP29">
        <v>0.01</v>
      </c>
      <c r="CQ29" t="s">
        <v>282</v>
      </c>
      <c r="CW29" s="25" t="s">
        <v>1067</v>
      </c>
      <c r="DC29">
        <v>801</v>
      </c>
      <c r="DD29">
        <v>7</v>
      </c>
      <c r="DE29" t="s">
        <v>1068</v>
      </c>
      <c r="DF29" t="s">
        <v>1090</v>
      </c>
      <c r="DG29" t="s">
        <v>1176</v>
      </c>
      <c r="DH29" t="s">
        <v>158</v>
      </c>
      <c r="DI29" s="25" t="e">
        <v>#VALUE!</v>
      </c>
      <c r="DJ29" t="s">
        <v>1183</v>
      </c>
      <c r="DK29" t="s">
        <v>313</v>
      </c>
      <c r="DL29">
        <v>6.52</v>
      </c>
      <c r="DM29">
        <v>7.4</v>
      </c>
      <c r="DN29">
        <v>0.01</v>
      </c>
      <c r="DO29" t="s">
        <v>282</v>
      </c>
      <c r="DP29" t="s">
        <v>282</v>
      </c>
      <c r="DR29" t="s">
        <v>282</v>
      </c>
      <c r="DS29" t="s">
        <v>282</v>
      </c>
      <c r="DT29" t="s">
        <v>282</v>
      </c>
      <c r="DU29" s="25" t="s">
        <v>1067</v>
      </c>
      <c r="DV29" t="s">
        <v>282</v>
      </c>
      <c r="EA29">
        <v>854</v>
      </c>
      <c r="EB29">
        <v>11</v>
      </c>
      <c r="EC29" t="s">
        <v>1069</v>
      </c>
      <c r="ED29" t="s">
        <v>1090</v>
      </c>
      <c r="EE29" t="s">
        <v>1176</v>
      </c>
      <c r="EF29" t="s">
        <v>158</v>
      </c>
      <c r="EG29" s="25" t="e">
        <v>#VALUE!</v>
      </c>
      <c r="EH29" t="s">
        <v>1184</v>
      </c>
      <c r="EI29" t="s">
        <v>313</v>
      </c>
      <c r="EJ29">
        <v>6.52</v>
      </c>
      <c r="EK29">
        <v>7.51</v>
      </c>
      <c r="EL29" s="9">
        <v>0.01</v>
      </c>
      <c r="EM29" t="s">
        <v>282</v>
      </c>
      <c r="EN29" t="s">
        <v>282</v>
      </c>
      <c r="EO29" t="s">
        <v>282</v>
      </c>
      <c r="EP29" t="s">
        <v>282</v>
      </c>
      <c r="EQ29" t="s">
        <v>282</v>
      </c>
      <c r="ER29" t="s">
        <v>282</v>
      </c>
      <c r="ES29" t="s">
        <v>282</v>
      </c>
      <c r="ET29" s="9" t="s">
        <v>282</v>
      </c>
      <c r="EU29" s="9" t="s">
        <v>282</v>
      </c>
      <c r="EV29" t="s">
        <v>282</v>
      </c>
      <c r="EX29" s="35">
        <v>3</v>
      </c>
      <c r="EY29" s="36">
        <v>6.4733333333333327</v>
      </c>
      <c r="EZ29" s="36">
        <v>7.2266666666666666</v>
      </c>
      <c r="FA29" s="36">
        <v>0.01</v>
      </c>
      <c r="FB29" s="36">
        <v>37.313803777777728</v>
      </c>
      <c r="FC29" s="36">
        <v>41.656192888888839</v>
      </c>
      <c r="FD29" s="36">
        <v>5.7642333333333261E-2</v>
      </c>
      <c r="FE29" s="9"/>
      <c r="FF29" s="25">
        <v>3</v>
      </c>
      <c r="FG29" s="25">
        <v>3</v>
      </c>
      <c r="FH29" s="29">
        <v>6.4733333333333327</v>
      </c>
      <c r="FI29" s="29">
        <v>7.2266666666666666</v>
      </c>
      <c r="FJ29" s="30">
        <v>0.01</v>
      </c>
      <c r="FK29" s="29">
        <v>89.575645756457561</v>
      </c>
      <c r="FL29" s="7" t="b">
        <v>1</v>
      </c>
      <c r="FQ29" s="21"/>
      <c r="FX29" s="21">
        <v>3</v>
      </c>
    </row>
    <row r="30" spans="1:192" x14ac:dyDescent="0.25">
      <c r="A30" t="s">
        <v>1185</v>
      </c>
      <c r="B30">
        <v>0</v>
      </c>
      <c r="C30" s="21" t="s">
        <v>197</v>
      </c>
      <c r="E30" t="s">
        <v>307</v>
      </c>
      <c r="G30" t="s">
        <v>1052</v>
      </c>
      <c r="J30">
        <v>7500</v>
      </c>
      <c r="K30" t="s">
        <v>1187</v>
      </c>
      <c r="L30" t="s">
        <v>1176</v>
      </c>
      <c r="M30" t="s">
        <v>1177</v>
      </c>
      <c r="N30">
        <v>96296639</v>
      </c>
      <c r="O30" t="s">
        <v>1178</v>
      </c>
      <c r="P30">
        <v>1</v>
      </c>
      <c r="Q30">
        <v>7500</v>
      </c>
      <c r="R30" t="s">
        <v>1187</v>
      </c>
      <c r="S30" t="s">
        <v>191</v>
      </c>
      <c r="T30" s="22" t="s">
        <v>197</v>
      </c>
      <c r="U30" s="21" t="s">
        <v>1056</v>
      </c>
      <c r="V30">
        <v>5630917</v>
      </c>
      <c r="W30">
        <v>8581778</v>
      </c>
      <c r="X30">
        <v>8</v>
      </c>
      <c r="Y30" s="21">
        <v>8</v>
      </c>
      <c r="Z30" s="21" t="str">
        <f>VLOOKUP(A30,'Rettelse til drænsystem'!$A$4:$B$510,2,FALSE)</f>
        <v>Pletdrænet</v>
      </c>
      <c r="AA30" t="s">
        <v>1058</v>
      </c>
      <c r="AB30" t="s">
        <v>193</v>
      </c>
      <c r="AC30" s="21" t="s">
        <v>1059</v>
      </c>
      <c r="AD30" s="21" t="s">
        <v>197</v>
      </c>
      <c r="AE30" s="21" t="s">
        <v>197</v>
      </c>
      <c r="AF30" t="s">
        <v>1185</v>
      </c>
      <c r="AG30" s="21">
        <v>0</v>
      </c>
      <c r="AH30" s="21" t="s">
        <v>1186</v>
      </c>
      <c r="AI30" s="21" t="s">
        <v>307</v>
      </c>
      <c r="AJ30" s="21" t="s">
        <v>1177</v>
      </c>
      <c r="AK30" s="21"/>
      <c r="AL30" s="21"/>
      <c r="AM30" s="21" t="s">
        <v>1188</v>
      </c>
      <c r="AN30" s="21" t="s">
        <v>1188</v>
      </c>
      <c r="AO30" s="21" t="s">
        <v>1188</v>
      </c>
      <c r="AP30" s="21" t="s">
        <v>205</v>
      </c>
      <c r="AQ30" s="21"/>
      <c r="AR30" s="21"/>
      <c r="AS30" s="21" t="s">
        <v>218</v>
      </c>
      <c r="AT30" s="21" t="s">
        <v>1063</v>
      </c>
      <c r="AU30">
        <v>78</v>
      </c>
      <c r="AV30" t="s">
        <v>1185</v>
      </c>
      <c r="AW30">
        <v>770.81240000000003</v>
      </c>
      <c r="AX30">
        <v>0.47864519999999999</v>
      </c>
      <c r="AY30">
        <v>2</v>
      </c>
      <c r="AZ30" t="s">
        <v>1064</v>
      </c>
      <c r="BA30" s="21" t="s">
        <v>1064</v>
      </c>
      <c r="BB30" s="21" t="s">
        <v>1065</v>
      </c>
      <c r="BC30">
        <v>1</v>
      </c>
      <c r="BD30" t="s">
        <v>282</v>
      </c>
      <c r="BE30" t="s">
        <v>282</v>
      </c>
      <c r="BF30">
        <v>6</v>
      </c>
      <c r="BG30" t="s">
        <v>195</v>
      </c>
      <c r="BH30">
        <v>1</v>
      </c>
      <c r="BI30" t="s">
        <v>282</v>
      </c>
      <c r="BJ30" t="s">
        <v>282</v>
      </c>
      <c r="BK30" t="s">
        <v>282</v>
      </c>
      <c r="BL30" t="s">
        <v>282</v>
      </c>
      <c r="BM30" t="s">
        <v>282</v>
      </c>
      <c r="BN30" t="s">
        <v>282</v>
      </c>
      <c r="BO30" t="s">
        <v>282</v>
      </c>
      <c r="BP30" t="s">
        <v>282</v>
      </c>
      <c r="BQ30" t="s">
        <v>282</v>
      </c>
      <c r="BR30" t="s">
        <v>192</v>
      </c>
      <c r="BS30" t="s">
        <v>197</v>
      </c>
      <c r="BT30" t="s">
        <v>198</v>
      </c>
      <c r="BU30" t="s">
        <v>282</v>
      </c>
      <c r="BV30">
        <v>713.19999999999993</v>
      </c>
      <c r="BW30">
        <v>691.3</v>
      </c>
      <c r="BX30" s="7">
        <v>550.72666666666601</v>
      </c>
      <c r="BY30" s="7">
        <v>74.675831171415297</v>
      </c>
      <c r="BZ30" s="8">
        <v>13.55950886188225</v>
      </c>
      <c r="CA30" s="8">
        <v>82.143414288556826</v>
      </c>
      <c r="CB30" s="8">
        <v>14.915459748070477</v>
      </c>
      <c r="CD30">
        <v>856</v>
      </c>
      <c r="CE30">
        <v>12</v>
      </c>
      <c r="CF30" s="33" t="s">
        <v>1066</v>
      </c>
      <c r="CG30" s="34" t="s">
        <v>1075</v>
      </c>
      <c r="CH30" t="s">
        <v>1176</v>
      </c>
      <c r="CI30">
        <v>1</v>
      </c>
      <c r="CJ30" s="25">
        <v>12.5</v>
      </c>
      <c r="CK30" t="s">
        <v>282</v>
      </c>
      <c r="CN30">
        <v>3.69</v>
      </c>
      <c r="CO30">
        <v>4.42</v>
      </c>
      <c r="CP30">
        <v>0.01</v>
      </c>
      <c r="CQ30" t="s">
        <v>282</v>
      </c>
      <c r="CW30" s="25" t="s">
        <v>1067</v>
      </c>
      <c r="DC30">
        <v>799</v>
      </c>
      <c r="DD30">
        <v>7</v>
      </c>
      <c r="DE30" t="s">
        <v>1068</v>
      </c>
      <c r="DF30" t="s">
        <v>1090</v>
      </c>
      <c r="DG30" t="s">
        <v>1176</v>
      </c>
      <c r="DH30">
        <v>1</v>
      </c>
      <c r="DI30" s="25">
        <v>12.5</v>
      </c>
      <c r="DJ30" t="s">
        <v>282</v>
      </c>
      <c r="DL30">
        <v>2.4300000000000002</v>
      </c>
      <c r="DM30">
        <v>3.22</v>
      </c>
      <c r="DN30">
        <v>0.01</v>
      </c>
      <c r="DO30" t="s">
        <v>282</v>
      </c>
      <c r="DP30" t="s">
        <v>282</v>
      </c>
      <c r="DR30" t="s">
        <v>282</v>
      </c>
      <c r="DS30" t="s">
        <v>282</v>
      </c>
      <c r="DT30" t="s">
        <v>282</v>
      </c>
      <c r="DU30" s="25" t="s">
        <v>1067</v>
      </c>
      <c r="DV30" t="s">
        <v>282</v>
      </c>
      <c r="EA30">
        <v>811</v>
      </c>
      <c r="EB30">
        <v>11</v>
      </c>
      <c r="EC30" t="s">
        <v>1069</v>
      </c>
      <c r="ED30" t="s">
        <v>1090</v>
      </c>
      <c r="EE30" t="s">
        <v>1176</v>
      </c>
      <c r="EF30">
        <v>1</v>
      </c>
      <c r="EG30" s="25">
        <v>12.5</v>
      </c>
      <c r="EH30" t="s">
        <v>282</v>
      </c>
      <c r="EJ30">
        <v>1.99</v>
      </c>
      <c r="EK30">
        <v>6.56</v>
      </c>
      <c r="EL30" s="9">
        <v>0.01</v>
      </c>
      <c r="EM30" t="s">
        <v>282</v>
      </c>
      <c r="EN30" t="s">
        <v>282</v>
      </c>
      <c r="EO30" t="s">
        <v>282</v>
      </c>
      <c r="EP30" t="s">
        <v>282</v>
      </c>
      <c r="EQ30" t="s">
        <v>282</v>
      </c>
      <c r="ER30" t="s">
        <v>282</v>
      </c>
      <c r="ES30" t="s">
        <v>282</v>
      </c>
      <c r="ET30" s="9" t="s">
        <v>282</v>
      </c>
      <c r="EU30" s="9" t="s">
        <v>282</v>
      </c>
      <c r="EV30" t="s">
        <v>282</v>
      </c>
      <c r="EX30" s="35">
        <v>3</v>
      </c>
      <c r="EY30" s="36">
        <v>2.7033333333333331</v>
      </c>
      <c r="EZ30" s="36">
        <v>4.7333333333333334</v>
      </c>
      <c r="FA30" s="36">
        <v>0.01</v>
      </c>
      <c r="FB30" s="36">
        <v>14.887977555555537</v>
      </c>
      <c r="FC30" s="36">
        <v>26.067728888888862</v>
      </c>
      <c r="FD30" s="36">
        <v>5.5072666666666603E-2</v>
      </c>
      <c r="FE30" s="9"/>
      <c r="FF30" s="25">
        <v>3</v>
      </c>
      <c r="FG30" s="25">
        <v>3</v>
      </c>
      <c r="FH30" s="29">
        <v>2.7033333333333331</v>
      </c>
      <c r="FI30" s="29">
        <v>4.7333333333333334</v>
      </c>
      <c r="FJ30" s="30">
        <v>0.01</v>
      </c>
      <c r="FK30" s="29">
        <v>57.112676056338017</v>
      </c>
      <c r="FL30" s="7" t="b">
        <v>1</v>
      </c>
      <c r="FQ30" s="21"/>
      <c r="FX30" s="21">
        <v>3</v>
      </c>
    </row>
    <row r="31" spans="1:192" x14ac:dyDescent="0.25">
      <c r="A31" t="s">
        <v>1189</v>
      </c>
      <c r="B31">
        <v>0</v>
      </c>
      <c r="C31" s="21" t="s">
        <v>197</v>
      </c>
      <c r="E31" t="s">
        <v>307</v>
      </c>
      <c r="G31" t="s">
        <v>1052</v>
      </c>
      <c r="J31">
        <v>7540</v>
      </c>
      <c r="K31" t="s">
        <v>1191</v>
      </c>
      <c r="L31" t="s">
        <v>1176</v>
      </c>
      <c r="M31" t="s">
        <v>1177</v>
      </c>
      <c r="N31">
        <v>96296639</v>
      </c>
      <c r="O31" t="s">
        <v>1178</v>
      </c>
      <c r="P31">
        <v>1</v>
      </c>
      <c r="Q31">
        <v>7540</v>
      </c>
      <c r="R31" t="s">
        <v>1191</v>
      </c>
      <c r="S31" t="s">
        <v>191</v>
      </c>
      <c r="T31" s="22" t="s">
        <v>197</v>
      </c>
      <c r="U31" s="21" t="s">
        <v>1056</v>
      </c>
      <c r="V31">
        <v>56279913</v>
      </c>
      <c r="W31">
        <v>8997919</v>
      </c>
      <c r="X31">
        <v>10</v>
      </c>
      <c r="Y31" s="21">
        <v>10</v>
      </c>
      <c r="Z31" s="21" t="str">
        <f>VLOOKUP(A31,'Rettelse til drænsystem'!$A$4:$B$510,2,FALSE)</f>
        <v>Systematisk drænet</v>
      </c>
      <c r="AA31" t="s">
        <v>1058</v>
      </c>
      <c r="AB31" t="s">
        <v>193</v>
      </c>
      <c r="AC31" s="21" t="s">
        <v>1059</v>
      </c>
      <c r="AD31" s="21" t="s">
        <v>197</v>
      </c>
      <c r="AE31" s="21" t="s">
        <v>197</v>
      </c>
      <c r="AF31" t="s">
        <v>1189</v>
      </c>
      <c r="AG31" s="21">
        <v>0</v>
      </c>
      <c r="AH31" s="21" t="s">
        <v>1190</v>
      </c>
      <c r="AI31" s="21" t="s">
        <v>307</v>
      </c>
      <c r="AJ31" s="21" t="s">
        <v>1177</v>
      </c>
      <c r="AK31" s="21"/>
      <c r="AL31" s="21"/>
      <c r="AM31" s="21" t="s">
        <v>282</v>
      </c>
      <c r="AN31" s="21" t="s">
        <v>282</v>
      </c>
      <c r="AO31" s="21" t="s">
        <v>282</v>
      </c>
      <c r="AP31" s="21" t="s">
        <v>282</v>
      </c>
      <c r="AQ31" s="21"/>
      <c r="AR31" s="21"/>
      <c r="AS31" s="21" t="s">
        <v>218</v>
      </c>
      <c r="AT31" s="21" t="s">
        <v>1063</v>
      </c>
      <c r="AU31">
        <v>78</v>
      </c>
      <c r="AV31" t="s">
        <v>1189</v>
      </c>
      <c r="AW31">
        <v>1900.0719999999999</v>
      </c>
      <c r="AX31">
        <v>2.4734530000000001E-2</v>
      </c>
      <c r="AY31">
        <v>1</v>
      </c>
      <c r="AZ31" t="s">
        <v>1192</v>
      </c>
      <c r="BA31" s="21" t="s">
        <v>1121</v>
      </c>
      <c r="BB31" s="21" t="s">
        <v>1121</v>
      </c>
      <c r="BC31">
        <v>1</v>
      </c>
      <c r="BD31" t="s">
        <v>282</v>
      </c>
      <c r="BE31" t="s">
        <v>282</v>
      </c>
      <c r="BF31">
        <v>17</v>
      </c>
      <c r="BG31" t="s">
        <v>315</v>
      </c>
      <c r="BH31">
        <v>1</v>
      </c>
      <c r="BI31" t="s">
        <v>415</v>
      </c>
      <c r="BJ31" t="s">
        <v>282</v>
      </c>
      <c r="BK31" t="s">
        <v>282</v>
      </c>
      <c r="BL31" t="s">
        <v>282</v>
      </c>
      <c r="BM31" t="s">
        <v>282</v>
      </c>
      <c r="BN31" t="s">
        <v>282</v>
      </c>
      <c r="BO31" t="s">
        <v>282</v>
      </c>
      <c r="BP31" t="s">
        <v>282</v>
      </c>
      <c r="BQ31" t="s">
        <v>1193</v>
      </c>
      <c r="BR31" t="s">
        <v>197</v>
      </c>
      <c r="BS31" t="s">
        <v>197</v>
      </c>
      <c r="BT31" t="s">
        <v>198</v>
      </c>
      <c r="BU31" t="s">
        <v>282</v>
      </c>
      <c r="BV31">
        <v>655.40000000000009</v>
      </c>
      <c r="BW31">
        <v>667.1</v>
      </c>
      <c r="BX31" s="7">
        <v>554.26666666666586</v>
      </c>
      <c r="BY31" s="7">
        <v>81.284949205977071</v>
      </c>
      <c r="BZ31" s="8">
        <v>14.665314386452463</v>
      </c>
      <c r="CA31" s="8">
        <v>89.413444126574788</v>
      </c>
      <c r="CB31" s="8">
        <v>16.131845825097709</v>
      </c>
      <c r="CD31">
        <v>839</v>
      </c>
      <c r="CE31">
        <v>12</v>
      </c>
      <c r="CF31" s="33" t="s">
        <v>1066</v>
      </c>
      <c r="CG31" s="34" t="s">
        <v>1075</v>
      </c>
      <c r="CH31" t="s">
        <v>1176</v>
      </c>
      <c r="CI31">
        <v>2</v>
      </c>
      <c r="CJ31" s="25">
        <v>20</v>
      </c>
      <c r="CK31" t="s">
        <v>282</v>
      </c>
      <c r="CN31">
        <v>0.08</v>
      </c>
      <c r="CO31">
        <v>1.41</v>
      </c>
      <c r="CP31">
        <v>0.04</v>
      </c>
      <c r="CQ31" t="s">
        <v>282</v>
      </c>
      <c r="CW31" s="25" t="s">
        <v>1067</v>
      </c>
      <c r="DC31">
        <v>853</v>
      </c>
      <c r="DD31">
        <v>7</v>
      </c>
      <c r="DE31" t="s">
        <v>1068</v>
      </c>
      <c r="DF31" t="s">
        <v>1090</v>
      </c>
      <c r="DG31" t="s">
        <v>1176</v>
      </c>
      <c r="DH31">
        <v>4</v>
      </c>
      <c r="DI31" s="25">
        <v>40</v>
      </c>
      <c r="DJ31" t="s">
        <v>282</v>
      </c>
      <c r="DL31">
        <v>0.06</v>
      </c>
      <c r="DM31">
        <v>1.36</v>
      </c>
      <c r="DN31">
        <v>0.03</v>
      </c>
      <c r="DO31" t="s">
        <v>282</v>
      </c>
      <c r="DP31" t="s">
        <v>282</v>
      </c>
      <c r="DR31" t="s">
        <v>282</v>
      </c>
      <c r="DS31" t="s">
        <v>282</v>
      </c>
      <c r="DT31" t="s">
        <v>282</v>
      </c>
      <c r="DU31" s="25" t="s">
        <v>1067</v>
      </c>
      <c r="DV31" t="s">
        <v>282</v>
      </c>
      <c r="EA31">
        <v>846</v>
      </c>
      <c r="EB31">
        <v>11</v>
      </c>
      <c r="EC31" t="s">
        <v>1069</v>
      </c>
      <c r="ED31" t="s">
        <v>1090</v>
      </c>
      <c r="EE31" t="s">
        <v>1176</v>
      </c>
      <c r="EF31">
        <v>0.5</v>
      </c>
      <c r="EG31" s="25">
        <v>5</v>
      </c>
      <c r="EH31" t="s">
        <v>282</v>
      </c>
      <c r="EJ31">
        <v>0.01</v>
      </c>
      <c r="EK31">
        <v>4.51</v>
      </c>
      <c r="EL31" s="9">
        <v>0.02</v>
      </c>
      <c r="EM31" t="s">
        <v>282</v>
      </c>
      <c r="EN31" t="s">
        <v>282</v>
      </c>
      <c r="EO31" t="s">
        <v>282</v>
      </c>
      <c r="EP31" t="s">
        <v>282</v>
      </c>
      <c r="EQ31" t="s">
        <v>282</v>
      </c>
      <c r="ER31" t="s">
        <v>282</v>
      </c>
      <c r="ES31" t="s">
        <v>282</v>
      </c>
      <c r="ET31" s="9" t="s">
        <v>282</v>
      </c>
      <c r="EU31" s="9" t="s">
        <v>282</v>
      </c>
      <c r="EV31" t="s">
        <v>282</v>
      </c>
      <c r="EX31" s="35">
        <v>3</v>
      </c>
      <c r="EY31" s="36">
        <v>5.000000000000001E-2</v>
      </c>
      <c r="EZ31" s="36">
        <v>2.4266666666666663</v>
      </c>
      <c r="FA31" s="36">
        <v>3.0000000000000002E-2</v>
      </c>
      <c r="FB31" s="36">
        <v>0.27713333333333301</v>
      </c>
      <c r="FC31" s="36">
        <v>13.450204444444424</v>
      </c>
      <c r="FD31" s="36">
        <v>0.16627999999999976</v>
      </c>
      <c r="FE31" s="9"/>
      <c r="FF31" s="25">
        <v>3</v>
      </c>
      <c r="FG31" s="25">
        <v>3</v>
      </c>
      <c r="FH31" s="29">
        <v>5.000000000000001E-2</v>
      </c>
      <c r="FI31" s="29">
        <v>2.4266666666666663</v>
      </c>
      <c r="FJ31" s="30">
        <v>3.0000000000000002E-2</v>
      </c>
      <c r="FK31" s="29">
        <v>2.0604395604395611</v>
      </c>
      <c r="FL31" s="7" t="b">
        <v>1</v>
      </c>
      <c r="FQ31" s="21"/>
      <c r="FX31" s="21">
        <v>3</v>
      </c>
    </row>
    <row r="32" spans="1:192" x14ac:dyDescent="0.25">
      <c r="A32" t="s">
        <v>1194</v>
      </c>
      <c r="B32">
        <v>0</v>
      </c>
      <c r="C32" s="21" t="s">
        <v>197</v>
      </c>
      <c r="E32" t="s">
        <v>307</v>
      </c>
      <c r="G32" t="s">
        <v>1052</v>
      </c>
      <c r="J32">
        <v>7451</v>
      </c>
      <c r="K32" t="s">
        <v>1196</v>
      </c>
      <c r="L32" t="s">
        <v>1176</v>
      </c>
      <c r="M32" t="s">
        <v>1177</v>
      </c>
      <c r="N32">
        <v>96296639</v>
      </c>
      <c r="O32" t="s">
        <v>1178</v>
      </c>
      <c r="P32">
        <v>1</v>
      </c>
      <c r="Q32">
        <v>7430</v>
      </c>
      <c r="R32" t="s">
        <v>1197</v>
      </c>
      <c r="S32" t="s">
        <v>191</v>
      </c>
      <c r="T32" s="22" t="s">
        <v>197</v>
      </c>
      <c r="U32" s="21" t="s">
        <v>1056</v>
      </c>
      <c r="V32">
        <v>56177919</v>
      </c>
      <c r="W32">
        <v>9144484</v>
      </c>
      <c r="X32">
        <v>16</v>
      </c>
      <c r="Y32" s="21">
        <v>16</v>
      </c>
      <c r="Z32" s="21" t="str">
        <f>VLOOKUP(A32,'Rettelse til drænsystem'!$A$4:$B$510,2,FALSE)</f>
        <v>Kombination</v>
      </c>
      <c r="AA32" t="s">
        <v>1165</v>
      </c>
      <c r="AB32" t="s">
        <v>239</v>
      </c>
      <c r="AC32" s="21" t="s">
        <v>1063</v>
      </c>
      <c r="AD32" s="21" t="s">
        <v>192</v>
      </c>
      <c r="AE32" s="21" t="s">
        <v>192</v>
      </c>
      <c r="AF32" t="s">
        <v>1194</v>
      </c>
      <c r="AG32" s="21">
        <v>0</v>
      </c>
      <c r="AH32" s="21" t="s">
        <v>1195</v>
      </c>
      <c r="AI32" s="21" t="s">
        <v>307</v>
      </c>
      <c r="AJ32" s="21" t="s">
        <v>1177</v>
      </c>
      <c r="AK32" s="21"/>
      <c r="AL32" s="21"/>
      <c r="AM32" s="21" t="s">
        <v>1179</v>
      </c>
      <c r="AN32" s="21" t="s">
        <v>1179</v>
      </c>
      <c r="AO32" s="21" t="s">
        <v>1180</v>
      </c>
      <c r="AP32" s="21" t="s">
        <v>205</v>
      </c>
      <c r="AQ32" s="21"/>
      <c r="AR32" s="21"/>
      <c r="AS32" s="21" t="s">
        <v>218</v>
      </c>
      <c r="AT32" s="21" t="s">
        <v>1063</v>
      </c>
      <c r="AU32">
        <v>78</v>
      </c>
      <c r="AV32" t="s">
        <v>1194</v>
      </c>
      <c r="AW32">
        <v>1901.049</v>
      </c>
      <c r="AX32">
        <v>2.746666E-4</v>
      </c>
      <c r="AY32">
        <v>5</v>
      </c>
      <c r="AZ32" t="s">
        <v>1192</v>
      </c>
      <c r="BA32" s="21" t="s">
        <v>1121</v>
      </c>
      <c r="BB32" s="21" t="s">
        <v>1121</v>
      </c>
      <c r="BC32">
        <v>1</v>
      </c>
      <c r="BD32" t="s">
        <v>282</v>
      </c>
      <c r="BE32" t="s">
        <v>282</v>
      </c>
      <c r="BF32">
        <v>17</v>
      </c>
      <c r="BG32" t="s">
        <v>315</v>
      </c>
      <c r="BH32">
        <v>1</v>
      </c>
      <c r="BI32" t="s">
        <v>415</v>
      </c>
      <c r="BJ32" t="s">
        <v>282</v>
      </c>
      <c r="BK32" t="s">
        <v>282</v>
      </c>
      <c r="BL32" t="s">
        <v>282</v>
      </c>
      <c r="BM32" t="s">
        <v>282</v>
      </c>
      <c r="BN32" t="s">
        <v>282</v>
      </c>
      <c r="BO32" t="s">
        <v>282</v>
      </c>
      <c r="BP32" t="s">
        <v>282</v>
      </c>
      <c r="BQ32" t="s">
        <v>282</v>
      </c>
      <c r="BR32" t="s">
        <v>192</v>
      </c>
      <c r="BS32" t="s">
        <v>197</v>
      </c>
      <c r="BT32" t="s">
        <v>198</v>
      </c>
      <c r="BU32" t="s">
        <v>282</v>
      </c>
      <c r="BV32">
        <v>737.99999999999977</v>
      </c>
      <c r="BW32">
        <v>689.4</v>
      </c>
      <c r="BX32" s="7">
        <v>564.47333333333324</v>
      </c>
      <c r="BY32" s="7">
        <v>88.694141270672262</v>
      </c>
      <c r="BZ32" s="8">
        <v>15.712724770701707</v>
      </c>
      <c r="CA32" s="8">
        <v>97.563555397739492</v>
      </c>
      <c r="CB32" s="8">
        <v>17.283997247771879</v>
      </c>
      <c r="CD32">
        <v>796</v>
      </c>
      <c r="CE32">
        <v>13</v>
      </c>
      <c r="CF32" s="33" t="s">
        <v>1066</v>
      </c>
      <c r="CG32" s="34" t="s">
        <v>1075</v>
      </c>
      <c r="CH32" t="s">
        <v>1176</v>
      </c>
      <c r="CI32" t="s">
        <v>282</v>
      </c>
      <c r="CJ32" s="25" t="s">
        <v>1067</v>
      </c>
      <c r="CK32" t="s">
        <v>1183</v>
      </c>
      <c r="CL32" t="s">
        <v>313</v>
      </c>
      <c r="CN32">
        <v>9.07</v>
      </c>
      <c r="CO32">
        <v>10.25</v>
      </c>
      <c r="CP32">
        <v>0.01</v>
      </c>
      <c r="CQ32" t="s">
        <v>282</v>
      </c>
      <c r="CW32" s="25" t="s">
        <v>1067</v>
      </c>
      <c r="DC32">
        <v>823</v>
      </c>
      <c r="DD32">
        <v>7</v>
      </c>
      <c r="DE32" t="s">
        <v>1068</v>
      </c>
      <c r="DF32" t="s">
        <v>1090</v>
      </c>
      <c r="DG32" t="s">
        <v>1176</v>
      </c>
      <c r="DH32" t="s">
        <v>158</v>
      </c>
      <c r="DI32" s="25" t="e">
        <v>#VALUE!</v>
      </c>
      <c r="DJ32" t="s">
        <v>1183</v>
      </c>
      <c r="DK32" t="s">
        <v>313</v>
      </c>
      <c r="DL32">
        <v>6.87</v>
      </c>
      <c r="DM32">
        <v>7.64</v>
      </c>
      <c r="DN32">
        <v>0.01</v>
      </c>
      <c r="DO32" t="s">
        <v>282</v>
      </c>
      <c r="DP32" t="s">
        <v>282</v>
      </c>
      <c r="DR32" t="s">
        <v>282</v>
      </c>
      <c r="DS32" t="s">
        <v>282</v>
      </c>
      <c r="DT32" t="s">
        <v>282</v>
      </c>
      <c r="DU32" s="25" t="s">
        <v>1067</v>
      </c>
      <c r="DV32" t="s">
        <v>282</v>
      </c>
      <c r="EA32">
        <v>813</v>
      </c>
      <c r="EB32">
        <v>11</v>
      </c>
      <c r="EC32" t="s">
        <v>1069</v>
      </c>
      <c r="ED32" t="s">
        <v>1090</v>
      </c>
      <c r="EE32" t="s">
        <v>1176</v>
      </c>
      <c r="EF32" t="s">
        <v>158</v>
      </c>
      <c r="EG32" s="25" t="e">
        <v>#VALUE!</v>
      </c>
      <c r="EH32" t="s">
        <v>1184</v>
      </c>
      <c r="EI32" t="s">
        <v>313</v>
      </c>
      <c r="EJ32">
        <v>5.61</v>
      </c>
      <c r="EK32">
        <v>7.48</v>
      </c>
      <c r="EL32" s="9">
        <v>0.01</v>
      </c>
      <c r="EM32" t="s">
        <v>282</v>
      </c>
      <c r="EN32" t="s">
        <v>282</v>
      </c>
      <c r="EO32" t="s">
        <v>282</v>
      </c>
      <c r="EP32" t="s">
        <v>282</v>
      </c>
      <c r="EQ32" t="s">
        <v>282</v>
      </c>
      <c r="ER32" t="s">
        <v>282</v>
      </c>
      <c r="ES32" t="s">
        <v>282</v>
      </c>
      <c r="ET32" s="9" t="s">
        <v>282</v>
      </c>
      <c r="EU32" s="9" t="s">
        <v>282</v>
      </c>
      <c r="EV32" t="s">
        <v>282</v>
      </c>
      <c r="EX32" s="35">
        <v>3</v>
      </c>
      <c r="EY32" s="36">
        <v>7.1833333333333336</v>
      </c>
      <c r="EZ32" s="36">
        <v>8.456666666666667</v>
      </c>
      <c r="FA32" s="36">
        <v>0.01</v>
      </c>
      <c r="FB32" s="36">
        <v>40.548001111111105</v>
      </c>
      <c r="FC32" s="36">
        <v>47.735628222222211</v>
      </c>
      <c r="FD32" s="36">
        <v>5.6447333333333329E-2</v>
      </c>
      <c r="FE32" s="9"/>
      <c r="FF32" s="25">
        <v>3</v>
      </c>
      <c r="FG32" s="25">
        <v>3</v>
      </c>
      <c r="FH32" s="29">
        <v>7.1833333333333336</v>
      </c>
      <c r="FI32" s="29">
        <v>8.456666666666667</v>
      </c>
      <c r="FJ32" s="30">
        <v>0.01</v>
      </c>
      <c r="FK32" s="29">
        <v>84.942845880961769</v>
      </c>
      <c r="FL32" s="7" t="b">
        <v>1</v>
      </c>
      <c r="FQ32" s="21"/>
      <c r="FX32" s="21">
        <v>3</v>
      </c>
    </row>
    <row r="33" spans="1:180" x14ac:dyDescent="0.25">
      <c r="A33" t="s">
        <v>1199</v>
      </c>
      <c r="B33">
        <v>0</v>
      </c>
      <c r="C33" s="21" t="s">
        <v>197</v>
      </c>
      <c r="E33" t="s">
        <v>307</v>
      </c>
      <c r="G33" t="s">
        <v>1052</v>
      </c>
      <c r="J33">
        <v>7550</v>
      </c>
      <c r="K33" t="s">
        <v>1201</v>
      </c>
      <c r="L33" t="s">
        <v>1176</v>
      </c>
      <c r="M33" t="s">
        <v>1177</v>
      </c>
      <c r="N33">
        <v>96296639</v>
      </c>
      <c r="O33" t="s">
        <v>1178</v>
      </c>
      <c r="P33">
        <v>1</v>
      </c>
      <c r="Q33">
        <v>7550</v>
      </c>
      <c r="R33" t="s">
        <v>1201</v>
      </c>
      <c r="S33" t="s">
        <v>214</v>
      </c>
      <c r="T33" s="22" t="s">
        <v>197</v>
      </c>
      <c r="U33" s="21" t="s">
        <v>1056</v>
      </c>
      <c r="V33">
        <v>56251633</v>
      </c>
      <c r="W33">
        <v>8647227</v>
      </c>
      <c r="X33">
        <v>10</v>
      </c>
      <c r="Y33" s="21">
        <v>10</v>
      </c>
      <c r="Z33" s="21" t="str">
        <f>VLOOKUP(A33,'Rettelse til drænsystem'!$A$4:$B$510,2,FALSE)</f>
        <v>Pletdrænet</v>
      </c>
      <c r="AA33" t="s">
        <v>1058</v>
      </c>
      <c r="AB33" t="s">
        <v>193</v>
      </c>
      <c r="AC33" s="21" t="s">
        <v>1059</v>
      </c>
      <c r="AD33" s="21" t="s">
        <v>197</v>
      </c>
      <c r="AE33" s="21" t="s">
        <v>197</v>
      </c>
      <c r="AF33" t="s">
        <v>1199</v>
      </c>
      <c r="AG33" s="21">
        <v>0</v>
      </c>
      <c r="AH33" s="21" t="s">
        <v>1200</v>
      </c>
      <c r="AI33" s="21" t="s">
        <v>307</v>
      </c>
      <c r="AJ33" s="21" t="s">
        <v>1177</v>
      </c>
      <c r="AK33" s="21"/>
      <c r="AL33" s="21"/>
      <c r="AM33" s="21" t="s">
        <v>1188</v>
      </c>
      <c r="AN33" s="21" t="s">
        <v>1188</v>
      </c>
      <c r="AO33" s="21" t="s">
        <v>1188</v>
      </c>
      <c r="AP33" s="21" t="s">
        <v>205</v>
      </c>
      <c r="AQ33" s="21"/>
      <c r="AR33" s="21"/>
      <c r="AS33" s="21" t="s">
        <v>218</v>
      </c>
      <c r="AT33" s="21" t="s">
        <v>1063</v>
      </c>
      <c r="AU33">
        <v>78</v>
      </c>
      <c r="AV33" t="s">
        <v>1199</v>
      </c>
      <c r="AW33">
        <v>506.15660000000003</v>
      </c>
      <c r="AX33">
        <v>1.2627060000000001</v>
      </c>
      <c r="AY33">
        <v>2</v>
      </c>
      <c r="AZ33" t="s">
        <v>1192</v>
      </c>
      <c r="BA33" s="21" t="s">
        <v>1121</v>
      </c>
      <c r="BB33" s="21" t="s">
        <v>1121</v>
      </c>
      <c r="BC33">
        <v>1</v>
      </c>
      <c r="BD33" t="s">
        <v>282</v>
      </c>
      <c r="BE33" t="s">
        <v>282</v>
      </c>
      <c r="BF33">
        <v>3</v>
      </c>
      <c r="BG33" t="s">
        <v>253</v>
      </c>
      <c r="BH33">
        <v>1</v>
      </c>
      <c r="BI33" t="s">
        <v>282</v>
      </c>
      <c r="BJ33" t="s">
        <v>282</v>
      </c>
      <c r="BK33" t="s">
        <v>282</v>
      </c>
      <c r="BL33" t="s">
        <v>282</v>
      </c>
      <c r="BM33" t="s">
        <v>282</v>
      </c>
      <c r="BN33" t="s">
        <v>282</v>
      </c>
      <c r="BO33" t="s">
        <v>282</v>
      </c>
      <c r="BP33" t="s">
        <v>282</v>
      </c>
      <c r="BQ33" t="s">
        <v>282</v>
      </c>
      <c r="BR33" t="s">
        <v>192</v>
      </c>
      <c r="BS33" t="s">
        <v>192</v>
      </c>
      <c r="BT33" t="s">
        <v>198</v>
      </c>
      <c r="BU33" t="s">
        <v>282</v>
      </c>
      <c r="BV33">
        <v>745.49999999999977</v>
      </c>
      <c r="BW33">
        <v>753.4</v>
      </c>
      <c r="BX33" s="7">
        <v>665.18333333333317</v>
      </c>
      <c r="BY33" s="7">
        <v>40.188792620961202</v>
      </c>
      <c r="BZ33" s="8">
        <v>6.0417618131785042</v>
      </c>
      <c r="CA33" s="8">
        <v>44.207671883057323</v>
      </c>
      <c r="CB33" s="8">
        <v>6.6459379944963555</v>
      </c>
      <c r="CD33">
        <v>831</v>
      </c>
      <c r="CE33">
        <v>12</v>
      </c>
      <c r="CF33" s="33" t="s">
        <v>1066</v>
      </c>
      <c r="CG33" s="34" t="s">
        <v>1075</v>
      </c>
      <c r="CH33" t="s">
        <v>1176</v>
      </c>
      <c r="CI33">
        <v>2</v>
      </c>
      <c r="CJ33" s="25">
        <v>20</v>
      </c>
      <c r="CK33" t="s">
        <v>282</v>
      </c>
      <c r="CN33">
        <v>2.06</v>
      </c>
      <c r="CO33">
        <v>3.05</v>
      </c>
      <c r="CP33">
        <v>0.03</v>
      </c>
      <c r="CQ33" t="s">
        <v>282</v>
      </c>
      <c r="CW33" s="25" t="s">
        <v>1067</v>
      </c>
      <c r="DC33">
        <v>830</v>
      </c>
      <c r="DD33">
        <v>7</v>
      </c>
      <c r="DE33" t="s">
        <v>1068</v>
      </c>
      <c r="DF33" t="s">
        <v>1090</v>
      </c>
      <c r="DG33" t="s">
        <v>1176</v>
      </c>
      <c r="DH33">
        <v>2</v>
      </c>
      <c r="DI33" s="25">
        <v>20</v>
      </c>
      <c r="DJ33" t="s">
        <v>282</v>
      </c>
      <c r="DL33">
        <v>2.17</v>
      </c>
      <c r="DM33">
        <v>2.94</v>
      </c>
      <c r="DN33">
        <v>0.02</v>
      </c>
      <c r="DO33" t="s">
        <v>282</v>
      </c>
      <c r="DP33" t="s">
        <v>282</v>
      </c>
      <c r="DR33" t="s">
        <v>282</v>
      </c>
      <c r="DS33" t="s">
        <v>282</v>
      </c>
      <c r="DT33" t="s">
        <v>282</v>
      </c>
      <c r="DU33" s="25" t="s">
        <v>1067</v>
      </c>
      <c r="DV33" t="s">
        <v>282</v>
      </c>
      <c r="EA33">
        <v>808</v>
      </c>
      <c r="EB33">
        <v>11</v>
      </c>
      <c r="EC33" t="s">
        <v>1069</v>
      </c>
      <c r="ED33" t="s">
        <v>1090</v>
      </c>
      <c r="EE33" t="s">
        <v>1176</v>
      </c>
      <c r="EF33">
        <v>1</v>
      </c>
      <c r="EG33" s="25">
        <v>10</v>
      </c>
      <c r="EH33" t="s">
        <v>282</v>
      </c>
      <c r="EJ33">
        <v>2.95</v>
      </c>
      <c r="EK33">
        <v>5.38</v>
      </c>
      <c r="EL33" s="9">
        <v>0.01</v>
      </c>
      <c r="EM33" t="s">
        <v>282</v>
      </c>
      <c r="EN33" t="s">
        <v>282</v>
      </c>
      <c r="EO33" t="s">
        <v>282</v>
      </c>
      <c r="EP33" t="s">
        <v>282</v>
      </c>
      <c r="EQ33" t="s">
        <v>282</v>
      </c>
      <c r="ER33" t="s">
        <v>282</v>
      </c>
      <c r="ES33" t="s">
        <v>282</v>
      </c>
      <c r="ET33" s="9" t="s">
        <v>282</v>
      </c>
      <c r="EU33" s="9" t="s">
        <v>282</v>
      </c>
      <c r="EV33" t="s">
        <v>282</v>
      </c>
      <c r="EX33" s="35">
        <v>3</v>
      </c>
      <c r="EY33" s="36">
        <v>2.3933333333333335</v>
      </c>
      <c r="EZ33" s="36">
        <v>3.7900000000000005</v>
      </c>
      <c r="FA33" s="36">
        <v>0.02</v>
      </c>
      <c r="FB33" s="36">
        <v>15.920054444444443</v>
      </c>
      <c r="FC33" s="36">
        <v>25.210448333333328</v>
      </c>
      <c r="FD33" s="36">
        <v>0.13303666666666664</v>
      </c>
      <c r="FE33" s="9"/>
      <c r="FF33" s="25">
        <v>3</v>
      </c>
      <c r="FG33" s="25">
        <v>3</v>
      </c>
      <c r="FH33" s="29">
        <v>2.3933333333333335</v>
      </c>
      <c r="FI33" s="29">
        <v>3.7900000000000005</v>
      </c>
      <c r="FJ33" s="30">
        <v>0.02</v>
      </c>
      <c r="FK33" s="29">
        <v>63.14863676341249</v>
      </c>
      <c r="FL33" s="7" t="b">
        <v>1</v>
      </c>
      <c r="FQ33" s="21"/>
      <c r="FX33" s="21">
        <v>3</v>
      </c>
    </row>
    <row r="34" spans="1:180" x14ac:dyDescent="0.25">
      <c r="A34" t="s">
        <v>1202</v>
      </c>
      <c r="B34">
        <v>0</v>
      </c>
      <c r="C34" s="21" t="s">
        <v>197</v>
      </c>
      <c r="E34" t="s">
        <v>307</v>
      </c>
      <c r="G34" t="s">
        <v>1052</v>
      </c>
      <c r="J34">
        <v>7400</v>
      </c>
      <c r="K34" t="s">
        <v>1204</v>
      </c>
      <c r="L34" t="s">
        <v>1176</v>
      </c>
      <c r="M34" t="s">
        <v>1177</v>
      </c>
      <c r="N34">
        <v>96296639</v>
      </c>
      <c r="O34" t="s">
        <v>1178</v>
      </c>
      <c r="P34" t="s">
        <v>1205</v>
      </c>
      <c r="Q34">
        <v>6933</v>
      </c>
      <c r="R34" t="s">
        <v>1206</v>
      </c>
      <c r="S34" t="s">
        <v>191</v>
      </c>
      <c r="T34" s="22" t="s">
        <v>197</v>
      </c>
      <c r="U34" s="21" t="s">
        <v>1056</v>
      </c>
      <c r="V34">
        <v>56023776</v>
      </c>
      <c r="W34">
        <v>8928191</v>
      </c>
      <c r="X34">
        <v>10</v>
      </c>
      <c r="Y34" s="21">
        <v>10</v>
      </c>
      <c r="Z34" s="21" t="str">
        <f>VLOOKUP(A34,'Rettelse til drænsystem'!$A$4:$B$510,2,FALSE)</f>
        <v>Systematisk drænet</v>
      </c>
      <c r="AA34" t="s">
        <v>1058</v>
      </c>
      <c r="AB34" t="s">
        <v>193</v>
      </c>
      <c r="AC34" s="21" t="s">
        <v>1059</v>
      </c>
      <c r="AD34" s="21" t="s">
        <v>197</v>
      </c>
      <c r="AE34" s="21" t="s">
        <v>197</v>
      </c>
      <c r="AF34" t="s">
        <v>1202</v>
      </c>
      <c r="AG34" s="21">
        <v>0</v>
      </c>
      <c r="AH34" s="21" t="s">
        <v>1203</v>
      </c>
      <c r="AI34" s="21" t="s">
        <v>307</v>
      </c>
      <c r="AJ34" s="21" t="s">
        <v>1177</v>
      </c>
      <c r="AK34" s="21"/>
      <c r="AL34" s="21"/>
      <c r="AM34" s="21" t="s">
        <v>1188</v>
      </c>
      <c r="AN34" s="21" t="s">
        <v>1188</v>
      </c>
      <c r="AO34" s="21" t="s">
        <v>1188</v>
      </c>
      <c r="AP34" s="21" t="s">
        <v>205</v>
      </c>
      <c r="AQ34" s="21"/>
      <c r="AR34" s="21"/>
      <c r="AS34" s="21" t="s">
        <v>218</v>
      </c>
      <c r="AT34" s="21" t="s">
        <v>1063</v>
      </c>
      <c r="AU34">
        <v>81</v>
      </c>
      <c r="AV34" t="s">
        <v>1202</v>
      </c>
      <c r="AW34">
        <v>358.98180000000002</v>
      </c>
      <c r="AX34">
        <v>0.45615990000000001</v>
      </c>
      <c r="AY34">
        <v>4</v>
      </c>
      <c r="AZ34" t="s">
        <v>1192</v>
      </c>
      <c r="BA34" s="21" t="s">
        <v>1121</v>
      </c>
      <c r="BB34" s="21" t="s">
        <v>1121</v>
      </c>
      <c r="BC34">
        <v>0.5</v>
      </c>
      <c r="BD34" t="s">
        <v>1207</v>
      </c>
      <c r="BE34">
        <v>0.5</v>
      </c>
      <c r="BF34">
        <v>6</v>
      </c>
      <c r="BG34" t="s">
        <v>195</v>
      </c>
      <c r="BH34">
        <v>1</v>
      </c>
      <c r="BI34" t="s">
        <v>282</v>
      </c>
      <c r="BJ34" t="s">
        <v>282</v>
      </c>
      <c r="BK34" t="s">
        <v>282</v>
      </c>
      <c r="BL34" t="s">
        <v>282</v>
      </c>
      <c r="BM34" t="s">
        <v>282</v>
      </c>
      <c r="BN34" t="s">
        <v>282</v>
      </c>
      <c r="BO34" t="s">
        <v>282</v>
      </c>
      <c r="BP34" t="s">
        <v>282</v>
      </c>
      <c r="BQ34" t="s">
        <v>282</v>
      </c>
      <c r="BR34" t="s">
        <v>192</v>
      </c>
      <c r="BS34" t="s">
        <v>197</v>
      </c>
      <c r="BT34" t="s">
        <v>198</v>
      </c>
      <c r="BU34" t="s">
        <v>282</v>
      </c>
      <c r="BV34">
        <v>737.99999999999977</v>
      </c>
      <c r="BW34">
        <v>730.1</v>
      </c>
      <c r="BX34" s="7">
        <v>619.45499999999981</v>
      </c>
      <c r="BY34" s="7">
        <v>81.378107337285485</v>
      </c>
      <c r="BZ34" s="8">
        <v>13.070630743001885</v>
      </c>
      <c r="CA34" s="8">
        <v>89.515918071014042</v>
      </c>
      <c r="CB34" s="8">
        <v>14.377693817302076</v>
      </c>
      <c r="CD34">
        <v>810</v>
      </c>
      <c r="CE34">
        <v>13</v>
      </c>
      <c r="CF34" s="33" t="s">
        <v>1066</v>
      </c>
      <c r="CG34" s="34" t="s">
        <v>1075</v>
      </c>
      <c r="CH34" t="s">
        <v>1176</v>
      </c>
      <c r="CI34">
        <v>5.5</v>
      </c>
      <c r="CJ34" s="25">
        <v>55.000000000000007</v>
      </c>
      <c r="CK34" t="s">
        <v>282</v>
      </c>
      <c r="CN34">
        <v>13.77</v>
      </c>
      <c r="CO34">
        <v>14.16</v>
      </c>
      <c r="CP34">
        <v>0.01</v>
      </c>
      <c r="CQ34" t="s">
        <v>282</v>
      </c>
      <c r="CW34" s="25" t="s">
        <v>1067</v>
      </c>
      <c r="DC34">
        <v>814</v>
      </c>
      <c r="DD34">
        <v>8</v>
      </c>
      <c r="DE34" t="s">
        <v>1068</v>
      </c>
      <c r="DF34" t="s">
        <v>1090</v>
      </c>
      <c r="DG34" t="s">
        <v>1176</v>
      </c>
      <c r="DH34">
        <v>5</v>
      </c>
      <c r="DI34" s="25">
        <v>50</v>
      </c>
      <c r="DJ34" t="s">
        <v>282</v>
      </c>
      <c r="DL34">
        <v>11.57</v>
      </c>
      <c r="DM34">
        <v>13.15</v>
      </c>
      <c r="DN34">
        <v>0.01</v>
      </c>
      <c r="DO34" t="s">
        <v>282</v>
      </c>
      <c r="DP34" t="s">
        <v>282</v>
      </c>
      <c r="DR34" t="s">
        <v>282</v>
      </c>
      <c r="DS34" t="s">
        <v>282</v>
      </c>
      <c r="DT34" t="s">
        <v>282</v>
      </c>
      <c r="DU34" s="25" t="s">
        <v>1067</v>
      </c>
      <c r="DV34" t="s">
        <v>282</v>
      </c>
      <c r="EA34">
        <v>833</v>
      </c>
      <c r="EB34">
        <v>12</v>
      </c>
      <c r="EC34" t="s">
        <v>1069</v>
      </c>
      <c r="ED34" t="s">
        <v>1090</v>
      </c>
      <c r="EE34" t="s">
        <v>1176</v>
      </c>
      <c r="EF34">
        <v>4</v>
      </c>
      <c r="EG34" s="25">
        <v>40</v>
      </c>
      <c r="EH34" t="s">
        <v>282</v>
      </c>
      <c r="EJ34">
        <v>9.66</v>
      </c>
      <c r="EK34">
        <v>10.050000000000001</v>
      </c>
      <c r="EL34" s="9">
        <v>0.01</v>
      </c>
      <c r="EM34" t="s">
        <v>282</v>
      </c>
      <c r="EN34" t="s">
        <v>282</v>
      </c>
      <c r="EO34" t="s">
        <v>282</v>
      </c>
      <c r="EP34" t="s">
        <v>282</v>
      </c>
      <c r="EQ34" t="s">
        <v>282</v>
      </c>
      <c r="ER34" t="s">
        <v>282</v>
      </c>
      <c r="ES34" t="s">
        <v>282</v>
      </c>
      <c r="ET34" s="9" t="s">
        <v>282</v>
      </c>
      <c r="EU34" s="9" t="s">
        <v>282</v>
      </c>
      <c r="EV34" t="s">
        <v>282</v>
      </c>
      <c r="EX34" s="35">
        <v>3</v>
      </c>
      <c r="EY34" s="36">
        <v>11.666666666666666</v>
      </c>
      <c r="EZ34" s="36">
        <v>12.453333333333333</v>
      </c>
      <c r="FA34" s="36">
        <v>0.01</v>
      </c>
      <c r="FB34" s="36">
        <v>72.269749999999974</v>
      </c>
      <c r="FC34" s="36">
        <v>77.142795999999976</v>
      </c>
      <c r="FD34" s="36">
        <v>6.1945499999999987E-2</v>
      </c>
      <c r="FE34" s="9"/>
      <c r="FF34" s="25">
        <v>3</v>
      </c>
      <c r="FG34" s="25">
        <v>3</v>
      </c>
      <c r="FH34" s="29">
        <v>11.666666666666666</v>
      </c>
      <c r="FI34" s="29">
        <v>12.453333333333333</v>
      </c>
      <c r="FJ34" s="30">
        <v>0.01</v>
      </c>
      <c r="FK34" s="29">
        <v>93.683083511777298</v>
      </c>
      <c r="FL34" s="7" t="b">
        <v>1</v>
      </c>
      <c r="FQ34" s="21"/>
      <c r="FX34" s="21">
        <v>3</v>
      </c>
    </row>
    <row r="35" spans="1:180" x14ac:dyDescent="0.25">
      <c r="A35" t="s">
        <v>1208</v>
      </c>
      <c r="B35">
        <v>0</v>
      </c>
      <c r="C35" s="21" t="s">
        <v>197</v>
      </c>
      <c r="E35" t="s">
        <v>307</v>
      </c>
      <c r="G35" t="s">
        <v>1052</v>
      </c>
      <c r="J35">
        <v>7400</v>
      </c>
      <c r="K35" t="s">
        <v>1204</v>
      </c>
      <c r="L35" t="s">
        <v>1176</v>
      </c>
      <c r="M35" t="s">
        <v>1177</v>
      </c>
      <c r="N35">
        <v>96296639</v>
      </c>
      <c r="O35" t="s">
        <v>1178</v>
      </c>
      <c r="P35" t="s">
        <v>1210</v>
      </c>
      <c r="Q35">
        <v>7400</v>
      </c>
      <c r="R35" t="s">
        <v>1204</v>
      </c>
      <c r="S35" t="s">
        <v>214</v>
      </c>
      <c r="T35" s="22" t="s">
        <v>197</v>
      </c>
      <c r="U35" s="21" t="s">
        <v>1056</v>
      </c>
      <c r="V35">
        <v>56151</v>
      </c>
      <c r="W35">
        <v>8908618</v>
      </c>
      <c r="X35">
        <v>16</v>
      </c>
      <c r="Y35" s="21">
        <v>16</v>
      </c>
      <c r="Z35" s="21" t="str">
        <f>VLOOKUP(A35,'Rettelse til drænsystem'!$A$4:$B$510,2,FALSE)</f>
        <v>Systematisk drænet</v>
      </c>
      <c r="AA35" t="s">
        <v>1058</v>
      </c>
      <c r="AB35" t="s">
        <v>193</v>
      </c>
      <c r="AC35" s="21" t="s">
        <v>1059</v>
      </c>
      <c r="AD35" s="21" t="s">
        <v>197</v>
      </c>
      <c r="AE35" s="21" t="s">
        <v>197</v>
      </c>
      <c r="AF35" t="s">
        <v>1208</v>
      </c>
      <c r="AG35" s="21">
        <v>0</v>
      </c>
      <c r="AH35" s="21" t="s">
        <v>1209</v>
      </c>
      <c r="AI35" s="21" t="s">
        <v>307</v>
      </c>
      <c r="AJ35" s="21" t="s">
        <v>1177</v>
      </c>
      <c r="AK35" s="21"/>
      <c r="AL35" s="21"/>
      <c r="AM35" s="21" t="s">
        <v>1188</v>
      </c>
      <c r="AN35" s="21" t="s">
        <v>1188</v>
      </c>
      <c r="AO35" s="21" t="s">
        <v>1188</v>
      </c>
      <c r="AP35" s="21" t="s">
        <v>246</v>
      </c>
      <c r="AQ35" s="21"/>
      <c r="AR35" s="21"/>
      <c r="AS35" s="21" t="s">
        <v>218</v>
      </c>
      <c r="AT35" s="21" t="s">
        <v>1063</v>
      </c>
      <c r="AU35">
        <v>78</v>
      </c>
      <c r="AV35" t="s">
        <v>1208</v>
      </c>
      <c r="AW35">
        <v>542.45140000000004</v>
      </c>
      <c r="AX35">
        <v>0.27918189999999998</v>
      </c>
      <c r="AY35">
        <v>4.5</v>
      </c>
      <c r="AZ35" t="s">
        <v>1207</v>
      </c>
      <c r="BA35" s="21" t="s">
        <v>1207</v>
      </c>
      <c r="BB35" s="21" t="s">
        <v>1207</v>
      </c>
      <c r="BC35">
        <v>1</v>
      </c>
      <c r="BD35" t="s">
        <v>282</v>
      </c>
      <c r="BE35" t="s">
        <v>282</v>
      </c>
      <c r="BF35">
        <v>2</v>
      </c>
      <c r="BG35" t="s">
        <v>196</v>
      </c>
      <c r="BH35">
        <v>1</v>
      </c>
      <c r="BI35" t="s">
        <v>282</v>
      </c>
      <c r="BJ35" t="s">
        <v>282</v>
      </c>
      <c r="BK35" t="s">
        <v>282</v>
      </c>
      <c r="BL35" t="s">
        <v>282</v>
      </c>
      <c r="BM35" t="s">
        <v>282</v>
      </c>
      <c r="BN35" t="s">
        <v>282</v>
      </c>
      <c r="BO35" t="s">
        <v>282</v>
      </c>
      <c r="BP35" t="s">
        <v>282</v>
      </c>
      <c r="BQ35" t="s">
        <v>282</v>
      </c>
      <c r="BR35" t="s">
        <v>197</v>
      </c>
      <c r="BS35" t="s">
        <v>197</v>
      </c>
      <c r="BT35" t="s">
        <v>198</v>
      </c>
      <c r="BU35" t="s">
        <v>282</v>
      </c>
      <c r="BV35">
        <v>737.99999999999977</v>
      </c>
      <c r="BW35">
        <v>800.9</v>
      </c>
      <c r="BX35" s="7">
        <v>594.10000000000014</v>
      </c>
      <c r="BY35" s="7">
        <v>68.544909267757333</v>
      </c>
      <c r="BZ35" s="8">
        <v>11.537604657087583</v>
      </c>
      <c r="CA35" s="8">
        <v>75.399400194533072</v>
      </c>
      <c r="CB35" s="8">
        <v>12.691365122796341</v>
      </c>
      <c r="CD35">
        <v>835</v>
      </c>
      <c r="CE35">
        <v>13</v>
      </c>
      <c r="CF35" s="33" t="s">
        <v>1066</v>
      </c>
      <c r="CG35" s="34" t="s">
        <v>1075</v>
      </c>
      <c r="CH35" t="s">
        <v>1176</v>
      </c>
      <c r="CI35">
        <v>7</v>
      </c>
      <c r="CJ35" s="25">
        <v>43.75</v>
      </c>
      <c r="CK35" t="s">
        <v>282</v>
      </c>
      <c r="CN35">
        <v>0.73</v>
      </c>
      <c r="CO35">
        <v>1.33</v>
      </c>
      <c r="CP35">
        <v>0.05</v>
      </c>
      <c r="CQ35" t="s">
        <v>282</v>
      </c>
      <c r="CW35" s="25" t="s">
        <v>1067</v>
      </c>
      <c r="DC35">
        <v>816</v>
      </c>
      <c r="DD35">
        <v>8</v>
      </c>
      <c r="DE35" t="s">
        <v>1068</v>
      </c>
      <c r="DF35" t="s">
        <v>1090</v>
      </c>
      <c r="DG35" t="s">
        <v>1176</v>
      </c>
      <c r="DH35">
        <v>6</v>
      </c>
      <c r="DI35" s="25">
        <v>37.5</v>
      </c>
      <c r="DJ35" t="s">
        <v>282</v>
      </c>
      <c r="DL35">
        <v>0.65</v>
      </c>
      <c r="DM35">
        <v>1.38</v>
      </c>
      <c r="DN35">
        <v>0.03</v>
      </c>
      <c r="DO35" t="s">
        <v>282</v>
      </c>
      <c r="DP35" t="s">
        <v>282</v>
      </c>
      <c r="DR35" t="s">
        <v>282</v>
      </c>
      <c r="DS35" t="s">
        <v>282</v>
      </c>
      <c r="DT35" t="s">
        <v>282</v>
      </c>
      <c r="DU35" s="25" t="s">
        <v>1067</v>
      </c>
      <c r="DV35" t="s">
        <v>282</v>
      </c>
      <c r="EA35">
        <v>806</v>
      </c>
      <c r="EB35">
        <v>12</v>
      </c>
      <c r="EC35" t="s">
        <v>1069</v>
      </c>
      <c r="ED35" t="s">
        <v>1090</v>
      </c>
      <c r="EE35" t="s">
        <v>1176</v>
      </c>
      <c r="EF35">
        <v>3</v>
      </c>
      <c r="EG35" s="25">
        <v>18.75</v>
      </c>
      <c r="EH35" t="s">
        <v>282</v>
      </c>
      <c r="EJ35">
        <v>0.4</v>
      </c>
      <c r="EK35">
        <v>0.72</v>
      </c>
      <c r="EL35" s="9">
        <v>0.01</v>
      </c>
      <c r="EM35" t="s">
        <v>282</v>
      </c>
      <c r="EN35" t="s">
        <v>282</v>
      </c>
      <c r="EO35" t="s">
        <v>282</v>
      </c>
      <c r="EP35" t="s">
        <v>282</v>
      </c>
      <c r="EQ35" t="s">
        <v>282</v>
      </c>
      <c r="ER35" t="s">
        <v>282</v>
      </c>
      <c r="ES35" t="s">
        <v>282</v>
      </c>
      <c r="ET35" s="9" t="s">
        <v>282</v>
      </c>
      <c r="EU35" s="9" t="s">
        <v>282</v>
      </c>
      <c r="EV35" t="s">
        <v>282</v>
      </c>
      <c r="EX35" s="35">
        <v>3</v>
      </c>
      <c r="EY35" s="36">
        <v>0.59333333333333327</v>
      </c>
      <c r="EZ35" s="36">
        <v>1.1433333333333333</v>
      </c>
      <c r="FA35" s="36">
        <v>0.03</v>
      </c>
      <c r="FB35" s="36">
        <v>3.5249933333333336</v>
      </c>
      <c r="FC35" s="36">
        <v>6.7925433333333345</v>
      </c>
      <c r="FD35" s="36">
        <v>0.17823000000000006</v>
      </c>
      <c r="FE35" s="9"/>
      <c r="FF35" s="25">
        <v>3</v>
      </c>
      <c r="FG35" s="25">
        <v>3</v>
      </c>
      <c r="FH35" s="29">
        <v>0.59333333333333327</v>
      </c>
      <c r="FI35" s="29">
        <v>1.1433333333333333</v>
      </c>
      <c r="FJ35" s="30">
        <v>0.03</v>
      </c>
      <c r="FK35" s="29">
        <v>51.895043731778422</v>
      </c>
      <c r="FL35" s="7" t="b">
        <v>1</v>
      </c>
      <c r="FQ35" s="21"/>
      <c r="FX35" s="21">
        <v>3</v>
      </c>
    </row>
    <row r="36" spans="1:180" x14ac:dyDescent="0.25">
      <c r="A36" t="s">
        <v>1211</v>
      </c>
      <c r="B36">
        <v>0</v>
      </c>
      <c r="C36" s="21" t="s">
        <v>197</v>
      </c>
      <c r="E36" t="s">
        <v>307</v>
      </c>
      <c r="G36" t="s">
        <v>1052</v>
      </c>
      <c r="J36">
        <v>7400</v>
      </c>
      <c r="K36" t="s">
        <v>1204</v>
      </c>
      <c r="L36" t="s">
        <v>1176</v>
      </c>
      <c r="M36" t="s">
        <v>1177</v>
      </c>
      <c r="N36">
        <v>96296639</v>
      </c>
      <c r="O36" t="s">
        <v>1178</v>
      </c>
      <c r="P36">
        <v>1</v>
      </c>
      <c r="Q36">
        <v>7400</v>
      </c>
      <c r="R36" t="s">
        <v>1204</v>
      </c>
      <c r="S36" t="s">
        <v>214</v>
      </c>
      <c r="T36" s="22" t="s">
        <v>197</v>
      </c>
      <c r="U36" s="21" t="s">
        <v>1056</v>
      </c>
      <c r="V36">
        <v>56124535</v>
      </c>
      <c r="W36">
        <v>8845963</v>
      </c>
      <c r="X36">
        <v>15</v>
      </c>
      <c r="Y36" s="21">
        <v>15</v>
      </c>
      <c r="Z36" s="21" t="str">
        <f>VLOOKUP(A36,'Rettelse til drænsystem'!$A$4:$B$510,2,FALSE)</f>
        <v>Systematisk drænet</v>
      </c>
      <c r="AA36" t="s">
        <v>1058</v>
      </c>
      <c r="AB36" t="s">
        <v>239</v>
      </c>
      <c r="AC36" s="21" t="s">
        <v>1063</v>
      </c>
      <c r="AD36" s="21" t="s">
        <v>197</v>
      </c>
      <c r="AE36" s="21" t="s">
        <v>197</v>
      </c>
      <c r="AF36" t="s">
        <v>1211</v>
      </c>
      <c r="AG36" s="21">
        <v>0</v>
      </c>
      <c r="AH36" s="21" t="s">
        <v>1212</v>
      </c>
      <c r="AI36" s="21" t="s">
        <v>307</v>
      </c>
      <c r="AJ36" s="21" t="s">
        <v>1177</v>
      </c>
      <c r="AK36" s="21"/>
      <c r="AL36" s="21"/>
      <c r="AM36" s="21" t="s">
        <v>1188</v>
      </c>
      <c r="AN36" s="21" t="s">
        <v>1188</v>
      </c>
      <c r="AO36" s="21" t="s">
        <v>1188</v>
      </c>
      <c r="AP36" s="21" t="s">
        <v>246</v>
      </c>
      <c r="AQ36" s="21"/>
      <c r="AR36" s="21"/>
      <c r="AS36" s="21" t="s">
        <v>218</v>
      </c>
      <c r="AT36" s="21" t="s">
        <v>1063</v>
      </c>
      <c r="AU36">
        <v>81</v>
      </c>
      <c r="AV36" t="s">
        <v>1211</v>
      </c>
      <c r="AW36">
        <v>147.31100000000001</v>
      </c>
      <c r="AX36">
        <v>6.8091879999999998</v>
      </c>
      <c r="AY36">
        <v>2</v>
      </c>
      <c r="AZ36" t="s">
        <v>1120</v>
      </c>
      <c r="BA36" s="21" t="s">
        <v>1121</v>
      </c>
      <c r="BB36" s="21" t="s">
        <v>1121</v>
      </c>
      <c r="BC36">
        <v>1</v>
      </c>
      <c r="BD36" t="s">
        <v>282</v>
      </c>
      <c r="BE36" t="s">
        <v>282</v>
      </c>
      <c r="BF36">
        <v>2</v>
      </c>
      <c r="BG36" t="s">
        <v>196</v>
      </c>
      <c r="BH36">
        <v>1</v>
      </c>
      <c r="BI36" t="s">
        <v>282</v>
      </c>
      <c r="BJ36" t="s">
        <v>282</v>
      </c>
      <c r="BK36" t="s">
        <v>282</v>
      </c>
      <c r="BL36" t="s">
        <v>282</v>
      </c>
      <c r="BM36" t="s">
        <v>282</v>
      </c>
      <c r="BN36" t="s">
        <v>282</v>
      </c>
      <c r="BO36" t="s">
        <v>282</v>
      </c>
      <c r="BP36" t="s">
        <v>282</v>
      </c>
      <c r="BQ36" t="s">
        <v>282</v>
      </c>
      <c r="BR36" t="s">
        <v>192</v>
      </c>
      <c r="BS36" t="s">
        <v>197</v>
      </c>
      <c r="BT36" t="s">
        <v>198</v>
      </c>
      <c r="BU36" t="s">
        <v>282</v>
      </c>
      <c r="BV36">
        <v>737.99999999999977</v>
      </c>
      <c r="BW36">
        <v>800.9</v>
      </c>
      <c r="BX36" s="7">
        <v>635.30000000000018</v>
      </c>
      <c r="BY36" s="7">
        <v>90.679262000941904</v>
      </c>
      <c r="BZ36" s="8">
        <v>14.273455375561447</v>
      </c>
      <c r="CA36" s="8">
        <v>99.747188201036096</v>
      </c>
      <c r="CB36" s="8">
        <v>15.700800913117593</v>
      </c>
      <c r="CD36">
        <v>812</v>
      </c>
      <c r="CE36">
        <v>13</v>
      </c>
      <c r="CF36" s="33" t="s">
        <v>1066</v>
      </c>
      <c r="CG36" s="34" t="s">
        <v>1075</v>
      </c>
      <c r="CH36" t="s">
        <v>1176</v>
      </c>
      <c r="CI36">
        <v>2</v>
      </c>
      <c r="CJ36" s="25">
        <v>13.333333333333334</v>
      </c>
      <c r="CK36" t="s">
        <v>282</v>
      </c>
      <c r="CN36">
        <v>9.1300000000000008</v>
      </c>
      <c r="CO36">
        <v>9.2899999999999991</v>
      </c>
      <c r="CP36">
        <v>0.01</v>
      </c>
      <c r="CQ36" t="s">
        <v>282</v>
      </c>
      <c r="CW36" s="25" t="s">
        <v>1067</v>
      </c>
      <c r="DC36">
        <v>834</v>
      </c>
      <c r="DD36">
        <v>8</v>
      </c>
      <c r="DE36" t="s">
        <v>1068</v>
      </c>
      <c r="DF36" t="s">
        <v>1090</v>
      </c>
      <c r="DG36" t="s">
        <v>1176</v>
      </c>
      <c r="DH36">
        <v>3</v>
      </c>
      <c r="DI36" s="25">
        <v>20</v>
      </c>
      <c r="DJ36" t="s">
        <v>282</v>
      </c>
      <c r="DL36">
        <v>7.74</v>
      </c>
      <c r="DM36">
        <v>9.15</v>
      </c>
      <c r="DN36">
        <v>0.01</v>
      </c>
      <c r="DO36" t="s">
        <v>282</v>
      </c>
      <c r="DP36" t="s">
        <v>282</v>
      </c>
      <c r="DR36" t="s">
        <v>282</v>
      </c>
      <c r="DS36" t="s">
        <v>282</v>
      </c>
      <c r="DT36" t="s">
        <v>282</v>
      </c>
      <c r="DU36" s="25" t="s">
        <v>1067</v>
      </c>
      <c r="DV36" t="s">
        <v>282</v>
      </c>
      <c r="EA36">
        <v>817</v>
      </c>
      <c r="EB36">
        <v>12</v>
      </c>
      <c r="EC36" t="s">
        <v>1069</v>
      </c>
      <c r="ED36" t="s">
        <v>1090</v>
      </c>
      <c r="EE36" t="s">
        <v>1176</v>
      </c>
      <c r="EF36">
        <v>3</v>
      </c>
      <c r="EG36" s="25">
        <v>20</v>
      </c>
      <c r="EH36" t="s">
        <v>282</v>
      </c>
      <c r="EJ36">
        <v>1.07</v>
      </c>
      <c r="EK36">
        <v>1.5</v>
      </c>
      <c r="EL36" s="9">
        <v>0.01</v>
      </c>
      <c r="EM36" t="s">
        <v>282</v>
      </c>
      <c r="EN36" t="s">
        <v>282</v>
      </c>
      <c r="EO36" t="s">
        <v>282</v>
      </c>
      <c r="EP36" t="s">
        <v>282</v>
      </c>
      <c r="EQ36" t="s">
        <v>282</v>
      </c>
      <c r="ER36" t="s">
        <v>282</v>
      </c>
      <c r="ES36" t="s">
        <v>282</v>
      </c>
      <c r="ET36" s="9" t="s">
        <v>282</v>
      </c>
      <c r="EU36" s="9" t="s">
        <v>282</v>
      </c>
      <c r="EV36" t="s">
        <v>282</v>
      </c>
      <c r="EX36" s="35">
        <v>3</v>
      </c>
      <c r="EY36" s="36">
        <v>5.98</v>
      </c>
      <c r="EZ36" s="36">
        <v>6.6466666666666656</v>
      </c>
      <c r="FA36" s="36">
        <v>0.01</v>
      </c>
      <c r="FB36" s="36">
        <v>37.990940000000016</v>
      </c>
      <c r="FC36" s="36">
        <v>42.226273333333339</v>
      </c>
      <c r="FD36" s="36">
        <v>6.3530000000000017E-2</v>
      </c>
      <c r="FE36" s="9"/>
      <c r="FF36" s="25">
        <v>3</v>
      </c>
      <c r="FG36" s="25">
        <v>3</v>
      </c>
      <c r="FH36" s="29">
        <v>5.98</v>
      </c>
      <c r="FI36" s="29">
        <v>6.6466666666666656</v>
      </c>
      <c r="FJ36" s="30">
        <v>0.01</v>
      </c>
      <c r="FK36" s="29">
        <v>89.969909729187577</v>
      </c>
      <c r="FL36" s="7" t="b">
        <v>1</v>
      </c>
      <c r="FQ36" s="21"/>
      <c r="FX36" s="21">
        <v>3</v>
      </c>
    </row>
    <row r="37" spans="1:180" x14ac:dyDescent="0.25">
      <c r="A37" t="s">
        <v>1213</v>
      </c>
      <c r="B37">
        <v>0</v>
      </c>
      <c r="C37" s="21" t="s">
        <v>197</v>
      </c>
      <c r="E37" t="s">
        <v>307</v>
      </c>
      <c r="G37" t="s">
        <v>1052</v>
      </c>
      <c r="J37">
        <v>7400</v>
      </c>
      <c r="K37" t="s">
        <v>1204</v>
      </c>
      <c r="L37" t="s">
        <v>1176</v>
      </c>
      <c r="M37" t="s">
        <v>1177</v>
      </c>
      <c r="N37">
        <v>96296639</v>
      </c>
      <c r="O37" t="s">
        <v>1178</v>
      </c>
      <c r="P37">
        <v>1</v>
      </c>
      <c r="Q37">
        <v>7400</v>
      </c>
      <c r="R37" t="s">
        <v>1204</v>
      </c>
      <c r="S37" t="s">
        <v>191</v>
      </c>
      <c r="T37" s="22" t="s">
        <v>197</v>
      </c>
      <c r="U37" s="21" t="s">
        <v>1056</v>
      </c>
      <c r="V37">
        <v>56258704</v>
      </c>
      <c r="W37">
        <v>8886467</v>
      </c>
      <c r="X37">
        <v>15</v>
      </c>
      <c r="Y37" s="21">
        <v>15</v>
      </c>
      <c r="Z37" s="21" t="str">
        <f>VLOOKUP(A37,'Rettelse til drænsystem'!$A$4:$B$510,2,FALSE)</f>
        <v>Pletdrænet</v>
      </c>
      <c r="AA37" t="s">
        <v>1058</v>
      </c>
      <c r="AB37" t="s">
        <v>239</v>
      </c>
      <c r="AC37" s="21" t="s">
        <v>1063</v>
      </c>
      <c r="AD37" s="21" t="s">
        <v>197</v>
      </c>
      <c r="AE37" s="21" t="s">
        <v>197</v>
      </c>
      <c r="AF37" t="s">
        <v>1213</v>
      </c>
      <c r="AG37" s="21">
        <v>0</v>
      </c>
      <c r="AH37" s="21" t="s">
        <v>1214</v>
      </c>
      <c r="AI37" s="21" t="s">
        <v>307</v>
      </c>
      <c r="AJ37" s="21" t="s">
        <v>1177</v>
      </c>
      <c r="AK37" s="21"/>
      <c r="AL37" s="21"/>
      <c r="AM37" s="21" t="s">
        <v>1179</v>
      </c>
      <c r="AN37" s="21" t="s">
        <v>1179</v>
      </c>
      <c r="AO37" s="21" t="s">
        <v>1180</v>
      </c>
      <c r="AP37" s="21" t="s">
        <v>205</v>
      </c>
      <c r="AQ37" s="21"/>
      <c r="AR37" s="21"/>
      <c r="AS37" s="21" t="s">
        <v>218</v>
      </c>
      <c r="AT37" s="21" t="s">
        <v>1063</v>
      </c>
      <c r="AU37">
        <v>78</v>
      </c>
      <c r="AV37" t="s">
        <v>1213</v>
      </c>
      <c r="AW37">
        <v>1841.7239999999999</v>
      </c>
      <c r="AX37">
        <v>0.22386329999999999</v>
      </c>
      <c r="AY37">
        <v>4</v>
      </c>
      <c r="AZ37" t="s">
        <v>1192</v>
      </c>
      <c r="BA37" s="21" t="s">
        <v>1121</v>
      </c>
      <c r="BB37" s="21" t="s">
        <v>1121</v>
      </c>
      <c r="BC37">
        <v>1</v>
      </c>
      <c r="BD37" t="s">
        <v>282</v>
      </c>
      <c r="BE37" t="s">
        <v>282</v>
      </c>
      <c r="BF37">
        <v>6</v>
      </c>
      <c r="BG37" t="s">
        <v>195</v>
      </c>
      <c r="BH37">
        <v>1</v>
      </c>
      <c r="BI37" t="s">
        <v>282</v>
      </c>
      <c r="BJ37" t="s">
        <v>282</v>
      </c>
      <c r="BK37" t="s">
        <v>282</v>
      </c>
      <c r="BL37" t="s">
        <v>282</v>
      </c>
      <c r="BM37" t="s">
        <v>282</v>
      </c>
      <c r="BN37" t="s">
        <v>282</v>
      </c>
      <c r="BO37" t="s">
        <v>282</v>
      </c>
      <c r="BP37" t="s">
        <v>282</v>
      </c>
      <c r="BQ37" t="s">
        <v>282</v>
      </c>
      <c r="BR37" t="s">
        <v>192</v>
      </c>
      <c r="BS37" t="s">
        <v>192</v>
      </c>
      <c r="BT37" t="s">
        <v>198</v>
      </c>
      <c r="BU37" t="s">
        <v>282</v>
      </c>
      <c r="BV37">
        <v>737.99999999999977</v>
      </c>
      <c r="BW37">
        <v>800.9</v>
      </c>
      <c r="BX37" s="7">
        <v>637.42333333333318</v>
      </c>
      <c r="BY37" s="7">
        <v>109.28946892846326</v>
      </c>
      <c r="BZ37" s="8">
        <v>17.145508049877364</v>
      </c>
      <c r="CA37" s="8">
        <v>120.21841582130961</v>
      </c>
      <c r="CB37" s="8">
        <v>18.860058854865102</v>
      </c>
      <c r="CD37">
        <v>843</v>
      </c>
      <c r="CE37">
        <v>13</v>
      </c>
      <c r="CF37" s="33" t="s">
        <v>1066</v>
      </c>
      <c r="CG37" s="34" t="s">
        <v>1075</v>
      </c>
      <c r="CH37" t="s">
        <v>1176</v>
      </c>
      <c r="CI37">
        <v>1</v>
      </c>
      <c r="CJ37" s="25">
        <v>6.666666666666667</v>
      </c>
      <c r="CK37" t="s">
        <v>282</v>
      </c>
      <c r="CN37">
        <v>15.84</v>
      </c>
      <c r="CO37">
        <v>16.21</v>
      </c>
      <c r="CP37">
        <v>0.02</v>
      </c>
      <c r="CQ37" t="s">
        <v>282</v>
      </c>
      <c r="CW37" s="25" t="s">
        <v>1067</v>
      </c>
      <c r="DC37">
        <v>818</v>
      </c>
      <c r="DD37">
        <v>7</v>
      </c>
      <c r="DE37" t="s">
        <v>1068</v>
      </c>
      <c r="DF37" t="s">
        <v>1090</v>
      </c>
      <c r="DG37" t="s">
        <v>1176</v>
      </c>
      <c r="DH37">
        <v>1</v>
      </c>
      <c r="DI37" s="25">
        <v>6.666666666666667</v>
      </c>
      <c r="DJ37" t="s">
        <v>282</v>
      </c>
      <c r="DL37">
        <v>10.68</v>
      </c>
      <c r="DM37">
        <v>11.38</v>
      </c>
      <c r="DN37">
        <v>0.02</v>
      </c>
      <c r="DO37" t="s">
        <v>282</v>
      </c>
      <c r="DP37" t="s">
        <v>282</v>
      </c>
      <c r="DR37" t="s">
        <v>282</v>
      </c>
      <c r="DS37" t="s">
        <v>282</v>
      </c>
      <c r="DT37" t="s">
        <v>282</v>
      </c>
      <c r="DU37" s="25" t="s">
        <v>1067</v>
      </c>
      <c r="DV37" t="s">
        <v>282</v>
      </c>
      <c r="EA37">
        <v>821</v>
      </c>
      <c r="EB37">
        <v>11</v>
      </c>
      <c r="EC37" t="s">
        <v>1069</v>
      </c>
      <c r="ED37" t="s">
        <v>1090</v>
      </c>
      <c r="EE37" t="s">
        <v>1176</v>
      </c>
      <c r="EF37">
        <v>0.5</v>
      </c>
      <c r="EG37" s="25">
        <v>3.3333333333333335</v>
      </c>
      <c r="EH37" t="s">
        <v>282</v>
      </c>
      <c r="EJ37">
        <v>9.82</v>
      </c>
      <c r="EK37">
        <v>12.88</v>
      </c>
      <c r="EL37" s="9">
        <v>0.01</v>
      </c>
      <c r="EM37" t="s">
        <v>282</v>
      </c>
      <c r="EN37" t="s">
        <v>282</v>
      </c>
      <c r="EO37" t="s">
        <v>282</v>
      </c>
      <c r="EP37" t="s">
        <v>282</v>
      </c>
      <c r="EQ37" t="s">
        <v>282</v>
      </c>
      <c r="ER37" t="s">
        <v>282</v>
      </c>
      <c r="ES37" t="s">
        <v>282</v>
      </c>
      <c r="ET37" s="9" t="s">
        <v>282</v>
      </c>
      <c r="EU37" s="9" t="s">
        <v>282</v>
      </c>
      <c r="EV37" t="s">
        <v>282</v>
      </c>
      <c r="EX37" s="35">
        <v>3</v>
      </c>
      <c r="EY37" s="36">
        <v>12.113333333333335</v>
      </c>
      <c r="EZ37" s="36">
        <v>13.490000000000002</v>
      </c>
      <c r="FA37" s="36">
        <v>1.6666666666666666E-2</v>
      </c>
      <c r="FB37" s="36">
        <v>77.213213111111102</v>
      </c>
      <c r="FC37" s="36">
        <v>85.98840766666666</v>
      </c>
      <c r="FD37" s="36">
        <v>0.10623722222222221</v>
      </c>
      <c r="FE37" s="9"/>
      <c r="FF37" s="25">
        <v>3</v>
      </c>
      <c r="FG37" s="25">
        <v>3</v>
      </c>
      <c r="FH37" s="29">
        <v>12.113333333333335</v>
      </c>
      <c r="FI37" s="29">
        <v>13.490000000000002</v>
      </c>
      <c r="FJ37" s="30">
        <v>1.6666666666666666E-2</v>
      </c>
      <c r="FK37" s="29">
        <v>89.7949098097356</v>
      </c>
      <c r="FL37" s="7" t="b">
        <v>1</v>
      </c>
      <c r="FQ37" s="21"/>
      <c r="FX37" s="21">
        <v>3</v>
      </c>
    </row>
    <row r="38" spans="1:180" x14ac:dyDescent="0.25">
      <c r="A38" t="s">
        <v>1215</v>
      </c>
      <c r="B38">
        <v>0</v>
      </c>
      <c r="C38" s="21" t="s">
        <v>197</v>
      </c>
      <c r="E38" t="s">
        <v>307</v>
      </c>
      <c r="G38" t="s">
        <v>1052</v>
      </c>
      <c r="J38">
        <v>7480</v>
      </c>
      <c r="K38" t="s">
        <v>1217</v>
      </c>
      <c r="L38" t="s">
        <v>1176</v>
      </c>
      <c r="M38" t="s">
        <v>1177</v>
      </c>
      <c r="N38">
        <v>96296639</v>
      </c>
      <c r="O38" t="s">
        <v>1178</v>
      </c>
      <c r="P38">
        <v>1</v>
      </c>
      <c r="Q38">
        <v>7480</v>
      </c>
      <c r="R38" t="s">
        <v>1217</v>
      </c>
      <c r="S38" t="s">
        <v>214</v>
      </c>
      <c r="T38" s="22" t="s">
        <v>197</v>
      </c>
      <c r="U38" s="21" t="s">
        <v>1056</v>
      </c>
      <c r="V38">
        <v>56166529</v>
      </c>
      <c r="W38">
        <v>8742863</v>
      </c>
      <c r="X38">
        <v>12</v>
      </c>
      <c r="Y38" s="21">
        <v>12</v>
      </c>
      <c r="Z38" s="21" t="str">
        <f>VLOOKUP(A38,'Rettelse til drænsystem'!$A$4:$B$510,2,FALSE)</f>
        <v>Pletdrænet</v>
      </c>
      <c r="AA38" t="s">
        <v>1058</v>
      </c>
      <c r="AB38" t="s">
        <v>239</v>
      </c>
      <c r="AC38" s="21" t="s">
        <v>1063</v>
      </c>
      <c r="AD38" s="21" t="s">
        <v>192</v>
      </c>
      <c r="AE38" s="21" t="s">
        <v>192</v>
      </c>
      <c r="AF38" t="s">
        <v>1215</v>
      </c>
      <c r="AG38" s="21">
        <v>0</v>
      </c>
      <c r="AH38" s="21" t="s">
        <v>1216</v>
      </c>
      <c r="AI38" s="21" t="s">
        <v>307</v>
      </c>
      <c r="AJ38" s="21" t="s">
        <v>1177</v>
      </c>
      <c r="AK38" s="21"/>
      <c r="AL38" s="21"/>
      <c r="AM38" s="21" t="s">
        <v>1188</v>
      </c>
      <c r="AN38" s="21" t="s">
        <v>1188</v>
      </c>
      <c r="AO38" s="21" t="s">
        <v>1188</v>
      </c>
      <c r="AP38" s="21" t="s">
        <v>205</v>
      </c>
      <c r="AQ38" s="21"/>
      <c r="AR38" s="21" t="s">
        <v>257</v>
      </c>
      <c r="AS38" s="21" t="s">
        <v>257</v>
      </c>
      <c r="AT38" s="21" t="s">
        <v>1059</v>
      </c>
      <c r="AU38">
        <v>81</v>
      </c>
      <c r="AV38" t="s">
        <v>1215</v>
      </c>
      <c r="AW38">
        <v>351.84879999999998</v>
      </c>
      <c r="AX38">
        <v>0.27805360000000001</v>
      </c>
      <c r="AY38">
        <v>13</v>
      </c>
      <c r="AZ38" t="s">
        <v>1192</v>
      </c>
      <c r="BA38" s="21" t="s">
        <v>1121</v>
      </c>
      <c r="BB38" s="21" t="s">
        <v>1121</v>
      </c>
      <c r="BC38">
        <v>1</v>
      </c>
      <c r="BD38" t="s">
        <v>282</v>
      </c>
      <c r="BE38" t="s">
        <v>282</v>
      </c>
      <c r="BF38">
        <v>6</v>
      </c>
      <c r="BG38" t="s">
        <v>195</v>
      </c>
      <c r="BH38">
        <v>0.95</v>
      </c>
      <c r="BI38" t="s">
        <v>282</v>
      </c>
      <c r="BJ38">
        <v>3</v>
      </c>
      <c r="BK38" t="s">
        <v>253</v>
      </c>
      <c r="BL38">
        <v>0.05</v>
      </c>
      <c r="BM38" t="s">
        <v>282</v>
      </c>
      <c r="BN38" t="s">
        <v>282</v>
      </c>
      <c r="BO38" t="s">
        <v>282</v>
      </c>
      <c r="BP38" t="s">
        <v>282</v>
      </c>
      <c r="BQ38" t="s">
        <v>282</v>
      </c>
      <c r="BR38" t="s">
        <v>192</v>
      </c>
      <c r="BS38" t="s">
        <v>197</v>
      </c>
      <c r="BT38" t="s">
        <v>198</v>
      </c>
      <c r="BU38" t="s">
        <v>282</v>
      </c>
      <c r="BV38">
        <v>737.99999999999977</v>
      </c>
      <c r="BW38">
        <v>768</v>
      </c>
      <c r="BX38" s="7">
        <v>710.3788333333332</v>
      </c>
      <c r="BY38" s="7">
        <v>93.724402747873285</v>
      </c>
      <c r="BZ38" s="8">
        <v>13.190064905248921</v>
      </c>
      <c r="CA38" s="8">
        <v>103.09684302266062</v>
      </c>
      <c r="CB38" s="8">
        <v>14.509071395773814</v>
      </c>
      <c r="CD38">
        <v>849</v>
      </c>
      <c r="CE38">
        <v>13</v>
      </c>
      <c r="CF38" s="33" t="s">
        <v>1066</v>
      </c>
      <c r="CG38" s="34" t="s">
        <v>1075</v>
      </c>
      <c r="CH38" t="s">
        <v>1176</v>
      </c>
      <c r="CI38" t="s">
        <v>158</v>
      </c>
      <c r="CJ38" s="25" t="e">
        <v>#VALUE!</v>
      </c>
      <c r="CK38" t="s">
        <v>1183</v>
      </c>
      <c r="CL38" t="s">
        <v>313</v>
      </c>
      <c r="CN38">
        <v>8.77</v>
      </c>
      <c r="CO38">
        <v>9.2200000000000006</v>
      </c>
      <c r="CP38">
        <v>0.01</v>
      </c>
      <c r="CQ38" t="s">
        <v>282</v>
      </c>
      <c r="CW38" s="25" t="s">
        <v>1067</v>
      </c>
      <c r="DC38">
        <v>798</v>
      </c>
      <c r="DD38">
        <v>8</v>
      </c>
      <c r="DE38" t="s">
        <v>1068</v>
      </c>
      <c r="DF38" t="s">
        <v>1090</v>
      </c>
      <c r="DG38" t="s">
        <v>1176</v>
      </c>
      <c r="DH38" t="s">
        <v>158</v>
      </c>
      <c r="DI38" s="25" t="e">
        <v>#VALUE!</v>
      </c>
      <c r="DJ38" t="s">
        <v>1183</v>
      </c>
      <c r="DK38" t="s">
        <v>313</v>
      </c>
      <c r="DL38">
        <v>8.17</v>
      </c>
      <c r="DM38">
        <v>10.02</v>
      </c>
      <c r="DN38">
        <v>0.01</v>
      </c>
      <c r="DO38" t="s">
        <v>282</v>
      </c>
      <c r="DP38" t="s">
        <v>282</v>
      </c>
      <c r="DR38" t="s">
        <v>282</v>
      </c>
      <c r="DS38" t="s">
        <v>282</v>
      </c>
      <c r="DT38" t="s">
        <v>282</v>
      </c>
      <c r="DU38" s="25" t="s">
        <v>1067</v>
      </c>
      <c r="DV38" t="s">
        <v>282</v>
      </c>
      <c r="EA38">
        <v>815</v>
      </c>
      <c r="EB38">
        <v>12</v>
      </c>
      <c r="EC38" t="s">
        <v>1069</v>
      </c>
      <c r="ED38" t="s">
        <v>1090</v>
      </c>
      <c r="EE38" t="s">
        <v>1176</v>
      </c>
      <c r="EF38" t="s">
        <v>158</v>
      </c>
      <c r="EG38" s="25" t="e">
        <v>#VALUE!</v>
      </c>
      <c r="EH38" t="s">
        <v>1184</v>
      </c>
      <c r="EI38" t="s">
        <v>313</v>
      </c>
      <c r="EJ38">
        <v>7.83</v>
      </c>
      <c r="EK38">
        <v>8.6999999999999993</v>
      </c>
      <c r="EL38" s="9">
        <v>0.01</v>
      </c>
      <c r="EM38" t="s">
        <v>282</v>
      </c>
      <c r="EN38" t="s">
        <v>282</v>
      </c>
      <c r="EO38" t="s">
        <v>282</v>
      </c>
      <c r="EP38" t="s">
        <v>282</v>
      </c>
      <c r="EQ38" t="s">
        <v>282</v>
      </c>
      <c r="ER38" t="s">
        <v>282</v>
      </c>
      <c r="ES38" t="s">
        <v>282</v>
      </c>
      <c r="ET38" s="9" t="s">
        <v>282</v>
      </c>
      <c r="EU38" s="9" t="s">
        <v>282</v>
      </c>
      <c r="EV38" t="s">
        <v>282</v>
      </c>
      <c r="EX38" s="35">
        <v>3</v>
      </c>
      <c r="EY38" s="36">
        <v>8.2566666666666659</v>
      </c>
      <c r="EZ38" s="36">
        <v>9.3133333333333344</v>
      </c>
      <c r="FA38" s="36">
        <v>0.01</v>
      </c>
      <c r="FB38" s="36">
        <v>58.65361233888887</v>
      </c>
      <c r="FC38" s="36">
        <v>66.159948677777777</v>
      </c>
      <c r="FD38" s="36">
        <v>7.1037883333333329E-2</v>
      </c>
      <c r="FE38" s="9"/>
      <c r="FF38" s="25">
        <v>3</v>
      </c>
      <c r="FG38" s="25">
        <v>3</v>
      </c>
      <c r="FH38" s="29">
        <v>8.2566666666666659</v>
      </c>
      <c r="FI38" s="29">
        <v>9.3133333333333344</v>
      </c>
      <c r="FJ38" s="30">
        <v>0.01</v>
      </c>
      <c r="FK38" s="29">
        <v>88.654259126700055</v>
      </c>
      <c r="FL38" s="7" t="b">
        <v>1</v>
      </c>
      <c r="FQ38" s="21"/>
      <c r="FX38" s="21">
        <v>3</v>
      </c>
    </row>
    <row r="39" spans="1:180" x14ac:dyDescent="0.25">
      <c r="A39" t="s">
        <v>1218</v>
      </c>
      <c r="B39">
        <v>0</v>
      </c>
      <c r="C39" s="21" t="s">
        <v>197</v>
      </c>
      <c r="E39" t="s">
        <v>307</v>
      </c>
      <c r="G39" t="s">
        <v>1052</v>
      </c>
      <c r="J39">
        <v>7800</v>
      </c>
      <c r="K39" t="s">
        <v>1220</v>
      </c>
      <c r="L39" t="s">
        <v>1176</v>
      </c>
      <c r="M39" t="s">
        <v>1177</v>
      </c>
      <c r="N39">
        <v>96296639</v>
      </c>
      <c r="O39" t="s">
        <v>1178</v>
      </c>
      <c r="P39" t="s">
        <v>1221</v>
      </c>
      <c r="Q39">
        <v>7800</v>
      </c>
      <c r="R39" t="s">
        <v>1220</v>
      </c>
      <c r="S39" t="s">
        <v>191</v>
      </c>
      <c r="T39" s="22" t="s">
        <v>197</v>
      </c>
      <c r="U39" s="21" t="s">
        <v>1056</v>
      </c>
      <c r="V39">
        <v>56481646</v>
      </c>
      <c r="W39">
        <v>8979944</v>
      </c>
      <c r="X39">
        <v>7.5</v>
      </c>
      <c r="Y39" s="21">
        <v>7.5</v>
      </c>
      <c r="Z39" s="21" t="str">
        <f>VLOOKUP(A39,'Rettelse til drænsystem'!$A$4:$B$510,2,FALSE)</f>
        <v>Pletdrænet</v>
      </c>
      <c r="AA39" t="s">
        <v>1058</v>
      </c>
      <c r="AB39" t="s">
        <v>239</v>
      </c>
      <c r="AC39" s="21" t="s">
        <v>1063</v>
      </c>
      <c r="AD39" s="21" t="s">
        <v>192</v>
      </c>
      <c r="AE39" s="21" t="s">
        <v>192</v>
      </c>
      <c r="AF39" t="s">
        <v>1218</v>
      </c>
      <c r="AG39" s="21">
        <v>0</v>
      </c>
      <c r="AH39" s="21" t="s">
        <v>1219</v>
      </c>
      <c r="AI39" s="21" t="s">
        <v>307</v>
      </c>
      <c r="AJ39" s="21" t="s">
        <v>1177</v>
      </c>
      <c r="AK39" s="21"/>
      <c r="AL39" s="21"/>
      <c r="AM39" s="21" t="s">
        <v>1179</v>
      </c>
      <c r="AN39" s="21" t="s">
        <v>1179</v>
      </c>
      <c r="AO39" s="21" t="s">
        <v>1180</v>
      </c>
      <c r="AP39" s="21" t="s">
        <v>205</v>
      </c>
      <c r="AQ39" s="21"/>
      <c r="AR39" s="21"/>
      <c r="AS39" s="21" t="s">
        <v>218</v>
      </c>
      <c r="AT39" s="21" t="s">
        <v>1063</v>
      </c>
      <c r="AU39">
        <v>84</v>
      </c>
      <c r="AV39" t="s">
        <v>1218</v>
      </c>
      <c r="AW39">
        <v>636.81209999999999</v>
      </c>
      <c r="AX39">
        <v>2.746666E-4</v>
      </c>
      <c r="AY39">
        <v>4</v>
      </c>
      <c r="AZ39" t="s">
        <v>1192</v>
      </c>
      <c r="BA39" s="21" t="s">
        <v>1121</v>
      </c>
      <c r="BB39" s="21" t="s">
        <v>1121</v>
      </c>
      <c r="BC39">
        <v>1</v>
      </c>
      <c r="BD39" t="s">
        <v>282</v>
      </c>
      <c r="BE39" t="s">
        <v>282</v>
      </c>
      <c r="BF39">
        <v>3</v>
      </c>
      <c r="BG39" t="s">
        <v>253</v>
      </c>
      <c r="BH39">
        <v>1</v>
      </c>
      <c r="BI39" t="s">
        <v>282</v>
      </c>
      <c r="BJ39" t="s">
        <v>282</v>
      </c>
      <c r="BK39" t="s">
        <v>282</v>
      </c>
      <c r="BL39" t="s">
        <v>282</v>
      </c>
      <c r="BM39" t="s">
        <v>282</v>
      </c>
      <c r="BN39" t="s">
        <v>282</v>
      </c>
      <c r="BO39" t="s">
        <v>282</v>
      </c>
      <c r="BP39" t="s">
        <v>282</v>
      </c>
      <c r="BQ39" t="s">
        <v>282</v>
      </c>
      <c r="BR39" t="s">
        <v>192</v>
      </c>
      <c r="BS39" t="s">
        <v>197</v>
      </c>
      <c r="BT39" t="s">
        <v>198</v>
      </c>
      <c r="BU39" t="s">
        <v>282</v>
      </c>
      <c r="BV39">
        <v>655.40000000000009</v>
      </c>
      <c r="BW39">
        <v>573.70000000000005</v>
      </c>
      <c r="BX39" s="7">
        <v>396.33666666666596</v>
      </c>
      <c r="BY39" s="7">
        <v>29.459087630854597</v>
      </c>
      <c r="BZ39" s="8">
        <v>7.4328443741065211</v>
      </c>
      <c r="CA39" s="8">
        <v>32.40499639394006</v>
      </c>
      <c r="CB39" s="8">
        <v>8.1761288115171737</v>
      </c>
      <c r="CD39">
        <v>824</v>
      </c>
      <c r="CE39">
        <v>12</v>
      </c>
      <c r="CF39" s="33" t="s">
        <v>1066</v>
      </c>
      <c r="CG39" s="34" t="s">
        <v>1075</v>
      </c>
      <c r="CH39" t="s">
        <v>1176</v>
      </c>
      <c r="CI39">
        <v>3</v>
      </c>
      <c r="CJ39" s="25">
        <v>40</v>
      </c>
      <c r="CK39" t="s">
        <v>1222</v>
      </c>
      <c r="CL39" t="s">
        <v>313</v>
      </c>
      <c r="CN39">
        <v>10.32</v>
      </c>
      <c r="CO39">
        <v>11.46</v>
      </c>
      <c r="CP39">
        <v>0.03</v>
      </c>
      <c r="CQ39" t="s">
        <v>282</v>
      </c>
      <c r="CW39" s="25" t="s">
        <v>1067</v>
      </c>
      <c r="DC39">
        <v>850</v>
      </c>
      <c r="DD39">
        <v>7</v>
      </c>
      <c r="DE39" t="s">
        <v>1068</v>
      </c>
      <c r="DF39" t="s">
        <v>1090</v>
      </c>
      <c r="DG39" t="s">
        <v>1176</v>
      </c>
      <c r="DH39" t="s">
        <v>158</v>
      </c>
      <c r="DI39" s="25" t="e">
        <v>#VALUE!</v>
      </c>
      <c r="DJ39" t="s">
        <v>1183</v>
      </c>
      <c r="DK39" t="s">
        <v>313</v>
      </c>
      <c r="DL39">
        <v>9.18</v>
      </c>
      <c r="DM39">
        <v>9.85</v>
      </c>
      <c r="DN39">
        <v>0.02</v>
      </c>
      <c r="DO39" t="s">
        <v>282</v>
      </c>
      <c r="DP39" t="s">
        <v>282</v>
      </c>
      <c r="DR39" t="s">
        <v>282</v>
      </c>
      <c r="DS39" t="s">
        <v>282</v>
      </c>
      <c r="DT39" t="s">
        <v>282</v>
      </c>
      <c r="DU39" s="25" t="s">
        <v>1067</v>
      </c>
      <c r="DV39" t="s">
        <v>282</v>
      </c>
      <c r="EA39">
        <v>828</v>
      </c>
      <c r="EB39">
        <v>11</v>
      </c>
      <c r="EC39" t="s">
        <v>1069</v>
      </c>
      <c r="ED39" t="s">
        <v>1090</v>
      </c>
      <c r="EE39" t="s">
        <v>1176</v>
      </c>
      <c r="EF39" t="s">
        <v>158</v>
      </c>
      <c r="EG39" s="25" t="e">
        <v>#VALUE!</v>
      </c>
      <c r="EH39" t="s">
        <v>1184</v>
      </c>
      <c r="EI39" t="s">
        <v>313</v>
      </c>
      <c r="EJ39">
        <v>5.0199999999999996</v>
      </c>
      <c r="EK39">
        <v>6.35</v>
      </c>
      <c r="EL39" s="9">
        <v>0.01</v>
      </c>
      <c r="EM39" t="s">
        <v>282</v>
      </c>
      <c r="EN39" t="s">
        <v>282</v>
      </c>
      <c r="EO39" t="s">
        <v>282</v>
      </c>
      <c r="EP39" t="s">
        <v>282</v>
      </c>
      <c r="EQ39" t="s">
        <v>282</v>
      </c>
      <c r="ER39" t="s">
        <v>282</v>
      </c>
      <c r="ES39" t="s">
        <v>282</v>
      </c>
      <c r="ET39" s="9" t="s">
        <v>282</v>
      </c>
      <c r="EU39" s="9" t="s">
        <v>282</v>
      </c>
      <c r="EV39" t="s">
        <v>282</v>
      </c>
      <c r="EX39" s="35">
        <v>3</v>
      </c>
      <c r="EY39" s="36">
        <v>8.1733333333333338</v>
      </c>
      <c r="EZ39" s="36">
        <v>9.2200000000000006</v>
      </c>
      <c r="FA39" s="36">
        <v>0.02</v>
      </c>
      <c r="FB39" s="36">
        <v>32.393916888888832</v>
      </c>
      <c r="FC39" s="36">
        <v>36.542240666666601</v>
      </c>
      <c r="FD39" s="36">
        <v>7.9267333333333204E-2</v>
      </c>
      <c r="FE39" s="9"/>
      <c r="FF39" s="25">
        <v>3</v>
      </c>
      <c r="FG39" s="25">
        <v>3</v>
      </c>
      <c r="FH39" s="29">
        <v>8.1733333333333338</v>
      </c>
      <c r="FI39" s="29">
        <v>9.2200000000000006</v>
      </c>
      <c r="FJ39" s="30">
        <v>0.02</v>
      </c>
      <c r="FK39" s="29">
        <v>88.647866955892979</v>
      </c>
      <c r="FL39" s="7" t="b">
        <v>1</v>
      </c>
      <c r="FQ39" s="21"/>
      <c r="FX39" s="21">
        <v>1</v>
      </c>
    </row>
    <row r="40" spans="1:180" x14ac:dyDescent="0.25">
      <c r="A40" t="s">
        <v>1223</v>
      </c>
      <c r="B40">
        <v>0</v>
      </c>
      <c r="C40" s="21" t="s">
        <v>197</v>
      </c>
      <c r="E40" t="s">
        <v>307</v>
      </c>
      <c r="G40" t="s">
        <v>1052</v>
      </c>
      <c r="J40">
        <v>7800</v>
      </c>
      <c r="K40" t="s">
        <v>1220</v>
      </c>
      <c r="L40" t="s">
        <v>1176</v>
      </c>
      <c r="M40" t="s">
        <v>1177</v>
      </c>
      <c r="N40">
        <v>96296639</v>
      </c>
      <c r="O40" t="s">
        <v>1178</v>
      </c>
      <c r="P40" t="s">
        <v>1225</v>
      </c>
      <c r="Q40">
        <v>7800</v>
      </c>
      <c r="R40" t="s">
        <v>1220</v>
      </c>
      <c r="S40" t="s">
        <v>214</v>
      </c>
      <c r="T40" s="22" t="s">
        <v>197</v>
      </c>
      <c r="U40" s="21" t="s">
        <v>1056</v>
      </c>
      <c r="V40">
        <v>56482446</v>
      </c>
      <c r="W40">
        <v>8980577</v>
      </c>
      <c r="X40">
        <v>12</v>
      </c>
      <c r="Y40" s="21">
        <v>12</v>
      </c>
      <c r="Z40" s="21" t="str">
        <f>VLOOKUP(A40,'Rettelse til drænsystem'!$A$4:$B$510,2,FALSE)</f>
        <v>Pletdrænet</v>
      </c>
      <c r="AA40" t="s">
        <v>1058</v>
      </c>
      <c r="AB40" t="s">
        <v>239</v>
      </c>
      <c r="AC40" s="21" t="s">
        <v>1063</v>
      </c>
      <c r="AD40" s="21" t="s">
        <v>192</v>
      </c>
      <c r="AE40" s="21" t="s">
        <v>197</v>
      </c>
      <c r="AF40" t="s">
        <v>1223</v>
      </c>
      <c r="AG40" s="21" t="s">
        <v>282</v>
      </c>
      <c r="AH40" s="21" t="s">
        <v>1224</v>
      </c>
      <c r="AI40" s="21" t="s">
        <v>307</v>
      </c>
      <c r="AJ40" s="21" t="s">
        <v>1177</v>
      </c>
      <c r="AK40" s="21"/>
      <c r="AL40" s="21"/>
      <c r="AM40" s="21" t="s">
        <v>1179</v>
      </c>
      <c r="AN40" s="21" t="s">
        <v>1179</v>
      </c>
      <c r="AO40" s="21" t="s">
        <v>1180</v>
      </c>
      <c r="AP40" s="21" t="s">
        <v>205</v>
      </c>
      <c r="AQ40" s="21"/>
      <c r="AR40" s="21"/>
      <c r="AS40" s="21" t="s">
        <v>218</v>
      </c>
      <c r="AT40" s="21" t="s">
        <v>1063</v>
      </c>
      <c r="AU40">
        <v>84</v>
      </c>
      <c r="AV40" t="s">
        <v>1223</v>
      </c>
      <c r="AW40">
        <v>627.95770000000005</v>
      </c>
      <c r="AX40">
        <v>2.746666E-4</v>
      </c>
      <c r="AY40">
        <v>4.5</v>
      </c>
      <c r="AZ40" t="s">
        <v>1192</v>
      </c>
      <c r="BA40" s="21" t="s">
        <v>1121</v>
      </c>
      <c r="BB40" s="21" t="s">
        <v>1121</v>
      </c>
      <c r="BC40">
        <v>1</v>
      </c>
      <c r="BD40" t="s">
        <v>282</v>
      </c>
      <c r="BE40" t="s">
        <v>282</v>
      </c>
      <c r="BF40">
        <v>3</v>
      </c>
      <c r="BG40" t="s">
        <v>253</v>
      </c>
      <c r="BH40">
        <v>1</v>
      </c>
      <c r="BI40" t="s">
        <v>282</v>
      </c>
      <c r="BJ40" t="s">
        <v>282</v>
      </c>
      <c r="BK40" t="s">
        <v>282</v>
      </c>
      <c r="BL40" t="s">
        <v>282</v>
      </c>
      <c r="BM40" t="s">
        <v>282</v>
      </c>
      <c r="BN40" t="s">
        <v>282</v>
      </c>
      <c r="BO40" t="s">
        <v>282</v>
      </c>
      <c r="BP40" t="s">
        <v>282</v>
      </c>
      <c r="BQ40" t="s">
        <v>282</v>
      </c>
      <c r="BR40" t="s">
        <v>192</v>
      </c>
      <c r="BS40" t="s">
        <v>197</v>
      </c>
      <c r="BT40" t="s">
        <v>198</v>
      </c>
      <c r="BU40" t="s">
        <v>282</v>
      </c>
      <c r="BV40">
        <v>655.40000000000009</v>
      </c>
      <c r="BW40">
        <v>573.70000000000005</v>
      </c>
      <c r="BX40" s="7">
        <v>396.33666666666596</v>
      </c>
      <c r="BY40" s="7">
        <v>29.459087630854597</v>
      </c>
      <c r="BZ40" s="8">
        <v>7.4328443741065211</v>
      </c>
      <c r="CA40" s="8">
        <v>32.40499639394006</v>
      </c>
      <c r="CB40" s="8">
        <v>8.1761288115171737</v>
      </c>
      <c r="CD40">
        <v>802</v>
      </c>
      <c r="CE40">
        <v>12</v>
      </c>
      <c r="CF40" s="33" t="s">
        <v>1066</v>
      </c>
      <c r="CG40" s="34" t="s">
        <v>1075</v>
      </c>
      <c r="CH40" t="s">
        <v>1176</v>
      </c>
      <c r="CI40">
        <v>7</v>
      </c>
      <c r="CJ40" s="25">
        <v>58.333333333333336</v>
      </c>
      <c r="CK40" t="s">
        <v>282</v>
      </c>
      <c r="CN40">
        <v>6.36</v>
      </c>
      <c r="CO40">
        <v>8.08</v>
      </c>
      <c r="CP40">
        <v>0.03</v>
      </c>
      <c r="CQ40" t="s">
        <v>282</v>
      </c>
      <c r="CW40" s="25" t="s">
        <v>1067</v>
      </c>
      <c r="DC40">
        <v>807</v>
      </c>
      <c r="DD40">
        <v>7</v>
      </c>
      <c r="DE40" t="s">
        <v>1068</v>
      </c>
      <c r="DF40" t="s">
        <v>1090</v>
      </c>
      <c r="DG40" t="s">
        <v>1176</v>
      </c>
      <c r="DH40">
        <v>7</v>
      </c>
      <c r="DI40" s="25">
        <v>58.333333333333336</v>
      </c>
      <c r="DJ40" t="s">
        <v>1226</v>
      </c>
      <c r="DK40" t="s">
        <v>313</v>
      </c>
      <c r="DL40">
        <v>5.34</v>
      </c>
      <c r="DM40">
        <v>6.5</v>
      </c>
      <c r="DN40">
        <v>0.03</v>
      </c>
      <c r="DO40" t="s">
        <v>282</v>
      </c>
      <c r="DP40" t="s">
        <v>282</v>
      </c>
      <c r="DR40" t="s">
        <v>282</v>
      </c>
      <c r="DS40" t="s">
        <v>282</v>
      </c>
      <c r="DT40" t="s">
        <v>282</v>
      </c>
      <c r="DU40" s="25" t="s">
        <v>1067</v>
      </c>
      <c r="DV40" t="s">
        <v>282</v>
      </c>
      <c r="EA40">
        <v>826</v>
      </c>
      <c r="EB40">
        <v>11</v>
      </c>
      <c r="EC40" t="s">
        <v>1069</v>
      </c>
      <c r="ED40" t="s">
        <v>1090</v>
      </c>
      <c r="EE40" t="s">
        <v>1176</v>
      </c>
      <c r="EF40" t="s">
        <v>158</v>
      </c>
      <c r="EG40" s="25" t="e">
        <v>#VALUE!</v>
      </c>
      <c r="EH40" t="s">
        <v>1184</v>
      </c>
      <c r="EI40" t="s">
        <v>313</v>
      </c>
      <c r="EJ40">
        <v>1.59</v>
      </c>
      <c r="EK40">
        <v>2.7</v>
      </c>
      <c r="EL40" s="9">
        <v>0.04</v>
      </c>
      <c r="EM40" t="s">
        <v>282</v>
      </c>
      <c r="EN40" t="s">
        <v>282</v>
      </c>
      <c r="EO40" t="s">
        <v>282</v>
      </c>
      <c r="EP40" t="s">
        <v>282</v>
      </c>
      <c r="EQ40" t="s">
        <v>282</v>
      </c>
      <c r="ER40" t="s">
        <v>282</v>
      </c>
      <c r="ES40" t="s">
        <v>282</v>
      </c>
      <c r="ET40" s="9" t="s">
        <v>282</v>
      </c>
      <c r="EU40" s="9" t="s">
        <v>282</v>
      </c>
      <c r="EV40" t="s">
        <v>282</v>
      </c>
      <c r="EX40" s="35">
        <v>3</v>
      </c>
      <c r="EY40" s="36">
        <v>4.43</v>
      </c>
      <c r="EZ40" s="36">
        <v>5.7600000000000007</v>
      </c>
      <c r="FA40" s="36">
        <v>3.3333333333333333E-2</v>
      </c>
      <c r="FB40" s="36">
        <v>17.557714333333301</v>
      </c>
      <c r="FC40" s="36">
        <v>22.828991999999964</v>
      </c>
      <c r="FD40" s="36">
        <v>0.13211222222222199</v>
      </c>
      <c r="FE40" s="9"/>
      <c r="FF40" s="25">
        <v>3</v>
      </c>
      <c r="FG40" s="25">
        <v>3</v>
      </c>
      <c r="FH40" s="29">
        <v>4.43</v>
      </c>
      <c r="FI40" s="29">
        <v>5.7600000000000007</v>
      </c>
      <c r="FJ40" s="30">
        <v>3.3333333333333333E-2</v>
      </c>
      <c r="FK40" s="29">
        <v>76.909722222222214</v>
      </c>
      <c r="FL40" s="7" t="b">
        <v>1</v>
      </c>
      <c r="FQ40" s="21"/>
      <c r="FX40" s="21">
        <v>1</v>
      </c>
    </row>
    <row r="41" spans="1:180" x14ac:dyDescent="0.25">
      <c r="A41" t="s">
        <v>1227</v>
      </c>
      <c r="B41">
        <v>0</v>
      </c>
      <c r="C41" s="21" t="s">
        <v>197</v>
      </c>
      <c r="E41" t="s">
        <v>307</v>
      </c>
      <c r="G41" t="s">
        <v>1052</v>
      </c>
      <c r="J41">
        <v>6933</v>
      </c>
      <c r="K41" t="s">
        <v>1206</v>
      </c>
      <c r="L41" t="s">
        <v>1176</v>
      </c>
      <c r="M41" t="s">
        <v>1177</v>
      </c>
      <c r="N41">
        <v>96296639</v>
      </c>
      <c r="O41" t="s">
        <v>1178</v>
      </c>
      <c r="P41">
        <v>1</v>
      </c>
      <c r="Q41">
        <v>6933</v>
      </c>
      <c r="R41" t="s">
        <v>1206</v>
      </c>
      <c r="S41" t="s">
        <v>214</v>
      </c>
      <c r="T41" s="22" t="s">
        <v>197</v>
      </c>
      <c r="U41" s="21" t="s">
        <v>1056</v>
      </c>
      <c r="V41">
        <v>5597743</v>
      </c>
      <c r="W41">
        <v>8870637</v>
      </c>
      <c r="X41">
        <v>16</v>
      </c>
      <c r="Y41" s="21">
        <v>16</v>
      </c>
      <c r="Z41" s="21" t="str">
        <f>VLOOKUP(A41,'Rettelse til drænsystem'!$A$4:$B$510,2,FALSE)</f>
        <v>Systematisk drænet</v>
      </c>
      <c r="AA41" t="s">
        <v>1058</v>
      </c>
      <c r="AB41" t="s">
        <v>193</v>
      </c>
      <c r="AC41" s="21" t="s">
        <v>1059</v>
      </c>
      <c r="AD41" s="21" t="s">
        <v>192</v>
      </c>
      <c r="AE41" s="21" t="s">
        <v>192</v>
      </c>
      <c r="AF41" t="s">
        <v>1227</v>
      </c>
      <c r="AG41" s="21" t="s">
        <v>282</v>
      </c>
      <c r="AH41" s="21" t="s">
        <v>1228</v>
      </c>
      <c r="AI41" s="21" t="s">
        <v>307</v>
      </c>
      <c r="AJ41" s="21" t="s">
        <v>1177</v>
      </c>
      <c r="AK41" s="21"/>
      <c r="AL41" s="21"/>
      <c r="AM41" s="21" t="s">
        <v>1188</v>
      </c>
      <c r="AN41" s="21" t="s">
        <v>1188</v>
      </c>
      <c r="AO41" s="21" t="s">
        <v>1188</v>
      </c>
      <c r="AP41" s="21" t="s">
        <v>205</v>
      </c>
      <c r="AQ41" s="21"/>
      <c r="AR41" s="21"/>
      <c r="AS41" s="21" t="s">
        <v>218</v>
      </c>
      <c r="AT41" s="21" t="s">
        <v>1063</v>
      </c>
      <c r="AU41">
        <v>81</v>
      </c>
      <c r="AV41" t="s">
        <v>1227</v>
      </c>
      <c r="AW41">
        <v>860.76919999999996</v>
      </c>
      <c r="AX41">
        <v>9.1668719999999997</v>
      </c>
      <c r="AY41">
        <v>13</v>
      </c>
      <c r="AZ41" t="s">
        <v>1064</v>
      </c>
      <c r="BA41" s="21" t="s">
        <v>1064</v>
      </c>
      <c r="BB41" s="21" t="s">
        <v>1065</v>
      </c>
      <c r="BC41">
        <v>1</v>
      </c>
      <c r="BD41" t="s">
        <v>282</v>
      </c>
      <c r="BE41" t="s">
        <v>282</v>
      </c>
      <c r="BF41">
        <v>2</v>
      </c>
      <c r="BG41" t="s">
        <v>196</v>
      </c>
      <c r="BH41">
        <v>1</v>
      </c>
      <c r="BI41" t="s">
        <v>282</v>
      </c>
      <c r="BJ41" t="s">
        <v>282</v>
      </c>
      <c r="BK41" t="s">
        <v>282</v>
      </c>
      <c r="BL41" t="s">
        <v>282</v>
      </c>
      <c r="BM41" t="s">
        <v>282</v>
      </c>
      <c r="BN41" t="s">
        <v>282</v>
      </c>
      <c r="BO41" t="s">
        <v>282</v>
      </c>
      <c r="BP41" t="s">
        <v>282</v>
      </c>
      <c r="BQ41" t="s">
        <v>282</v>
      </c>
      <c r="BR41" t="s">
        <v>192</v>
      </c>
      <c r="BS41" t="s">
        <v>197</v>
      </c>
      <c r="BT41" t="s">
        <v>198</v>
      </c>
      <c r="BU41" t="s">
        <v>282</v>
      </c>
      <c r="BV41">
        <v>737.99999999999977</v>
      </c>
      <c r="BW41">
        <v>730.1</v>
      </c>
      <c r="BX41" s="7">
        <v>634.1566666666663</v>
      </c>
      <c r="BY41" s="7">
        <v>80.808235621824593</v>
      </c>
      <c r="BZ41" s="8">
        <v>12.742629679599357</v>
      </c>
      <c r="CA41" s="8">
        <v>88.889059184007067</v>
      </c>
      <c r="CB41" s="8">
        <v>14.016892647559294</v>
      </c>
      <c r="CD41">
        <v>822</v>
      </c>
      <c r="CE41">
        <v>13</v>
      </c>
      <c r="CF41" s="33" t="s">
        <v>1066</v>
      </c>
      <c r="CG41" s="34" t="s">
        <v>1075</v>
      </c>
      <c r="CH41" t="s">
        <v>1176</v>
      </c>
      <c r="CI41" t="s">
        <v>158</v>
      </c>
      <c r="CJ41" s="25" t="e">
        <v>#VALUE!</v>
      </c>
      <c r="CK41" t="s">
        <v>1183</v>
      </c>
      <c r="CL41" t="s">
        <v>313</v>
      </c>
      <c r="CN41">
        <v>4.09</v>
      </c>
      <c r="CO41">
        <v>4.24</v>
      </c>
      <c r="CP41">
        <v>0.03</v>
      </c>
      <c r="CQ41" t="s">
        <v>282</v>
      </c>
      <c r="CW41" s="25" t="s">
        <v>1067</v>
      </c>
      <c r="DC41">
        <v>836</v>
      </c>
      <c r="DD41">
        <v>7</v>
      </c>
      <c r="DE41" t="s">
        <v>1068</v>
      </c>
      <c r="DF41" t="s">
        <v>1090</v>
      </c>
      <c r="DG41" t="s">
        <v>1176</v>
      </c>
      <c r="DH41" t="s">
        <v>158</v>
      </c>
      <c r="DI41" s="25" t="e">
        <v>#VALUE!</v>
      </c>
      <c r="DJ41" t="s">
        <v>1183</v>
      </c>
      <c r="DK41" t="s">
        <v>313</v>
      </c>
      <c r="DL41">
        <v>3.45</v>
      </c>
      <c r="DM41">
        <v>3.93</v>
      </c>
      <c r="DN41">
        <v>0.02</v>
      </c>
      <c r="DO41" t="s">
        <v>282</v>
      </c>
      <c r="DP41" t="s">
        <v>282</v>
      </c>
      <c r="DR41" t="s">
        <v>282</v>
      </c>
      <c r="DS41" t="s">
        <v>282</v>
      </c>
      <c r="DT41" t="s">
        <v>282</v>
      </c>
      <c r="DU41" s="25" t="s">
        <v>1067</v>
      </c>
      <c r="DV41" t="s">
        <v>282</v>
      </c>
      <c r="EA41">
        <v>852</v>
      </c>
      <c r="EB41">
        <v>12</v>
      </c>
      <c r="EC41" t="s">
        <v>1069</v>
      </c>
      <c r="ED41" t="s">
        <v>1090</v>
      </c>
      <c r="EE41" t="s">
        <v>1176</v>
      </c>
      <c r="EF41" t="s">
        <v>158</v>
      </c>
      <c r="EG41" s="25" t="e">
        <v>#VALUE!</v>
      </c>
      <c r="EH41" t="s">
        <v>1184</v>
      </c>
      <c r="EI41" t="s">
        <v>313</v>
      </c>
      <c r="EJ41">
        <v>4.4000000000000004</v>
      </c>
      <c r="EK41">
        <v>4.41</v>
      </c>
      <c r="EL41" s="9">
        <v>0.01</v>
      </c>
      <c r="EM41" t="s">
        <v>282</v>
      </c>
      <c r="EN41" t="s">
        <v>282</v>
      </c>
      <c r="EO41" t="s">
        <v>282</v>
      </c>
      <c r="EP41" t="s">
        <v>282</v>
      </c>
      <c r="EQ41" t="s">
        <v>282</v>
      </c>
      <c r="ER41" t="s">
        <v>282</v>
      </c>
      <c r="ES41" t="s">
        <v>282</v>
      </c>
      <c r="ET41" s="9" t="s">
        <v>282</v>
      </c>
      <c r="EU41" s="9" t="s">
        <v>282</v>
      </c>
      <c r="EV41" t="s">
        <v>282</v>
      </c>
      <c r="EX41" s="35">
        <v>3</v>
      </c>
      <c r="EY41" s="36">
        <v>3.9800000000000004</v>
      </c>
      <c r="EZ41" s="36">
        <v>4.1933333333333334</v>
      </c>
      <c r="FA41" s="36">
        <v>0.02</v>
      </c>
      <c r="FB41" s="36">
        <v>25.239435333333322</v>
      </c>
      <c r="FC41" s="36">
        <v>26.592302888888877</v>
      </c>
      <c r="FD41" s="36">
        <v>0.12683133333333327</v>
      </c>
      <c r="FE41" s="9"/>
      <c r="FF41" s="25">
        <v>3</v>
      </c>
      <c r="FG41" s="25">
        <v>3</v>
      </c>
      <c r="FH41" s="29">
        <v>3.9800000000000004</v>
      </c>
      <c r="FI41" s="29">
        <v>4.1933333333333334</v>
      </c>
      <c r="FJ41" s="30">
        <v>0.02</v>
      </c>
      <c r="FK41" s="29">
        <v>94.912559618441989</v>
      </c>
      <c r="FL41" s="7" t="b">
        <v>1</v>
      </c>
      <c r="FQ41" s="21"/>
      <c r="FX41" s="21">
        <v>3</v>
      </c>
    </row>
    <row r="42" spans="1:180" x14ac:dyDescent="0.25">
      <c r="A42" t="s">
        <v>1229</v>
      </c>
      <c r="B42">
        <v>0</v>
      </c>
      <c r="C42" s="21" t="s">
        <v>197</v>
      </c>
      <c r="E42" t="s">
        <v>307</v>
      </c>
      <c r="G42" t="s">
        <v>1052</v>
      </c>
      <c r="J42">
        <v>7500</v>
      </c>
      <c r="K42" t="s">
        <v>1187</v>
      </c>
      <c r="L42" t="s">
        <v>1176</v>
      </c>
      <c r="M42" t="s">
        <v>1177</v>
      </c>
      <c r="N42">
        <v>96296639</v>
      </c>
      <c r="O42" t="s">
        <v>1178</v>
      </c>
      <c r="P42">
        <v>1</v>
      </c>
      <c r="Q42">
        <v>7500</v>
      </c>
      <c r="R42" t="s">
        <v>1187</v>
      </c>
      <c r="S42" t="s">
        <v>191</v>
      </c>
      <c r="T42" s="22" t="s">
        <v>197</v>
      </c>
      <c r="U42" s="21" t="s">
        <v>1056</v>
      </c>
      <c r="V42">
        <v>56326044</v>
      </c>
      <c r="W42">
        <v>864937</v>
      </c>
      <c r="X42">
        <v>25</v>
      </c>
      <c r="Y42" s="21">
        <v>25</v>
      </c>
      <c r="Z42" s="21" t="str">
        <f>VLOOKUP(A42,'Rettelse til drænsystem'!$A$4:$B$510,2,FALSE)</f>
        <v>Pletdrænet</v>
      </c>
      <c r="AA42" t="s">
        <v>1058</v>
      </c>
      <c r="AB42" t="s">
        <v>239</v>
      </c>
      <c r="AC42" s="21" t="s">
        <v>1063</v>
      </c>
      <c r="AD42" s="21" t="s">
        <v>197</v>
      </c>
      <c r="AE42" s="21" t="s">
        <v>197</v>
      </c>
      <c r="AF42" t="s">
        <v>1229</v>
      </c>
      <c r="AG42" s="21" t="s">
        <v>282</v>
      </c>
      <c r="AH42" s="21" t="s">
        <v>1230</v>
      </c>
      <c r="AI42" s="21" t="s">
        <v>307</v>
      </c>
      <c r="AJ42" s="21" t="s">
        <v>1177</v>
      </c>
      <c r="AK42" s="21"/>
      <c r="AL42" s="21"/>
      <c r="AM42" s="21" t="s">
        <v>1188</v>
      </c>
      <c r="AN42" s="21" t="s">
        <v>1188</v>
      </c>
      <c r="AO42" s="21" t="s">
        <v>1188</v>
      </c>
      <c r="AP42" s="21" t="s">
        <v>205</v>
      </c>
      <c r="AQ42" s="21"/>
      <c r="AR42" s="21"/>
      <c r="AS42" s="21" t="s">
        <v>218</v>
      </c>
      <c r="AT42" s="21" t="s">
        <v>1063</v>
      </c>
      <c r="AU42">
        <v>78</v>
      </c>
      <c r="AV42" t="s">
        <v>1229</v>
      </c>
      <c r="AW42">
        <v>717.92529999999999</v>
      </c>
      <c r="AX42">
        <v>4.6994170000000004</v>
      </c>
      <c r="AY42">
        <v>75</v>
      </c>
      <c r="AZ42" t="s">
        <v>1181</v>
      </c>
      <c r="BA42" s="21" t="s">
        <v>1181</v>
      </c>
      <c r="BB42" s="21" t="s">
        <v>1065</v>
      </c>
      <c r="BC42">
        <v>1</v>
      </c>
      <c r="BD42" t="s">
        <v>282</v>
      </c>
      <c r="BE42" t="s">
        <v>282</v>
      </c>
      <c r="BF42">
        <v>3</v>
      </c>
      <c r="BG42" t="s">
        <v>253</v>
      </c>
      <c r="BH42">
        <v>1</v>
      </c>
      <c r="BI42" t="s">
        <v>282</v>
      </c>
      <c r="BJ42" t="s">
        <v>282</v>
      </c>
      <c r="BK42" t="s">
        <v>282</v>
      </c>
      <c r="BL42" t="s">
        <v>282</v>
      </c>
      <c r="BM42" t="s">
        <v>282</v>
      </c>
      <c r="BN42" t="s">
        <v>282</v>
      </c>
      <c r="BO42" t="s">
        <v>282</v>
      </c>
      <c r="BP42" t="s">
        <v>282</v>
      </c>
      <c r="BQ42" t="s">
        <v>282</v>
      </c>
      <c r="BR42" t="s">
        <v>192</v>
      </c>
      <c r="BS42" t="s">
        <v>197</v>
      </c>
      <c r="BT42" t="s">
        <v>198</v>
      </c>
      <c r="BU42" t="s">
        <v>282</v>
      </c>
      <c r="BV42">
        <v>713.19999999999993</v>
      </c>
      <c r="BW42">
        <v>691.3</v>
      </c>
      <c r="BX42" s="7">
        <v>543.71666666666601</v>
      </c>
      <c r="BY42" s="7">
        <v>36.697643640357015</v>
      </c>
      <c r="BZ42" s="8">
        <v>6.7494056905294517</v>
      </c>
      <c r="CA42" s="8">
        <v>40.367408004392722</v>
      </c>
      <c r="CB42" s="8">
        <v>7.4243462595823972</v>
      </c>
      <c r="CD42">
        <v>803</v>
      </c>
      <c r="CE42">
        <v>12</v>
      </c>
      <c r="CF42" s="33" t="s">
        <v>1066</v>
      </c>
      <c r="CG42" s="34" t="s">
        <v>1075</v>
      </c>
      <c r="CH42" t="s">
        <v>1176</v>
      </c>
      <c r="CI42">
        <v>4</v>
      </c>
      <c r="CJ42" s="25">
        <v>16</v>
      </c>
      <c r="CK42" t="s">
        <v>282</v>
      </c>
      <c r="CN42">
        <v>8.5399999999999991</v>
      </c>
      <c r="CO42">
        <v>9.41</v>
      </c>
      <c r="CP42">
        <v>0.06</v>
      </c>
      <c r="CQ42" t="s">
        <v>282</v>
      </c>
      <c r="CW42" s="25" t="s">
        <v>1067</v>
      </c>
      <c r="DC42">
        <v>809</v>
      </c>
      <c r="DD42">
        <v>7</v>
      </c>
      <c r="DE42" t="s">
        <v>1068</v>
      </c>
      <c r="DF42" t="s">
        <v>1090</v>
      </c>
      <c r="DG42" t="s">
        <v>1176</v>
      </c>
      <c r="DH42">
        <v>5</v>
      </c>
      <c r="DI42" s="25">
        <v>20</v>
      </c>
      <c r="DJ42" t="s">
        <v>282</v>
      </c>
      <c r="DL42">
        <v>8.4700000000000006</v>
      </c>
      <c r="DM42">
        <v>8.92</v>
      </c>
      <c r="DN42">
        <v>0.04</v>
      </c>
      <c r="DO42" t="s">
        <v>282</v>
      </c>
      <c r="DP42" t="s">
        <v>282</v>
      </c>
      <c r="DR42" t="s">
        <v>282</v>
      </c>
      <c r="DS42" t="s">
        <v>282</v>
      </c>
      <c r="DT42" t="s">
        <v>282</v>
      </c>
      <c r="DU42" s="25" t="s">
        <v>1067</v>
      </c>
      <c r="DV42" t="s">
        <v>282</v>
      </c>
      <c r="EA42">
        <v>851</v>
      </c>
      <c r="EB42">
        <v>11</v>
      </c>
      <c r="EC42" t="s">
        <v>1069</v>
      </c>
      <c r="ED42" t="s">
        <v>1090</v>
      </c>
      <c r="EE42" t="s">
        <v>1176</v>
      </c>
      <c r="EF42">
        <v>1</v>
      </c>
      <c r="EG42" s="25">
        <v>4</v>
      </c>
      <c r="EH42" t="s">
        <v>282</v>
      </c>
      <c r="EJ42">
        <v>6.71</v>
      </c>
      <c r="EK42">
        <v>8.5299999999999994</v>
      </c>
      <c r="EL42" s="9">
        <v>0.05</v>
      </c>
      <c r="EM42" t="s">
        <v>282</v>
      </c>
      <c r="EN42" t="s">
        <v>282</v>
      </c>
      <c r="EO42" t="s">
        <v>282</v>
      </c>
      <c r="EP42" t="s">
        <v>282</v>
      </c>
      <c r="EQ42" t="s">
        <v>282</v>
      </c>
      <c r="ER42" t="s">
        <v>282</v>
      </c>
      <c r="ES42" t="s">
        <v>282</v>
      </c>
      <c r="ET42" s="9" t="s">
        <v>282</v>
      </c>
      <c r="EU42" s="9" t="s">
        <v>282</v>
      </c>
      <c r="EV42" t="s">
        <v>282</v>
      </c>
      <c r="EX42" s="35">
        <v>3</v>
      </c>
      <c r="EY42" s="36">
        <v>7.9066666666666663</v>
      </c>
      <c r="EZ42" s="36">
        <v>8.9533333333333331</v>
      </c>
      <c r="FA42" s="36">
        <v>5.000000000000001E-2</v>
      </c>
      <c r="FB42" s="36">
        <v>42.989864444444393</v>
      </c>
      <c r="FC42" s="36">
        <v>48.680765555555503</v>
      </c>
      <c r="FD42" s="36">
        <v>0.27185833333333309</v>
      </c>
      <c r="FE42" s="9"/>
      <c r="FF42" s="25">
        <v>3</v>
      </c>
      <c r="FG42" s="25">
        <v>3</v>
      </c>
      <c r="FH42" s="29">
        <v>7.9066666666666663</v>
      </c>
      <c r="FI42" s="29">
        <v>8.9533333333333331</v>
      </c>
      <c r="FJ42" s="30">
        <v>5.000000000000001E-2</v>
      </c>
      <c r="FK42" s="29">
        <v>88.309754281459419</v>
      </c>
      <c r="FL42" s="7" t="b">
        <v>1</v>
      </c>
      <c r="FQ42" s="21"/>
      <c r="FX42" s="21">
        <v>3</v>
      </c>
    </row>
    <row r="43" spans="1:180" x14ac:dyDescent="0.25">
      <c r="A43" t="s">
        <v>1231</v>
      </c>
      <c r="B43">
        <v>0</v>
      </c>
      <c r="C43" s="21" t="s">
        <v>197</v>
      </c>
      <c r="E43" t="s">
        <v>307</v>
      </c>
      <c r="G43" t="s">
        <v>1052</v>
      </c>
      <c r="J43">
        <v>7550</v>
      </c>
      <c r="K43" t="s">
        <v>1201</v>
      </c>
      <c r="L43" t="s">
        <v>1176</v>
      </c>
      <c r="M43" t="s">
        <v>1177</v>
      </c>
      <c r="N43">
        <v>96296639</v>
      </c>
      <c r="O43" t="s">
        <v>1178</v>
      </c>
      <c r="P43">
        <v>1</v>
      </c>
      <c r="Q43">
        <v>7550</v>
      </c>
      <c r="R43" t="s">
        <v>1201</v>
      </c>
      <c r="S43" t="s">
        <v>191</v>
      </c>
      <c r="T43" s="22" t="s">
        <v>197</v>
      </c>
      <c r="U43" s="21" t="s">
        <v>1056</v>
      </c>
      <c r="V43">
        <v>562442</v>
      </c>
      <c r="W43">
        <v>864396</v>
      </c>
      <c r="X43">
        <v>10</v>
      </c>
      <c r="Y43" s="21">
        <v>10</v>
      </c>
      <c r="Z43" s="21" t="str">
        <f>VLOOKUP(A43,'Rettelse til drænsystem'!$A$4:$B$510,2,FALSE)</f>
        <v>Systematisk drænet</v>
      </c>
      <c r="AA43" t="s">
        <v>1058</v>
      </c>
      <c r="AB43" t="s">
        <v>239</v>
      </c>
      <c r="AC43" s="21" t="s">
        <v>1063</v>
      </c>
      <c r="AD43" s="21" t="s">
        <v>197</v>
      </c>
      <c r="AE43" s="21" t="s">
        <v>197</v>
      </c>
      <c r="AF43" t="s">
        <v>1231</v>
      </c>
      <c r="AG43" s="21" t="s">
        <v>282</v>
      </c>
      <c r="AH43" s="21" t="s">
        <v>1232</v>
      </c>
      <c r="AI43" s="21" t="s">
        <v>307</v>
      </c>
      <c r="AJ43" s="21" t="s">
        <v>1177</v>
      </c>
      <c r="AK43" s="21"/>
      <c r="AL43" s="21"/>
      <c r="AM43" s="21" t="s">
        <v>1188</v>
      </c>
      <c r="AN43" s="21" t="s">
        <v>1188</v>
      </c>
      <c r="AO43" s="21" t="s">
        <v>1188</v>
      </c>
      <c r="AP43" s="21" t="s">
        <v>205</v>
      </c>
      <c r="AQ43" s="21"/>
      <c r="AR43" s="21"/>
      <c r="AS43" s="21" t="s">
        <v>218</v>
      </c>
      <c r="AT43" s="21" t="s">
        <v>1063</v>
      </c>
      <c r="AU43">
        <v>78</v>
      </c>
      <c r="AV43" t="s">
        <v>1231</v>
      </c>
      <c r="AW43">
        <v>411.56560000000002</v>
      </c>
      <c r="AX43">
        <v>2.6306790000000002</v>
      </c>
      <c r="AY43">
        <v>3</v>
      </c>
      <c r="AZ43" t="s">
        <v>1192</v>
      </c>
      <c r="BA43" s="21" t="s">
        <v>1121</v>
      </c>
      <c r="BB43" s="21" t="s">
        <v>1121</v>
      </c>
      <c r="BC43">
        <v>1</v>
      </c>
      <c r="BD43" t="s">
        <v>282</v>
      </c>
      <c r="BE43" t="s">
        <v>282</v>
      </c>
      <c r="BF43">
        <v>6</v>
      </c>
      <c r="BG43" t="s">
        <v>195</v>
      </c>
      <c r="BH43">
        <v>1</v>
      </c>
      <c r="BI43" t="s">
        <v>282</v>
      </c>
      <c r="BJ43" t="s">
        <v>282</v>
      </c>
      <c r="BK43" t="s">
        <v>282</v>
      </c>
      <c r="BL43" t="s">
        <v>282</v>
      </c>
      <c r="BM43" t="s">
        <v>282</v>
      </c>
      <c r="BN43" t="s">
        <v>282</v>
      </c>
      <c r="BO43" t="s">
        <v>282</v>
      </c>
      <c r="BP43" t="s">
        <v>282</v>
      </c>
      <c r="BQ43" t="s">
        <v>282</v>
      </c>
      <c r="BR43" t="s">
        <v>192</v>
      </c>
      <c r="BS43" t="s">
        <v>197</v>
      </c>
      <c r="BT43" t="s">
        <v>198</v>
      </c>
      <c r="BU43" t="s">
        <v>282</v>
      </c>
      <c r="BV43">
        <v>745.49999999999977</v>
      </c>
      <c r="BW43">
        <v>753.4</v>
      </c>
      <c r="BX43" s="7">
        <v>671.67333333333318</v>
      </c>
      <c r="BY43" s="7">
        <v>94.329719383130637</v>
      </c>
      <c r="BZ43" s="8">
        <v>14.043987560887334</v>
      </c>
      <c r="CA43" s="8">
        <v>103.76269132144371</v>
      </c>
      <c r="CB43" s="8">
        <v>15.44838631697607</v>
      </c>
      <c r="CD43">
        <v>841</v>
      </c>
      <c r="CE43">
        <v>12</v>
      </c>
      <c r="CF43" s="33" t="s">
        <v>1066</v>
      </c>
      <c r="CG43" s="34" t="s">
        <v>1075</v>
      </c>
      <c r="CH43" t="s">
        <v>1176</v>
      </c>
      <c r="CI43">
        <v>1</v>
      </c>
      <c r="CJ43" s="25">
        <v>10</v>
      </c>
      <c r="CK43" t="s">
        <v>1233</v>
      </c>
      <c r="CN43">
        <v>3.46</v>
      </c>
      <c r="CO43">
        <v>4.12</v>
      </c>
      <c r="CP43">
        <v>0.08</v>
      </c>
      <c r="CQ43" t="s">
        <v>282</v>
      </c>
      <c r="CW43" s="25" t="s">
        <v>1067</v>
      </c>
      <c r="DC43">
        <v>832</v>
      </c>
      <c r="DD43">
        <v>7</v>
      </c>
      <c r="DE43" t="s">
        <v>1068</v>
      </c>
      <c r="DF43" t="s">
        <v>1090</v>
      </c>
      <c r="DG43" t="s">
        <v>1176</v>
      </c>
      <c r="DH43">
        <v>1</v>
      </c>
      <c r="DI43" s="25">
        <v>10</v>
      </c>
      <c r="DJ43" t="s">
        <v>282</v>
      </c>
      <c r="DL43">
        <v>2.73</v>
      </c>
      <c r="DM43">
        <v>3.28</v>
      </c>
      <c r="DN43">
        <v>0.06</v>
      </c>
      <c r="DO43" t="s">
        <v>282</v>
      </c>
      <c r="DP43" t="s">
        <v>282</v>
      </c>
      <c r="DR43" t="s">
        <v>282</v>
      </c>
      <c r="DS43" t="s">
        <v>282</v>
      </c>
      <c r="DT43" t="s">
        <v>282</v>
      </c>
      <c r="DU43" s="25" t="s">
        <v>1067</v>
      </c>
      <c r="DV43" t="s">
        <v>282</v>
      </c>
      <c r="EA43">
        <v>845</v>
      </c>
      <c r="EB43">
        <v>11</v>
      </c>
      <c r="EC43" t="s">
        <v>1069</v>
      </c>
      <c r="ED43" t="s">
        <v>1090</v>
      </c>
      <c r="EE43" t="s">
        <v>1176</v>
      </c>
      <c r="EF43">
        <v>0.5</v>
      </c>
      <c r="EG43" s="25">
        <v>5</v>
      </c>
      <c r="EH43" t="s">
        <v>282</v>
      </c>
      <c r="EJ43">
        <v>2.68</v>
      </c>
      <c r="EK43">
        <v>3.29</v>
      </c>
      <c r="EL43" s="9">
        <v>0.04</v>
      </c>
      <c r="EM43" t="s">
        <v>282</v>
      </c>
      <c r="EN43" t="s">
        <v>282</v>
      </c>
      <c r="EO43" t="s">
        <v>282</v>
      </c>
      <c r="EP43" t="s">
        <v>282</v>
      </c>
      <c r="EQ43" t="s">
        <v>282</v>
      </c>
      <c r="ER43" t="s">
        <v>282</v>
      </c>
      <c r="ES43" t="s">
        <v>282</v>
      </c>
      <c r="ET43" s="9" t="s">
        <v>282</v>
      </c>
      <c r="EU43" s="9" t="s">
        <v>282</v>
      </c>
      <c r="EV43" t="s">
        <v>282</v>
      </c>
      <c r="EX43" s="35">
        <v>3</v>
      </c>
      <c r="EY43" s="36">
        <v>2.9566666666666666</v>
      </c>
      <c r="EZ43" s="36">
        <v>3.5633333333333339</v>
      </c>
      <c r="FA43" s="36">
        <v>6.0000000000000005E-2</v>
      </c>
      <c r="FB43" s="36">
        <v>19.859141555555549</v>
      </c>
      <c r="FC43" s="36">
        <v>23.933959777777776</v>
      </c>
      <c r="FD43" s="36">
        <v>0.40300399999999997</v>
      </c>
      <c r="FE43" s="9"/>
      <c r="FF43" s="25">
        <v>3</v>
      </c>
      <c r="FG43" s="25">
        <v>3</v>
      </c>
      <c r="FH43" s="29">
        <v>2.9566666666666666</v>
      </c>
      <c r="FI43" s="29">
        <v>3.5633333333333339</v>
      </c>
      <c r="FJ43" s="30">
        <v>6.0000000000000005E-2</v>
      </c>
      <c r="FK43" s="29">
        <v>82.974742750233844</v>
      </c>
      <c r="FL43" s="7" t="b">
        <v>1</v>
      </c>
      <c r="FQ43" s="21"/>
      <c r="FX43" s="21">
        <v>3</v>
      </c>
    </row>
    <row r="44" spans="1:180" x14ac:dyDescent="0.25">
      <c r="A44" t="s">
        <v>1234</v>
      </c>
      <c r="B44">
        <v>0</v>
      </c>
      <c r="C44" s="21" t="s">
        <v>197</v>
      </c>
      <c r="E44" t="s">
        <v>307</v>
      </c>
      <c r="G44" t="s">
        <v>1052</v>
      </c>
      <c r="J44">
        <v>7650</v>
      </c>
      <c r="K44" t="s">
        <v>1236</v>
      </c>
      <c r="L44" t="s">
        <v>1176</v>
      </c>
      <c r="M44" t="s">
        <v>1177</v>
      </c>
      <c r="N44">
        <v>96296639</v>
      </c>
      <c r="O44" t="s">
        <v>1178</v>
      </c>
      <c r="P44">
        <v>1</v>
      </c>
      <c r="Q44">
        <v>7650</v>
      </c>
      <c r="R44" t="s">
        <v>1236</v>
      </c>
      <c r="S44" t="s">
        <v>214</v>
      </c>
      <c r="T44" s="22" t="s">
        <v>197</v>
      </c>
      <c r="U44" s="21" t="s">
        <v>1056</v>
      </c>
      <c r="V44">
        <v>56439442</v>
      </c>
      <c r="W44">
        <v>8245652</v>
      </c>
      <c r="X44">
        <v>15</v>
      </c>
      <c r="Y44" s="21">
        <v>15</v>
      </c>
      <c r="Z44" s="21" t="str">
        <f>VLOOKUP(A44,'Rettelse til drænsystem'!$A$4:$B$510,2,FALSE)</f>
        <v>Systematisk drænet</v>
      </c>
      <c r="AA44" t="s">
        <v>1165</v>
      </c>
      <c r="AB44" t="s">
        <v>193</v>
      </c>
      <c r="AC44" s="21" t="s">
        <v>1059</v>
      </c>
      <c r="AD44" s="21" t="s">
        <v>192</v>
      </c>
      <c r="AE44" s="21" t="s">
        <v>197</v>
      </c>
      <c r="AF44" t="s">
        <v>1234</v>
      </c>
      <c r="AG44" s="21">
        <v>0</v>
      </c>
      <c r="AH44" s="21" t="s">
        <v>1235</v>
      </c>
      <c r="AI44" s="21" t="s">
        <v>307</v>
      </c>
      <c r="AJ44" s="21" t="s">
        <v>1177</v>
      </c>
      <c r="AK44" s="21"/>
      <c r="AL44" s="21"/>
      <c r="AM44" s="21" t="s">
        <v>1179</v>
      </c>
      <c r="AN44" s="21" t="s">
        <v>1179</v>
      </c>
      <c r="AO44" s="21" t="s">
        <v>1180</v>
      </c>
      <c r="AP44" s="21" t="s">
        <v>205</v>
      </c>
      <c r="AQ44" s="21"/>
      <c r="AR44" s="21"/>
      <c r="AS44" s="21" t="s">
        <v>218</v>
      </c>
      <c r="AT44" s="21" t="s">
        <v>1063</v>
      </c>
      <c r="AU44">
        <v>48</v>
      </c>
      <c r="AV44" t="s">
        <v>1234</v>
      </c>
      <c r="AW44">
        <v>543.85339999999997</v>
      </c>
      <c r="AX44">
        <v>2.746666E-4</v>
      </c>
      <c r="AY44">
        <v>20</v>
      </c>
      <c r="AZ44" t="s">
        <v>1192</v>
      </c>
      <c r="BA44" s="21" t="s">
        <v>1121</v>
      </c>
      <c r="BB44" s="21" t="s">
        <v>1121</v>
      </c>
      <c r="BC44">
        <v>1</v>
      </c>
      <c r="BD44" t="s">
        <v>282</v>
      </c>
      <c r="BE44" t="s">
        <v>282</v>
      </c>
      <c r="BF44">
        <v>17</v>
      </c>
      <c r="BG44" t="s">
        <v>315</v>
      </c>
      <c r="BH44">
        <v>1</v>
      </c>
      <c r="BI44" t="s">
        <v>1237</v>
      </c>
      <c r="BJ44" t="s">
        <v>282</v>
      </c>
      <c r="BK44" t="s">
        <v>282</v>
      </c>
      <c r="BL44" t="s">
        <v>282</v>
      </c>
      <c r="BM44" t="s">
        <v>282</v>
      </c>
      <c r="BN44" t="s">
        <v>282</v>
      </c>
      <c r="BO44" t="s">
        <v>282</v>
      </c>
      <c r="BP44" t="s">
        <v>282</v>
      </c>
      <c r="BQ44" t="s">
        <v>282</v>
      </c>
      <c r="BR44" t="s">
        <v>192</v>
      </c>
      <c r="BS44" t="s">
        <v>192</v>
      </c>
      <c r="BT44" t="s">
        <v>198</v>
      </c>
      <c r="BU44" t="s">
        <v>282</v>
      </c>
      <c r="BV44">
        <v>713.19999999999993</v>
      </c>
      <c r="BW44">
        <v>723.1</v>
      </c>
      <c r="BX44" s="7">
        <v>592.21333333333314</v>
      </c>
      <c r="BY44" s="7">
        <v>105.57753361818506</v>
      </c>
      <c r="BZ44" s="8">
        <v>17.827618473892027</v>
      </c>
      <c r="CA44" s="8">
        <v>116.13528698000357</v>
      </c>
      <c r="CB44" s="8">
        <v>19.61038032128123</v>
      </c>
      <c r="CD44">
        <v>804</v>
      </c>
      <c r="CE44">
        <v>12</v>
      </c>
      <c r="CF44" s="33" t="s">
        <v>1066</v>
      </c>
      <c r="CG44" s="34" t="s">
        <v>1075</v>
      </c>
      <c r="CH44" t="s">
        <v>1176</v>
      </c>
      <c r="CI44">
        <v>10</v>
      </c>
      <c r="CJ44" s="25">
        <v>66.666666666666657</v>
      </c>
      <c r="CK44" t="s">
        <v>282</v>
      </c>
      <c r="CN44">
        <v>4.55</v>
      </c>
      <c r="CO44">
        <v>5.39</v>
      </c>
      <c r="CP44">
        <v>0.02</v>
      </c>
      <c r="CQ44" t="s">
        <v>282</v>
      </c>
      <c r="CW44" s="25" t="s">
        <v>1067</v>
      </c>
      <c r="DC44">
        <v>855</v>
      </c>
      <c r="DD44">
        <v>7</v>
      </c>
      <c r="DE44" t="s">
        <v>1068</v>
      </c>
      <c r="DF44" t="s">
        <v>1090</v>
      </c>
      <c r="DG44" t="s">
        <v>1176</v>
      </c>
      <c r="DH44" t="s">
        <v>158</v>
      </c>
      <c r="DI44" s="25" t="e">
        <v>#VALUE!</v>
      </c>
      <c r="DJ44" t="s">
        <v>1183</v>
      </c>
      <c r="DK44" t="s">
        <v>313</v>
      </c>
      <c r="DL44">
        <v>3.44</v>
      </c>
      <c r="DM44">
        <v>4</v>
      </c>
      <c r="DN44">
        <v>0.01</v>
      </c>
      <c r="DO44" t="s">
        <v>282</v>
      </c>
      <c r="DP44" t="s">
        <v>282</v>
      </c>
      <c r="DR44" t="s">
        <v>282</v>
      </c>
      <c r="DS44" t="s">
        <v>282</v>
      </c>
      <c r="DT44" t="s">
        <v>282</v>
      </c>
      <c r="DU44" s="25" t="s">
        <v>1067</v>
      </c>
      <c r="DV44" t="s">
        <v>282</v>
      </c>
      <c r="EA44">
        <v>858</v>
      </c>
      <c r="EB44">
        <v>11</v>
      </c>
      <c r="EC44" t="s">
        <v>1069</v>
      </c>
      <c r="ED44" t="s">
        <v>1090</v>
      </c>
      <c r="EE44" t="s">
        <v>1176</v>
      </c>
      <c r="EF44" t="s">
        <v>158</v>
      </c>
      <c r="EG44" s="25" t="e">
        <v>#VALUE!</v>
      </c>
      <c r="EH44" t="s">
        <v>1184</v>
      </c>
      <c r="EI44" t="s">
        <v>313</v>
      </c>
      <c r="EJ44">
        <v>1.0900000000000001</v>
      </c>
      <c r="EK44">
        <v>2.56</v>
      </c>
      <c r="EL44" s="9">
        <v>0.01</v>
      </c>
      <c r="EM44" t="s">
        <v>282</v>
      </c>
      <c r="EN44" t="s">
        <v>282</v>
      </c>
      <c r="EO44" t="s">
        <v>282</v>
      </c>
      <c r="EP44" t="s">
        <v>282</v>
      </c>
      <c r="EQ44" t="s">
        <v>282</v>
      </c>
      <c r="ER44" t="s">
        <v>282</v>
      </c>
      <c r="ES44" t="s">
        <v>282</v>
      </c>
      <c r="ET44" s="9" t="s">
        <v>282</v>
      </c>
      <c r="EU44" s="9" t="s">
        <v>282</v>
      </c>
      <c r="EV44" t="s">
        <v>282</v>
      </c>
      <c r="EX44" s="35">
        <v>3</v>
      </c>
      <c r="EY44" s="36">
        <v>3.0266666666666668</v>
      </c>
      <c r="EZ44" s="36">
        <v>3.9833333333333338</v>
      </c>
      <c r="FA44" s="36">
        <v>1.3333333333333334E-2</v>
      </c>
      <c r="FB44" s="36">
        <v>17.924323555555549</v>
      </c>
      <c r="FC44" s="36">
        <v>23.589831111111106</v>
      </c>
      <c r="FD44" s="36">
        <v>7.8961777777777756E-2</v>
      </c>
      <c r="FE44" s="9"/>
      <c r="FF44" s="25">
        <v>3</v>
      </c>
      <c r="FG44" s="25">
        <v>3</v>
      </c>
      <c r="FH44" s="29">
        <v>3.0266666666666668</v>
      </c>
      <c r="FI44" s="29">
        <v>3.9833333333333338</v>
      </c>
      <c r="FJ44" s="30">
        <v>1.3333333333333334E-2</v>
      </c>
      <c r="FK44" s="29">
        <v>75.98326359832636</v>
      </c>
      <c r="FL44" s="7" t="b">
        <v>1</v>
      </c>
      <c r="FQ44" s="21"/>
      <c r="FX44" s="21">
        <v>3</v>
      </c>
    </row>
    <row r="45" spans="1:180" x14ac:dyDescent="0.25">
      <c r="A45" t="s">
        <v>1238</v>
      </c>
      <c r="B45">
        <v>0</v>
      </c>
      <c r="C45" s="21" t="s">
        <v>197</v>
      </c>
      <c r="E45" t="s">
        <v>307</v>
      </c>
      <c r="G45" t="s">
        <v>1052</v>
      </c>
      <c r="J45">
        <v>6880</v>
      </c>
      <c r="K45" t="s">
        <v>436</v>
      </c>
      <c r="L45" t="s">
        <v>1176</v>
      </c>
      <c r="M45" t="s">
        <v>1177</v>
      </c>
      <c r="N45">
        <v>96296639</v>
      </c>
      <c r="O45" t="s">
        <v>1178</v>
      </c>
      <c r="P45">
        <v>1</v>
      </c>
      <c r="Q45">
        <v>6880</v>
      </c>
      <c r="R45" t="s">
        <v>436</v>
      </c>
      <c r="S45" t="s">
        <v>214</v>
      </c>
      <c r="T45" s="22" t="s">
        <v>197</v>
      </c>
      <c r="U45" s="21" t="s">
        <v>1056</v>
      </c>
      <c r="V45">
        <v>55912141</v>
      </c>
      <c r="W45">
        <v>848745</v>
      </c>
      <c r="X45">
        <v>30</v>
      </c>
      <c r="Y45" s="21">
        <v>30</v>
      </c>
      <c r="Z45" s="21" t="str">
        <f>VLOOKUP(A45,'Rettelse til drænsystem'!$A$4:$B$510,2,FALSE)</f>
        <v>Systematisk drænet</v>
      </c>
      <c r="AA45" t="s">
        <v>1058</v>
      </c>
      <c r="AB45" t="s">
        <v>322</v>
      </c>
      <c r="AC45" s="21" t="s">
        <v>1059</v>
      </c>
      <c r="AD45" s="21" t="s">
        <v>192</v>
      </c>
      <c r="AE45" s="21" t="s">
        <v>197</v>
      </c>
      <c r="AF45" t="s">
        <v>1238</v>
      </c>
      <c r="AG45" s="21" t="s">
        <v>282</v>
      </c>
      <c r="AH45" s="21" t="s">
        <v>1239</v>
      </c>
      <c r="AI45" s="21" t="s">
        <v>307</v>
      </c>
      <c r="AJ45" s="21" t="s">
        <v>1177</v>
      </c>
      <c r="AK45" s="21"/>
      <c r="AL45" s="21"/>
      <c r="AM45" s="21" t="s">
        <v>1179</v>
      </c>
      <c r="AN45" s="21" t="s">
        <v>1179</v>
      </c>
      <c r="AO45" s="21" t="s">
        <v>1180</v>
      </c>
      <c r="AP45" s="21" t="s">
        <v>205</v>
      </c>
      <c r="AQ45" s="21"/>
      <c r="AR45" s="21"/>
      <c r="AS45" s="21" t="s">
        <v>218</v>
      </c>
      <c r="AT45" s="21" t="s">
        <v>1063</v>
      </c>
      <c r="AU45">
        <v>58</v>
      </c>
      <c r="AV45" t="s">
        <v>1238</v>
      </c>
      <c r="AW45">
        <v>306.92930000000001</v>
      </c>
      <c r="AX45">
        <v>2.746666E-4</v>
      </c>
      <c r="AY45">
        <v>10.5</v>
      </c>
      <c r="AZ45" t="s">
        <v>1207</v>
      </c>
      <c r="BA45" s="21" t="s">
        <v>1207</v>
      </c>
      <c r="BB45" s="21" t="s">
        <v>1207</v>
      </c>
      <c r="BC45">
        <v>1</v>
      </c>
      <c r="BD45" t="s">
        <v>282</v>
      </c>
      <c r="BE45" t="s">
        <v>282</v>
      </c>
      <c r="BF45">
        <v>3</v>
      </c>
      <c r="BG45" t="s">
        <v>253</v>
      </c>
      <c r="BH45">
        <v>1</v>
      </c>
      <c r="BI45" t="s">
        <v>1240</v>
      </c>
      <c r="BJ45" t="s">
        <v>282</v>
      </c>
      <c r="BK45" t="s">
        <v>282</v>
      </c>
      <c r="BL45" t="s">
        <v>282</v>
      </c>
      <c r="BM45" t="s">
        <v>282</v>
      </c>
      <c r="BN45" t="s">
        <v>282</v>
      </c>
      <c r="BO45" t="s">
        <v>282</v>
      </c>
      <c r="BP45" t="s">
        <v>282</v>
      </c>
      <c r="BQ45" t="s">
        <v>282</v>
      </c>
      <c r="BR45" t="s">
        <v>197</v>
      </c>
      <c r="BS45" t="s">
        <v>197</v>
      </c>
      <c r="BT45" t="s">
        <v>198</v>
      </c>
      <c r="BU45" t="s">
        <v>282</v>
      </c>
      <c r="BV45">
        <v>730.39999999999986</v>
      </c>
      <c r="BW45">
        <v>740.7</v>
      </c>
      <c r="BX45" s="7">
        <v>574.39999999999918</v>
      </c>
      <c r="BY45" s="7">
        <v>31.82770192665761</v>
      </c>
      <c r="BZ45" s="8">
        <v>5.5410344579835753</v>
      </c>
      <c r="CA45" s="8">
        <v>35.010472119323374</v>
      </c>
      <c r="CB45" s="8">
        <v>6.0951379037819331</v>
      </c>
      <c r="CD45">
        <v>848</v>
      </c>
      <c r="CE45">
        <v>13</v>
      </c>
      <c r="CF45" s="33" t="s">
        <v>1066</v>
      </c>
      <c r="CG45" s="34" t="s">
        <v>1075</v>
      </c>
      <c r="CH45" t="s">
        <v>1176</v>
      </c>
      <c r="CI45">
        <v>22</v>
      </c>
      <c r="CJ45" s="25">
        <v>73.333333333333329</v>
      </c>
      <c r="CK45" t="s">
        <v>282</v>
      </c>
      <c r="CN45">
        <v>2.12</v>
      </c>
      <c r="CO45">
        <v>3.76</v>
      </c>
      <c r="CP45">
        <v>0.02</v>
      </c>
      <c r="CQ45" t="s">
        <v>282</v>
      </c>
      <c r="CW45" s="25" t="s">
        <v>1067</v>
      </c>
      <c r="DC45">
        <v>800</v>
      </c>
      <c r="DD45">
        <v>8</v>
      </c>
      <c r="DE45" t="s">
        <v>1068</v>
      </c>
      <c r="DF45" t="s">
        <v>1090</v>
      </c>
      <c r="DG45" t="s">
        <v>1176</v>
      </c>
      <c r="DH45">
        <v>20</v>
      </c>
      <c r="DI45" s="25">
        <v>66.666666666666657</v>
      </c>
      <c r="DJ45" t="s">
        <v>1241</v>
      </c>
      <c r="DK45" t="s">
        <v>313</v>
      </c>
      <c r="DL45">
        <v>1.95</v>
      </c>
      <c r="DM45">
        <v>4.1500000000000004</v>
      </c>
      <c r="DN45">
        <v>7.0000000000000007E-2</v>
      </c>
      <c r="DO45" t="s">
        <v>282</v>
      </c>
      <c r="DP45" t="s">
        <v>282</v>
      </c>
      <c r="DR45" t="s">
        <v>282</v>
      </c>
      <c r="DS45" t="s">
        <v>282</v>
      </c>
      <c r="DT45" t="s">
        <v>282</v>
      </c>
      <c r="DU45" s="25" t="s">
        <v>1067</v>
      </c>
      <c r="DV45" t="s">
        <v>282</v>
      </c>
      <c r="EA45">
        <v>1540</v>
      </c>
      <c r="EB45">
        <v>12</v>
      </c>
      <c r="EC45" t="s">
        <v>1069</v>
      </c>
      <c r="ED45" t="s">
        <v>1090</v>
      </c>
      <c r="EE45" t="s">
        <v>1176</v>
      </c>
      <c r="EF45">
        <v>4</v>
      </c>
      <c r="EG45" s="25">
        <v>13.333333333333334</v>
      </c>
      <c r="EH45" t="s">
        <v>282</v>
      </c>
      <c r="EJ45">
        <v>1.46</v>
      </c>
      <c r="EK45">
        <v>2.35</v>
      </c>
      <c r="EL45" s="9">
        <v>0.12</v>
      </c>
      <c r="EM45" t="s">
        <v>282</v>
      </c>
      <c r="EN45" t="s">
        <v>282</v>
      </c>
      <c r="EO45" t="s">
        <v>282</v>
      </c>
      <c r="EP45" t="s">
        <v>282</v>
      </c>
      <c r="EQ45" t="s">
        <v>282</v>
      </c>
      <c r="ER45" t="s">
        <v>282</v>
      </c>
      <c r="ES45" t="s">
        <v>282</v>
      </c>
      <c r="ET45" s="9" t="s">
        <v>282</v>
      </c>
      <c r="EU45" s="9" t="s">
        <v>282</v>
      </c>
      <c r="EV45" t="s">
        <v>282</v>
      </c>
      <c r="EX45" s="35">
        <v>3</v>
      </c>
      <c r="EY45" s="36">
        <v>1.8433333333333335</v>
      </c>
      <c r="EZ45" s="36">
        <v>3.42</v>
      </c>
      <c r="FA45" s="36">
        <v>7.0000000000000007E-2</v>
      </c>
      <c r="FB45" s="36">
        <v>10.588106666666652</v>
      </c>
      <c r="FC45" s="36">
        <v>19.644479999999973</v>
      </c>
      <c r="FD45" s="36">
        <v>0.40207999999999949</v>
      </c>
      <c r="FE45" s="9"/>
      <c r="FF45" s="25">
        <v>3</v>
      </c>
      <c r="FG45" s="25">
        <v>3</v>
      </c>
      <c r="FH45" s="29">
        <v>1.8433333333333335</v>
      </c>
      <c r="FI45" s="29">
        <v>3.42</v>
      </c>
      <c r="FJ45" s="30">
        <v>7.0000000000000007E-2</v>
      </c>
      <c r="FK45" s="29">
        <v>53.898635477582857</v>
      </c>
      <c r="FL45" s="7" t="b">
        <v>1</v>
      </c>
      <c r="FQ45" s="21"/>
      <c r="FX45" s="21">
        <v>3</v>
      </c>
    </row>
    <row r="46" spans="1:180" x14ac:dyDescent="0.25">
      <c r="A46" t="s">
        <v>1242</v>
      </c>
      <c r="B46">
        <v>0</v>
      </c>
      <c r="C46" s="21" t="s">
        <v>197</v>
      </c>
      <c r="E46" t="s">
        <v>307</v>
      </c>
      <c r="G46" t="s">
        <v>1052</v>
      </c>
      <c r="J46">
        <v>6880</v>
      </c>
      <c r="K46" t="s">
        <v>436</v>
      </c>
      <c r="L46" t="s">
        <v>1176</v>
      </c>
      <c r="M46" t="s">
        <v>1177</v>
      </c>
      <c r="N46">
        <v>96296639</v>
      </c>
      <c r="O46" t="s">
        <v>1178</v>
      </c>
      <c r="P46">
        <v>1</v>
      </c>
      <c r="Q46">
        <v>6880</v>
      </c>
      <c r="R46" t="s">
        <v>436</v>
      </c>
      <c r="S46" t="s">
        <v>214</v>
      </c>
      <c r="T46" s="22" t="s">
        <v>197</v>
      </c>
      <c r="U46" s="21" t="s">
        <v>1056</v>
      </c>
      <c r="V46">
        <v>55829158</v>
      </c>
      <c r="W46">
        <v>8496143</v>
      </c>
      <c r="X46">
        <v>16</v>
      </c>
      <c r="Y46" s="21">
        <v>16</v>
      </c>
      <c r="Z46" s="21" t="str">
        <f>VLOOKUP(A46,'Rettelse til drænsystem'!$A$4:$B$510,2,FALSE)</f>
        <v>Pletdrænet</v>
      </c>
      <c r="AA46" t="s">
        <v>1058</v>
      </c>
      <c r="AB46" t="s">
        <v>239</v>
      </c>
      <c r="AC46" s="21" t="s">
        <v>1063</v>
      </c>
      <c r="AD46" s="21" t="s">
        <v>197</v>
      </c>
      <c r="AE46" s="21" t="s">
        <v>197</v>
      </c>
      <c r="AF46" t="s">
        <v>1242</v>
      </c>
      <c r="AG46" s="21" t="s">
        <v>282</v>
      </c>
      <c r="AH46" s="21" t="s">
        <v>1243</v>
      </c>
      <c r="AI46" s="21" t="s">
        <v>307</v>
      </c>
      <c r="AJ46" s="21" t="s">
        <v>1177</v>
      </c>
      <c r="AK46" s="21"/>
      <c r="AL46" s="21"/>
      <c r="AM46" s="21" t="s">
        <v>1188</v>
      </c>
      <c r="AN46" s="21" t="s">
        <v>1188</v>
      </c>
      <c r="AO46" s="21" t="s">
        <v>1188</v>
      </c>
      <c r="AP46" s="21" t="s">
        <v>205</v>
      </c>
      <c r="AQ46" s="21"/>
      <c r="AR46" s="21"/>
      <c r="AS46" s="21" t="s">
        <v>218</v>
      </c>
      <c r="AT46" s="21" t="s">
        <v>1063</v>
      </c>
      <c r="AU46">
        <v>58</v>
      </c>
      <c r="AV46" t="s">
        <v>1242</v>
      </c>
      <c r="AW46">
        <v>1418.7280000000001</v>
      </c>
      <c r="AX46">
        <v>5.3195930000000002</v>
      </c>
      <c r="AY46">
        <v>3</v>
      </c>
      <c r="AZ46" t="s">
        <v>1192</v>
      </c>
      <c r="BA46" s="21" t="s">
        <v>1121</v>
      </c>
      <c r="BB46" s="21" t="s">
        <v>1121</v>
      </c>
      <c r="BC46">
        <v>1</v>
      </c>
      <c r="BD46" t="s">
        <v>282</v>
      </c>
      <c r="BE46" t="s">
        <v>282</v>
      </c>
      <c r="BF46">
        <v>3</v>
      </c>
      <c r="BG46" t="s">
        <v>253</v>
      </c>
      <c r="BH46">
        <v>1</v>
      </c>
      <c r="BI46" t="s">
        <v>282</v>
      </c>
      <c r="BJ46" t="s">
        <v>282</v>
      </c>
      <c r="BK46" t="s">
        <v>282</v>
      </c>
      <c r="BL46" t="s">
        <v>282</v>
      </c>
      <c r="BM46" t="s">
        <v>282</v>
      </c>
      <c r="BN46" t="s">
        <v>282</v>
      </c>
      <c r="BO46" t="s">
        <v>282</v>
      </c>
      <c r="BP46" t="s">
        <v>282</v>
      </c>
      <c r="BQ46" t="s">
        <v>282</v>
      </c>
      <c r="BR46" t="s">
        <v>192</v>
      </c>
      <c r="BS46" t="s">
        <v>192</v>
      </c>
      <c r="BT46" t="s">
        <v>234</v>
      </c>
      <c r="BU46" t="s">
        <v>282</v>
      </c>
      <c r="BV46">
        <v>730.39999999999986</v>
      </c>
      <c r="BW46">
        <v>740.7</v>
      </c>
      <c r="BX46" s="7">
        <v>631.23333333333312</v>
      </c>
      <c r="BY46" s="7">
        <v>39.761339207051321</v>
      </c>
      <c r="BZ46" s="8">
        <v>6.2989923230265621</v>
      </c>
      <c r="CA46" s="8">
        <v>43.737473127756459</v>
      </c>
      <c r="CB46" s="8">
        <v>6.9288915553292192</v>
      </c>
      <c r="CD46">
        <v>829</v>
      </c>
      <c r="CE46">
        <v>13</v>
      </c>
      <c r="CF46" s="33" t="s">
        <v>1066</v>
      </c>
      <c r="CG46" s="34" t="s">
        <v>1075</v>
      </c>
      <c r="CH46" t="s">
        <v>1176</v>
      </c>
      <c r="CI46">
        <v>5</v>
      </c>
      <c r="CJ46" s="25">
        <v>31.25</v>
      </c>
      <c r="CK46" t="s">
        <v>282</v>
      </c>
      <c r="CN46">
        <v>6.24</v>
      </c>
      <c r="CO46">
        <v>8.61</v>
      </c>
      <c r="CP46">
        <v>0.01</v>
      </c>
      <c r="CQ46" t="s">
        <v>282</v>
      </c>
      <c r="CW46" s="25" t="s">
        <v>1067</v>
      </c>
      <c r="DC46">
        <v>825</v>
      </c>
      <c r="DD46">
        <v>8</v>
      </c>
      <c r="DE46" t="s">
        <v>1068</v>
      </c>
      <c r="DF46" t="s">
        <v>1090</v>
      </c>
      <c r="DG46" t="s">
        <v>1176</v>
      </c>
      <c r="DH46">
        <v>4</v>
      </c>
      <c r="DI46" s="25">
        <v>25</v>
      </c>
      <c r="DJ46" t="s">
        <v>282</v>
      </c>
      <c r="DL46">
        <v>10.47</v>
      </c>
      <c r="DM46">
        <v>12.62</v>
      </c>
      <c r="DN46">
        <v>0.01</v>
      </c>
      <c r="DO46" t="s">
        <v>282</v>
      </c>
      <c r="DP46" t="s">
        <v>282</v>
      </c>
      <c r="DR46" t="s">
        <v>282</v>
      </c>
      <c r="DS46" t="s">
        <v>282</v>
      </c>
      <c r="DT46" t="s">
        <v>282</v>
      </c>
      <c r="DU46" s="25" t="s">
        <v>1067</v>
      </c>
      <c r="DV46" t="s">
        <v>282</v>
      </c>
      <c r="EA46">
        <v>1541</v>
      </c>
      <c r="EB46">
        <v>12</v>
      </c>
      <c r="EC46" t="s">
        <v>1069</v>
      </c>
      <c r="ED46" t="s">
        <v>1090</v>
      </c>
      <c r="EE46" t="s">
        <v>1176</v>
      </c>
      <c r="EF46">
        <v>2</v>
      </c>
      <c r="EG46" s="25">
        <v>12.5</v>
      </c>
      <c r="EH46" t="s">
        <v>282</v>
      </c>
      <c r="EJ46">
        <v>8.02</v>
      </c>
      <c r="EK46">
        <v>8.6999999999999993</v>
      </c>
      <c r="EL46" s="9">
        <v>0.01</v>
      </c>
      <c r="EM46" t="s">
        <v>282</v>
      </c>
      <c r="EN46" t="s">
        <v>282</v>
      </c>
      <c r="EO46" t="s">
        <v>282</v>
      </c>
      <c r="EP46" t="s">
        <v>282</v>
      </c>
      <c r="EQ46" t="s">
        <v>282</v>
      </c>
      <c r="ER46" t="s">
        <v>282</v>
      </c>
      <c r="ES46" t="s">
        <v>282</v>
      </c>
      <c r="ET46" s="9" t="s">
        <v>282</v>
      </c>
      <c r="EU46" s="9" t="s">
        <v>282</v>
      </c>
      <c r="EV46" t="s">
        <v>282</v>
      </c>
      <c r="EX46" s="35">
        <v>3</v>
      </c>
      <c r="EY46" s="36">
        <v>8.2433333333333341</v>
      </c>
      <c r="EZ46" s="36">
        <v>9.9766666666666648</v>
      </c>
      <c r="FA46" s="36">
        <v>0.01</v>
      </c>
      <c r="FB46" s="36">
        <v>52.03466777777777</v>
      </c>
      <c r="FC46" s="36">
        <v>62.976045555555523</v>
      </c>
      <c r="FD46" s="36">
        <v>6.3123333333333309E-2</v>
      </c>
      <c r="FE46" s="9"/>
      <c r="FF46" s="25">
        <v>3</v>
      </c>
      <c r="FG46" s="25">
        <v>3</v>
      </c>
      <c r="FH46" s="29">
        <v>8.2433333333333341</v>
      </c>
      <c r="FI46" s="29">
        <v>9.9766666666666648</v>
      </c>
      <c r="FJ46" s="30">
        <v>0.01</v>
      </c>
      <c r="FK46" s="29">
        <v>82.62612763113934</v>
      </c>
      <c r="FL46" s="7" t="b">
        <v>1</v>
      </c>
      <c r="FQ46" s="21"/>
      <c r="FX46" s="21">
        <v>3</v>
      </c>
    </row>
    <row r="47" spans="1:180" x14ac:dyDescent="0.25">
      <c r="A47" t="s">
        <v>1244</v>
      </c>
      <c r="B47">
        <v>0</v>
      </c>
      <c r="C47" s="21" t="s">
        <v>197</v>
      </c>
      <c r="E47" t="s">
        <v>307</v>
      </c>
      <c r="G47" t="s">
        <v>1052</v>
      </c>
      <c r="J47">
        <v>7620</v>
      </c>
      <c r="K47" t="s">
        <v>370</v>
      </c>
      <c r="L47" t="s">
        <v>1176</v>
      </c>
      <c r="M47" t="s">
        <v>1177</v>
      </c>
      <c r="N47">
        <v>96296639</v>
      </c>
      <c r="O47" t="s">
        <v>1178</v>
      </c>
      <c r="P47">
        <v>1</v>
      </c>
      <c r="Q47">
        <v>7620</v>
      </c>
      <c r="R47" t="s">
        <v>370</v>
      </c>
      <c r="S47" t="s">
        <v>214</v>
      </c>
      <c r="T47" s="22" t="s">
        <v>197</v>
      </c>
      <c r="U47" s="21" t="s">
        <v>1056</v>
      </c>
      <c r="V47">
        <v>56475375</v>
      </c>
      <c r="W47">
        <v>8267746</v>
      </c>
      <c r="X47">
        <v>20</v>
      </c>
      <c r="Y47" s="21">
        <v>20</v>
      </c>
      <c r="Z47" s="21" t="str">
        <f>VLOOKUP(A47,'Rettelse til drænsystem'!$A$4:$B$510,2,FALSE)</f>
        <v>Systematisk drænet</v>
      </c>
      <c r="AA47" t="s">
        <v>1058</v>
      </c>
      <c r="AB47" t="s">
        <v>322</v>
      </c>
      <c r="AC47" s="21" t="s">
        <v>1059</v>
      </c>
      <c r="AD47" s="21" t="s">
        <v>192</v>
      </c>
      <c r="AE47" s="21" t="s">
        <v>192</v>
      </c>
      <c r="AF47" t="s">
        <v>1244</v>
      </c>
      <c r="AG47" s="21" t="s">
        <v>282</v>
      </c>
      <c r="AH47" s="21" t="s">
        <v>1245</v>
      </c>
      <c r="AI47" s="21" t="s">
        <v>307</v>
      </c>
      <c r="AJ47" s="21" t="s">
        <v>1177</v>
      </c>
      <c r="AK47" s="21"/>
      <c r="AL47" s="21"/>
      <c r="AM47" s="21" t="s">
        <v>1179</v>
      </c>
      <c r="AN47" s="21" t="s">
        <v>1179</v>
      </c>
      <c r="AO47" s="21" t="s">
        <v>1180</v>
      </c>
      <c r="AP47" s="21" t="s">
        <v>205</v>
      </c>
      <c r="AQ47" s="21"/>
      <c r="AR47" s="21"/>
      <c r="AS47" s="21" t="s">
        <v>218</v>
      </c>
      <c r="AT47" s="21" t="s">
        <v>1063</v>
      </c>
      <c r="AU47">
        <v>48</v>
      </c>
      <c r="AV47" t="s">
        <v>1244</v>
      </c>
      <c r="AW47">
        <v>751.28359999999998</v>
      </c>
      <c r="AX47">
        <v>1.1945870000000001</v>
      </c>
      <c r="AY47">
        <v>1.5</v>
      </c>
      <c r="AZ47" t="s">
        <v>1192</v>
      </c>
      <c r="BA47" s="21" t="s">
        <v>1121</v>
      </c>
      <c r="BB47" s="21" t="s">
        <v>1121</v>
      </c>
      <c r="BC47">
        <v>0.5</v>
      </c>
      <c r="BD47" t="s">
        <v>1207</v>
      </c>
      <c r="BE47">
        <v>0.5</v>
      </c>
      <c r="BF47">
        <v>15</v>
      </c>
      <c r="BG47" t="s">
        <v>232</v>
      </c>
      <c r="BH47">
        <v>1</v>
      </c>
      <c r="BI47" t="s">
        <v>282</v>
      </c>
      <c r="BJ47" t="s">
        <v>282</v>
      </c>
      <c r="BK47" t="s">
        <v>282</v>
      </c>
      <c r="BL47" t="s">
        <v>282</v>
      </c>
      <c r="BM47" t="s">
        <v>282</v>
      </c>
      <c r="BN47" t="s">
        <v>282</v>
      </c>
      <c r="BO47" t="s">
        <v>282</v>
      </c>
      <c r="BP47" t="s">
        <v>282</v>
      </c>
      <c r="BQ47" t="s">
        <v>282</v>
      </c>
      <c r="BR47" t="s">
        <v>192</v>
      </c>
      <c r="BS47" t="s">
        <v>197</v>
      </c>
      <c r="BT47" t="s">
        <v>234</v>
      </c>
      <c r="BU47" t="s">
        <v>282</v>
      </c>
      <c r="BV47">
        <v>713.19999999999993</v>
      </c>
      <c r="BW47">
        <v>712.7</v>
      </c>
      <c r="BX47" s="7">
        <v>528.22166666666612</v>
      </c>
      <c r="BY47" s="7">
        <v>40.235761412705017</v>
      </c>
      <c r="BZ47" s="8">
        <v>7.5707286170235832</v>
      </c>
      <c r="CA47" s="8">
        <v>44.25933755397552</v>
      </c>
      <c r="CB47" s="8">
        <v>8.3278014787259416</v>
      </c>
      <c r="CD47">
        <v>857</v>
      </c>
      <c r="CE47">
        <v>12</v>
      </c>
      <c r="CF47" s="33" t="s">
        <v>1066</v>
      </c>
      <c r="CG47" s="34" t="s">
        <v>1075</v>
      </c>
      <c r="CH47" t="s">
        <v>1176</v>
      </c>
      <c r="CI47">
        <v>7</v>
      </c>
      <c r="CJ47" s="25">
        <v>35</v>
      </c>
      <c r="CK47" t="s">
        <v>1246</v>
      </c>
      <c r="CL47" t="s">
        <v>313</v>
      </c>
      <c r="CN47">
        <v>1.38</v>
      </c>
      <c r="CO47">
        <v>5.84</v>
      </c>
      <c r="CP47">
        <v>0.08</v>
      </c>
      <c r="CQ47" t="s">
        <v>282</v>
      </c>
      <c r="CW47" s="25" t="s">
        <v>1067</v>
      </c>
      <c r="DC47">
        <v>842</v>
      </c>
      <c r="DD47">
        <v>7</v>
      </c>
      <c r="DE47" t="s">
        <v>1068</v>
      </c>
      <c r="DF47" t="s">
        <v>1090</v>
      </c>
      <c r="DG47" t="s">
        <v>1176</v>
      </c>
      <c r="DH47" t="s">
        <v>158</v>
      </c>
      <c r="DI47" s="25" t="e">
        <v>#VALUE!</v>
      </c>
      <c r="DJ47" t="s">
        <v>1183</v>
      </c>
      <c r="DK47" t="s">
        <v>313</v>
      </c>
      <c r="DL47">
        <v>1.8</v>
      </c>
      <c r="DM47">
        <v>2.3199999999999998</v>
      </c>
      <c r="DN47">
        <v>0.08</v>
      </c>
      <c r="DO47" t="s">
        <v>282</v>
      </c>
      <c r="DP47" t="s">
        <v>282</v>
      </c>
      <c r="DR47" t="s">
        <v>282</v>
      </c>
      <c r="DS47" t="s">
        <v>282</v>
      </c>
      <c r="DT47" t="s">
        <v>282</v>
      </c>
      <c r="DU47" s="25" t="s">
        <v>1067</v>
      </c>
      <c r="DV47" t="s">
        <v>282</v>
      </c>
      <c r="EA47">
        <v>820</v>
      </c>
      <c r="EB47">
        <v>11</v>
      </c>
      <c r="EC47" t="s">
        <v>1069</v>
      </c>
      <c r="ED47" t="s">
        <v>1090</v>
      </c>
      <c r="EE47" t="s">
        <v>1176</v>
      </c>
      <c r="EF47" t="s">
        <v>158</v>
      </c>
      <c r="EG47" s="25" t="e">
        <v>#VALUE!</v>
      </c>
      <c r="EH47" t="s">
        <v>1184</v>
      </c>
      <c r="EI47" t="s">
        <v>313</v>
      </c>
      <c r="EJ47">
        <v>0.79</v>
      </c>
      <c r="EK47">
        <v>1.77</v>
      </c>
      <c r="EL47" s="9">
        <v>0.02</v>
      </c>
      <c r="EM47" t="s">
        <v>282</v>
      </c>
      <c r="EN47" t="s">
        <v>282</v>
      </c>
      <c r="EO47" t="s">
        <v>282</v>
      </c>
      <c r="EP47" t="s">
        <v>282</v>
      </c>
      <c r="EQ47" t="s">
        <v>282</v>
      </c>
      <c r="ER47" t="s">
        <v>282</v>
      </c>
      <c r="ES47" t="s">
        <v>282</v>
      </c>
      <c r="ET47" s="9" t="s">
        <v>282</v>
      </c>
      <c r="EU47" s="9" t="s">
        <v>282</v>
      </c>
      <c r="EV47" t="s">
        <v>282</v>
      </c>
      <c r="EX47" s="35">
        <v>3</v>
      </c>
      <c r="EY47" s="36">
        <v>1.3233333333333333</v>
      </c>
      <c r="EZ47" s="36">
        <v>3.31</v>
      </c>
      <c r="FA47" s="36">
        <v>0.06</v>
      </c>
      <c r="FB47" s="36">
        <v>6.9901333888888812</v>
      </c>
      <c r="FC47" s="36">
        <v>17.484137166666649</v>
      </c>
      <c r="FD47" s="36">
        <v>0.31693299999999963</v>
      </c>
      <c r="FE47" s="9"/>
      <c r="FF47" s="25">
        <v>3</v>
      </c>
      <c r="FG47" s="25">
        <v>3</v>
      </c>
      <c r="FH47" s="29">
        <v>1.3233333333333333</v>
      </c>
      <c r="FI47" s="29">
        <v>3.31</v>
      </c>
      <c r="FJ47" s="30">
        <v>0.06</v>
      </c>
      <c r="FK47" s="29">
        <v>39.979859013091641</v>
      </c>
      <c r="FL47" s="7" t="b">
        <v>1</v>
      </c>
      <c r="FQ47" s="21"/>
      <c r="FX47" s="21">
        <v>1</v>
      </c>
    </row>
    <row r="48" spans="1:180" x14ac:dyDescent="0.25">
      <c r="A48" t="s">
        <v>1247</v>
      </c>
      <c r="B48">
        <v>0</v>
      </c>
      <c r="C48" s="21" t="s">
        <v>197</v>
      </c>
      <c r="E48" t="s">
        <v>307</v>
      </c>
      <c r="G48" t="s">
        <v>1052</v>
      </c>
      <c r="J48">
        <v>7500</v>
      </c>
      <c r="K48" t="s">
        <v>1187</v>
      </c>
      <c r="L48" t="s">
        <v>1176</v>
      </c>
      <c r="M48" t="s">
        <v>1177</v>
      </c>
      <c r="N48">
        <v>96296639</v>
      </c>
      <c r="O48" t="s">
        <v>1178</v>
      </c>
      <c r="P48">
        <v>1</v>
      </c>
      <c r="Q48">
        <v>7500</v>
      </c>
      <c r="R48" t="s">
        <v>1187</v>
      </c>
      <c r="S48" t="s">
        <v>191</v>
      </c>
      <c r="T48" s="22" t="s">
        <v>197</v>
      </c>
      <c r="U48" s="21" t="s">
        <v>1056</v>
      </c>
      <c r="V48">
        <v>56410744</v>
      </c>
      <c r="W48">
        <v>8573666</v>
      </c>
      <c r="X48">
        <v>30</v>
      </c>
      <c r="Y48" s="21">
        <v>30</v>
      </c>
      <c r="Z48" s="21" t="str">
        <f>VLOOKUP(A48,'Rettelse til drænsystem'!$A$4:$B$510,2,FALSE)</f>
        <v>Pletdrænet</v>
      </c>
      <c r="AA48" t="s">
        <v>1058</v>
      </c>
      <c r="AB48" t="s">
        <v>239</v>
      </c>
      <c r="AC48" s="21" t="s">
        <v>1063</v>
      </c>
      <c r="AD48" s="21" t="s">
        <v>197</v>
      </c>
      <c r="AE48" s="21" t="s">
        <v>197</v>
      </c>
      <c r="AF48" t="s">
        <v>1247</v>
      </c>
      <c r="AG48" s="21" t="s">
        <v>282</v>
      </c>
      <c r="AH48" s="21" t="s">
        <v>1248</v>
      </c>
      <c r="AI48" s="21" t="s">
        <v>307</v>
      </c>
      <c r="AJ48" s="21" t="s">
        <v>1177</v>
      </c>
      <c r="AK48" s="21"/>
      <c r="AL48" s="21"/>
      <c r="AM48" s="21" t="s">
        <v>1249</v>
      </c>
      <c r="AN48" s="21" t="s">
        <v>1132</v>
      </c>
      <c r="AO48" s="21" t="s">
        <v>1074</v>
      </c>
      <c r="AP48" s="21" t="s">
        <v>246</v>
      </c>
      <c r="AQ48" s="21"/>
      <c r="AR48" s="21"/>
      <c r="AS48" s="21" t="s">
        <v>218</v>
      </c>
      <c r="AT48" s="21" t="s">
        <v>1063</v>
      </c>
      <c r="AU48">
        <v>78</v>
      </c>
      <c r="AV48" t="s">
        <v>1247</v>
      </c>
      <c r="AW48">
        <v>93.095070000000007</v>
      </c>
      <c r="AX48">
        <v>2.746666E-4</v>
      </c>
      <c r="AY48">
        <v>100</v>
      </c>
      <c r="AZ48" t="s">
        <v>1095</v>
      </c>
      <c r="BA48" s="21" t="s">
        <v>1102</v>
      </c>
      <c r="BB48" s="21" t="s">
        <v>1102</v>
      </c>
      <c r="BC48">
        <v>0.5</v>
      </c>
      <c r="BD48" t="s">
        <v>1106</v>
      </c>
      <c r="BE48">
        <v>0.5</v>
      </c>
      <c r="BF48">
        <v>6</v>
      </c>
      <c r="BG48" t="s">
        <v>195</v>
      </c>
      <c r="BH48">
        <v>0.7</v>
      </c>
      <c r="BI48" t="s">
        <v>282</v>
      </c>
      <c r="BJ48">
        <v>14</v>
      </c>
      <c r="BK48" t="s">
        <v>229</v>
      </c>
      <c r="BL48">
        <v>0.3</v>
      </c>
      <c r="BM48" t="s">
        <v>282</v>
      </c>
      <c r="BN48" t="s">
        <v>282</v>
      </c>
      <c r="BO48" t="s">
        <v>282</v>
      </c>
      <c r="BP48" t="s">
        <v>282</v>
      </c>
      <c r="BQ48" t="s">
        <v>282</v>
      </c>
      <c r="BR48" t="s">
        <v>192</v>
      </c>
      <c r="BS48" t="s">
        <v>192</v>
      </c>
      <c r="BT48" t="s">
        <v>198</v>
      </c>
      <c r="BU48" t="s">
        <v>282</v>
      </c>
      <c r="BV48">
        <v>713.19999999999993</v>
      </c>
      <c r="BW48">
        <v>691.3</v>
      </c>
      <c r="BX48" s="7">
        <v>528.64316666666593</v>
      </c>
      <c r="BY48" s="7">
        <v>60.722718734605095</v>
      </c>
      <c r="BZ48" s="8">
        <v>11.490377319578224</v>
      </c>
      <c r="CA48" s="8">
        <v>66.794990608065604</v>
      </c>
      <c r="CB48" s="8">
        <v>12.639415051536048</v>
      </c>
      <c r="CD48">
        <v>797</v>
      </c>
      <c r="CE48">
        <v>12</v>
      </c>
      <c r="CF48" s="33" t="s">
        <v>1066</v>
      </c>
      <c r="CG48" s="34" t="s">
        <v>1075</v>
      </c>
      <c r="CH48" t="s">
        <v>1176</v>
      </c>
      <c r="CI48">
        <v>15</v>
      </c>
      <c r="CJ48" s="25">
        <v>50</v>
      </c>
      <c r="CK48" t="s">
        <v>282</v>
      </c>
      <c r="CN48">
        <v>4.1399999999999997</v>
      </c>
      <c r="CO48">
        <v>5.61</v>
      </c>
      <c r="CP48">
        <v>0.16</v>
      </c>
      <c r="CQ48" t="s">
        <v>282</v>
      </c>
      <c r="CW48" s="25" t="s">
        <v>1067</v>
      </c>
      <c r="DC48">
        <v>860</v>
      </c>
      <c r="DD48">
        <v>7</v>
      </c>
      <c r="DE48" t="s">
        <v>1068</v>
      </c>
      <c r="DF48" t="s">
        <v>1090</v>
      </c>
      <c r="DG48" t="s">
        <v>1176</v>
      </c>
      <c r="DH48">
        <v>14</v>
      </c>
      <c r="DI48" s="25">
        <v>46.666666666666664</v>
      </c>
      <c r="DJ48" t="s">
        <v>282</v>
      </c>
      <c r="DL48">
        <v>6.2</v>
      </c>
      <c r="DM48">
        <v>7.24</v>
      </c>
      <c r="DN48">
        <v>0.12</v>
      </c>
      <c r="DO48" t="s">
        <v>282</v>
      </c>
      <c r="DP48" t="s">
        <v>282</v>
      </c>
      <c r="DR48" t="s">
        <v>282</v>
      </c>
      <c r="DS48" t="s">
        <v>282</v>
      </c>
      <c r="DT48" t="s">
        <v>282</v>
      </c>
      <c r="DU48" s="25" t="s">
        <v>1067</v>
      </c>
      <c r="DV48" t="s">
        <v>282</v>
      </c>
      <c r="EA48">
        <v>827</v>
      </c>
      <c r="EB48">
        <v>11</v>
      </c>
      <c r="EC48" t="s">
        <v>1069</v>
      </c>
      <c r="ED48" t="s">
        <v>1090</v>
      </c>
      <c r="EE48" t="s">
        <v>1176</v>
      </c>
      <c r="EF48">
        <v>8</v>
      </c>
      <c r="EG48" s="25">
        <v>26.666666666666668</v>
      </c>
      <c r="EH48" t="s">
        <v>282</v>
      </c>
      <c r="EJ48">
        <v>9.82</v>
      </c>
      <c r="EK48">
        <v>11.12</v>
      </c>
      <c r="EL48" s="9">
        <v>0.11</v>
      </c>
      <c r="EM48" t="s">
        <v>282</v>
      </c>
      <c r="EN48" t="s">
        <v>282</v>
      </c>
      <c r="EO48" t="s">
        <v>282</v>
      </c>
      <c r="EP48" t="s">
        <v>282</v>
      </c>
      <c r="EQ48" t="s">
        <v>282</v>
      </c>
      <c r="ER48" t="s">
        <v>282</v>
      </c>
      <c r="ES48" t="s">
        <v>282</v>
      </c>
      <c r="ET48" s="9" t="s">
        <v>282</v>
      </c>
      <c r="EU48" s="9" t="s">
        <v>282</v>
      </c>
      <c r="EV48" t="s">
        <v>282</v>
      </c>
      <c r="EX48" s="35">
        <v>3</v>
      </c>
      <c r="EY48" s="36">
        <v>6.72</v>
      </c>
      <c r="EZ48" s="36">
        <v>7.9899999999999993</v>
      </c>
      <c r="FA48" s="36">
        <v>0.13</v>
      </c>
      <c r="FB48" s="36">
        <v>35.524820799999951</v>
      </c>
      <c r="FC48" s="36">
        <v>42.238589016666602</v>
      </c>
      <c r="FD48" s="36">
        <v>0.68723611666666573</v>
      </c>
      <c r="FE48" s="9"/>
      <c r="FF48" s="25">
        <v>3</v>
      </c>
      <c r="FG48" s="25">
        <v>3</v>
      </c>
      <c r="FH48" s="29">
        <v>6.72</v>
      </c>
      <c r="FI48" s="29">
        <v>7.9899999999999993</v>
      </c>
      <c r="FJ48" s="30">
        <v>0.13</v>
      </c>
      <c r="FK48" s="29">
        <v>84.105131414267845</v>
      </c>
      <c r="FL48" s="7" t="b">
        <v>1</v>
      </c>
      <c r="FQ48" s="21"/>
      <c r="FX48" s="21">
        <v>3</v>
      </c>
    </row>
    <row r="49" spans="1:180" x14ac:dyDescent="0.25">
      <c r="A49" t="s">
        <v>1250</v>
      </c>
      <c r="B49">
        <v>0</v>
      </c>
      <c r="C49" s="21" t="s">
        <v>197</v>
      </c>
      <c r="E49" t="s">
        <v>307</v>
      </c>
      <c r="G49" t="s">
        <v>1052</v>
      </c>
      <c r="J49">
        <v>6933</v>
      </c>
      <c r="K49" t="s">
        <v>1206</v>
      </c>
      <c r="L49" t="s">
        <v>1176</v>
      </c>
      <c r="M49" t="s">
        <v>1177</v>
      </c>
      <c r="N49">
        <v>96296639</v>
      </c>
      <c r="O49" t="s">
        <v>1178</v>
      </c>
      <c r="P49">
        <v>1</v>
      </c>
      <c r="Q49">
        <v>6933</v>
      </c>
      <c r="R49" t="s">
        <v>1206</v>
      </c>
      <c r="S49" t="s">
        <v>191</v>
      </c>
      <c r="T49" s="22" t="s">
        <v>197</v>
      </c>
      <c r="U49" s="21" t="s">
        <v>1056</v>
      </c>
      <c r="V49">
        <v>55990128</v>
      </c>
      <c r="W49">
        <v>8823916</v>
      </c>
      <c r="X49">
        <v>12</v>
      </c>
      <c r="Y49" s="21">
        <v>12</v>
      </c>
      <c r="Z49" s="21" t="str">
        <f>VLOOKUP(A49,'Rettelse til drænsystem'!$A$4:$B$510,2,FALSE)</f>
        <v>Pletdrænet</v>
      </c>
      <c r="AA49" t="s">
        <v>1058</v>
      </c>
      <c r="AB49" t="s">
        <v>239</v>
      </c>
      <c r="AC49" s="21" t="s">
        <v>1063</v>
      </c>
      <c r="AD49" s="21" t="s">
        <v>192</v>
      </c>
      <c r="AE49" s="21" t="s">
        <v>197</v>
      </c>
      <c r="AF49" t="s">
        <v>1250</v>
      </c>
      <c r="AG49" s="21" t="s">
        <v>282</v>
      </c>
      <c r="AH49" s="21" t="s">
        <v>1251</v>
      </c>
      <c r="AI49" s="21" t="s">
        <v>307</v>
      </c>
      <c r="AJ49" s="21" t="s">
        <v>1177</v>
      </c>
      <c r="AK49" s="21"/>
      <c r="AL49" s="21"/>
      <c r="AM49" s="21" t="s">
        <v>1188</v>
      </c>
      <c r="AN49" s="21" t="s">
        <v>1188</v>
      </c>
      <c r="AO49" s="21" t="s">
        <v>1188</v>
      </c>
      <c r="AP49" s="21" t="s">
        <v>205</v>
      </c>
      <c r="AQ49" s="21"/>
      <c r="AR49" s="21"/>
      <c r="AS49" s="21" t="s">
        <v>218</v>
      </c>
      <c r="AT49" s="21" t="s">
        <v>1063</v>
      </c>
      <c r="AU49">
        <v>81</v>
      </c>
      <c r="AV49" t="s">
        <v>1250</v>
      </c>
      <c r="AW49">
        <v>176.04589999999999</v>
      </c>
      <c r="AX49">
        <v>1.9889870000000001</v>
      </c>
      <c r="AY49">
        <v>1.5</v>
      </c>
      <c r="AZ49" t="s">
        <v>1192</v>
      </c>
      <c r="BA49" s="21" t="s">
        <v>1121</v>
      </c>
      <c r="BB49" s="21" t="s">
        <v>1121</v>
      </c>
      <c r="BC49">
        <v>1</v>
      </c>
      <c r="BD49" t="s">
        <v>282</v>
      </c>
      <c r="BE49" t="s">
        <v>282</v>
      </c>
      <c r="BF49">
        <v>14</v>
      </c>
      <c r="BG49" t="s">
        <v>229</v>
      </c>
      <c r="BH49">
        <v>1</v>
      </c>
      <c r="BI49" t="s">
        <v>282</v>
      </c>
      <c r="BJ49" t="s">
        <v>282</v>
      </c>
      <c r="BK49" t="s">
        <v>282</v>
      </c>
      <c r="BL49" t="s">
        <v>282</v>
      </c>
      <c r="BM49" t="s">
        <v>282</v>
      </c>
      <c r="BN49" t="s">
        <v>282</v>
      </c>
      <c r="BO49" t="s">
        <v>282</v>
      </c>
      <c r="BP49" t="s">
        <v>282</v>
      </c>
      <c r="BQ49" t="s">
        <v>282</v>
      </c>
      <c r="BR49" t="s">
        <v>192</v>
      </c>
      <c r="BS49" t="s">
        <v>192</v>
      </c>
      <c r="BT49" t="s">
        <v>198</v>
      </c>
      <c r="BU49" t="s">
        <v>282</v>
      </c>
      <c r="BV49">
        <v>737.99999999999977</v>
      </c>
      <c r="BW49">
        <v>730.1</v>
      </c>
      <c r="BX49" s="7">
        <v>643.85333333333324</v>
      </c>
      <c r="BY49" s="7">
        <v>36.033255666145507</v>
      </c>
      <c r="BZ49" s="8">
        <v>5.5965006004699083</v>
      </c>
      <c r="CA49" s="8">
        <v>39.636581232760058</v>
      </c>
      <c r="CB49" s="8">
        <v>6.1561506605168992</v>
      </c>
      <c r="CD49">
        <v>819</v>
      </c>
      <c r="CE49">
        <v>19</v>
      </c>
      <c r="CF49" s="33" t="s">
        <v>1066</v>
      </c>
      <c r="CG49" s="34" t="s">
        <v>1075</v>
      </c>
      <c r="CH49" t="s">
        <v>1176</v>
      </c>
      <c r="CI49">
        <v>2</v>
      </c>
      <c r="CJ49" s="25">
        <v>16.666666666666664</v>
      </c>
      <c r="CK49" t="s">
        <v>1252</v>
      </c>
      <c r="CL49" t="s">
        <v>1124</v>
      </c>
      <c r="CN49">
        <v>8.2200000000000006</v>
      </c>
      <c r="CO49">
        <v>8.73</v>
      </c>
      <c r="CP49">
        <v>0.01</v>
      </c>
      <c r="CQ49" t="s">
        <v>282</v>
      </c>
      <c r="CW49" s="25" t="s">
        <v>1067</v>
      </c>
      <c r="DC49">
        <v>837</v>
      </c>
      <c r="DD49">
        <v>7</v>
      </c>
      <c r="DE49" t="s">
        <v>1068</v>
      </c>
      <c r="DF49" t="s">
        <v>1090</v>
      </c>
      <c r="DG49" t="s">
        <v>1176</v>
      </c>
      <c r="DH49" t="s">
        <v>158</v>
      </c>
      <c r="DI49" s="25" t="e">
        <v>#VALUE!</v>
      </c>
      <c r="DJ49" t="s">
        <v>1183</v>
      </c>
      <c r="DK49" t="s">
        <v>313</v>
      </c>
      <c r="DL49">
        <v>8.19</v>
      </c>
      <c r="DM49">
        <v>8.67</v>
      </c>
      <c r="DN49">
        <v>0.01</v>
      </c>
      <c r="DO49" t="s">
        <v>282</v>
      </c>
      <c r="DP49" t="s">
        <v>282</v>
      </c>
      <c r="DR49" t="s">
        <v>282</v>
      </c>
      <c r="DS49" t="s">
        <v>282</v>
      </c>
      <c r="DT49" t="s">
        <v>282</v>
      </c>
      <c r="DU49" s="25" t="s">
        <v>1067</v>
      </c>
      <c r="DV49" t="s">
        <v>282</v>
      </c>
      <c r="EA49">
        <v>838</v>
      </c>
      <c r="EB49">
        <v>12</v>
      </c>
      <c r="EC49" t="s">
        <v>1069</v>
      </c>
      <c r="ED49" t="s">
        <v>1090</v>
      </c>
      <c r="EE49" t="s">
        <v>1176</v>
      </c>
      <c r="EF49">
        <v>2</v>
      </c>
      <c r="EG49" s="25">
        <v>16.666666666666664</v>
      </c>
      <c r="EH49" t="s">
        <v>282</v>
      </c>
      <c r="EJ49">
        <v>8.81</v>
      </c>
      <c r="EK49">
        <v>9.24</v>
      </c>
      <c r="EL49" s="9">
        <v>0.01</v>
      </c>
      <c r="EM49" t="s">
        <v>282</v>
      </c>
      <c r="EN49" t="s">
        <v>282</v>
      </c>
      <c r="EO49" t="s">
        <v>282</v>
      </c>
      <c r="EP49" t="s">
        <v>282</v>
      </c>
      <c r="EQ49" t="s">
        <v>282</v>
      </c>
      <c r="ER49" t="s">
        <v>282</v>
      </c>
      <c r="ES49" t="s">
        <v>282</v>
      </c>
      <c r="ET49" s="9" t="s">
        <v>282</v>
      </c>
      <c r="EU49" s="9" t="s">
        <v>282</v>
      </c>
      <c r="EV49" t="s">
        <v>282</v>
      </c>
      <c r="EX49" s="35">
        <v>3</v>
      </c>
      <c r="EY49" s="36">
        <v>8.4066666666666663</v>
      </c>
      <c r="EZ49" s="36">
        <v>8.8800000000000008</v>
      </c>
      <c r="FA49" s="36">
        <v>0.01</v>
      </c>
      <c r="FB49" s="36">
        <v>54.126603555555548</v>
      </c>
      <c r="FC49" s="36">
        <v>57.174175999999996</v>
      </c>
      <c r="FD49" s="36">
        <v>6.4385333333333322E-2</v>
      </c>
      <c r="FE49" s="9"/>
      <c r="FF49" s="25">
        <v>3</v>
      </c>
      <c r="FG49" s="25">
        <v>3</v>
      </c>
      <c r="FH49" s="29">
        <v>8.4066666666666663</v>
      </c>
      <c r="FI49" s="29">
        <v>8.8800000000000008</v>
      </c>
      <c r="FJ49" s="30">
        <v>0.01</v>
      </c>
      <c r="FK49" s="29">
        <v>94.669669669669659</v>
      </c>
      <c r="FL49" s="7" t="b">
        <v>1</v>
      </c>
      <c r="FQ49" s="21"/>
      <c r="FX49" s="21">
        <v>3</v>
      </c>
    </row>
    <row r="50" spans="1:180" x14ac:dyDescent="0.25">
      <c r="A50" t="s">
        <v>1253</v>
      </c>
      <c r="B50">
        <v>0</v>
      </c>
      <c r="C50" s="21" t="s">
        <v>197</v>
      </c>
      <c r="E50" t="s">
        <v>307</v>
      </c>
      <c r="G50" t="s">
        <v>1052</v>
      </c>
      <c r="J50">
        <v>7441</v>
      </c>
      <c r="K50" t="s">
        <v>1255</v>
      </c>
      <c r="L50" t="s">
        <v>1176</v>
      </c>
      <c r="M50" t="s">
        <v>1177</v>
      </c>
      <c r="N50">
        <v>96296639</v>
      </c>
      <c r="O50" t="s">
        <v>1178</v>
      </c>
      <c r="P50">
        <v>1</v>
      </c>
      <c r="Q50">
        <v>7441</v>
      </c>
      <c r="R50" t="s">
        <v>1255</v>
      </c>
      <c r="S50" t="s">
        <v>191</v>
      </c>
      <c r="T50" s="22" t="s">
        <v>197</v>
      </c>
      <c r="U50" s="21" t="s">
        <v>1056</v>
      </c>
      <c r="V50">
        <v>56127985</v>
      </c>
      <c r="W50">
        <v>9282933</v>
      </c>
      <c r="X50">
        <v>16</v>
      </c>
      <c r="Y50" s="21">
        <v>16</v>
      </c>
      <c r="Z50" s="21" t="str">
        <f>VLOOKUP(A50,'Rettelse til drænsystem'!$A$4:$B$510,2,FALSE)</f>
        <v>Pletdrænet</v>
      </c>
      <c r="AA50" t="s">
        <v>1058</v>
      </c>
      <c r="AB50" t="s">
        <v>193</v>
      </c>
      <c r="AC50" s="21" t="s">
        <v>1059</v>
      </c>
      <c r="AD50" s="21" t="s">
        <v>192</v>
      </c>
      <c r="AE50" s="21" t="s">
        <v>197</v>
      </c>
      <c r="AF50" t="s">
        <v>1253</v>
      </c>
      <c r="AG50" s="21" t="s">
        <v>282</v>
      </c>
      <c r="AH50" s="21" t="s">
        <v>1254</v>
      </c>
      <c r="AI50" s="21" t="s">
        <v>307</v>
      </c>
      <c r="AJ50" s="21" t="s">
        <v>1177</v>
      </c>
      <c r="AK50" s="21"/>
      <c r="AL50" s="21"/>
      <c r="AM50" s="21" t="s">
        <v>1179</v>
      </c>
      <c r="AN50" s="21" t="s">
        <v>1179</v>
      </c>
      <c r="AO50" s="21" t="s">
        <v>1180</v>
      </c>
      <c r="AP50" s="21" t="s">
        <v>205</v>
      </c>
      <c r="AQ50" s="21"/>
      <c r="AR50" s="21"/>
      <c r="AS50" s="21" t="s">
        <v>218</v>
      </c>
      <c r="AT50" s="21" t="s">
        <v>1063</v>
      </c>
      <c r="AU50">
        <v>78</v>
      </c>
      <c r="AV50" t="s">
        <v>1253</v>
      </c>
      <c r="AW50">
        <v>578.59289999999999</v>
      </c>
      <c r="AX50">
        <v>1.0333000000000001</v>
      </c>
      <c r="AY50">
        <v>5</v>
      </c>
      <c r="AZ50" t="s">
        <v>1120</v>
      </c>
      <c r="BA50" s="21" t="s">
        <v>1121</v>
      </c>
      <c r="BB50" s="21" t="s">
        <v>1121</v>
      </c>
      <c r="BC50">
        <v>1</v>
      </c>
      <c r="BD50" t="s">
        <v>282</v>
      </c>
      <c r="BE50" t="s">
        <v>282</v>
      </c>
      <c r="BF50">
        <v>3</v>
      </c>
      <c r="BG50" t="s">
        <v>253</v>
      </c>
      <c r="BH50">
        <v>1</v>
      </c>
      <c r="BI50" t="s">
        <v>282</v>
      </c>
      <c r="BJ50" t="s">
        <v>282</v>
      </c>
      <c r="BK50" t="s">
        <v>282</v>
      </c>
      <c r="BL50" t="s">
        <v>282</v>
      </c>
      <c r="BM50" t="s">
        <v>282</v>
      </c>
      <c r="BN50" t="s">
        <v>282</v>
      </c>
      <c r="BO50" t="s">
        <v>282</v>
      </c>
      <c r="BP50" t="s">
        <v>282</v>
      </c>
      <c r="BQ50" t="s">
        <v>282</v>
      </c>
      <c r="BR50" t="s">
        <v>192</v>
      </c>
      <c r="BS50" t="s">
        <v>197</v>
      </c>
      <c r="BT50" t="s">
        <v>198</v>
      </c>
      <c r="BU50" t="s">
        <v>282</v>
      </c>
      <c r="BV50">
        <v>737.99999999999977</v>
      </c>
      <c r="BW50">
        <v>661.3</v>
      </c>
      <c r="BX50" s="7">
        <v>477.08333333333326</v>
      </c>
      <c r="BY50" s="7">
        <v>29.761457490563831</v>
      </c>
      <c r="BZ50" s="8">
        <v>6.2382094303365241</v>
      </c>
      <c r="CA50" s="8">
        <v>32.737603239620221</v>
      </c>
      <c r="CB50" s="8">
        <v>6.8620303733701773</v>
      </c>
      <c r="CD50">
        <v>805</v>
      </c>
      <c r="CE50">
        <v>13</v>
      </c>
      <c r="CF50" s="33" t="s">
        <v>1066</v>
      </c>
      <c r="CG50" s="34" t="s">
        <v>1075</v>
      </c>
      <c r="CH50" t="s">
        <v>1176</v>
      </c>
      <c r="CI50">
        <v>2</v>
      </c>
      <c r="CJ50" s="25">
        <v>12.5</v>
      </c>
      <c r="CK50" t="s">
        <v>282</v>
      </c>
      <c r="CN50">
        <v>3.84</v>
      </c>
      <c r="CO50">
        <v>4.1100000000000003</v>
      </c>
      <c r="CP50">
        <v>0.01</v>
      </c>
      <c r="CQ50" t="s">
        <v>282</v>
      </c>
      <c r="CW50" s="25" t="s">
        <v>1067</v>
      </c>
      <c r="DC50">
        <v>847</v>
      </c>
      <c r="DD50">
        <v>7</v>
      </c>
      <c r="DE50" t="s">
        <v>1068</v>
      </c>
      <c r="DF50" t="s">
        <v>1090</v>
      </c>
      <c r="DG50" t="s">
        <v>1176</v>
      </c>
      <c r="DH50" t="s">
        <v>158</v>
      </c>
      <c r="DI50" s="25" t="e">
        <v>#VALUE!</v>
      </c>
      <c r="DJ50" t="s">
        <v>1256</v>
      </c>
      <c r="DK50" t="s">
        <v>1257</v>
      </c>
      <c r="DL50">
        <v>4.2699999999999996</v>
      </c>
      <c r="DM50">
        <v>5.27</v>
      </c>
      <c r="DN50">
        <v>0.03</v>
      </c>
      <c r="DO50" t="s">
        <v>282</v>
      </c>
      <c r="DP50" t="s">
        <v>282</v>
      </c>
      <c r="DR50" t="s">
        <v>282</v>
      </c>
      <c r="DS50" t="s">
        <v>282</v>
      </c>
      <c r="DT50" t="s">
        <v>282</v>
      </c>
      <c r="DU50" s="25" t="s">
        <v>1067</v>
      </c>
      <c r="DV50" t="s">
        <v>282</v>
      </c>
      <c r="EA50">
        <v>859</v>
      </c>
      <c r="EB50">
        <v>11</v>
      </c>
      <c r="EC50" t="s">
        <v>1069</v>
      </c>
      <c r="ED50" t="s">
        <v>1090</v>
      </c>
      <c r="EE50" t="s">
        <v>1176</v>
      </c>
      <c r="EF50" t="s">
        <v>158</v>
      </c>
      <c r="EG50" s="25" t="e">
        <v>#VALUE!</v>
      </c>
      <c r="EH50" t="s">
        <v>1184</v>
      </c>
      <c r="EI50" t="s">
        <v>313</v>
      </c>
      <c r="EJ50">
        <v>5.77</v>
      </c>
      <c r="EK50">
        <v>6.99</v>
      </c>
      <c r="EL50" s="9">
        <v>0.02</v>
      </c>
      <c r="EM50" t="s">
        <v>282</v>
      </c>
      <c r="EN50" t="s">
        <v>282</v>
      </c>
      <c r="EO50" t="s">
        <v>282</v>
      </c>
      <c r="EP50" t="s">
        <v>282</v>
      </c>
      <c r="EQ50" t="s">
        <v>282</v>
      </c>
      <c r="ER50" t="s">
        <v>282</v>
      </c>
      <c r="ES50" t="s">
        <v>282</v>
      </c>
      <c r="ET50" s="9" t="s">
        <v>282</v>
      </c>
      <c r="EU50" s="9" t="s">
        <v>282</v>
      </c>
      <c r="EV50" t="s">
        <v>282</v>
      </c>
      <c r="EX50" s="35">
        <v>3</v>
      </c>
      <c r="EY50" s="36">
        <v>4.626666666666666</v>
      </c>
      <c r="EZ50" s="36">
        <v>5.4566666666666661</v>
      </c>
      <c r="FA50" s="36">
        <v>0.02</v>
      </c>
      <c r="FB50" s="36">
        <v>22.073055555555548</v>
      </c>
      <c r="FC50" s="36">
        <v>26.032847222222216</v>
      </c>
      <c r="FD50" s="36">
        <v>9.5416666666666664E-2</v>
      </c>
      <c r="FE50" s="9"/>
      <c r="FF50" s="25">
        <v>3</v>
      </c>
      <c r="FG50" s="25">
        <v>3</v>
      </c>
      <c r="FH50" s="29">
        <v>4.626666666666666</v>
      </c>
      <c r="FI50" s="29">
        <v>5.4566666666666661</v>
      </c>
      <c r="FJ50" s="30">
        <v>0.02</v>
      </c>
      <c r="FK50" s="29">
        <v>84.789248625534512</v>
      </c>
      <c r="FL50" s="7" t="b">
        <v>1</v>
      </c>
      <c r="FQ50" s="21"/>
      <c r="FX50" s="21">
        <v>3</v>
      </c>
    </row>
    <row r="51" spans="1:180" x14ac:dyDescent="0.25">
      <c r="A51" t="s">
        <v>1258</v>
      </c>
      <c r="B51">
        <v>145</v>
      </c>
      <c r="C51" s="21" t="s">
        <v>192</v>
      </c>
      <c r="E51" t="s">
        <v>307</v>
      </c>
      <c r="G51" t="s">
        <v>1052</v>
      </c>
      <c r="J51">
        <v>6092</v>
      </c>
      <c r="K51" t="s">
        <v>279</v>
      </c>
      <c r="L51" t="s">
        <v>264</v>
      </c>
      <c r="M51" t="s">
        <v>262</v>
      </c>
      <c r="N51">
        <v>76341792</v>
      </c>
      <c r="O51" t="s">
        <v>265</v>
      </c>
      <c r="P51" t="s">
        <v>586</v>
      </c>
      <c r="Q51">
        <v>6092</v>
      </c>
      <c r="R51" t="s">
        <v>279</v>
      </c>
      <c r="S51" t="s">
        <v>214</v>
      </c>
      <c r="T51" s="22" t="s">
        <v>197</v>
      </c>
      <c r="U51" s="21" t="s">
        <v>1056</v>
      </c>
      <c r="V51">
        <v>539500.00196460995</v>
      </c>
      <c r="W51">
        <v>6145359.9997445</v>
      </c>
      <c r="X51">
        <v>15</v>
      </c>
      <c r="Y51" s="21">
        <v>15</v>
      </c>
      <c r="Z51" s="21" t="str">
        <f>VLOOKUP(A51,'Rettelse til drænsystem'!$A$4:$B$510,2,FALSE)</f>
        <v>Systematisk drænet</v>
      </c>
      <c r="AA51" s="31" t="s">
        <v>650</v>
      </c>
      <c r="AB51" t="s">
        <v>239</v>
      </c>
      <c r="AC51" s="21" t="s">
        <v>1063</v>
      </c>
      <c r="AD51" s="21" t="s">
        <v>197</v>
      </c>
      <c r="AE51" s="21" t="s">
        <v>197</v>
      </c>
      <c r="AF51" t="s">
        <v>1258</v>
      </c>
      <c r="AG51" s="21" t="s">
        <v>282</v>
      </c>
      <c r="AH51" s="21" t="s">
        <v>1259</v>
      </c>
      <c r="AI51" s="21" t="s">
        <v>307</v>
      </c>
      <c r="AJ51" s="21" t="s">
        <v>262</v>
      </c>
      <c r="AK51" s="21"/>
      <c r="AL51" s="21"/>
      <c r="AM51" s="21" t="s">
        <v>1260</v>
      </c>
      <c r="AN51" s="21" t="s">
        <v>1260</v>
      </c>
      <c r="AO51" s="21" t="s">
        <v>1180</v>
      </c>
      <c r="AP51" s="21" t="s">
        <v>246</v>
      </c>
      <c r="AQ51" s="21"/>
      <c r="AR51" s="21"/>
      <c r="AS51" s="21" t="s">
        <v>218</v>
      </c>
      <c r="AT51" s="21" t="s">
        <v>1063</v>
      </c>
      <c r="AU51">
        <v>26</v>
      </c>
      <c r="AV51" t="s">
        <v>1258</v>
      </c>
      <c r="AW51">
        <v>31.73095</v>
      </c>
      <c r="AX51">
        <v>2.746666E-4</v>
      </c>
      <c r="AY51">
        <v>20</v>
      </c>
      <c r="AZ51" t="s">
        <v>1088</v>
      </c>
      <c r="BA51" s="21" t="s">
        <v>1089</v>
      </c>
      <c r="BB51" s="21" t="s">
        <v>1089</v>
      </c>
      <c r="BC51">
        <v>1</v>
      </c>
      <c r="BD51" t="s">
        <v>282</v>
      </c>
      <c r="BE51" t="s">
        <v>282</v>
      </c>
      <c r="BF51">
        <v>6</v>
      </c>
      <c r="BG51" t="s">
        <v>195</v>
      </c>
      <c r="BH51">
        <v>1</v>
      </c>
      <c r="BI51" t="s">
        <v>282</v>
      </c>
      <c r="BJ51" t="s">
        <v>282</v>
      </c>
      <c r="BK51" t="s">
        <v>282</v>
      </c>
      <c r="BL51" t="s">
        <v>282</v>
      </c>
      <c r="BM51" t="s">
        <v>282</v>
      </c>
      <c r="BN51" t="s">
        <v>282</v>
      </c>
      <c r="BO51" t="s">
        <v>282</v>
      </c>
      <c r="BP51" t="s">
        <v>282</v>
      </c>
      <c r="BQ51" t="s">
        <v>282</v>
      </c>
      <c r="BR51" t="s">
        <v>282</v>
      </c>
      <c r="BS51" t="s">
        <v>282</v>
      </c>
      <c r="BT51" t="s">
        <v>282</v>
      </c>
      <c r="BU51" t="s">
        <v>282</v>
      </c>
      <c r="BV51">
        <v>621.1</v>
      </c>
      <c r="BW51">
        <v>610.70000000000005</v>
      </c>
      <c r="BX51" s="7">
        <v>301.99666666666599</v>
      </c>
      <c r="BY51" s="7">
        <v>40.075344527123306</v>
      </c>
      <c r="BZ51" s="8">
        <v>13.270128100902902</v>
      </c>
      <c r="CA51" s="8">
        <v>44.082878979835641</v>
      </c>
      <c r="CB51" s="8">
        <v>14.597140910993193</v>
      </c>
      <c r="CD51">
        <v>915</v>
      </c>
      <c r="CE51">
        <v>12</v>
      </c>
      <c r="CF51" s="33" t="s">
        <v>1066</v>
      </c>
      <c r="CG51" s="34" t="s">
        <v>1075</v>
      </c>
      <c r="CH51" t="s">
        <v>1261</v>
      </c>
      <c r="CI51">
        <v>5</v>
      </c>
      <c r="CJ51" s="25">
        <v>33.333333333333329</v>
      </c>
      <c r="CK51" t="s">
        <v>282</v>
      </c>
      <c r="CN51">
        <v>4.8499999999999996</v>
      </c>
      <c r="CO51">
        <v>5.27</v>
      </c>
      <c r="CP51">
        <v>0.01</v>
      </c>
      <c r="CQ51" t="s">
        <v>282</v>
      </c>
      <c r="CW51" s="25" t="s">
        <v>1067</v>
      </c>
      <c r="DC51">
        <v>919</v>
      </c>
      <c r="DD51">
        <v>7</v>
      </c>
      <c r="DE51" t="s">
        <v>1068</v>
      </c>
      <c r="DF51" t="s">
        <v>1090</v>
      </c>
      <c r="DG51" t="s">
        <v>1262</v>
      </c>
      <c r="DH51">
        <v>5</v>
      </c>
      <c r="DI51" s="25">
        <v>33.333333333333329</v>
      </c>
      <c r="DJ51" t="s">
        <v>282</v>
      </c>
      <c r="DL51">
        <v>4.7699999999999996</v>
      </c>
      <c r="DM51">
        <v>5.14</v>
      </c>
      <c r="DN51">
        <v>0.02</v>
      </c>
      <c r="DO51" t="s">
        <v>282</v>
      </c>
      <c r="DP51" t="s">
        <v>282</v>
      </c>
      <c r="DR51" t="s">
        <v>282</v>
      </c>
      <c r="DS51" t="s">
        <v>282</v>
      </c>
      <c r="DT51" t="s">
        <v>282</v>
      </c>
      <c r="DU51" s="25" t="s">
        <v>1067</v>
      </c>
      <c r="DV51" t="s">
        <v>282</v>
      </c>
      <c r="EA51">
        <v>923</v>
      </c>
      <c r="EB51">
        <v>11</v>
      </c>
      <c r="EC51" t="s">
        <v>1069</v>
      </c>
      <c r="ED51" t="s">
        <v>1090</v>
      </c>
      <c r="EE51" t="s">
        <v>1262</v>
      </c>
      <c r="EF51">
        <v>1</v>
      </c>
      <c r="EG51" s="25">
        <v>6.666666666666667</v>
      </c>
      <c r="EH51" t="s">
        <v>282</v>
      </c>
      <c r="EJ51">
        <v>4.18</v>
      </c>
      <c r="EK51">
        <v>7.25</v>
      </c>
      <c r="EL51" s="9">
        <v>0.01</v>
      </c>
      <c r="EM51" t="s">
        <v>282</v>
      </c>
      <c r="EN51" t="s">
        <v>282</v>
      </c>
      <c r="EO51" t="s">
        <v>282</v>
      </c>
      <c r="EP51" t="s">
        <v>282</v>
      </c>
      <c r="EQ51" t="s">
        <v>282</v>
      </c>
      <c r="ER51" t="s">
        <v>282</v>
      </c>
      <c r="ES51" t="s">
        <v>282</v>
      </c>
      <c r="ET51" s="9" t="s">
        <v>282</v>
      </c>
      <c r="EU51" s="9" t="s">
        <v>282</v>
      </c>
      <c r="EV51" t="s">
        <v>282</v>
      </c>
      <c r="EX51" s="35">
        <v>3</v>
      </c>
      <c r="EY51" s="36">
        <v>4.5999999999999996</v>
      </c>
      <c r="EZ51" s="36">
        <v>5.8866666666666667</v>
      </c>
      <c r="FA51" s="36">
        <v>1.3333333333333334E-2</v>
      </c>
      <c r="FB51" s="36">
        <v>13.891846666666634</v>
      </c>
      <c r="FC51" s="36">
        <v>17.777537111111073</v>
      </c>
      <c r="FD51" s="36">
        <v>4.0266222222222141E-2</v>
      </c>
      <c r="FE51" s="9"/>
      <c r="FF51" s="25">
        <v>3</v>
      </c>
      <c r="FG51" s="25">
        <v>3</v>
      </c>
      <c r="FH51" s="29">
        <v>4.5999999999999996</v>
      </c>
      <c r="FI51" s="29">
        <v>5.8866666666666667</v>
      </c>
      <c r="FJ51" s="30">
        <v>1.3333333333333334E-2</v>
      </c>
      <c r="FK51" s="29">
        <v>78.142695356738386</v>
      </c>
      <c r="FL51" s="7" t="b">
        <v>1</v>
      </c>
      <c r="FN51">
        <v>4.3033333333333337</v>
      </c>
      <c r="FO51">
        <v>5.2833333333333341</v>
      </c>
      <c r="FP51">
        <v>3.6666666666666667E-2</v>
      </c>
      <c r="FQ51" s="21">
        <v>81.451104100946367</v>
      </c>
      <c r="FR51">
        <v>18.449107222222196</v>
      </c>
      <c r="FS51">
        <v>22.65053055555552</v>
      </c>
      <c r="FT51">
        <v>0.15719611111111084</v>
      </c>
      <c r="FU51">
        <v>428.71666666666596</v>
      </c>
      <c r="FX51" s="21">
        <v>7</v>
      </c>
    </row>
    <row r="52" spans="1:180" x14ac:dyDescent="0.25">
      <c r="A52" t="s">
        <v>1263</v>
      </c>
      <c r="B52">
        <v>146</v>
      </c>
      <c r="C52" s="21" t="s">
        <v>192</v>
      </c>
      <c r="E52" t="s">
        <v>307</v>
      </c>
      <c r="G52" t="s">
        <v>1052</v>
      </c>
      <c r="J52">
        <v>6064</v>
      </c>
      <c r="K52" t="s">
        <v>587</v>
      </c>
      <c r="L52" t="s">
        <v>264</v>
      </c>
      <c r="M52" t="s">
        <v>262</v>
      </c>
      <c r="N52">
        <v>76341792</v>
      </c>
      <c r="O52" t="s">
        <v>265</v>
      </c>
      <c r="P52" t="s">
        <v>588</v>
      </c>
      <c r="Q52">
        <v>6064</v>
      </c>
      <c r="R52" t="s">
        <v>587</v>
      </c>
      <c r="S52" t="s">
        <v>191</v>
      </c>
      <c r="T52" s="22" t="s">
        <v>197</v>
      </c>
      <c r="U52" s="21" t="s">
        <v>1056</v>
      </c>
      <c r="V52">
        <v>519570.00244716997</v>
      </c>
      <c r="W52">
        <v>6154509.9972889004</v>
      </c>
      <c r="X52">
        <v>7.5</v>
      </c>
      <c r="Y52" s="21">
        <v>7.5</v>
      </c>
      <c r="Z52" s="21" t="str">
        <f>VLOOKUP(A52,'Rettelse til drænsystem'!$A$4:$B$510,2,FALSE)</f>
        <v>Pletdrænet</v>
      </c>
      <c r="AA52" s="31" t="s">
        <v>650</v>
      </c>
      <c r="AB52" t="s">
        <v>239</v>
      </c>
      <c r="AC52" s="21" t="s">
        <v>1063</v>
      </c>
      <c r="AD52" s="21" t="s">
        <v>197</v>
      </c>
      <c r="AE52" s="21" t="s">
        <v>197</v>
      </c>
      <c r="AF52" t="s">
        <v>1263</v>
      </c>
      <c r="AG52" s="21" t="s">
        <v>282</v>
      </c>
      <c r="AH52" s="21" t="s">
        <v>1264</v>
      </c>
      <c r="AI52" s="21" t="s">
        <v>307</v>
      </c>
      <c r="AJ52" s="21" t="s">
        <v>262</v>
      </c>
      <c r="AK52" s="21"/>
      <c r="AL52" s="21"/>
      <c r="AM52" s="21" t="s">
        <v>1073</v>
      </c>
      <c r="AN52" s="21" t="s">
        <v>1074</v>
      </c>
      <c r="AO52" s="21" t="s">
        <v>1074</v>
      </c>
      <c r="AP52" s="21" t="s">
        <v>246</v>
      </c>
      <c r="AQ52" s="21"/>
      <c r="AR52" s="21" t="s">
        <v>203</v>
      </c>
      <c r="AS52" s="21" t="s">
        <v>203</v>
      </c>
      <c r="AT52" s="21" t="s">
        <v>1059</v>
      </c>
      <c r="AU52">
        <v>57</v>
      </c>
      <c r="AV52" t="s">
        <v>1263</v>
      </c>
      <c r="AW52">
        <v>450.13</v>
      </c>
      <c r="AX52">
        <v>2.746666E-4</v>
      </c>
      <c r="AY52">
        <v>5</v>
      </c>
      <c r="AZ52" t="s">
        <v>1120</v>
      </c>
      <c r="BA52" s="21" t="s">
        <v>1121</v>
      </c>
      <c r="BB52" s="21" t="s">
        <v>1121</v>
      </c>
      <c r="BC52">
        <v>1</v>
      </c>
      <c r="BD52" t="s">
        <v>282</v>
      </c>
      <c r="BE52" t="s">
        <v>282</v>
      </c>
      <c r="BF52">
        <v>6</v>
      </c>
      <c r="BG52" t="s">
        <v>195</v>
      </c>
      <c r="BH52">
        <v>1</v>
      </c>
      <c r="BI52" t="s">
        <v>282</v>
      </c>
      <c r="BJ52" t="s">
        <v>282</v>
      </c>
      <c r="BK52" t="s">
        <v>282</v>
      </c>
      <c r="BL52" t="s">
        <v>282</v>
      </c>
      <c r="BM52" t="s">
        <v>282</v>
      </c>
      <c r="BN52" t="s">
        <v>282</v>
      </c>
      <c r="BO52" t="s">
        <v>282</v>
      </c>
      <c r="BP52" t="s">
        <v>282</v>
      </c>
      <c r="BQ52" t="s">
        <v>282</v>
      </c>
      <c r="BR52" t="s">
        <v>282</v>
      </c>
      <c r="BS52" t="s">
        <v>282</v>
      </c>
      <c r="BT52" t="s">
        <v>282</v>
      </c>
      <c r="BU52" t="s">
        <v>282</v>
      </c>
      <c r="BV52">
        <v>747.30000000000018</v>
      </c>
      <c r="BW52">
        <v>656.8</v>
      </c>
      <c r="BX52" s="7">
        <v>412.64999999999981</v>
      </c>
      <c r="BY52" s="7">
        <v>61.099593417029212</v>
      </c>
      <c r="BZ52" s="8">
        <v>14.806638414401851</v>
      </c>
      <c r="CA52" s="8">
        <v>67.209552758732144</v>
      </c>
      <c r="CB52" s="8">
        <v>16.287302255842036</v>
      </c>
      <c r="CD52">
        <v>917</v>
      </c>
      <c r="CE52">
        <v>12</v>
      </c>
      <c r="CF52" s="33" t="s">
        <v>1066</v>
      </c>
      <c r="CG52" s="34" t="s">
        <v>1075</v>
      </c>
      <c r="CH52" t="s">
        <v>1261</v>
      </c>
      <c r="CI52">
        <v>3</v>
      </c>
      <c r="CJ52" s="25">
        <v>40</v>
      </c>
      <c r="CK52" t="s">
        <v>282</v>
      </c>
      <c r="CN52">
        <v>8.51</v>
      </c>
      <c r="CO52">
        <v>9.5399999999999991</v>
      </c>
      <c r="CP52">
        <v>0.01</v>
      </c>
      <c r="CQ52" t="s">
        <v>282</v>
      </c>
      <c r="CW52" s="25" t="s">
        <v>1067</v>
      </c>
      <c r="DC52">
        <v>921</v>
      </c>
      <c r="DD52">
        <v>7</v>
      </c>
      <c r="DE52" t="s">
        <v>1068</v>
      </c>
      <c r="DF52" t="s">
        <v>1090</v>
      </c>
      <c r="DG52" t="s">
        <v>1262</v>
      </c>
      <c r="DH52">
        <v>4</v>
      </c>
      <c r="DI52" s="25">
        <v>53.333333333333336</v>
      </c>
      <c r="DJ52" t="s">
        <v>282</v>
      </c>
      <c r="DL52">
        <v>7.69</v>
      </c>
      <c r="DM52">
        <v>8.09</v>
      </c>
      <c r="DN52">
        <v>0.01</v>
      </c>
      <c r="DO52" t="s">
        <v>282</v>
      </c>
      <c r="DP52" t="s">
        <v>282</v>
      </c>
      <c r="DR52" t="s">
        <v>282</v>
      </c>
      <c r="DS52" t="s">
        <v>282</v>
      </c>
      <c r="DT52" t="s">
        <v>282</v>
      </c>
      <c r="DU52" s="25" t="s">
        <v>1067</v>
      </c>
      <c r="DV52" t="s">
        <v>282</v>
      </c>
      <c r="EA52">
        <v>925</v>
      </c>
      <c r="EB52">
        <v>11</v>
      </c>
      <c r="EC52" t="s">
        <v>1069</v>
      </c>
      <c r="ED52" t="s">
        <v>1090</v>
      </c>
      <c r="EE52" t="s">
        <v>1262</v>
      </c>
      <c r="EF52">
        <v>1</v>
      </c>
      <c r="EG52" s="25">
        <v>13.333333333333334</v>
      </c>
      <c r="EH52" t="s">
        <v>282</v>
      </c>
      <c r="EJ52">
        <v>4.16</v>
      </c>
      <c r="EK52">
        <v>4.8</v>
      </c>
      <c r="EL52" s="9">
        <v>0.01</v>
      </c>
      <c r="EM52" t="s">
        <v>282</v>
      </c>
      <c r="EN52" t="s">
        <v>282</v>
      </c>
      <c r="EO52" t="s">
        <v>282</v>
      </c>
      <c r="EP52" t="s">
        <v>282</v>
      </c>
      <c r="EQ52" t="s">
        <v>282</v>
      </c>
      <c r="ER52" t="s">
        <v>282</v>
      </c>
      <c r="ES52" t="s">
        <v>282</v>
      </c>
      <c r="ET52" s="9" t="s">
        <v>282</v>
      </c>
      <c r="EU52" s="9" t="s">
        <v>282</v>
      </c>
      <c r="EV52" t="s">
        <v>282</v>
      </c>
      <c r="EX52" s="35">
        <v>3</v>
      </c>
      <c r="EY52" s="36">
        <v>6.7866666666666662</v>
      </c>
      <c r="EZ52" s="36">
        <v>7.4766666666666666</v>
      </c>
      <c r="FA52" s="36">
        <v>0.01</v>
      </c>
      <c r="FB52" s="36">
        <v>28.005179999999989</v>
      </c>
      <c r="FC52" s="36">
        <v>30.852464999999984</v>
      </c>
      <c r="FD52" s="36">
        <v>4.1264999999999982E-2</v>
      </c>
      <c r="FE52" s="9"/>
      <c r="FF52" s="25">
        <v>3</v>
      </c>
      <c r="FG52" s="25">
        <v>3</v>
      </c>
      <c r="FH52" s="29">
        <v>6.7866666666666662</v>
      </c>
      <c r="FI52" s="29">
        <v>7.4766666666666666</v>
      </c>
      <c r="FJ52" s="30">
        <v>0.01</v>
      </c>
      <c r="FK52" s="29">
        <v>90.771288452964768</v>
      </c>
      <c r="FL52" s="7" t="b">
        <v>1</v>
      </c>
      <c r="FN52">
        <v>4.0266666666666664</v>
      </c>
      <c r="FO52">
        <v>4.6333333333333337</v>
      </c>
      <c r="FP52">
        <v>8.6666666666666663E-3</v>
      </c>
      <c r="FQ52" s="21">
        <v>86.90647482014387</v>
      </c>
      <c r="FR52">
        <v>21.284020444444408</v>
      </c>
      <c r="FS52">
        <v>24.49071888888885</v>
      </c>
      <c r="FT52">
        <v>4.5809977777777705E-2</v>
      </c>
      <c r="FU52">
        <v>528.5766666666658</v>
      </c>
      <c r="FX52" s="21">
        <v>6</v>
      </c>
    </row>
    <row r="53" spans="1:180" x14ac:dyDescent="0.25">
      <c r="A53" t="s">
        <v>1265</v>
      </c>
      <c r="B53">
        <v>147</v>
      </c>
      <c r="C53" s="21" t="s">
        <v>192</v>
      </c>
      <c r="E53" t="s">
        <v>307</v>
      </c>
      <c r="G53" t="s">
        <v>1052</v>
      </c>
      <c r="J53">
        <v>6064</v>
      </c>
      <c r="K53" t="s">
        <v>587</v>
      </c>
      <c r="L53" t="s">
        <v>264</v>
      </c>
      <c r="M53" t="s">
        <v>262</v>
      </c>
      <c r="N53">
        <v>76341792</v>
      </c>
      <c r="O53" t="s">
        <v>265</v>
      </c>
      <c r="P53" t="s">
        <v>590</v>
      </c>
      <c r="Q53">
        <v>6064</v>
      </c>
      <c r="R53" t="s">
        <v>587</v>
      </c>
      <c r="S53" t="s">
        <v>191</v>
      </c>
      <c r="T53" s="22" t="s">
        <v>197</v>
      </c>
      <c r="U53" s="21" t="s">
        <v>1056</v>
      </c>
      <c r="V53">
        <v>520980.00059257</v>
      </c>
      <c r="W53">
        <v>6153950.0012745</v>
      </c>
      <c r="X53">
        <v>15</v>
      </c>
      <c r="Y53" s="21">
        <v>15</v>
      </c>
      <c r="Z53" s="21" t="str">
        <f>VLOOKUP(A53,'Rettelse til drænsystem'!$A$4:$B$510,2,FALSE)</f>
        <v>Systematisk drænet</v>
      </c>
      <c r="AA53" s="31" t="s">
        <v>650</v>
      </c>
      <c r="AB53" t="s">
        <v>239</v>
      </c>
      <c r="AC53" s="21" t="s">
        <v>1063</v>
      </c>
      <c r="AD53" s="21" t="s">
        <v>197</v>
      </c>
      <c r="AE53" s="21" t="s">
        <v>197</v>
      </c>
      <c r="AF53" t="s">
        <v>1265</v>
      </c>
      <c r="AG53" s="21" t="s">
        <v>282</v>
      </c>
      <c r="AH53" s="21" t="s">
        <v>1266</v>
      </c>
      <c r="AI53" s="21" t="s">
        <v>307</v>
      </c>
      <c r="AJ53" s="21" t="s">
        <v>262</v>
      </c>
      <c r="AK53" s="21"/>
      <c r="AL53" s="21"/>
      <c r="AM53" s="21" t="s">
        <v>1249</v>
      </c>
      <c r="AN53" s="21" t="s">
        <v>1132</v>
      </c>
      <c r="AO53" s="21" t="s">
        <v>1074</v>
      </c>
      <c r="AP53" s="21" t="s">
        <v>205</v>
      </c>
      <c r="AQ53" s="21"/>
      <c r="AR53" s="21"/>
      <c r="AS53" s="21" t="s">
        <v>218</v>
      </c>
      <c r="AT53" s="21" t="s">
        <v>1063</v>
      </c>
      <c r="AU53">
        <v>57</v>
      </c>
      <c r="AV53" t="s">
        <v>1265</v>
      </c>
      <c r="AW53">
        <v>148.16390000000001</v>
      </c>
      <c r="AX53">
        <v>2.6725910000000002</v>
      </c>
      <c r="AY53">
        <v>15</v>
      </c>
      <c r="AZ53" t="s">
        <v>1120</v>
      </c>
      <c r="BA53" s="21" t="s">
        <v>1121</v>
      </c>
      <c r="BB53" s="21" t="s">
        <v>1121</v>
      </c>
      <c r="BC53">
        <v>1</v>
      </c>
      <c r="BD53" t="s">
        <v>282</v>
      </c>
      <c r="BE53" t="s">
        <v>282</v>
      </c>
      <c r="BF53">
        <v>13</v>
      </c>
      <c r="BG53" t="s">
        <v>215</v>
      </c>
      <c r="BH53">
        <v>1</v>
      </c>
      <c r="BI53" t="s">
        <v>282</v>
      </c>
      <c r="BJ53" t="s">
        <v>282</v>
      </c>
      <c r="BK53" t="s">
        <v>282</v>
      </c>
      <c r="BL53" t="s">
        <v>282</v>
      </c>
      <c r="BM53" t="s">
        <v>282</v>
      </c>
      <c r="BN53" t="s">
        <v>282</v>
      </c>
      <c r="BO53" t="s">
        <v>282</v>
      </c>
      <c r="BP53" t="s">
        <v>282</v>
      </c>
      <c r="BQ53" t="s">
        <v>282</v>
      </c>
      <c r="BR53" t="s">
        <v>282</v>
      </c>
      <c r="BS53" t="s">
        <v>282</v>
      </c>
      <c r="BT53" t="s">
        <v>282</v>
      </c>
      <c r="BU53" t="s">
        <v>282</v>
      </c>
      <c r="BV53">
        <v>747.30000000000018</v>
      </c>
      <c r="BW53">
        <v>656.8</v>
      </c>
      <c r="BX53" s="7">
        <v>411.0166666666658</v>
      </c>
      <c r="BY53" s="7">
        <v>29.956505770712525</v>
      </c>
      <c r="BZ53" s="8">
        <v>7.2883919802228423</v>
      </c>
      <c r="CA53" s="8">
        <v>32.952156347783777</v>
      </c>
      <c r="CB53" s="8">
        <v>8.0172311782451278</v>
      </c>
      <c r="CD53">
        <v>918</v>
      </c>
      <c r="CE53">
        <v>12</v>
      </c>
      <c r="CF53" s="33" t="s">
        <v>1066</v>
      </c>
      <c r="CG53" s="34" t="s">
        <v>1075</v>
      </c>
      <c r="CH53" t="s">
        <v>1261</v>
      </c>
      <c r="CI53">
        <v>5</v>
      </c>
      <c r="CJ53" s="25">
        <v>33.333333333333329</v>
      </c>
      <c r="CK53" t="s">
        <v>282</v>
      </c>
      <c r="CN53">
        <v>4.59</v>
      </c>
      <c r="CO53">
        <v>5.51</v>
      </c>
      <c r="CP53">
        <v>0.04</v>
      </c>
      <c r="CQ53" t="s">
        <v>282</v>
      </c>
      <c r="CW53" s="25" t="s">
        <v>1067</v>
      </c>
      <c r="DC53">
        <v>922</v>
      </c>
      <c r="DD53">
        <v>7</v>
      </c>
      <c r="DE53" t="s">
        <v>1068</v>
      </c>
      <c r="DF53" t="s">
        <v>1090</v>
      </c>
      <c r="DG53" t="s">
        <v>1262</v>
      </c>
      <c r="DH53">
        <v>2</v>
      </c>
      <c r="DI53" s="25">
        <v>13.333333333333334</v>
      </c>
      <c r="DJ53" t="s">
        <v>282</v>
      </c>
      <c r="DL53">
        <v>4.6900000000000004</v>
      </c>
      <c r="DM53">
        <v>5.26</v>
      </c>
      <c r="DN53">
        <v>0.06</v>
      </c>
      <c r="DO53" t="s">
        <v>282</v>
      </c>
      <c r="DP53" t="s">
        <v>282</v>
      </c>
      <c r="DR53" t="s">
        <v>282</v>
      </c>
      <c r="DS53" t="s">
        <v>282</v>
      </c>
      <c r="DT53" t="s">
        <v>282</v>
      </c>
      <c r="DU53" s="25" t="s">
        <v>1067</v>
      </c>
      <c r="DV53" t="s">
        <v>282</v>
      </c>
      <c r="EA53">
        <v>926</v>
      </c>
      <c r="EB53">
        <v>11</v>
      </c>
      <c r="EC53" t="s">
        <v>1069</v>
      </c>
      <c r="ED53" t="s">
        <v>1090</v>
      </c>
      <c r="EE53" t="s">
        <v>1262</v>
      </c>
      <c r="EF53">
        <v>1</v>
      </c>
      <c r="EG53" s="25">
        <v>6.666666666666667</v>
      </c>
      <c r="EH53" t="s">
        <v>282</v>
      </c>
      <c r="EJ53">
        <v>3.82</v>
      </c>
      <c r="EK53">
        <v>4.24</v>
      </c>
      <c r="EL53" s="9">
        <v>0.01</v>
      </c>
      <c r="EM53" t="s">
        <v>282</v>
      </c>
      <c r="EN53" t="s">
        <v>282</v>
      </c>
      <c r="EO53" t="s">
        <v>282</v>
      </c>
      <c r="EP53" t="s">
        <v>282</v>
      </c>
      <c r="EQ53" t="s">
        <v>282</v>
      </c>
      <c r="ER53" t="s">
        <v>282</v>
      </c>
      <c r="ES53" t="s">
        <v>282</v>
      </c>
      <c r="ET53" s="9" t="s">
        <v>282</v>
      </c>
      <c r="EU53" s="9" t="s">
        <v>282</v>
      </c>
      <c r="EV53" t="s">
        <v>282</v>
      </c>
      <c r="EX53" s="35">
        <v>3</v>
      </c>
      <c r="EY53" s="36">
        <v>4.3666666666666671</v>
      </c>
      <c r="EZ53" s="36">
        <v>5.003333333333333</v>
      </c>
      <c r="FA53" s="36">
        <v>3.6666666666666667E-2</v>
      </c>
      <c r="FB53" s="36">
        <v>17.94772777777774</v>
      </c>
      <c r="FC53" s="36">
        <v>20.564533888888846</v>
      </c>
      <c r="FD53" s="36">
        <v>0.15070611111111079</v>
      </c>
      <c r="FE53" s="9"/>
      <c r="FF53" s="25">
        <v>3</v>
      </c>
      <c r="FG53" s="25">
        <v>3</v>
      </c>
      <c r="FH53" s="29">
        <v>4.3666666666666671</v>
      </c>
      <c r="FI53" s="29">
        <v>5.003333333333333</v>
      </c>
      <c r="FJ53" s="30">
        <v>3.6666666666666667E-2</v>
      </c>
      <c r="FK53" s="29">
        <v>87.275149900066637</v>
      </c>
      <c r="FL53" s="7" t="b">
        <v>1</v>
      </c>
      <c r="FN53">
        <v>4.376666666666666</v>
      </c>
      <c r="FO53">
        <v>5</v>
      </c>
      <c r="FP53">
        <v>1.9333333333333331E-2</v>
      </c>
      <c r="FQ53" s="21">
        <v>87.533333333333317</v>
      </c>
      <c r="FR53">
        <v>23.08706255555553</v>
      </c>
      <c r="FS53">
        <v>26.375166666666647</v>
      </c>
      <c r="FT53">
        <v>0.10198397777777768</v>
      </c>
      <c r="FU53">
        <v>527.50333333333288</v>
      </c>
      <c r="FX53" s="21">
        <v>6</v>
      </c>
    </row>
    <row r="54" spans="1:180" x14ac:dyDescent="0.25">
      <c r="A54" t="s">
        <v>1267</v>
      </c>
      <c r="B54" t="s">
        <v>282</v>
      </c>
      <c r="C54" s="21" t="s">
        <v>197</v>
      </c>
      <c r="E54" t="s">
        <v>307</v>
      </c>
      <c r="G54" t="s">
        <v>1052</v>
      </c>
      <c r="J54">
        <v>6580</v>
      </c>
      <c r="K54" t="s">
        <v>1268</v>
      </c>
      <c r="L54" t="s">
        <v>264</v>
      </c>
      <c r="M54" t="s">
        <v>262</v>
      </c>
      <c r="N54">
        <v>76341792</v>
      </c>
      <c r="O54" t="s">
        <v>265</v>
      </c>
      <c r="P54">
        <v>0</v>
      </c>
      <c r="Q54">
        <v>6580</v>
      </c>
      <c r="R54" t="s">
        <v>1268</v>
      </c>
      <c r="S54" t="s">
        <v>214</v>
      </c>
      <c r="T54" s="22" t="s">
        <v>197</v>
      </c>
      <c r="U54" s="21" t="s">
        <v>1056</v>
      </c>
      <c r="V54">
        <v>527800</v>
      </c>
      <c r="W54">
        <v>6144500</v>
      </c>
      <c r="X54">
        <v>15</v>
      </c>
      <c r="Y54" s="21">
        <v>15</v>
      </c>
      <c r="Z54" s="21" t="str">
        <f>VLOOKUP(A54,'Rettelse til drænsystem'!$A$4:$B$510,2,FALSE)</f>
        <v>Systematisk drænet</v>
      </c>
      <c r="AA54" s="31" t="s">
        <v>650</v>
      </c>
      <c r="AB54" t="s">
        <v>239</v>
      </c>
      <c r="AC54" s="21" t="s">
        <v>1063</v>
      </c>
      <c r="AD54" s="21" t="s">
        <v>197</v>
      </c>
      <c r="AE54" s="21" t="s">
        <v>197</v>
      </c>
      <c r="AF54" t="s">
        <v>1267</v>
      </c>
      <c r="AG54" s="21" t="s">
        <v>282</v>
      </c>
      <c r="AH54" s="21" t="s">
        <v>1269</v>
      </c>
      <c r="AI54" s="21" t="s">
        <v>307</v>
      </c>
      <c r="AJ54" s="21" t="s">
        <v>262</v>
      </c>
      <c r="AK54" s="21"/>
      <c r="AL54" s="21"/>
      <c r="AM54" s="21" t="s">
        <v>1073</v>
      </c>
      <c r="AN54" s="21" t="s">
        <v>1074</v>
      </c>
      <c r="AO54" s="21" t="s">
        <v>1074</v>
      </c>
      <c r="AP54" s="21" t="s">
        <v>246</v>
      </c>
      <c r="AQ54" s="21"/>
      <c r="AR54" s="21"/>
      <c r="AS54" s="21" t="s">
        <v>218</v>
      </c>
      <c r="AT54" s="21" t="s">
        <v>1063</v>
      </c>
      <c r="AU54">
        <v>57</v>
      </c>
      <c r="AV54" t="s">
        <v>1267</v>
      </c>
      <c r="AW54">
        <v>35.25141</v>
      </c>
      <c r="AX54">
        <v>17.351189999999999</v>
      </c>
      <c r="AY54">
        <v>7</v>
      </c>
      <c r="AZ54" t="s">
        <v>1088</v>
      </c>
      <c r="BA54" s="21" t="s">
        <v>1089</v>
      </c>
      <c r="BB54" s="21" t="s">
        <v>1089</v>
      </c>
      <c r="BC54">
        <v>1</v>
      </c>
      <c r="BD54" t="s">
        <v>282</v>
      </c>
      <c r="BE54" t="s">
        <v>282</v>
      </c>
      <c r="BF54">
        <v>3</v>
      </c>
      <c r="BG54" t="s">
        <v>253</v>
      </c>
      <c r="BH54">
        <v>1</v>
      </c>
      <c r="BI54" t="s">
        <v>282</v>
      </c>
      <c r="BJ54" t="s">
        <v>282</v>
      </c>
      <c r="BK54" t="s">
        <v>282</v>
      </c>
      <c r="BL54" t="s">
        <v>282</v>
      </c>
      <c r="BM54" t="s">
        <v>282</v>
      </c>
      <c r="BN54" t="s">
        <v>282</v>
      </c>
      <c r="BO54" t="s">
        <v>282</v>
      </c>
      <c r="BP54" t="s">
        <v>282</v>
      </c>
      <c r="BQ54" t="s">
        <v>282</v>
      </c>
      <c r="BR54" t="s">
        <v>282</v>
      </c>
      <c r="BS54" t="s">
        <v>282</v>
      </c>
      <c r="BT54" t="s">
        <v>282</v>
      </c>
      <c r="BU54" t="s">
        <v>282</v>
      </c>
      <c r="BV54">
        <v>621.1</v>
      </c>
      <c r="BW54">
        <v>656.8</v>
      </c>
      <c r="BX54" s="7">
        <v>537.35666666666589</v>
      </c>
      <c r="BY54" s="7">
        <v>23.669286191592743</v>
      </c>
      <c r="BZ54" s="8">
        <v>4.4047627320636407</v>
      </c>
      <c r="CA54" s="8">
        <v>26.036214810752018</v>
      </c>
      <c r="CB54" s="8">
        <v>4.8452390052700052</v>
      </c>
      <c r="CD54">
        <v>916</v>
      </c>
      <c r="CE54">
        <v>12</v>
      </c>
      <c r="CF54" s="33" t="s">
        <v>1066</v>
      </c>
      <c r="CG54" s="34" t="s">
        <v>1075</v>
      </c>
      <c r="CH54" t="s">
        <v>1261</v>
      </c>
      <c r="CI54">
        <v>10</v>
      </c>
      <c r="CJ54" s="25">
        <v>66.666666666666657</v>
      </c>
      <c r="CK54" t="s">
        <v>282</v>
      </c>
      <c r="CN54">
        <v>2.19</v>
      </c>
      <c r="CO54">
        <v>3.18</v>
      </c>
      <c r="CP54">
        <v>0.02</v>
      </c>
      <c r="CQ54" t="s">
        <v>282</v>
      </c>
      <c r="CW54" s="25" t="s">
        <v>1067</v>
      </c>
      <c r="DC54">
        <v>920</v>
      </c>
      <c r="DD54">
        <v>7</v>
      </c>
      <c r="DE54" t="s">
        <v>1068</v>
      </c>
      <c r="DF54" t="s">
        <v>1090</v>
      </c>
      <c r="DG54" t="s">
        <v>1262</v>
      </c>
      <c r="DH54">
        <v>5</v>
      </c>
      <c r="DI54" s="25">
        <v>33.333333333333329</v>
      </c>
      <c r="DJ54" t="s">
        <v>282</v>
      </c>
      <c r="DL54">
        <v>2.4</v>
      </c>
      <c r="DM54">
        <v>3.01</v>
      </c>
      <c r="DN54">
        <v>0.02</v>
      </c>
      <c r="DO54" t="s">
        <v>282</v>
      </c>
      <c r="DP54" t="s">
        <v>282</v>
      </c>
      <c r="DR54" t="s">
        <v>282</v>
      </c>
      <c r="DS54" t="s">
        <v>282</v>
      </c>
      <c r="DT54" t="s">
        <v>282</v>
      </c>
      <c r="DU54" s="25" t="s">
        <v>1067</v>
      </c>
      <c r="DV54" t="s">
        <v>282</v>
      </c>
      <c r="EA54">
        <v>924</v>
      </c>
      <c r="EB54">
        <v>11</v>
      </c>
      <c r="EC54" t="s">
        <v>1069</v>
      </c>
      <c r="ED54" t="s">
        <v>1090</v>
      </c>
      <c r="EE54" t="s">
        <v>1262</v>
      </c>
      <c r="EF54">
        <v>2</v>
      </c>
      <c r="EG54" s="25">
        <v>13.333333333333334</v>
      </c>
      <c r="EH54" t="s">
        <v>282</v>
      </c>
      <c r="EJ54">
        <v>2.17</v>
      </c>
      <c r="EK54">
        <v>6.93</v>
      </c>
      <c r="EL54" s="9">
        <v>0.01</v>
      </c>
      <c r="EM54" t="s">
        <v>282</v>
      </c>
      <c r="EN54" t="s">
        <v>282</v>
      </c>
      <c r="EO54" t="s">
        <v>282</v>
      </c>
      <c r="EP54" t="s">
        <v>282</v>
      </c>
      <c r="EQ54" t="s">
        <v>282</v>
      </c>
      <c r="ER54" t="s">
        <v>282</v>
      </c>
      <c r="ES54" t="s">
        <v>282</v>
      </c>
      <c r="ET54" s="9" t="s">
        <v>282</v>
      </c>
      <c r="EU54" s="9" t="s">
        <v>282</v>
      </c>
      <c r="EV54" t="s">
        <v>282</v>
      </c>
      <c r="EX54" s="35">
        <v>3</v>
      </c>
      <c r="EY54" s="36">
        <v>2.2533333333333334</v>
      </c>
      <c r="EZ54" s="36">
        <v>4.3733333333333331</v>
      </c>
      <c r="FA54" s="36">
        <v>1.6666666666666666E-2</v>
      </c>
      <c r="FB54" s="36">
        <v>12.108436888888871</v>
      </c>
      <c r="FC54" s="36">
        <v>23.500398222222188</v>
      </c>
      <c r="FD54" s="36">
        <v>8.9559444444444317E-2</v>
      </c>
      <c r="FE54" s="9"/>
      <c r="FF54" s="25">
        <v>3</v>
      </c>
      <c r="FG54" s="25">
        <v>3</v>
      </c>
      <c r="FH54" s="29">
        <v>2.2533333333333334</v>
      </c>
      <c r="FI54" s="29">
        <v>4.3733333333333331</v>
      </c>
      <c r="FJ54" s="30">
        <v>1.6666666666666666E-2</v>
      </c>
      <c r="FK54" s="29">
        <v>51.524390243902438</v>
      </c>
      <c r="FL54" s="7" t="b">
        <v>1</v>
      </c>
      <c r="FQ54" s="21"/>
      <c r="FX54" s="21">
        <v>6</v>
      </c>
    </row>
    <row r="55" spans="1:180" x14ac:dyDescent="0.25">
      <c r="A55" t="s">
        <v>1270</v>
      </c>
      <c r="B55">
        <v>36</v>
      </c>
      <c r="C55" s="21" t="s">
        <v>192</v>
      </c>
      <c r="E55" t="s">
        <v>307</v>
      </c>
      <c r="G55" t="s">
        <v>1052</v>
      </c>
      <c r="J55">
        <v>7790</v>
      </c>
      <c r="K55" t="s">
        <v>342</v>
      </c>
      <c r="L55" t="s">
        <v>343</v>
      </c>
      <c r="M55" t="s">
        <v>340</v>
      </c>
      <c r="N55">
        <v>96185731</v>
      </c>
      <c r="O55" t="s">
        <v>344</v>
      </c>
      <c r="P55" t="s">
        <v>341</v>
      </c>
      <c r="Q55">
        <v>7790</v>
      </c>
      <c r="R55" t="s">
        <v>342</v>
      </c>
      <c r="S55" t="s">
        <v>191</v>
      </c>
      <c r="T55" s="22" t="s">
        <v>197</v>
      </c>
      <c r="U55" s="21" t="s">
        <v>1056</v>
      </c>
      <c r="V55">
        <v>56636354</v>
      </c>
      <c r="W55">
        <v>8496525</v>
      </c>
      <c r="X55">
        <v>11</v>
      </c>
      <c r="Y55" s="21">
        <v>11</v>
      </c>
      <c r="Z55" s="21" t="str">
        <f>VLOOKUP(A55,'Rettelse til drænsystem'!$A$4:$B$510,2,FALSE)</f>
        <v>Kombination</v>
      </c>
      <c r="AA55" t="s">
        <v>1104</v>
      </c>
      <c r="AB55" t="s">
        <v>239</v>
      </c>
      <c r="AC55" s="21" t="s">
        <v>1063</v>
      </c>
      <c r="AD55" s="21" t="s">
        <v>197</v>
      </c>
      <c r="AE55" s="21" t="s">
        <v>197</v>
      </c>
      <c r="AF55" t="s">
        <v>1270</v>
      </c>
      <c r="AG55" s="21" t="s">
        <v>282</v>
      </c>
      <c r="AH55" s="21" t="s">
        <v>1271</v>
      </c>
      <c r="AI55" s="21" t="s">
        <v>307</v>
      </c>
      <c r="AJ55" s="21" t="s">
        <v>340</v>
      </c>
      <c r="AK55" s="21"/>
      <c r="AL55" s="21"/>
      <c r="AM55" s="21" t="s">
        <v>1073</v>
      </c>
      <c r="AN55" s="21" t="s">
        <v>1074</v>
      </c>
      <c r="AO55" s="21" t="s">
        <v>1074</v>
      </c>
      <c r="AP55" s="21" t="s">
        <v>205</v>
      </c>
      <c r="AQ55" s="21"/>
      <c r="AR55" s="21"/>
      <c r="AS55" s="21" t="s">
        <v>218</v>
      </c>
      <c r="AT55" s="21" t="s">
        <v>1063</v>
      </c>
      <c r="AU55">
        <v>30</v>
      </c>
      <c r="AV55" t="s">
        <v>1270</v>
      </c>
      <c r="AW55">
        <v>196.9136</v>
      </c>
      <c r="AX55">
        <v>1.4676119999999999</v>
      </c>
      <c r="AY55">
        <v>8</v>
      </c>
      <c r="AZ55" t="s">
        <v>1095</v>
      </c>
      <c r="BA55" s="21" t="s">
        <v>1102</v>
      </c>
      <c r="BB55" s="21" t="s">
        <v>1102</v>
      </c>
      <c r="BC55">
        <v>1</v>
      </c>
      <c r="BF55">
        <v>6</v>
      </c>
      <c r="BG55" t="s">
        <v>195</v>
      </c>
      <c r="BH55">
        <v>1</v>
      </c>
      <c r="BR55" t="s">
        <v>192</v>
      </c>
      <c r="BS55" t="s">
        <v>197</v>
      </c>
      <c r="BT55" t="s">
        <v>198</v>
      </c>
      <c r="BV55">
        <v>713.2</v>
      </c>
      <c r="BW55">
        <v>623.6</v>
      </c>
      <c r="BX55" s="7">
        <v>349</v>
      </c>
      <c r="BY55" s="7">
        <v>53</v>
      </c>
      <c r="BZ55" s="8">
        <v>15</v>
      </c>
      <c r="CA55" s="8">
        <v>58</v>
      </c>
      <c r="CB55" s="8">
        <v>17</v>
      </c>
      <c r="CD55">
        <v>1245</v>
      </c>
      <c r="CE55">
        <v>12</v>
      </c>
      <c r="CF55" s="33" t="s">
        <v>1066</v>
      </c>
      <c r="CG55" s="34">
        <v>2012</v>
      </c>
      <c r="CH55" t="s">
        <v>343</v>
      </c>
      <c r="CI55">
        <v>3</v>
      </c>
      <c r="CJ55" s="25">
        <v>27.27272727272727</v>
      </c>
      <c r="CN55">
        <v>14.57</v>
      </c>
      <c r="CO55">
        <v>14.79</v>
      </c>
      <c r="CP55">
        <v>0.03</v>
      </c>
      <c r="CW55" s="25" t="s">
        <v>1067</v>
      </c>
      <c r="DC55">
        <v>1253</v>
      </c>
      <c r="DD55">
        <v>8</v>
      </c>
      <c r="DE55" t="s">
        <v>1068</v>
      </c>
      <c r="DF55">
        <v>2013</v>
      </c>
      <c r="DG55" t="s">
        <v>343</v>
      </c>
      <c r="DH55">
        <v>4</v>
      </c>
      <c r="DI55" s="25">
        <v>36.363636363636367</v>
      </c>
      <c r="DL55">
        <v>10.81</v>
      </c>
      <c r="DM55">
        <v>11.97</v>
      </c>
      <c r="DN55">
        <v>0.03</v>
      </c>
      <c r="DU55" s="25" t="s">
        <v>1067</v>
      </c>
      <c r="EA55">
        <v>1256</v>
      </c>
      <c r="EB55">
        <v>12</v>
      </c>
      <c r="EC55" t="s">
        <v>1069</v>
      </c>
      <c r="ED55">
        <v>2013</v>
      </c>
      <c r="EE55" t="s">
        <v>343</v>
      </c>
      <c r="EF55">
        <v>2</v>
      </c>
      <c r="EG55" s="25">
        <v>18.181818181818183</v>
      </c>
      <c r="EJ55">
        <v>10.029999999999999</v>
      </c>
      <c r="EK55">
        <v>10.039999999999999</v>
      </c>
      <c r="EL55" s="9">
        <v>0.04</v>
      </c>
      <c r="ET55" s="9"/>
      <c r="EU55" s="9"/>
      <c r="EX55" s="35">
        <v>3</v>
      </c>
      <c r="EY55" s="36">
        <v>11.8</v>
      </c>
      <c r="EZ55" s="36">
        <v>12.27</v>
      </c>
      <c r="FA55" s="36">
        <v>0.03</v>
      </c>
      <c r="FB55" s="36">
        <v>41</v>
      </c>
      <c r="FC55" s="36">
        <v>43</v>
      </c>
      <c r="FD55" s="36">
        <v>0</v>
      </c>
      <c r="FE55" s="9"/>
      <c r="FF55" s="25">
        <v>3</v>
      </c>
      <c r="FG55" s="25">
        <v>3</v>
      </c>
      <c r="FH55" s="29">
        <v>11.803333333333335</v>
      </c>
      <c r="FI55" s="29">
        <v>12.266666666666666</v>
      </c>
      <c r="FJ55" s="30">
        <v>3.3333333333333333E-2</v>
      </c>
      <c r="FK55" s="29">
        <v>96.22282608695653</v>
      </c>
      <c r="FL55" s="7" t="b">
        <v>1</v>
      </c>
      <c r="FN55">
        <v>4.7766666669999998</v>
      </c>
      <c r="FO55">
        <v>5.35</v>
      </c>
      <c r="FP55">
        <v>3.4000000000000002E-2</v>
      </c>
      <c r="FQ55" s="21">
        <v>89.283489102803742</v>
      </c>
      <c r="FR55">
        <v>24.329789999999999</v>
      </c>
      <c r="FS55">
        <v>27.250050000000002</v>
      </c>
      <c r="FT55">
        <v>0.173178</v>
      </c>
      <c r="FU55">
        <v>509.3467</v>
      </c>
      <c r="FX55" s="21">
        <v>1</v>
      </c>
    </row>
    <row r="56" spans="1:180" x14ac:dyDescent="0.25">
      <c r="A56" t="s">
        <v>1272</v>
      </c>
      <c r="B56">
        <v>37</v>
      </c>
      <c r="C56" s="21" t="s">
        <v>192</v>
      </c>
      <c r="E56" t="s">
        <v>307</v>
      </c>
      <c r="G56" t="s">
        <v>1052</v>
      </c>
      <c r="J56">
        <v>7790</v>
      </c>
      <c r="K56" t="s">
        <v>342</v>
      </c>
      <c r="L56" t="s">
        <v>343</v>
      </c>
      <c r="M56" t="s">
        <v>340</v>
      </c>
      <c r="N56">
        <v>96185731</v>
      </c>
      <c r="O56" t="s">
        <v>344</v>
      </c>
      <c r="P56" t="s">
        <v>346</v>
      </c>
      <c r="Q56">
        <v>7790</v>
      </c>
      <c r="R56" t="s">
        <v>342</v>
      </c>
      <c r="S56" t="s">
        <v>191</v>
      </c>
      <c r="T56" s="22" t="s">
        <v>197</v>
      </c>
      <c r="U56" s="21" t="s">
        <v>1056</v>
      </c>
      <c r="V56">
        <v>56683992</v>
      </c>
      <c r="W56">
        <v>8567898</v>
      </c>
      <c r="X56">
        <v>8</v>
      </c>
      <c r="Y56" s="21">
        <v>8</v>
      </c>
      <c r="Z56" s="21" t="str">
        <f>VLOOKUP(A56,'Rettelse til drænsystem'!$A$4:$B$510,2,FALSE)</f>
        <v>Systematisk drænet</v>
      </c>
      <c r="AA56" t="s">
        <v>1104</v>
      </c>
      <c r="AB56" t="s">
        <v>239</v>
      </c>
      <c r="AC56" s="21" t="s">
        <v>1063</v>
      </c>
      <c r="AD56" s="21" t="s">
        <v>197</v>
      </c>
      <c r="AE56" s="21" t="s">
        <v>197</v>
      </c>
      <c r="AF56" t="s">
        <v>1272</v>
      </c>
      <c r="AG56" s="21" t="s">
        <v>282</v>
      </c>
      <c r="AH56" s="21" t="s">
        <v>1273</v>
      </c>
      <c r="AI56" s="21" t="s">
        <v>307</v>
      </c>
      <c r="AJ56" s="21" t="s">
        <v>340</v>
      </c>
      <c r="AK56" s="21"/>
      <c r="AL56" s="21"/>
      <c r="AM56" s="21" t="s">
        <v>1073</v>
      </c>
      <c r="AN56" s="21" t="s">
        <v>1074</v>
      </c>
      <c r="AO56" s="21" t="s">
        <v>1074</v>
      </c>
      <c r="AP56" s="21" t="s">
        <v>246</v>
      </c>
      <c r="AQ56" s="21"/>
      <c r="AR56" s="21"/>
      <c r="AS56" s="21" t="s">
        <v>218</v>
      </c>
      <c r="AT56" s="21" t="s">
        <v>1063</v>
      </c>
      <c r="AU56">
        <v>44</v>
      </c>
      <c r="AV56" t="s">
        <v>1272</v>
      </c>
      <c r="AW56">
        <v>125.3985</v>
      </c>
      <c r="AX56">
        <v>2.746666E-4</v>
      </c>
      <c r="AY56">
        <v>4.5</v>
      </c>
      <c r="AZ56" t="s">
        <v>1095</v>
      </c>
      <c r="BA56" s="21" t="s">
        <v>1102</v>
      </c>
      <c r="BB56" s="21" t="s">
        <v>1102</v>
      </c>
      <c r="BC56">
        <v>1</v>
      </c>
      <c r="BF56">
        <v>6</v>
      </c>
      <c r="BG56" t="s">
        <v>195</v>
      </c>
      <c r="BH56">
        <v>1</v>
      </c>
      <c r="BR56" t="s">
        <v>192</v>
      </c>
      <c r="BS56" t="s">
        <v>197</v>
      </c>
      <c r="BT56" t="s">
        <v>198</v>
      </c>
      <c r="BV56">
        <v>713.2</v>
      </c>
      <c r="BW56">
        <v>623.6</v>
      </c>
      <c r="BX56" s="7">
        <v>349</v>
      </c>
      <c r="BY56" s="7">
        <v>53</v>
      </c>
      <c r="BZ56" s="8">
        <v>15</v>
      </c>
      <c r="CA56" s="8">
        <v>58</v>
      </c>
      <c r="CB56" s="8">
        <v>17</v>
      </c>
      <c r="CD56">
        <v>1242</v>
      </c>
      <c r="CE56">
        <v>12</v>
      </c>
      <c r="CF56" s="33" t="s">
        <v>1066</v>
      </c>
      <c r="CG56" s="34">
        <v>2012</v>
      </c>
      <c r="CH56" t="s">
        <v>343</v>
      </c>
      <c r="CI56">
        <v>2</v>
      </c>
      <c r="CJ56" s="25">
        <v>25</v>
      </c>
      <c r="CN56">
        <v>9.65</v>
      </c>
      <c r="CO56">
        <v>10</v>
      </c>
      <c r="CP56">
        <v>0.03</v>
      </c>
      <c r="CW56" s="25" t="s">
        <v>1067</v>
      </c>
      <c r="DC56">
        <v>1231</v>
      </c>
      <c r="DD56">
        <v>8</v>
      </c>
      <c r="DE56" t="s">
        <v>1068</v>
      </c>
      <c r="DF56">
        <v>2013</v>
      </c>
      <c r="DG56" t="s">
        <v>343</v>
      </c>
      <c r="DH56">
        <v>3</v>
      </c>
      <c r="DI56" s="25">
        <v>37.5</v>
      </c>
      <c r="DL56">
        <v>9.3800000000000008</v>
      </c>
      <c r="DM56">
        <v>10.37</v>
      </c>
      <c r="DN56">
        <v>0.03</v>
      </c>
      <c r="DU56" s="25" t="s">
        <v>1067</v>
      </c>
      <c r="EA56">
        <v>1247</v>
      </c>
      <c r="EB56">
        <v>12</v>
      </c>
      <c r="EC56" t="s">
        <v>1069</v>
      </c>
      <c r="ED56">
        <v>2013</v>
      </c>
      <c r="EE56" t="s">
        <v>343</v>
      </c>
      <c r="EF56">
        <v>0.5</v>
      </c>
      <c r="EG56" s="25">
        <v>6.25</v>
      </c>
      <c r="EJ56">
        <v>6.95</v>
      </c>
      <c r="EK56">
        <v>7.22</v>
      </c>
      <c r="EL56" s="9">
        <v>0.04</v>
      </c>
      <c r="ET56" s="9"/>
      <c r="EU56" s="9"/>
      <c r="EX56" s="35">
        <v>3</v>
      </c>
      <c r="EY56" s="36">
        <v>8.66</v>
      </c>
      <c r="EZ56" s="36">
        <v>9.1999999999999993</v>
      </c>
      <c r="FA56" s="36">
        <v>0.03</v>
      </c>
      <c r="FB56" s="36">
        <v>30</v>
      </c>
      <c r="FC56" s="36">
        <v>32</v>
      </c>
      <c r="FD56" s="36">
        <v>0</v>
      </c>
      <c r="FE56" s="9"/>
      <c r="FF56" s="25">
        <v>3</v>
      </c>
      <c r="FG56" s="25">
        <v>3</v>
      </c>
      <c r="FH56" s="29">
        <v>8.66</v>
      </c>
      <c r="FI56" s="29">
        <v>9.1966666666666654</v>
      </c>
      <c r="FJ56" s="30">
        <v>3.3333333333333333E-2</v>
      </c>
      <c r="FK56" s="29">
        <v>94.164552374048583</v>
      </c>
      <c r="FL56" s="7" t="b">
        <v>1</v>
      </c>
      <c r="FN56">
        <v>6.8333333329999997</v>
      </c>
      <c r="FO56">
        <v>7.1</v>
      </c>
      <c r="FP56">
        <v>0.04</v>
      </c>
      <c r="FQ56" s="21">
        <v>96.244131450704231</v>
      </c>
      <c r="FR56">
        <v>35.801830000000002</v>
      </c>
      <c r="FS56">
        <v>37.198970000000003</v>
      </c>
      <c r="FT56">
        <v>0.20957200000000001</v>
      </c>
      <c r="FU56">
        <v>523.92920000000004</v>
      </c>
      <c r="FX56" s="21">
        <v>1</v>
      </c>
    </row>
    <row r="57" spans="1:180" x14ac:dyDescent="0.25">
      <c r="A57" t="s">
        <v>1274</v>
      </c>
      <c r="B57">
        <v>38</v>
      </c>
      <c r="C57" s="21" t="s">
        <v>192</v>
      </c>
      <c r="E57" t="s">
        <v>307</v>
      </c>
      <c r="G57" t="s">
        <v>1052</v>
      </c>
      <c r="J57">
        <v>7760</v>
      </c>
      <c r="K57" t="s">
        <v>348</v>
      </c>
      <c r="L57" t="s">
        <v>343</v>
      </c>
      <c r="M57" t="s">
        <v>340</v>
      </c>
      <c r="N57">
        <v>96185731</v>
      </c>
      <c r="O57" t="s">
        <v>344</v>
      </c>
      <c r="P57" t="s">
        <v>347</v>
      </c>
      <c r="Q57">
        <v>7760</v>
      </c>
      <c r="R57" t="s">
        <v>348</v>
      </c>
      <c r="S57" t="s">
        <v>191</v>
      </c>
      <c r="T57" s="22" t="s">
        <v>197</v>
      </c>
      <c r="U57" s="21" t="s">
        <v>1056</v>
      </c>
      <c r="V57">
        <v>56764085</v>
      </c>
      <c r="W57">
        <v>8485758</v>
      </c>
      <c r="X57">
        <v>8</v>
      </c>
      <c r="Y57" s="21">
        <v>8</v>
      </c>
      <c r="Z57" s="21" t="str">
        <f>VLOOKUP(A57,'Rettelse til drænsystem'!$A$4:$B$510,2,FALSE)</f>
        <v>Systematisk drænet</v>
      </c>
      <c r="AA57" t="s">
        <v>1104</v>
      </c>
      <c r="AB57" t="s">
        <v>239</v>
      </c>
      <c r="AC57" s="21" t="s">
        <v>1063</v>
      </c>
      <c r="AD57" s="21" t="s">
        <v>197</v>
      </c>
      <c r="AE57" s="21" t="s">
        <v>197</v>
      </c>
      <c r="AF57" t="s">
        <v>1274</v>
      </c>
      <c r="AG57" s="21" t="s">
        <v>282</v>
      </c>
      <c r="AH57" s="21" t="s">
        <v>1275</v>
      </c>
      <c r="AI57" s="21" t="s">
        <v>307</v>
      </c>
      <c r="AJ57" s="21" t="s">
        <v>340</v>
      </c>
      <c r="AK57" s="21"/>
      <c r="AL57" s="21"/>
      <c r="AM57" s="21" t="s">
        <v>1276</v>
      </c>
      <c r="AN57" s="21" t="s">
        <v>1084</v>
      </c>
      <c r="AO57" s="21" t="s">
        <v>1084</v>
      </c>
      <c r="AP57" s="21" t="s">
        <v>205</v>
      </c>
      <c r="AQ57" s="21"/>
      <c r="AR57" s="21"/>
      <c r="AS57" s="21" t="s">
        <v>218</v>
      </c>
      <c r="AT57" s="21" t="s">
        <v>1063</v>
      </c>
      <c r="AU57">
        <v>46</v>
      </c>
      <c r="AV57" t="s">
        <v>1274</v>
      </c>
      <c r="AW57">
        <v>56.989550000000001</v>
      </c>
      <c r="AX57">
        <v>0.63735160000000002</v>
      </c>
      <c r="AY57">
        <v>4</v>
      </c>
      <c r="AZ57" t="s">
        <v>1106</v>
      </c>
      <c r="BA57" s="21" t="s">
        <v>1102</v>
      </c>
      <c r="BB57" s="21" t="s">
        <v>1102</v>
      </c>
      <c r="BC57">
        <v>1</v>
      </c>
      <c r="BF57">
        <v>14</v>
      </c>
      <c r="BG57" t="s">
        <v>229</v>
      </c>
      <c r="BH57">
        <v>1</v>
      </c>
      <c r="BR57" t="s">
        <v>192</v>
      </c>
      <c r="BS57" t="s">
        <v>192</v>
      </c>
      <c r="BT57" t="s">
        <v>198</v>
      </c>
      <c r="BU57" t="s">
        <v>1277</v>
      </c>
      <c r="BV57">
        <v>709</v>
      </c>
      <c r="BW57">
        <v>673.1</v>
      </c>
      <c r="BX57" s="7">
        <v>410</v>
      </c>
      <c r="BY57" s="7">
        <v>23</v>
      </c>
      <c r="BZ57" s="8">
        <v>6</v>
      </c>
      <c r="CA57" s="8">
        <v>26</v>
      </c>
      <c r="CB57" s="8">
        <v>6</v>
      </c>
      <c r="CD57">
        <v>1249</v>
      </c>
      <c r="CE57">
        <v>12</v>
      </c>
      <c r="CF57" s="33" t="s">
        <v>1066</v>
      </c>
      <c r="CG57" s="34">
        <v>2012</v>
      </c>
      <c r="CH57" t="s">
        <v>343</v>
      </c>
      <c r="CI57">
        <v>2</v>
      </c>
      <c r="CJ57" s="25">
        <v>25</v>
      </c>
      <c r="CN57">
        <v>4.46</v>
      </c>
      <c r="CO57">
        <v>5.07</v>
      </c>
      <c r="CP57">
        <v>0.02</v>
      </c>
      <c r="CW57" s="25" t="s">
        <v>1067</v>
      </c>
      <c r="DC57">
        <v>1240</v>
      </c>
      <c r="DD57">
        <v>8</v>
      </c>
      <c r="DE57" t="s">
        <v>1068</v>
      </c>
      <c r="DF57">
        <v>2013</v>
      </c>
      <c r="DG57" t="s">
        <v>343</v>
      </c>
      <c r="DH57">
        <v>1.5</v>
      </c>
      <c r="DI57" s="25">
        <v>18.75</v>
      </c>
      <c r="DL57">
        <v>5.01</v>
      </c>
      <c r="DM57">
        <v>5.99</v>
      </c>
      <c r="DN57">
        <v>0.02</v>
      </c>
      <c r="DU57" s="25" t="s">
        <v>1067</v>
      </c>
      <c r="EA57">
        <v>1241</v>
      </c>
      <c r="EB57">
        <v>12</v>
      </c>
      <c r="EC57" t="s">
        <v>1069</v>
      </c>
      <c r="ED57">
        <v>2013</v>
      </c>
      <c r="EE57" t="s">
        <v>343</v>
      </c>
      <c r="EF57">
        <v>0.5</v>
      </c>
      <c r="EG57" s="25">
        <v>6.25</v>
      </c>
      <c r="EJ57">
        <v>6.3</v>
      </c>
      <c r="EK57">
        <v>6.5</v>
      </c>
      <c r="EL57" s="9">
        <v>0.01</v>
      </c>
      <c r="ET57" s="9"/>
      <c r="EU57" s="9"/>
      <c r="EX57" s="35">
        <v>3</v>
      </c>
      <c r="EY57" s="36">
        <v>5.26</v>
      </c>
      <c r="EZ57" s="36">
        <v>5.85</v>
      </c>
      <c r="FA57" s="36">
        <v>0.02</v>
      </c>
      <c r="FB57" s="36">
        <v>22</v>
      </c>
      <c r="FC57" s="36">
        <v>24</v>
      </c>
      <c r="FD57" s="36">
        <v>0</v>
      </c>
      <c r="FE57" s="9"/>
      <c r="FF57" s="25">
        <v>3</v>
      </c>
      <c r="FG57" s="25">
        <v>3</v>
      </c>
      <c r="FH57" s="29">
        <v>5.2566666666666668</v>
      </c>
      <c r="FI57" s="29">
        <v>5.8533333333333344</v>
      </c>
      <c r="FJ57" s="30">
        <v>1.6666666666666666E-2</v>
      </c>
      <c r="FK57" s="29">
        <v>89.806378132118439</v>
      </c>
      <c r="FL57" s="7" t="b">
        <v>1</v>
      </c>
      <c r="FN57">
        <v>5.8766666670000003</v>
      </c>
      <c r="FO57">
        <v>6.4666670000000002</v>
      </c>
      <c r="FP57">
        <v>0.02</v>
      </c>
      <c r="FQ57" s="21">
        <v>90.876283980603915</v>
      </c>
      <c r="FR57">
        <v>27.601330000000001</v>
      </c>
      <c r="FS57">
        <v>30.372420000000002</v>
      </c>
      <c r="FT57">
        <v>9.3935000000000005E-2</v>
      </c>
      <c r="FU57">
        <v>469.67669999999998</v>
      </c>
      <c r="FX57" s="21">
        <v>1</v>
      </c>
    </row>
    <row r="58" spans="1:180" x14ac:dyDescent="0.25">
      <c r="A58" t="s">
        <v>1278</v>
      </c>
      <c r="B58">
        <v>39</v>
      </c>
      <c r="C58" s="21" t="s">
        <v>192</v>
      </c>
      <c r="E58" t="s">
        <v>307</v>
      </c>
      <c r="G58" t="s">
        <v>1052</v>
      </c>
      <c r="J58">
        <v>7755</v>
      </c>
      <c r="K58" t="s">
        <v>354</v>
      </c>
      <c r="L58" t="s">
        <v>343</v>
      </c>
      <c r="M58" t="s">
        <v>340</v>
      </c>
      <c r="N58">
        <v>96185731</v>
      </c>
      <c r="O58" t="s">
        <v>344</v>
      </c>
      <c r="P58" t="s">
        <v>353</v>
      </c>
      <c r="Q58">
        <v>7755</v>
      </c>
      <c r="R58" t="s">
        <v>354</v>
      </c>
      <c r="S58" t="s">
        <v>191</v>
      </c>
      <c r="T58" s="22" t="s">
        <v>197</v>
      </c>
      <c r="U58" s="21" t="s">
        <v>1056</v>
      </c>
      <c r="V58">
        <v>56843034</v>
      </c>
      <c r="W58">
        <v>8422780</v>
      </c>
      <c r="X58">
        <v>11</v>
      </c>
      <c r="Y58" s="21">
        <v>11</v>
      </c>
      <c r="Z58" s="21" t="str">
        <f>VLOOKUP(A58,'Rettelse til drænsystem'!$A$4:$B$510,2,FALSE)</f>
        <v>Kombination</v>
      </c>
      <c r="AA58" t="s">
        <v>1104</v>
      </c>
      <c r="AB58" t="s">
        <v>239</v>
      </c>
      <c r="AC58" s="21" t="s">
        <v>1063</v>
      </c>
      <c r="AD58" s="21" t="s">
        <v>197</v>
      </c>
      <c r="AE58" s="21" t="s">
        <v>197</v>
      </c>
      <c r="AF58" t="s">
        <v>1278</v>
      </c>
      <c r="AG58" s="21" t="s">
        <v>282</v>
      </c>
      <c r="AH58" s="21" t="s">
        <v>1279</v>
      </c>
      <c r="AI58" s="21" t="s">
        <v>307</v>
      </c>
      <c r="AJ58" s="21" t="s">
        <v>340</v>
      </c>
      <c r="AK58" s="21"/>
      <c r="AL58" s="21"/>
      <c r="AM58" s="21" t="s">
        <v>1073</v>
      </c>
      <c r="AN58" s="21" t="s">
        <v>1074</v>
      </c>
      <c r="AO58" s="21" t="s">
        <v>1074</v>
      </c>
      <c r="AP58" s="21" t="s">
        <v>246</v>
      </c>
      <c r="AQ58" s="21"/>
      <c r="AR58" s="21"/>
      <c r="AS58" s="21" t="s">
        <v>218</v>
      </c>
      <c r="AT58" s="21" t="s">
        <v>1063</v>
      </c>
      <c r="AU58">
        <v>83</v>
      </c>
      <c r="AV58" t="s">
        <v>1278</v>
      </c>
      <c r="AW58">
        <v>176.77869999999999</v>
      </c>
      <c r="AX58">
        <v>2.3067229999999999</v>
      </c>
      <c r="AY58">
        <v>17</v>
      </c>
      <c r="AZ58" t="s">
        <v>1064</v>
      </c>
      <c r="BA58" s="21" t="s">
        <v>1064</v>
      </c>
      <c r="BB58" s="21" t="s">
        <v>1065</v>
      </c>
      <c r="BC58">
        <v>1</v>
      </c>
      <c r="BF58">
        <v>3</v>
      </c>
      <c r="BG58" t="s">
        <v>253</v>
      </c>
      <c r="BH58">
        <v>1</v>
      </c>
      <c r="BR58" t="s">
        <v>197</v>
      </c>
      <c r="BS58" t="s">
        <v>197</v>
      </c>
      <c r="BT58" t="s">
        <v>198</v>
      </c>
      <c r="BV58">
        <v>709</v>
      </c>
      <c r="BW58">
        <v>677.5</v>
      </c>
      <c r="BX58" s="7">
        <v>470</v>
      </c>
      <c r="BY58" s="7">
        <v>27</v>
      </c>
      <c r="BZ58" s="8">
        <v>6</v>
      </c>
      <c r="CA58" s="8">
        <v>30</v>
      </c>
      <c r="CB58" s="8">
        <v>6</v>
      </c>
      <c r="CD58">
        <v>1257</v>
      </c>
      <c r="CE58">
        <v>12</v>
      </c>
      <c r="CF58" s="33" t="s">
        <v>1066</v>
      </c>
      <c r="CG58" s="34">
        <v>2012</v>
      </c>
      <c r="CH58" t="s">
        <v>343</v>
      </c>
      <c r="CI58">
        <v>4</v>
      </c>
      <c r="CJ58" s="25">
        <v>36.363636363636367</v>
      </c>
      <c r="CN58">
        <v>9.11</v>
      </c>
      <c r="CO58">
        <v>10.4</v>
      </c>
      <c r="CP58">
        <v>0.03</v>
      </c>
      <c r="CW58" s="25" t="s">
        <v>1067</v>
      </c>
      <c r="DC58">
        <v>1258</v>
      </c>
      <c r="DD58">
        <v>8</v>
      </c>
      <c r="DE58" t="s">
        <v>1068</v>
      </c>
      <c r="DF58">
        <v>2013</v>
      </c>
      <c r="DG58" t="s">
        <v>343</v>
      </c>
      <c r="DH58">
        <v>4</v>
      </c>
      <c r="DI58" s="25">
        <v>36.363636363636367</v>
      </c>
      <c r="DL58">
        <v>7.89</v>
      </c>
      <c r="DM58">
        <v>8.94</v>
      </c>
      <c r="DN58">
        <v>0.02</v>
      </c>
      <c r="DU58" s="25" t="s">
        <v>1067</v>
      </c>
      <c r="EA58">
        <v>1235</v>
      </c>
      <c r="EB58">
        <v>12</v>
      </c>
      <c r="EC58" t="s">
        <v>1069</v>
      </c>
      <c r="ED58">
        <v>2013</v>
      </c>
      <c r="EE58" t="s">
        <v>343</v>
      </c>
      <c r="EF58">
        <v>3</v>
      </c>
      <c r="EG58" s="25">
        <v>27.27272727272727</v>
      </c>
      <c r="EJ58">
        <v>8.94</v>
      </c>
      <c r="EK58">
        <v>9.19</v>
      </c>
      <c r="EL58" s="9">
        <v>0.03</v>
      </c>
      <c r="ET58" s="9"/>
      <c r="EU58" s="9"/>
      <c r="EX58" s="35">
        <v>3</v>
      </c>
      <c r="EY58" s="36">
        <v>8.65</v>
      </c>
      <c r="EZ58" s="36">
        <v>9.51</v>
      </c>
      <c r="FA58" s="36">
        <v>0.03</v>
      </c>
      <c r="FB58" s="36">
        <v>41</v>
      </c>
      <c r="FC58" s="36">
        <v>45</v>
      </c>
      <c r="FD58" s="36">
        <v>0</v>
      </c>
      <c r="FE58" s="9"/>
      <c r="FF58" s="25">
        <v>3</v>
      </c>
      <c r="FG58" s="25">
        <v>3</v>
      </c>
      <c r="FH58" s="29">
        <v>8.6466666666666665</v>
      </c>
      <c r="FI58" s="29">
        <v>9.51</v>
      </c>
      <c r="FJ58" s="30">
        <v>2.6666666666666668E-2</v>
      </c>
      <c r="FK58" s="29">
        <v>90.921836663161585</v>
      </c>
      <c r="FL58" s="7" t="b">
        <v>1</v>
      </c>
      <c r="FN58">
        <v>7.8833333330000004</v>
      </c>
      <c r="FO58">
        <v>8.3666669999999996</v>
      </c>
      <c r="FP58">
        <v>2.8000000000000001E-2</v>
      </c>
      <c r="FQ58" s="21">
        <v>94.223103811828551</v>
      </c>
      <c r="FR58">
        <v>41.957990000000002</v>
      </c>
      <c r="FS58">
        <v>44.530470000000001</v>
      </c>
      <c r="FT58">
        <v>0.14902599999999999</v>
      </c>
      <c r="FU58">
        <v>532.23670000000004</v>
      </c>
      <c r="FX58" s="21">
        <v>1</v>
      </c>
    </row>
    <row r="59" spans="1:180" x14ac:dyDescent="0.25">
      <c r="A59" t="s">
        <v>1280</v>
      </c>
      <c r="B59">
        <v>40</v>
      </c>
      <c r="C59" s="21" t="s">
        <v>192</v>
      </c>
      <c r="E59" t="s">
        <v>307</v>
      </c>
      <c r="G59" t="s">
        <v>1052</v>
      </c>
      <c r="J59">
        <v>7752</v>
      </c>
      <c r="K59" t="s">
        <v>355</v>
      </c>
      <c r="L59" t="s">
        <v>343</v>
      </c>
      <c r="M59" t="s">
        <v>340</v>
      </c>
      <c r="N59">
        <v>96185731</v>
      </c>
      <c r="O59" t="s">
        <v>344</v>
      </c>
      <c r="P59" t="s">
        <v>356</v>
      </c>
      <c r="Q59">
        <v>7752</v>
      </c>
      <c r="R59" t="s">
        <v>355</v>
      </c>
      <c r="S59" t="s">
        <v>191</v>
      </c>
      <c r="T59" s="22" t="s">
        <v>197</v>
      </c>
      <c r="U59" s="21" t="s">
        <v>1056</v>
      </c>
      <c r="V59">
        <v>56879116</v>
      </c>
      <c r="W59">
        <v>8486209</v>
      </c>
      <c r="X59">
        <v>11</v>
      </c>
      <c r="Y59" s="21">
        <v>11</v>
      </c>
      <c r="Z59" s="21" t="str">
        <f>VLOOKUP(A59,'Rettelse til drænsystem'!$A$4:$B$510,2,FALSE)</f>
        <v>Kombination</v>
      </c>
      <c r="AA59" t="s">
        <v>1104</v>
      </c>
      <c r="AB59" t="s">
        <v>239</v>
      </c>
      <c r="AC59" s="21" t="s">
        <v>1063</v>
      </c>
      <c r="AD59" s="21" t="s">
        <v>197</v>
      </c>
      <c r="AE59" s="21" t="s">
        <v>197</v>
      </c>
      <c r="AF59" t="s">
        <v>1280</v>
      </c>
      <c r="AG59" s="21" t="s">
        <v>282</v>
      </c>
      <c r="AH59" s="21" t="s">
        <v>1281</v>
      </c>
      <c r="AI59" s="21" t="s">
        <v>307</v>
      </c>
      <c r="AJ59" s="21" t="s">
        <v>340</v>
      </c>
      <c r="AK59" s="21"/>
      <c r="AL59" s="21"/>
      <c r="AM59" s="21" t="s">
        <v>1073</v>
      </c>
      <c r="AN59" s="21" t="s">
        <v>1074</v>
      </c>
      <c r="AO59" s="21" t="s">
        <v>1074</v>
      </c>
      <c r="AP59" s="21" t="s">
        <v>246</v>
      </c>
      <c r="AQ59" s="21"/>
      <c r="AR59" s="21"/>
      <c r="AS59" s="21" t="s">
        <v>218</v>
      </c>
      <c r="AT59" s="21" t="s">
        <v>1063</v>
      </c>
      <c r="AU59">
        <v>83</v>
      </c>
      <c r="AV59" t="s">
        <v>1280</v>
      </c>
      <c r="AW59">
        <v>84.18826</v>
      </c>
      <c r="AX59">
        <v>2.0845669999999998</v>
      </c>
      <c r="AY59">
        <v>5</v>
      </c>
      <c r="AZ59" t="s">
        <v>1106</v>
      </c>
      <c r="BA59" s="21" t="s">
        <v>1102</v>
      </c>
      <c r="BB59" s="21" t="s">
        <v>1102</v>
      </c>
      <c r="BC59">
        <v>1</v>
      </c>
      <c r="BF59">
        <v>6</v>
      </c>
      <c r="BG59" t="s">
        <v>195</v>
      </c>
      <c r="BH59">
        <v>1</v>
      </c>
      <c r="BR59" t="s">
        <v>192</v>
      </c>
      <c r="BS59" t="s">
        <v>197</v>
      </c>
      <c r="BT59" t="s">
        <v>198</v>
      </c>
      <c r="BV59">
        <v>709</v>
      </c>
      <c r="BW59">
        <v>664.6</v>
      </c>
      <c r="BX59">
        <v>448</v>
      </c>
      <c r="BY59">
        <v>60</v>
      </c>
      <c r="BZ59">
        <v>13</v>
      </c>
      <c r="CA59">
        <v>66</v>
      </c>
      <c r="CB59">
        <v>15</v>
      </c>
      <c r="CD59">
        <v>1254</v>
      </c>
      <c r="CE59">
        <v>12</v>
      </c>
      <c r="CF59" s="33" t="s">
        <v>1066</v>
      </c>
      <c r="CG59" s="34">
        <v>2012</v>
      </c>
      <c r="CH59" t="s">
        <v>343</v>
      </c>
      <c r="CI59">
        <v>3</v>
      </c>
      <c r="CJ59" s="25">
        <v>27.27272727272727</v>
      </c>
      <c r="CN59">
        <v>8.4</v>
      </c>
      <c r="CO59">
        <v>8.4700000000000006</v>
      </c>
      <c r="CP59">
        <v>0.02</v>
      </c>
      <c r="CW59" s="25" t="s">
        <v>1067</v>
      </c>
      <c r="DC59">
        <v>1243</v>
      </c>
      <c r="DD59">
        <v>8</v>
      </c>
      <c r="DE59" t="s">
        <v>1068</v>
      </c>
      <c r="DF59">
        <v>2013</v>
      </c>
      <c r="DG59" t="s">
        <v>343</v>
      </c>
      <c r="DH59">
        <v>4</v>
      </c>
      <c r="DI59" s="25">
        <v>36.363636363636367</v>
      </c>
      <c r="DL59">
        <v>7.99</v>
      </c>
      <c r="DM59">
        <v>8.9</v>
      </c>
      <c r="DN59">
        <v>0.02</v>
      </c>
      <c r="DU59" s="25" t="s">
        <v>1067</v>
      </c>
      <c r="EA59">
        <v>1234</v>
      </c>
      <c r="EB59">
        <v>12</v>
      </c>
      <c r="EC59" t="s">
        <v>1069</v>
      </c>
      <c r="ED59">
        <v>2013</v>
      </c>
      <c r="EE59" t="s">
        <v>343</v>
      </c>
      <c r="EF59">
        <v>0.5</v>
      </c>
      <c r="EG59" s="25">
        <v>4.5454545454545459</v>
      </c>
      <c r="EJ59">
        <v>4.88</v>
      </c>
      <c r="EK59">
        <v>4.9400000000000004</v>
      </c>
      <c r="EL59" s="9">
        <v>0.02</v>
      </c>
      <c r="EX59" s="35">
        <v>3</v>
      </c>
      <c r="EY59" s="36">
        <v>7.09</v>
      </c>
      <c r="EZ59" s="36">
        <v>7.44</v>
      </c>
      <c r="FA59" s="36">
        <v>0.02</v>
      </c>
      <c r="FB59" s="36">
        <v>32</v>
      </c>
      <c r="FC59" s="36">
        <v>33</v>
      </c>
      <c r="FD59" s="36">
        <v>0</v>
      </c>
      <c r="FE59" s="9"/>
      <c r="FF59" s="25">
        <v>3</v>
      </c>
      <c r="FG59" s="25">
        <v>3</v>
      </c>
      <c r="FH59" s="29">
        <v>7.09</v>
      </c>
      <c r="FI59" s="29">
        <v>7.4366666666666674</v>
      </c>
      <c r="FJ59" s="30">
        <v>0.02</v>
      </c>
      <c r="FK59" s="29">
        <v>95.338413267592998</v>
      </c>
      <c r="FL59" s="7" t="b">
        <v>1</v>
      </c>
      <c r="FN59">
        <v>8.9166666669999994</v>
      </c>
      <c r="FO59">
        <v>9.1999999999999993</v>
      </c>
      <c r="FP59">
        <v>1.9E-2</v>
      </c>
      <c r="FQ59" s="21">
        <v>96.920289858695654</v>
      </c>
      <c r="FR59">
        <v>46.898989999999998</v>
      </c>
      <c r="FS59">
        <v>48.389240000000001</v>
      </c>
      <c r="FT59">
        <v>9.9933999999999995E-2</v>
      </c>
      <c r="FU59">
        <v>525.97</v>
      </c>
      <c r="FX59" s="21">
        <v>1</v>
      </c>
    </row>
    <row r="60" spans="1:180" x14ac:dyDescent="0.25">
      <c r="A60" t="s">
        <v>1282</v>
      </c>
      <c r="B60">
        <v>41</v>
      </c>
      <c r="C60" s="21" t="s">
        <v>192</v>
      </c>
      <c r="E60" t="s">
        <v>307</v>
      </c>
      <c r="G60" t="s">
        <v>1052</v>
      </c>
      <c r="J60">
        <v>7752</v>
      </c>
      <c r="K60" t="s">
        <v>355</v>
      </c>
      <c r="L60" t="s">
        <v>343</v>
      </c>
      <c r="M60" t="s">
        <v>340</v>
      </c>
      <c r="N60">
        <v>96185731</v>
      </c>
      <c r="O60" t="s">
        <v>344</v>
      </c>
      <c r="P60" t="s">
        <v>357</v>
      </c>
      <c r="Q60">
        <v>7752</v>
      </c>
      <c r="R60" t="s">
        <v>355</v>
      </c>
      <c r="S60" t="s">
        <v>191</v>
      </c>
      <c r="T60" s="22" t="s">
        <v>197</v>
      </c>
      <c r="U60" s="21" t="s">
        <v>1056</v>
      </c>
      <c r="V60">
        <v>56878530</v>
      </c>
      <c r="W60">
        <v>8600621</v>
      </c>
      <c r="X60">
        <v>8</v>
      </c>
      <c r="Y60" s="21">
        <v>8</v>
      </c>
      <c r="Z60" s="21" t="str">
        <f>VLOOKUP(A60,'Rettelse til drænsystem'!$A$4:$B$510,2,FALSE)</f>
        <v>Systematisk drænet</v>
      </c>
      <c r="AA60" t="s">
        <v>1104</v>
      </c>
      <c r="AB60" t="s">
        <v>239</v>
      </c>
      <c r="AC60" s="21" t="s">
        <v>1063</v>
      </c>
      <c r="AD60" s="21" t="s">
        <v>197</v>
      </c>
      <c r="AE60" s="21" t="s">
        <v>197</v>
      </c>
      <c r="AF60" t="s">
        <v>1282</v>
      </c>
      <c r="AG60" s="21" t="s">
        <v>282</v>
      </c>
      <c r="AH60" s="21" t="s">
        <v>1283</v>
      </c>
      <c r="AI60" s="21" t="s">
        <v>307</v>
      </c>
      <c r="AJ60" s="21" t="s">
        <v>340</v>
      </c>
      <c r="AK60" s="21"/>
      <c r="AL60" s="21"/>
      <c r="AM60" s="21" t="s">
        <v>1073</v>
      </c>
      <c r="AN60" s="21" t="s">
        <v>1074</v>
      </c>
      <c r="AO60" s="21" t="s">
        <v>1074</v>
      </c>
      <c r="AP60" s="21" t="s">
        <v>246</v>
      </c>
      <c r="AQ60" s="21"/>
      <c r="AR60" s="21"/>
      <c r="AS60" s="21" t="s">
        <v>218</v>
      </c>
      <c r="AT60" s="21" t="s">
        <v>1063</v>
      </c>
      <c r="AU60">
        <v>46</v>
      </c>
      <c r="AV60" t="s">
        <v>1282</v>
      </c>
      <c r="AY60">
        <v>3</v>
      </c>
      <c r="AZ60" t="s">
        <v>1095</v>
      </c>
      <c r="BA60" s="21" t="s">
        <v>1102</v>
      </c>
      <c r="BB60" s="21" t="s">
        <v>1102</v>
      </c>
      <c r="BC60">
        <v>1</v>
      </c>
      <c r="BF60">
        <v>6</v>
      </c>
      <c r="BG60" t="s">
        <v>195</v>
      </c>
      <c r="BH60">
        <v>1</v>
      </c>
      <c r="BR60" t="s">
        <v>192</v>
      </c>
      <c r="BS60" t="s">
        <v>197</v>
      </c>
      <c r="BT60" t="s">
        <v>198</v>
      </c>
      <c r="BV60">
        <v>709</v>
      </c>
      <c r="BW60">
        <v>664.6</v>
      </c>
      <c r="BX60">
        <v>461</v>
      </c>
      <c r="BY60">
        <v>63</v>
      </c>
      <c r="BZ60">
        <v>14</v>
      </c>
      <c r="CA60">
        <v>69</v>
      </c>
      <c r="CB60">
        <v>15</v>
      </c>
      <c r="CD60">
        <v>1248</v>
      </c>
      <c r="CE60">
        <v>12</v>
      </c>
      <c r="CF60" s="33" t="s">
        <v>1066</v>
      </c>
      <c r="CG60" s="34">
        <v>2012</v>
      </c>
      <c r="CH60" t="s">
        <v>343</v>
      </c>
      <c r="CI60">
        <v>2</v>
      </c>
      <c r="CJ60" s="25">
        <v>25</v>
      </c>
      <c r="CN60">
        <v>0.25</v>
      </c>
      <c r="CO60">
        <v>1.02</v>
      </c>
      <c r="CP60">
        <v>0.06</v>
      </c>
      <c r="CW60" s="25" t="s">
        <v>1067</v>
      </c>
      <c r="DC60">
        <v>1237</v>
      </c>
      <c r="DD60">
        <v>8</v>
      </c>
      <c r="DE60" t="s">
        <v>1068</v>
      </c>
      <c r="DF60">
        <v>2013</v>
      </c>
      <c r="DG60" t="s">
        <v>343</v>
      </c>
      <c r="DH60">
        <v>0.5</v>
      </c>
      <c r="DI60" s="25">
        <v>6.25</v>
      </c>
      <c r="DL60">
        <v>0.85</v>
      </c>
      <c r="DM60">
        <v>1.49</v>
      </c>
      <c r="DN60">
        <v>0.06</v>
      </c>
      <c r="DU60" s="25" t="s">
        <v>1067</v>
      </c>
      <c r="EB60">
        <v>12</v>
      </c>
      <c r="EC60" t="s">
        <v>1069</v>
      </c>
      <c r="EE60" t="s">
        <v>343</v>
      </c>
      <c r="EG60" s="25" t="s">
        <v>1067</v>
      </c>
      <c r="EH60" t="s">
        <v>1284</v>
      </c>
      <c r="EI60" t="s">
        <v>1136</v>
      </c>
      <c r="EL60" s="9"/>
      <c r="EX60" s="35">
        <v>2</v>
      </c>
      <c r="EY60" s="36">
        <v>0.55000000000000004</v>
      </c>
      <c r="EZ60" s="36">
        <v>1.26</v>
      </c>
      <c r="FA60" s="36">
        <v>0.06</v>
      </c>
      <c r="FB60" s="36">
        <v>3</v>
      </c>
      <c r="FC60" s="36">
        <v>6</v>
      </c>
      <c r="FD60" s="36">
        <v>0</v>
      </c>
      <c r="FE60" s="9"/>
      <c r="FF60" s="25">
        <v>2</v>
      </c>
      <c r="FG60" s="25">
        <v>2</v>
      </c>
      <c r="FH60" s="29">
        <v>0.55000000000000004</v>
      </c>
      <c r="FI60" s="29">
        <v>1.2549999999999999</v>
      </c>
      <c r="FJ60" s="30">
        <v>0.06</v>
      </c>
      <c r="FK60" s="29">
        <v>43.824701195219127</v>
      </c>
      <c r="FL60" s="7" t="b">
        <v>0</v>
      </c>
      <c r="FN60">
        <v>1.6666666670000001</v>
      </c>
      <c r="FO60">
        <v>2.516667</v>
      </c>
      <c r="FP60">
        <v>2.1999999999999999E-2</v>
      </c>
      <c r="FQ60" s="21">
        <v>66.225156804614997</v>
      </c>
      <c r="FR60">
        <v>9.3681110000000007</v>
      </c>
      <c r="FS60">
        <v>14.145849999999999</v>
      </c>
      <c r="FT60">
        <v>0.12365900000000001</v>
      </c>
      <c r="FU60">
        <v>562.08669999999995</v>
      </c>
      <c r="FX60" s="21">
        <v>1</v>
      </c>
    </row>
    <row r="61" spans="1:180" x14ac:dyDescent="0.25">
      <c r="A61" t="s">
        <v>1285</v>
      </c>
      <c r="B61">
        <v>42</v>
      </c>
      <c r="C61" s="21" t="s">
        <v>192</v>
      </c>
      <c r="E61" t="s">
        <v>307</v>
      </c>
      <c r="G61" t="s">
        <v>1052</v>
      </c>
      <c r="J61">
        <v>7700</v>
      </c>
      <c r="K61" t="s">
        <v>359</v>
      </c>
      <c r="L61" t="s">
        <v>343</v>
      </c>
      <c r="M61" t="s">
        <v>340</v>
      </c>
      <c r="N61">
        <v>96185731</v>
      </c>
      <c r="O61" t="s">
        <v>344</v>
      </c>
      <c r="P61" t="s">
        <v>358</v>
      </c>
      <c r="Q61">
        <v>7700</v>
      </c>
      <c r="R61" t="s">
        <v>359</v>
      </c>
      <c r="S61" t="s">
        <v>191</v>
      </c>
      <c r="T61" s="22" t="s">
        <v>197</v>
      </c>
      <c r="U61" s="21" t="s">
        <v>1056</v>
      </c>
      <c r="V61">
        <v>56948134</v>
      </c>
      <c r="W61">
        <v>8627443</v>
      </c>
      <c r="X61">
        <v>11</v>
      </c>
      <c r="Y61" s="21">
        <v>11</v>
      </c>
      <c r="Z61" s="21" t="str">
        <f>VLOOKUP(A61,'Rettelse til drænsystem'!$A$4:$B$510,2,FALSE)</f>
        <v>Kombination</v>
      </c>
      <c r="AA61" t="s">
        <v>1104</v>
      </c>
      <c r="AB61" t="s">
        <v>239</v>
      </c>
      <c r="AC61" s="21" t="s">
        <v>1063</v>
      </c>
      <c r="AD61" s="21" t="s">
        <v>197</v>
      </c>
      <c r="AE61" s="21" t="s">
        <v>197</v>
      </c>
      <c r="AF61" t="s">
        <v>1285</v>
      </c>
      <c r="AG61" s="21" t="s">
        <v>282</v>
      </c>
      <c r="AH61" s="21" t="s">
        <v>1286</v>
      </c>
      <c r="AI61" s="21" t="s">
        <v>307</v>
      </c>
      <c r="AJ61" s="21" t="s">
        <v>340</v>
      </c>
      <c r="AK61" s="21"/>
      <c r="AL61" s="21"/>
      <c r="AM61" s="21" t="s">
        <v>1073</v>
      </c>
      <c r="AN61" s="21" t="s">
        <v>1074</v>
      </c>
      <c r="AO61" s="21" t="s">
        <v>1074</v>
      </c>
      <c r="AP61" s="21" t="s">
        <v>246</v>
      </c>
      <c r="AQ61" s="21"/>
      <c r="AR61" s="21"/>
      <c r="AS61" s="21" t="s">
        <v>218</v>
      </c>
      <c r="AT61" s="21" t="s">
        <v>1063</v>
      </c>
      <c r="AU61">
        <v>41</v>
      </c>
      <c r="AV61" t="s">
        <v>1285</v>
      </c>
      <c r="AW61">
        <v>94.825900000000004</v>
      </c>
      <c r="AX61">
        <v>4.5364040000000001</v>
      </c>
      <c r="AY61">
        <v>15</v>
      </c>
      <c r="AZ61" t="s">
        <v>1106</v>
      </c>
      <c r="BA61" s="21" t="s">
        <v>1102</v>
      </c>
      <c r="BB61" s="21" t="s">
        <v>1102</v>
      </c>
      <c r="BC61">
        <v>1</v>
      </c>
      <c r="BF61">
        <v>15</v>
      </c>
      <c r="BG61" t="s">
        <v>232</v>
      </c>
      <c r="BH61">
        <v>1</v>
      </c>
      <c r="BR61" t="s">
        <v>192</v>
      </c>
      <c r="BS61" t="s">
        <v>192</v>
      </c>
      <c r="BT61" t="s">
        <v>234</v>
      </c>
      <c r="BV61">
        <v>709</v>
      </c>
      <c r="BW61">
        <v>678.8</v>
      </c>
      <c r="BX61">
        <v>439</v>
      </c>
      <c r="BY61">
        <v>33</v>
      </c>
      <c r="BZ61">
        <v>7</v>
      </c>
      <c r="CA61">
        <v>36</v>
      </c>
      <c r="CB61">
        <v>8</v>
      </c>
      <c r="CD61">
        <v>1246</v>
      </c>
      <c r="CE61">
        <v>12</v>
      </c>
      <c r="CF61" s="33" t="s">
        <v>1066</v>
      </c>
      <c r="CG61" s="34">
        <v>2012</v>
      </c>
      <c r="CH61" t="s">
        <v>343</v>
      </c>
      <c r="CI61">
        <v>3</v>
      </c>
      <c r="CJ61" s="25">
        <v>27.27272727272727</v>
      </c>
      <c r="CN61">
        <v>2.58</v>
      </c>
      <c r="CO61">
        <v>2.8</v>
      </c>
      <c r="CP61">
        <v>0.05</v>
      </c>
      <c r="CW61" s="25" t="s">
        <v>1067</v>
      </c>
      <c r="DC61">
        <v>1239</v>
      </c>
      <c r="DD61">
        <v>8</v>
      </c>
      <c r="DE61" t="s">
        <v>1068</v>
      </c>
      <c r="DF61">
        <v>2013</v>
      </c>
      <c r="DG61" t="s">
        <v>343</v>
      </c>
      <c r="DH61">
        <v>2</v>
      </c>
      <c r="DI61" s="25">
        <v>18.181818181818183</v>
      </c>
      <c r="DL61">
        <v>4.22</v>
      </c>
      <c r="DM61">
        <v>4.87</v>
      </c>
      <c r="DN61">
        <v>0.05</v>
      </c>
      <c r="DU61" s="25" t="s">
        <v>1067</v>
      </c>
      <c r="EA61">
        <v>1262</v>
      </c>
      <c r="EB61">
        <v>12</v>
      </c>
      <c r="EC61" t="s">
        <v>1069</v>
      </c>
      <c r="ED61">
        <v>2013</v>
      </c>
      <c r="EE61" t="s">
        <v>343</v>
      </c>
      <c r="EF61">
        <v>0.5</v>
      </c>
      <c r="EG61" s="25">
        <v>4.5454545454545459</v>
      </c>
      <c r="EJ61">
        <v>3.12</v>
      </c>
      <c r="EK61">
        <v>3.27</v>
      </c>
      <c r="EL61" s="9">
        <v>0.05</v>
      </c>
      <c r="EX61" s="35">
        <v>3</v>
      </c>
      <c r="EY61" s="36">
        <v>3.31</v>
      </c>
      <c r="EZ61" s="36">
        <v>3.65</v>
      </c>
      <c r="FA61" s="36">
        <v>0.05</v>
      </c>
      <c r="FB61" s="36">
        <v>15</v>
      </c>
      <c r="FC61" s="36">
        <v>16</v>
      </c>
      <c r="FD61" s="36">
        <v>0</v>
      </c>
      <c r="FE61" s="9"/>
      <c r="FF61" s="25">
        <v>3</v>
      </c>
      <c r="FG61" s="25">
        <v>3</v>
      </c>
      <c r="FH61" s="29">
        <v>3.3066666666666666</v>
      </c>
      <c r="FI61" s="29">
        <v>3.6466666666666665</v>
      </c>
      <c r="FJ61" s="30">
        <v>5.000000000000001E-2</v>
      </c>
      <c r="FK61" s="29">
        <v>90.6764168190128</v>
      </c>
      <c r="FL61" s="7" t="b">
        <v>1</v>
      </c>
      <c r="FN61">
        <v>2.9666666670000001</v>
      </c>
      <c r="FO61">
        <v>3.2833329999999998</v>
      </c>
      <c r="FP61">
        <v>4.9000000000000002E-2</v>
      </c>
      <c r="FQ61" s="21">
        <v>90.355339132521749</v>
      </c>
      <c r="FR61">
        <v>14.25859</v>
      </c>
      <c r="FS61">
        <v>15.78058</v>
      </c>
      <c r="FT61">
        <v>0.23550699999999999</v>
      </c>
      <c r="FU61">
        <v>480.62670000000003</v>
      </c>
      <c r="FX61" s="21">
        <v>1</v>
      </c>
    </row>
    <row r="62" spans="1:180" x14ac:dyDescent="0.25">
      <c r="A62" t="s">
        <v>1287</v>
      </c>
      <c r="B62">
        <v>43</v>
      </c>
      <c r="C62" s="21" t="s">
        <v>192</v>
      </c>
      <c r="E62" t="s">
        <v>307</v>
      </c>
      <c r="G62" t="s">
        <v>1052</v>
      </c>
      <c r="J62">
        <v>7700</v>
      </c>
      <c r="K62" t="s">
        <v>359</v>
      </c>
      <c r="L62" t="s">
        <v>343</v>
      </c>
      <c r="M62" t="s">
        <v>340</v>
      </c>
      <c r="N62">
        <v>96185731</v>
      </c>
      <c r="O62" t="s">
        <v>344</v>
      </c>
      <c r="P62" t="s">
        <v>360</v>
      </c>
      <c r="Q62">
        <v>7700</v>
      </c>
      <c r="R62" t="s">
        <v>359</v>
      </c>
      <c r="S62" t="s">
        <v>191</v>
      </c>
      <c r="T62" s="22" t="s">
        <v>197</v>
      </c>
      <c r="U62" s="21" t="s">
        <v>1056</v>
      </c>
      <c r="V62">
        <v>57052180</v>
      </c>
      <c r="W62">
        <v>8784063</v>
      </c>
      <c r="X62">
        <v>8</v>
      </c>
      <c r="Y62" s="21">
        <v>8</v>
      </c>
      <c r="Z62" s="21" t="str">
        <f>VLOOKUP(A62,'Rettelse til drænsystem'!$A$4:$B$510,2,FALSE)</f>
        <v>Systematisk drænet</v>
      </c>
      <c r="AA62" t="s">
        <v>1104</v>
      </c>
      <c r="AB62" t="s">
        <v>193</v>
      </c>
      <c r="AC62" s="21" t="s">
        <v>1059</v>
      </c>
      <c r="AD62" s="21" t="s">
        <v>197</v>
      </c>
      <c r="AE62" s="21" t="s">
        <v>197</v>
      </c>
      <c r="AF62" t="s">
        <v>1287</v>
      </c>
      <c r="AG62" s="21" t="s">
        <v>282</v>
      </c>
      <c r="AH62" s="21" t="s">
        <v>1288</v>
      </c>
      <c r="AI62" s="21" t="s">
        <v>307</v>
      </c>
      <c r="AJ62" s="21" t="s">
        <v>340</v>
      </c>
      <c r="AK62" s="21"/>
      <c r="AL62" s="21"/>
      <c r="AM62" s="21" t="s">
        <v>1276</v>
      </c>
      <c r="AN62" s="21" t="s">
        <v>1084</v>
      </c>
      <c r="AO62" s="21" t="s">
        <v>1084</v>
      </c>
      <c r="AP62" s="21" t="s">
        <v>205</v>
      </c>
      <c r="AQ62" s="21"/>
      <c r="AR62" s="21" t="s">
        <v>203</v>
      </c>
      <c r="AS62" s="21" t="s">
        <v>203</v>
      </c>
      <c r="AT62" s="21" t="s">
        <v>1059</v>
      </c>
      <c r="AU62">
        <v>82</v>
      </c>
      <c r="AV62" t="s">
        <v>1287</v>
      </c>
      <c r="AY62">
        <v>0.5</v>
      </c>
      <c r="AZ62" t="s">
        <v>1095</v>
      </c>
      <c r="BA62" s="21" t="s">
        <v>1102</v>
      </c>
      <c r="BB62" s="21" t="s">
        <v>1102</v>
      </c>
      <c r="BC62">
        <v>1</v>
      </c>
      <c r="BF62">
        <v>6</v>
      </c>
      <c r="BG62" t="s">
        <v>195</v>
      </c>
      <c r="BH62">
        <v>1</v>
      </c>
      <c r="BR62" t="s">
        <v>192</v>
      </c>
      <c r="BS62" t="s">
        <v>197</v>
      </c>
      <c r="BT62" t="s">
        <v>198</v>
      </c>
      <c r="BV62">
        <v>709</v>
      </c>
      <c r="BW62">
        <v>678.8</v>
      </c>
      <c r="BX62">
        <v>445</v>
      </c>
      <c r="BY62">
        <v>62</v>
      </c>
      <c r="BZ62">
        <v>14</v>
      </c>
      <c r="CA62">
        <v>69</v>
      </c>
      <c r="CB62">
        <v>15</v>
      </c>
      <c r="CD62">
        <v>1244</v>
      </c>
      <c r="CE62">
        <v>12</v>
      </c>
      <c r="CF62" s="33" t="s">
        <v>1066</v>
      </c>
      <c r="CG62" s="34">
        <v>2012</v>
      </c>
      <c r="CH62" t="s">
        <v>343</v>
      </c>
      <c r="CI62">
        <v>1.5</v>
      </c>
      <c r="CJ62" s="25">
        <v>18.75</v>
      </c>
      <c r="CN62">
        <v>8.41</v>
      </c>
      <c r="CO62">
        <v>10.210000000000001</v>
      </c>
      <c r="CP62">
        <v>0.01</v>
      </c>
      <c r="CW62" s="25" t="s">
        <v>1067</v>
      </c>
      <c r="DC62">
        <v>1236</v>
      </c>
      <c r="DD62">
        <v>8</v>
      </c>
      <c r="DE62" t="s">
        <v>1068</v>
      </c>
      <c r="DF62">
        <v>2013</v>
      </c>
      <c r="DG62" t="s">
        <v>343</v>
      </c>
      <c r="DH62">
        <v>1</v>
      </c>
      <c r="DI62" s="25">
        <v>12.5</v>
      </c>
      <c r="DL62">
        <v>5.56</v>
      </c>
      <c r="DM62">
        <v>7.37</v>
      </c>
      <c r="DN62">
        <v>0.01</v>
      </c>
      <c r="DU62" s="25" t="s">
        <v>1067</v>
      </c>
      <c r="EB62">
        <v>12</v>
      </c>
      <c r="EC62" t="s">
        <v>1069</v>
      </c>
      <c r="EE62" t="s">
        <v>343</v>
      </c>
      <c r="EG62" s="25" t="s">
        <v>1067</v>
      </c>
      <c r="EH62" t="s">
        <v>1284</v>
      </c>
      <c r="EI62" t="s">
        <v>1136</v>
      </c>
      <c r="EL62" s="9"/>
      <c r="EX62" s="35">
        <v>2</v>
      </c>
      <c r="EY62" s="36">
        <v>6.99</v>
      </c>
      <c r="EZ62" s="36">
        <v>8.7899999999999991</v>
      </c>
      <c r="FA62" s="36">
        <v>0.01</v>
      </c>
      <c r="FB62" s="36">
        <v>31</v>
      </c>
      <c r="FC62" s="36">
        <v>39</v>
      </c>
      <c r="FD62" s="36">
        <v>0</v>
      </c>
      <c r="FE62" s="9"/>
      <c r="FF62" s="25">
        <v>2</v>
      </c>
      <c r="FG62" s="25">
        <v>2</v>
      </c>
      <c r="FH62" s="29">
        <v>6.9849999999999994</v>
      </c>
      <c r="FI62" s="29">
        <v>8.7900000000000009</v>
      </c>
      <c r="FJ62" s="30">
        <v>0.01</v>
      </c>
      <c r="FK62" s="29">
        <v>79.465301478953336</v>
      </c>
      <c r="FL62" s="7" t="b">
        <v>0</v>
      </c>
      <c r="FN62">
        <v>1.34</v>
      </c>
      <c r="FO62">
        <v>4.2833329999999998</v>
      </c>
      <c r="FP62">
        <v>0.08</v>
      </c>
      <c r="FQ62" s="21">
        <v>31.28404912716336</v>
      </c>
      <c r="FR62">
        <v>6.4454669999999998</v>
      </c>
      <c r="FS62">
        <v>20.60305</v>
      </c>
      <c r="FT62">
        <v>0.38480399999999998</v>
      </c>
      <c r="FU62">
        <v>481.005</v>
      </c>
      <c r="FX62" s="21">
        <v>1</v>
      </c>
    </row>
    <row r="63" spans="1:180" x14ac:dyDescent="0.25">
      <c r="A63" t="s">
        <v>1289</v>
      </c>
      <c r="B63">
        <v>44</v>
      </c>
      <c r="C63" s="21" t="s">
        <v>192</v>
      </c>
      <c r="E63" t="s">
        <v>307</v>
      </c>
      <c r="G63" t="s">
        <v>1052</v>
      </c>
      <c r="J63">
        <v>7900</v>
      </c>
      <c r="K63" t="s">
        <v>362</v>
      </c>
      <c r="L63" t="s">
        <v>343</v>
      </c>
      <c r="M63" t="s">
        <v>340</v>
      </c>
      <c r="N63">
        <v>96185731</v>
      </c>
      <c r="O63" t="s">
        <v>344</v>
      </c>
      <c r="P63" t="s">
        <v>361</v>
      </c>
      <c r="Q63">
        <v>7900</v>
      </c>
      <c r="R63" t="s">
        <v>362</v>
      </c>
      <c r="S63" t="s">
        <v>191</v>
      </c>
      <c r="T63" s="22" t="s">
        <v>197</v>
      </c>
      <c r="U63" s="21" t="s">
        <v>1056</v>
      </c>
      <c r="V63">
        <v>56887839</v>
      </c>
      <c r="W63">
        <v>8816957</v>
      </c>
      <c r="X63">
        <v>11</v>
      </c>
      <c r="Y63" s="21">
        <v>11</v>
      </c>
      <c r="Z63" s="21" t="str">
        <f>VLOOKUP(A63,'Rettelse til drænsystem'!$A$4:$B$510,2,FALSE)</f>
        <v>Kombination</v>
      </c>
      <c r="AA63" t="s">
        <v>1104</v>
      </c>
      <c r="AB63" t="s">
        <v>239</v>
      </c>
      <c r="AC63" s="21" t="s">
        <v>1063</v>
      </c>
      <c r="AD63" s="21" t="s">
        <v>197</v>
      </c>
      <c r="AE63" s="21" t="s">
        <v>197</v>
      </c>
      <c r="AF63" t="s">
        <v>1289</v>
      </c>
      <c r="AG63" s="21" t="s">
        <v>282</v>
      </c>
      <c r="AH63" s="21" t="s">
        <v>1290</v>
      </c>
      <c r="AI63" s="21" t="s">
        <v>307</v>
      </c>
      <c r="AJ63" s="21" t="s">
        <v>340</v>
      </c>
      <c r="AK63" s="21"/>
      <c r="AL63" s="21"/>
      <c r="AM63" s="21" t="s">
        <v>1276</v>
      </c>
      <c r="AN63" s="21" t="s">
        <v>1084</v>
      </c>
      <c r="AO63" s="21" t="s">
        <v>1084</v>
      </c>
      <c r="AP63" s="21" t="s">
        <v>205</v>
      </c>
      <c r="AQ63" s="21"/>
      <c r="AR63" s="21"/>
      <c r="AS63" s="21" t="s">
        <v>218</v>
      </c>
      <c r="AT63" s="21" t="s">
        <v>1063</v>
      </c>
      <c r="AU63">
        <v>41</v>
      </c>
      <c r="AV63" t="s">
        <v>1289</v>
      </c>
      <c r="AW63">
        <v>272.00560000000002</v>
      </c>
      <c r="AX63">
        <v>0.1301264</v>
      </c>
      <c r="AY63">
        <v>7</v>
      </c>
      <c r="AZ63" t="s">
        <v>1095</v>
      </c>
      <c r="BA63" s="21" t="s">
        <v>1102</v>
      </c>
      <c r="BB63" s="21" t="s">
        <v>1102</v>
      </c>
      <c r="BC63">
        <v>1</v>
      </c>
      <c r="BF63">
        <v>6</v>
      </c>
      <c r="BG63" t="s">
        <v>195</v>
      </c>
      <c r="BH63">
        <v>1</v>
      </c>
      <c r="BR63" t="s">
        <v>192</v>
      </c>
      <c r="BS63" t="s">
        <v>197</v>
      </c>
      <c r="BT63" t="s">
        <v>198</v>
      </c>
      <c r="BV63">
        <v>633.5</v>
      </c>
      <c r="BW63">
        <v>614</v>
      </c>
      <c r="BX63">
        <v>390</v>
      </c>
      <c r="BY63">
        <v>59</v>
      </c>
      <c r="BZ63">
        <v>15</v>
      </c>
      <c r="CA63">
        <v>65</v>
      </c>
      <c r="CB63">
        <v>17</v>
      </c>
      <c r="CD63">
        <v>1260</v>
      </c>
      <c r="CE63">
        <v>12</v>
      </c>
      <c r="CF63" s="33" t="s">
        <v>1066</v>
      </c>
      <c r="CG63" s="34">
        <v>2012</v>
      </c>
      <c r="CH63" t="s">
        <v>343</v>
      </c>
      <c r="CI63">
        <v>3</v>
      </c>
      <c r="CJ63" s="25">
        <v>27.27272727272727</v>
      </c>
      <c r="CN63">
        <v>12.34</v>
      </c>
      <c r="CO63">
        <v>13.46</v>
      </c>
      <c r="CP63">
        <v>7.0000000000000007E-2</v>
      </c>
      <c r="CW63" s="25" t="s">
        <v>1067</v>
      </c>
      <c r="DC63">
        <v>1259</v>
      </c>
      <c r="DD63">
        <v>8</v>
      </c>
      <c r="DE63" t="s">
        <v>1068</v>
      </c>
      <c r="DF63">
        <v>2013</v>
      </c>
      <c r="DG63" t="s">
        <v>343</v>
      </c>
      <c r="DH63">
        <v>3</v>
      </c>
      <c r="DI63" s="25">
        <v>27.27272727272727</v>
      </c>
      <c r="DL63">
        <v>12.88</v>
      </c>
      <c r="DM63">
        <v>14.24</v>
      </c>
      <c r="DN63">
        <v>0.06</v>
      </c>
      <c r="DU63" s="25" t="s">
        <v>1067</v>
      </c>
      <c r="EA63">
        <v>1252</v>
      </c>
      <c r="EB63">
        <v>12</v>
      </c>
      <c r="EC63" t="s">
        <v>1069</v>
      </c>
      <c r="ED63">
        <v>2013</v>
      </c>
      <c r="EE63" t="s">
        <v>343</v>
      </c>
      <c r="EF63">
        <v>1.5</v>
      </c>
      <c r="EG63" s="25">
        <v>13.636363636363635</v>
      </c>
      <c r="EJ63">
        <v>10.63</v>
      </c>
      <c r="EK63">
        <v>11.07</v>
      </c>
      <c r="EL63" s="9">
        <v>0.06</v>
      </c>
      <c r="EX63" s="35">
        <v>3</v>
      </c>
      <c r="EY63" s="36">
        <v>11.95</v>
      </c>
      <c r="EZ63" s="36">
        <v>12.92</v>
      </c>
      <c r="FA63" s="36">
        <v>0.06</v>
      </c>
      <c r="FB63" s="36">
        <v>47</v>
      </c>
      <c r="FC63" s="36">
        <v>50</v>
      </c>
      <c r="FD63" s="36">
        <v>0</v>
      </c>
      <c r="FE63" s="9"/>
      <c r="FF63" s="25">
        <v>3</v>
      </c>
      <c r="FG63" s="25">
        <v>3</v>
      </c>
      <c r="FH63" s="29">
        <v>11.950000000000001</v>
      </c>
      <c r="FI63" s="29">
        <v>12.923333333333334</v>
      </c>
      <c r="FJ63" s="30">
        <v>6.3333333333333339E-2</v>
      </c>
      <c r="FK63" s="29">
        <v>92.468403404694357</v>
      </c>
      <c r="FL63" s="7" t="b">
        <v>1</v>
      </c>
      <c r="FN63">
        <v>10.58333333</v>
      </c>
      <c r="FO63">
        <v>11.4</v>
      </c>
      <c r="FP63">
        <v>5.6667000000000002E-2</v>
      </c>
      <c r="FQ63" s="21">
        <v>92.836257280701744</v>
      </c>
      <c r="FR63">
        <v>56.238419999999998</v>
      </c>
      <c r="FS63">
        <v>60.57808</v>
      </c>
      <c r="FT63">
        <v>0.30111900000000003</v>
      </c>
      <c r="FU63">
        <v>531.38670000000002</v>
      </c>
      <c r="FX63" s="21">
        <v>1</v>
      </c>
    </row>
    <row r="64" spans="1:180" x14ac:dyDescent="0.25">
      <c r="A64" t="s">
        <v>1291</v>
      </c>
      <c r="B64">
        <v>45</v>
      </c>
      <c r="C64" s="21" t="s">
        <v>192</v>
      </c>
      <c r="E64" t="s">
        <v>307</v>
      </c>
      <c r="G64" t="s">
        <v>1052</v>
      </c>
      <c r="J64">
        <v>7980</v>
      </c>
      <c r="K64" t="s">
        <v>364</v>
      </c>
      <c r="L64" t="s">
        <v>343</v>
      </c>
      <c r="M64" t="s">
        <v>340</v>
      </c>
      <c r="N64">
        <v>96185731</v>
      </c>
      <c r="O64" t="s">
        <v>344</v>
      </c>
      <c r="P64" t="s">
        <v>363</v>
      </c>
      <c r="Q64">
        <v>7980</v>
      </c>
      <c r="R64" t="s">
        <v>364</v>
      </c>
      <c r="S64" t="s">
        <v>191</v>
      </c>
      <c r="T64" s="22" t="s">
        <v>197</v>
      </c>
      <c r="U64" s="21" t="s">
        <v>1056</v>
      </c>
      <c r="V64">
        <v>56746676</v>
      </c>
      <c r="W64">
        <v>8723209</v>
      </c>
      <c r="X64">
        <v>11</v>
      </c>
      <c r="Y64" s="21">
        <v>11</v>
      </c>
      <c r="Z64" s="21" t="str">
        <f>VLOOKUP(A64,'Rettelse til drænsystem'!$A$4:$B$510,2,FALSE)</f>
        <v>Kombination</v>
      </c>
      <c r="AA64" t="s">
        <v>1104</v>
      </c>
      <c r="AB64" t="s">
        <v>239</v>
      </c>
      <c r="AC64" s="21" t="s">
        <v>1063</v>
      </c>
      <c r="AD64" s="21" t="s">
        <v>197</v>
      </c>
      <c r="AE64" s="21" t="s">
        <v>197</v>
      </c>
      <c r="AF64" t="s">
        <v>1291</v>
      </c>
      <c r="AG64" s="21" t="s">
        <v>282</v>
      </c>
      <c r="AH64" s="21" t="s">
        <v>1292</v>
      </c>
      <c r="AI64" s="21" t="s">
        <v>307</v>
      </c>
      <c r="AJ64" s="21" t="s">
        <v>340</v>
      </c>
      <c r="AK64" s="21"/>
      <c r="AL64" s="21"/>
      <c r="AM64" s="21" t="s">
        <v>1073</v>
      </c>
      <c r="AN64" s="21" t="s">
        <v>1074</v>
      </c>
      <c r="AO64" s="21" t="s">
        <v>1074</v>
      </c>
      <c r="AP64" s="21" t="s">
        <v>246</v>
      </c>
      <c r="AQ64" s="21"/>
      <c r="AR64" s="21" t="s">
        <v>257</v>
      </c>
      <c r="AS64" s="21" t="s">
        <v>257</v>
      </c>
      <c r="AT64" s="21" t="s">
        <v>1059</v>
      </c>
      <c r="AU64">
        <v>44</v>
      </c>
      <c r="AV64" t="s">
        <v>1291</v>
      </c>
      <c r="AW64">
        <v>147.3049</v>
      </c>
      <c r="AX64">
        <v>0.55435889999999999</v>
      </c>
      <c r="AY64">
        <v>15</v>
      </c>
      <c r="AZ64" t="s">
        <v>1106</v>
      </c>
      <c r="BA64" s="21" t="s">
        <v>1102</v>
      </c>
      <c r="BB64" s="21" t="s">
        <v>1102</v>
      </c>
      <c r="BC64">
        <v>0.8</v>
      </c>
      <c r="BD64" t="s">
        <v>1293</v>
      </c>
      <c r="BE64">
        <v>0.2</v>
      </c>
      <c r="BF64">
        <v>2</v>
      </c>
      <c r="BG64" t="s">
        <v>196</v>
      </c>
      <c r="BH64">
        <v>1</v>
      </c>
      <c r="BR64" t="s">
        <v>192</v>
      </c>
      <c r="BS64" t="s">
        <v>197</v>
      </c>
      <c r="BT64" t="s">
        <v>198</v>
      </c>
      <c r="BV64">
        <v>633.5</v>
      </c>
      <c r="BW64">
        <v>611.20000000000005</v>
      </c>
      <c r="BX64">
        <v>432</v>
      </c>
      <c r="BY64">
        <v>63</v>
      </c>
      <c r="BZ64">
        <v>15</v>
      </c>
      <c r="CA64">
        <v>69</v>
      </c>
      <c r="CB64">
        <v>16</v>
      </c>
      <c r="CD64">
        <v>1261</v>
      </c>
      <c r="CE64">
        <v>12</v>
      </c>
      <c r="CF64" s="33" t="s">
        <v>1066</v>
      </c>
      <c r="CG64" s="34">
        <v>2012</v>
      </c>
      <c r="CH64" t="s">
        <v>343</v>
      </c>
      <c r="CI64">
        <v>4</v>
      </c>
      <c r="CJ64" s="25">
        <v>36.363636363636367</v>
      </c>
      <c r="CN64">
        <v>12.37</v>
      </c>
      <c r="CO64">
        <v>14.76</v>
      </c>
      <c r="CP64">
        <v>0.06</v>
      </c>
      <c r="CW64" s="25" t="s">
        <v>1067</v>
      </c>
      <c r="DC64">
        <v>1233</v>
      </c>
      <c r="DD64">
        <v>8</v>
      </c>
      <c r="DE64" t="s">
        <v>1068</v>
      </c>
      <c r="DF64">
        <v>2013</v>
      </c>
      <c r="DG64" t="s">
        <v>343</v>
      </c>
      <c r="DH64">
        <v>4</v>
      </c>
      <c r="DI64" s="25">
        <v>36.363636363636367</v>
      </c>
      <c r="DL64">
        <v>10.5</v>
      </c>
      <c r="DM64">
        <v>11.8</v>
      </c>
      <c r="DN64">
        <v>0.06</v>
      </c>
      <c r="DU64" s="25" t="s">
        <v>1067</v>
      </c>
      <c r="EA64">
        <v>1251</v>
      </c>
      <c r="EB64">
        <v>12</v>
      </c>
      <c r="EC64" t="s">
        <v>1069</v>
      </c>
      <c r="ED64">
        <v>2013</v>
      </c>
      <c r="EE64" t="s">
        <v>343</v>
      </c>
      <c r="EF64">
        <v>1</v>
      </c>
      <c r="EG64" s="25">
        <v>9.0909090909090917</v>
      </c>
      <c r="EJ64">
        <v>9.91</v>
      </c>
      <c r="EK64">
        <v>10.55</v>
      </c>
      <c r="EL64" s="9">
        <v>0.04</v>
      </c>
      <c r="EX64" s="35">
        <v>3</v>
      </c>
      <c r="EY64" s="36">
        <v>10.93</v>
      </c>
      <c r="EZ64" s="36">
        <v>12.37</v>
      </c>
      <c r="FA64" s="36">
        <v>0.05</v>
      </c>
      <c r="FB64" s="36">
        <v>47</v>
      </c>
      <c r="FC64" s="36">
        <v>53</v>
      </c>
      <c r="FD64" s="36">
        <v>0</v>
      </c>
      <c r="FE64" s="9"/>
      <c r="FF64" s="25">
        <v>3</v>
      </c>
      <c r="FG64" s="25">
        <v>3</v>
      </c>
      <c r="FH64" s="29">
        <v>10.926666666666668</v>
      </c>
      <c r="FI64" s="29">
        <v>12.37</v>
      </c>
      <c r="FJ64" s="30">
        <v>5.3333333333333337E-2</v>
      </c>
      <c r="FK64" s="29">
        <v>88.33198598760444</v>
      </c>
      <c r="FL64" s="7" t="b">
        <v>1</v>
      </c>
      <c r="FN64">
        <v>10.016666669999999</v>
      </c>
      <c r="FO64">
        <v>10.883330000000001</v>
      </c>
      <c r="FP64">
        <v>4.3999999999999997E-2</v>
      </c>
      <c r="FQ64" s="21">
        <v>92.03678166517048</v>
      </c>
      <c r="FR64">
        <v>54.820880000000002</v>
      </c>
      <c r="FS64">
        <v>59.564120000000003</v>
      </c>
      <c r="FT64">
        <v>0.240811</v>
      </c>
      <c r="FU64">
        <v>547.29669999999999</v>
      </c>
      <c r="FX64" s="21">
        <v>1</v>
      </c>
    </row>
    <row r="65" spans="1:180" x14ac:dyDescent="0.25">
      <c r="A65" t="s">
        <v>1294</v>
      </c>
      <c r="C65" s="21" t="s">
        <v>197</v>
      </c>
      <c r="E65" t="s">
        <v>307</v>
      </c>
      <c r="G65" t="s">
        <v>1052</v>
      </c>
      <c r="J65">
        <v>7790</v>
      </c>
      <c r="K65" t="s">
        <v>342</v>
      </c>
      <c r="L65" t="s">
        <v>343</v>
      </c>
      <c r="M65" t="s">
        <v>340</v>
      </c>
      <c r="N65">
        <v>96185731</v>
      </c>
      <c r="O65" t="s">
        <v>344</v>
      </c>
      <c r="P65" t="s">
        <v>1296</v>
      </c>
      <c r="Q65">
        <v>7790</v>
      </c>
      <c r="R65" t="s">
        <v>342</v>
      </c>
      <c r="S65" t="s">
        <v>191</v>
      </c>
      <c r="T65" s="22" t="s">
        <v>197</v>
      </c>
      <c r="U65" s="21" t="s">
        <v>1056</v>
      </c>
      <c r="V65">
        <v>56672134</v>
      </c>
      <c r="W65">
        <v>8480372</v>
      </c>
      <c r="X65">
        <v>5</v>
      </c>
      <c r="Y65" s="21">
        <v>5</v>
      </c>
      <c r="Z65" s="21" t="str">
        <f>VLOOKUP(A65,'Rettelse til drænsystem'!$A$4:$B$510,2,FALSE)</f>
        <v>Systematisk drænet</v>
      </c>
      <c r="AA65" t="s">
        <v>1104</v>
      </c>
      <c r="AB65" t="s">
        <v>239</v>
      </c>
      <c r="AC65" s="21" t="s">
        <v>1063</v>
      </c>
      <c r="AD65" s="21" t="s">
        <v>197</v>
      </c>
      <c r="AE65" s="21" t="s">
        <v>197</v>
      </c>
      <c r="AF65" t="s">
        <v>1294</v>
      </c>
      <c r="AG65" s="21" t="s">
        <v>282</v>
      </c>
      <c r="AH65" s="21" t="s">
        <v>1295</v>
      </c>
      <c r="AI65" s="21" t="s">
        <v>307</v>
      </c>
      <c r="AJ65" s="21" t="s">
        <v>340</v>
      </c>
      <c r="AK65" s="21"/>
      <c r="AL65" s="21"/>
      <c r="AM65" s="21" t="s">
        <v>1073</v>
      </c>
      <c r="AN65" s="21" t="s">
        <v>1074</v>
      </c>
      <c r="AO65" s="21" t="s">
        <v>1074</v>
      </c>
      <c r="AP65" s="21" t="s">
        <v>246</v>
      </c>
      <c r="AQ65" s="21"/>
      <c r="AR65" s="21"/>
      <c r="AS65" s="21" t="s">
        <v>218</v>
      </c>
      <c r="AT65" s="21" t="s">
        <v>1063</v>
      </c>
      <c r="AU65">
        <v>44</v>
      </c>
      <c r="AV65" t="s">
        <v>1294</v>
      </c>
      <c r="AW65">
        <v>116.6429</v>
      </c>
      <c r="AY65">
        <v>0.5</v>
      </c>
      <c r="AZ65" t="s">
        <v>1095</v>
      </c>
      <c r="BA65" s="21" t="s">
        <v>1102</v>
      </c>
      <c r="BB65" s="21" t="s">
        <v>1102</v>
      </c>
      <c r="BC65">
        <v>0.5</v>
      </c>
      <c r="BD65" t="s">
        <v>1297</v>
      </c>
      <c r="BE65">
        <v>0.5</v>
      </c>
      <c r="BF65">
        <v>6</v>
      </c>
      <c r="BG65" t="s">
        <v>195</v>
      </c>
      <c r="BH65">
        <v>1</v>
      </c>
      <c r="BR65" t="s">
        <v>192</v>
      </c>
      <c r="BS65" t="s">
        <v>197</v>
      </c>
      <c r="BT65" t="s">
        <v>198</v>
      </c>
      <c r="BV65">
        <v>713.2</v>
      </c>
      <c r="BW65">
        <v>623.6</v>
      </c>
      <c r="BX65">
        <v>342</v>
      </c>
      <c r="BY65">
        <v>52</v>
      </c>
      <c r="BZ65">
        <v>15</v>
      </c>
      <c r="CA65">
        <v>57</v>
      </c>
      <c r="CB65">
        <v>17</v>
      </c>
      <c r="CD65">
        <v>1250</v>
      </c>
      <c r="CE65">
        <v>12</v>
      </c>
      <c r="CF65" s="33" t="s">
        <v>1066</v>
      </c>
      <c r="CG65" s="34">
        <v>2012</v>
      </c>
      <c r="CH65" t="s">
        <v>343</v>
      </c>
      <c r="CI65">
        <v>1.5</v>
      </c>
      <c r="CJ65" s="25">
        <v>30</v>
      </c>
      <c r="CN65">
        <v>9.1300000000000008</v>
      </c>
      <c r="CO65">
        <v>9.68</v>
      </c>
      <c r="CP65">
        <v>0.03</v>
      </c>
      <c r="CW65" s="25" t="s">
        <v>1067</v>
      </c>
      <c r="DC65">
        <v>1232</v>
      </c>
      <c r="DD65">
        <v>8</v>
      </c>
      <c r="DE65" t="s">
        <v>1068</v>
      </c>
      <c r="DF65">
        <v>2013</v>
      </c>
      <c r="DG65" t="s">
        <v>343</v>
      </c>
      <c r="DH65">
        <v>1.5</v>
      </c>
      <c r="DI65" s="25">
        <v>30</v>
      </c>
      <c r="DL65">
        <v>8.35</v>
      </c>
      <c r="DM65">
        <v>9.0399999999999991</v>
      </c>
      <c r="DN65">
        <v>0.03</v>
      </c>
      <c r="DU65" s="25" t="s">
        <v>1067</v>
      </c>
      <c r="EA65">
        <v>1255</v>
      </c>
      <c r="EB65">
        <v>12</v>
      </c>
      <c r="EC65" t="s">
        <v>1069</v>
      </c>
      <c r="ED65">
        <v>2013</v>
      </c>
      <c r="EE65" t="s">
        <v>343</v>
      </c>
      <c r="EF65">
        <v>0.5</v>
      </c>
      <c r="EG65" s="25">
        <v>10</v>
      </c>
      <c r="EJ65">
        <v>9.3000000000000007</v>
      </c>
      <c r="EK65">
        <v>9.36</v>
      </c>
      <c r="EL65" s="9">
        <v>0.03</v>
      </c>
      <c r="EX65" s="35">
        <v>3</v>
      </c>
      <c r="EY65" s="36">
        <v>8.93</v>
      </c>
      <c r="EZ65" s="36">
        <v>9.36</v>
      </c>
      <c r="FA65" s="36">
        <v>0.03</v>
      </c>
      <c r="FB65" s="36">
        <v>31</v>
      </c>
      <c r="FC65" s="36">
        <v>32</v>
      </c>
      <c r="FD65" s="36">
        <v>0</v>
      </c>
      <c r="FE65" s="9"/>
      <c r="FF65" s="25">
        <v>3</v>
      </c>
      <c r="FG65" s="25">
        <v>3</v>
      </c>
      <c r="FH65" s="29">
        <v>8.9266666666666676</v>
      </c>
      <c r="FI65" s="29">
        <v>9.36</v>
      </c>
      <c r="FJ65" s="30">
        <v>0.03</v>
      </c>
      <c r="FK65" s="29">
        <v>95.370370370370381</v>
      </c>
      <c r="FL65" s="7" t="b">
        <v>1</v>
      </c>
      <c r="FQ65" s="21"/>
      <c r="FX65" s="21">
        <v>1</v>
      </c>
    </row>
    <row r="66" spans="1:180" x14ac:dyDescent="0.25">
      <c r="A66" t="s">
        <v>1298</v>
      </c>
      <c r="B66">
        <v>50</v>
      </c>
      <c r="C66" s="21" t="s">
        <v>192</v>
      </c>
      <c r="E66" t="s">
        <v>307</v>
      </c>
      <c r="G66" t="s">
        <v>1052</v>
      </c>
      <c r="J66">
        <v>7620</v>
      </c>
      <c r="K66" t="s">
        <v>370</v>
      </c>
      <c r="L66" t="s">
        <v>367</v>
      </c>
      <c r="M66" t="s">
        <v>365</v>
      </c>
      <c r="N66">
        <v>96630552</v>
      </c>
      <c r="O66" t="s">
        <v>368</v>
      </c>
      <c r="P66">
        <v>1</v>
      </c>
      <c r="Q66">
        <v>7620</v>
      </c>
      <c r="R66" t="s">
        <v>370</v>
      </c>
      <c r="S66" t="s">
        <v>191</v>
      </c>
      <c r="T66" s="22" t="s">
        <v>197</v>
      </c>
      <c r="U66" s="21" t="s">
        <v>1056</v>
      </c>
      <c r="V66">
        <v>458368</v>
      </c>
      <c r="W66">
        <v>6270104</v>
      </c>
      <c r="X66">
        <v>9</v>
      </c>
      <c r="Y66" s="21">
        <v>9</v>
      </c>
      <c r="Z66" s="21" t="str">
        <f>VLOOKUP(A66,'Rettelse til drænsystem'!$A$4:$B$510,2,FALSE)</f>
        <v>Systematisk drænet</v>
      </c>
      <c r="AA66" t="s">
        <v>1058</v>
      </c>
      <c r="AB66" t="s">
        <v>239</v>
      </c>
      <c r="AC66" s="21" t="s">
        <v>1063</v>
      </c>
      <c r="AD66" s="21" t="s">
        <v>197</v>
      </c>
      <c r="AE66" s="21" t="s">
        <v>197</v>
      </c>
      <c r="AF66" t="s">
        <v>1298</v>
      </c>
      <c r="AG66" s="21" t="s">
        <v>282</v>
      </c>
      <c r="AH66" s="21" t="s">
        <v>1299</v>
      </c>
      <c r="AI66" s="21" t="s">
        <v>307</v>
      </c>
      <c r="AJ66" s="21" t="s">
        <v>365</v>
      </c>
      <c r="AK66" s="21"/>
      <c r="AL66" s="21"/>
      <c r="AM66" s="21" t="s">
        <v>1073</v>
      </c>
      <c r="AN66" s="21" t="s">
        <v>1074</v>
      </c>
      <c r="AO66" s="21" t="s">
        <v>1074</v>
      </c>
      <c r="AP66" s="21" t="s">
        <v>246</v>
      </c>
      <c r="AQ66" s="21"/>
      <c r="AR66" s="21"/>
      <c r="AS66" s="21" t="s">
        <v>218</v>
      </c>
      <c r="AT66" s="21" t="s">
        <v>1063</v>
      </c>
      <c r="AU66">
        <v>40</v>
      </c>
      <c r="AV66" t="s">
        <v>1298</v>
      </c>
      <c r="AW66">
        <v>33.753509999999999</v>
      </c>
      <c r="AY66">
        <v>10</v>
      </c>
      <c r="AZ66" t="s">
        <v>1088</v>
      </c>
      <c r="BA66" s="21" t="s">
        <v>1089</v>
      </c>
      <c r="BB66" s="21" t="s">
        <v>1089</v>
      </c>
      <c r="BC66">
        <v>1</v>
      </c>
      <c r="BF66">
        <v>6</v>
      </c>
      <c r="BG66" t="s">
        <v>195</v>
      </c>
      <c r="BH66">
        <v>1</v>
      </c>
      <c r="BR66" t="s">
        <v>197</v>
      </c>
      <c r="BS66" t="s">
        <v>197</v>
      </c>
      <c r="BT66" t="s">
        <v>198</v>
      </c>
      <c r="BV66">
        <v>713.2</v>
      </c>
      <c r="BW66">
        <v>712.7</v>
      </c>
      <c r="BX66">
        <v>489</v>
      </c>
      <c r="BY66">
        <v>52</v>
      </c>
      <c r="BZ66">
        <v>11</v>
      </c>
      <c r="CA66">
        <v>57</v>
      </c>
      <c r="CB66">
        <v>12</v>
      </c>
      <c r="CD66">
        <v>1312</v>
      </c>
      <c r="CE66">
        <v>12</v>
      </c>
      <c r="CF66" s="33" t="s">
        <v>1066</v>
      </c>
      <c r="CG66" s="34">
        <v>2012</v>
      </c>
      <c r="CH66" t="s">
        <v>367</v>
      </c>
      <c r="CI66">
        <v>9</v>
      </c>
      <c r="CJ66" s="25">
        <v>100</v>
      </c>
      <c r="CK66" t="s">
        <v>1300</v>
      </c>
      <c r="CN66">
        <v>3.13</v>
      </c>
      <c r="CO66">
        <v>3.89</v>
      </c>
      <c r="CP66">
        <v>0.04</v>
      </c>
      <c r="CW66" s="25" t="s">
        <v>1067</v>
      </c>
      <c r="DC66">
        <v>1321</v>
      </c>
      <c r="DD66">
        <v>8</v>
      </c>
      <c r="DE66" t="s">
        <v>1068</v>
      </c>
      <c r="DF66">
        <v>2013</v>
      </c>
      <c r="DG66" t="s">
        <v>367</v>
      </c>
      <c r="DH66">
        <v>5</v>
      </c>
      <c r="DI66" s="25">
        <v>55.555555555555557</v>
      </c>
      <c r="DJ66" t="s">
        <v>1301</v>
      </c>
      <c r="DL66">
        <v>3.1</v>
      </c>
      <c r="DM66">
        <v>3.67</v>
      </c>
      <c r="DN66">
        <v>0.04</v>
      </c>
      <c r="DU66" s="25" t="s">
        <v>1067</v>
      </c>
      <c r="EA66">
        <v>1306</v>
      </c>
      <c r="EB66">
        <v>12</v>
      </c>
      <c r="EC66" t="s">
        <v>1069</v>
      </c>
      <c r="ED66">
        <v>2013</v>
      </c>
      <c r="EE66" t="s">
        <v>367</v>
      </c>
      <c r="EF66">
        <v>4</v>
      </c>
      <c r="EG66" s="25">
        <v>44.444444444444443</v>
      </c>
      <c r="EJ66">
        <v>3.78</v>
      </c>
      <c r="EK66">
        <v>3.96</v>
      </c>
      <c r="EL66" s="9">
        <v>0.03</v>
      </c>
      <c r="EX66" s="35">
        <v>3</v>
      </c>
      <c r="EY66" s="36">
        <v>3.34</v>
      </c>
      <c r="EZ66" s="36">
        <v>3.84</v>
      </c>
      <c r="FA66" s="36">
        <v>0.04</v>
      </c>
      <c r="FB66" s="36">
        <v>16</v>
      </c>
      <c r="FC66" s="36">
        <v>19</v>
      </c>
      <c r="FD66" s="36">
        <v>0</v>
      </c>
      <c r="FE66" s="9"/>
      <c r="FF66" s="25">
        <v>3</v>
      </c>
      <c r="FG66" s="25">
        <v>3</v>
      </c>
      <c r="FH66" s="29">
        <v>3.3366666666666664</v>
      </c>
      <c r="FI66" s="29">
        <v>3.84</v>
      </c>
      <c r="FJ66" s="30">
        <v>3.6666666666666667E-2</v>
      </c>
      <c r="FK66" s="29">
        <v>86.8923611111111</v>
      </c>
      <c r="FL66" s="7" t="b">
        <v>1</v>
      </c>
      <c r="FN66">
        <v>3.0933333329999999</v>
      </c>
      <c r="FO66">
        <v>3.2833329999999998</v>
      </c>
      <c r="FP66">
        <v>6.0999999999999999E-2</v>
      </c>
      <c r="FQ66" s="21">
        <v>94.213207524183503</v>
      </c>
      <c r="FR66">
        <v>21.15314</v>
      </c>
      <c r="FS66">
        <v>22.45242</v>
      </c>
      <c r="FT66">
        <v>0.41713600000000001</v>
      </c>
      <c r="FU66">
        <v>683.83</v>
      </c>
      <c r="FX66" s="21">
        <v>1</v>
      </c>
    </row>
    <row r="67" spans="1:180" x14ac:dyDescent="0.25">
      <c r="A67" t="s">
        <v>1302</v>
      </c>
      <c r="B67">
        <v>49</v>
      </c>
      <c r="C67" s="21" t="s">
        <v>192</v>
      </c>
      <c r="E67" t="s">
        <v>307</v>
      </c>
      <c r="G67" t="s">
        <v>1052</v>
      </c>
      <c r="J67">
        <v>7620</v>
      </c>
      <c r="K67" t="s">
        <v>370</v>
      </c>
      <c r="L67" t="s">
        <v>367</v>
      </c>
      <c r="M67" t="s">
        <v>365</v>
      </c>
      <c r="N67">
        <v>96630552</v>
      </c>
      <c r="O67" t="s">
        <v>368</v>
      </c>
      <c r="P67">
        <v>1</v>
      </c>
      <c r="Q67">
        <v>7620</v>
      </c>
      <c r="R67" t="s">
        <v>370</v>
      </c>
      <c r="S67" t="s">
        <v>191</v>
      </c>
      <c r="T67" s="22" t="s">
        <v>197</v>
      </c>
      <c r="U67" s="21" t="s">
        <v>1056</v>
      </c>
      <c r="V67">
        <v>464422</v>
      </c>
      <c r="W67">
        <v>6269470</v>
      </c>
      <c r="X67">
        <v>9</v>
      </c>
      <c r="Y67" s="21">
        <v>9</v>
      </c>
      <c r="Z67" s="21" t="str">
        <f>VLOOKUP(A67,'Rettelse til drænsystem'!$A$4:$B$510,2,FALSE)</f>
        <v>Systematisk drænet</v>
      </c>
      <c r="AA67" t="s">
        <v>1058</v>
      </c>
      <c r="AB67" t="s">
        <v>239</v>
      </c>
      <c r="AC67" s="21" t="s">
        <v>1063</v>
      </c>
      <c r="AD67" s="21" t="s">
        <v>197</v>
      </c>
      <c r="AE67" s="21" t="s">
        <v>197</v>
      </c>
      <c r="AF67" t="s">
        <v>1302</v>
      </c>
      <c r="AG67" s="21" t="s">
        <v>282</v>
      </c>
      <c r="AH67" s="21" t="s">
        <v>1303</v>
      </c>
      <c r="AI67" s="21" t="s">
        <v>307</v>
      </c>
      <c r="AJ67" s="21" t="s">
        <v>365</v>
      </c>
      <c r="AK67" s="21"/>
      <c r="AL67" s="21"/>
      <c r="AM67" s="21" t="s">
        <v>1073</v>
      </c>
      <c r="AN67" s="21" t="s">
        <v>1074</v>
      </c>
      <c r="AO67" s="21" t="s">
        <v>1074</v>
      </c>
      <c r="AP67" s="21" t="s">
        <v>246</v>
      </c>
      <c r="AQ67" s="21"/>
      <c r="AR67" s="21"/>
      <c r="AS67" s="21" t="s">
        <v>218</v>
      </c>
      <c r="AT67" s="21" t="s">
        <v>1063</v>
      </c>
      <c r="AU67">
        <v>30</v>
      </c>
      <c r="AV67" t="s">
        <v>1302</v>
      </c>
      <c r="AW67">
        <v>128.29810000000001</v>
      </c>
      <c r="AX67">
        <v>33.999360000000003</v>
      </c>
      <c r="AY67">
        <v>5</v>
      </c>
      <c r="AZ67" t="s">
        <v>1106</v>
      </c>
      <c r="BA67" s="21" t="s">
        <v>1102</v>
      </c>
      <c r="BB67" s="21" t="s">
        <v>1102</v>
      </c>
      <c r="BC67">
        <v>1</v>
      </c>
      <c r="BF67">
        <v>6</v>
      </c>
      <c r="BG67" t="s">
        <v>195</v>
      </c>
      <c r="BH67">
        <v>1</v>
      </c>
      <c r="BR67" t="s">
        <v>192</v>
      </c>
      <c r="BS67" t="s">
        <v>197</v>
      </c>
      <c r="BT67" t="s">
        <v>198</v>
      </c>
      <c r="BV67">
        <v>713.2</v>
      </c>
      <c r="BW67">
        <v>712.7</v>
      </c>
      <c r="BX67">
        <v>489</v>
      </c>
      <c r="BY67">
        <v>64</v>
      </c>
      <c r="BZ67">
        <v>13</v>
      </c>
      <c r="CA67">
        <v>71</v>
      </c>
      <c r="CB67">
        <v>14</v>
      </c>
      <c r="CD67">
        <v>1316</v>
      </c>
      <c r="CE67">
        <v>12</v>
      </c>
      <c r="CF67" s="33" t="s">
        <v>1066</v>
      </c>
      <c r="CG67" s="34">
        <v>2012</v>
      </c>
      <c r="CH67" t="s">
        <v>367</v>
      </c>
      <c r="CI67">
        <v>3</v>
      </c>
      <c r="CJ67" s="25">
        <v>33.333333333333329</v>
      </c>
      <c r="CN67">
        <v>4.08</v>
      </c>
      <c r="CO67">
        <v>5.0599999999999996</v>
      </c>
      <c r="CP67">
        <v>0.05</v>
      </c>
      <c r="CW67" s="25" t="s">
        <v>1067</v>
      </c>
      <c r="DC67">
        <v>1315</v>
      </c>
      <c r="DD67">
        <v>8</v>
      </c>
      <c r="DE67" t="s">
        <v>1068</v>
      </c>
      <c r="DF67">
        <v>2013</v>
      </c>
      <c r="DG67" t="s">
        <v>367</v>
      </c>
      <c r="DH67">
        <v>2</v>
      </c>
      <c r="DI67" s="25">
        <v>22.222222222222221</v>
      </c>
      <c r="DL67">
        <v>3.93</v>
      </c>
      <c r="DM67">
        <v>4.4400000000000004</v>
      </c>
      <c r="DN67">
        <v>0.04</v>
      </c>
      <c r="DU67" s="25" t="s">
        <v>1067</v>
      </c>
      <c r="EA67">
        <v>1304</v>
      </c>
      <c r="EB67">
        <v>12</v>
      </c>
      <c r="EC67" t="s">
        <v>1069</v>
      </c>
      <c r="ED67">
        <v>2013</v>
      </c>
      <c r="EE67" t="s">
        <v>367</v>
      </c>
      <c r="EF67">
        <v>1</v>
      </c>
      <c r="EG67" s="25">
        <v>11.111111111111111</v>
      </c>
      <c r="EJ67">
        <v>3.64</v>
      </c>
      <c r="EK67">
        <v>4.4000000000000004</v>
      </c>
      <c r="EL67" s="9">
        <v>7.0000000000000007E-2</v>
      </c>
      <c r="EX67" s="35">
        <v>3</v>
      </c>
      <c r="EY67" s="36">
        <v>3.88</v>
      </c>
      <c r="EZ67" s="36">
        <v>4.63</v>
      </c>
      <c r="FA67" s="36">
        <v>0.05</v>
      </c>
      <c r="FB67" s="36">
        <v>19</v>
      </c>
      <c r="FC67" s="36">
        <v>23</v>
      </c>
      <c r="FD67" s="36">
        <v>0</v>
      </c>
      <c r="FE67" s="9"/>
      <c r="FF67" s="25">
        <v>3</v>
      </c>
      <c r="FG67" s="25">
        <v>3</v>
      </c>
      <c r="FH67" s="29">
        <v>3.8833333333333333</v>
      </c>
      <c r="FI67" s="29">
        <v>4.6333333333333337</v>
      </c>
      <c r="FJ67" s="30">
        <v>5.3333333333333337E-2</v>
      </c>
      <c r="FK67" s="29">
        <v>83.812949640287755</v>
      </c>
      <c r="FL67" s="7" t="b">
        <v>1</v>
      </c>
      <c r="FN67">
        <v>3.826666667</v>
      </c>
      <c r="FO67">
        <v>4.3166669999999998</v>
      </c>
      <c r="FP67">
        <v>5.1332999999999997E-2</v>
      </c>
      <c r="FQ67" s="21">
        <v>88.648641810915692</v>
      </c>
      <c r="FR67">
        <v>26.16789</v>
      </c>
      <c r="FS67">
        <v>29.518660000000001</v>
      </c>
      <c r="FT67">
        <v>0.35103299999999998</v>
      </c>
      <c r="FU67">
        <v>683.83</v>
      </c>
      <c r="FX67" s="21">
        <v>1</v>
      </c>
    </row>
    <row r="68" spans="1:180" x14ac:dyDescent="0.25">
      <c r="A68" t="s">
        <v>1304</v>
      </c>
      <c r="C68" s="21" t="s">
        <v>197</v>
      </c>
      <c r="E68" t="s">
        <v>307</v>
      </c>
      <c r="G68" t="s">
        <v>1052</v>
      </c>
      <c r="J68">
        <v>7620</v>
      </c>
      <c r="K68" t="s">
        <v>370</v>
      </c>
      <c r="L68" t="s">
        <v>367</v>
      </c>
      <c r="M68" t="s">
        <v>365</v>
      </c>
      <c r="N68">
        <v>96630552</v>
      </c>
      <c r="O68" t="s">
        <v>368</v>
      </c>
      <c r="P68" t="s">
        <v>1306</v>
      </c>
      <c r="Q68">
        <v>7620</v>
      </c>
      <c r="R68" t="s">
        <v>370</v>
      </c>
      <c r="S68" t="s">
        <v>1307</v>
      </c>
      <c r="T68" s="22" t="s">
        <v>197</v>
      </c>
      <c r="U68" s="21" t="s">
        <v>1056</v>
      </c>
      <c r="V68">
        <v>451485</v>
      </c>
      <c r="W68">
        <v>6273360</v>
      </c>
      <c r="Y68" s="21">
        <v>0</v>
      </c>
      <c r="Z68" s="21" t="str">
        <f>VLOOKUP(A68,'Rettelse til drænsystem'!$A$4:$B$510,2,FALSE)</f>
        <v>Systematisk drænet</v>
      </c>
      <c r="AA68" t="s">
        <v>1308</v>
      </c>
      <c r="AB68" t="s">
        <v>193</v>
      </c>
      <c r="AC68" s="21" t="s">
        <v>1059</v>
      </c>
      <c r="AD68" s="21" t="s">
        <v>197</v>
      </c>
      <c r="AE68" s="21" t="s">
        <v>197</v>
      </c>
      <c r="AF68" t="s">
        <v>1304</v>
      </c>
      <c r="AG68" s="21" t="s">
        <v>282</v>
      </c>
      <c r="AH68" s="21" t="s">
        <v>1305</v>
      </c>
      <c r="AI68" s="21" t="s">
        <v>307</v>
      </c>
      <c r="AJ68" s="21" t="s">
        <v>365</v>
      </c>
      <c r="AK68" s="21"/>
      <c r="AL68" s="21"/>
      <c r="AM68" s="21" t="s">
        <v>1276</v>
      </c>
      <c r="AN68" s="21" t="s">
        <v>1084</v>
      </c>
      <c r="AO68" s="21" t="s">
        <v>1084</v>
      </c>
      <c r="AP68" s="21" t="s">
        <v>205</v>
      </c>
      <c r="AQ68" s="21"/>
      <c r="AR68" s="21"/>
      <c r="AS68" s="21" t="s">
        <v>218</v>
      </c>
      <c r="AT68" s="21" t="s">
        <v>1063</v>
      </c>
      <c r="AU68">
        <v>100</v>
      </c>
      <c r="AV68" t="s">
        <v>1304</v>
      </c>
      <c r="AW68">
        <v>1420.22</v>
      </c>
      <c r="AX68">
        <v>2.746666E-4</v>
      </c>
      <c r="AY68">
        <v>6</v>
      </c>
      <c r="AZ68" t="s">
        <v>1106</v>
      </c>
      <c r="BA68" s="21" t="s">
        <v>1102</v>
      </c>
      <c r="BB68" s="21" t="s">
        <v>1102</v>
      </c>
      <c r="BC68">
        <v>1</v>
      </c>
      <c r="BF68">
        <v>3</v>
      </c>
      <c r="BG68" t="s">
        <v>253</v>
      </c>
      <c r="BH68">
        <v>1</v>
      </c>
      <c r="BR68" t="s">
        <v>192</v>
      </c>
      <c r="BS68" t="s">
        <v>192</v>
      </c>
      <c r="BT68" t="s">
        <v>198</v>
      </c>
      <c r="BU68" t="s">
        <v>1309</v>
      </c>
      <c r="BV68">
        <v>713.2</v>
      </c>
      <c r="BW68">
        <v>712.7</v>
      </c>
      <c r="BX68">
        <v>505</v>
      </c>
      <c r="BY68">
        <v>29</v>
      </c>
      <c r="BZ68">
        <v>6</v>
      </c>
      <c r="CA68">
        <v>32</v>
      </c>
      <c r="CB68">
        <v>6</v>
      </c>
      <c r="CD68">
        <v>1301</v>
      </c>
      <c r="CE68">
        <v>12</v>
      </c>
      <c r="CF68" s="33" t="s">
        <v>1066</v>
      </c>
      <c r="CG68" s="34">
        <v>2012</v>
      </c>
      <c r="CH68" t="s">
        <v>367</v>
      </c>
      <c r="CJ68" s="25" t="s">
        <v>1067</v>
      </c>
      <c r="CK68" t="s">
        <v>1310</v>
      </c>
      <c r="CN68">
        <v>0.46</v>
      </c>
      <c r="CO68">
        <v>2.31</v>
      </c>
      <c r="CP68">
        <v>0.23</v>
      </c>
      <c r="CW68" s="25" t="s">
        <v>1067</v>
      </c>
      <c r="DC68">
        <v>1314</v>
      </c>
      <c r="DD68">
        <v>8</v>
      </c>
      <c r="DE68" t="s">
        <v>1068</v>
      </c>
      <c r="DF68">
        <v>2013</v>
      </c>
      <c r="DG68" t="s">
        <v>367</v>
      </c>
      <c r="DI68" s="25" t="s">
        <v>1067</v>
      </c>
      <c r="DJ68" t="s">
        <v>1311</v>
      </c>
      <c r="DL68">
        <v>0.08</v>
      </c>
      <c r="DM68">
        <v>2.85</v>
      </c>
      <c r="DN68">
        <v>0.27</v>
      </c>
      <c r="DU68" s="25" t="s">
        <v>1067</v>
      </c>
      <c r="EA68">
        <v>1302</v>
      </c>
      <c r="EB68">
        <v>12</v>
      </c>
      <c r="EC68" t="s">
        <v>1069</v>
      </c>
      <c r="ED68">
        <v>2013</v>
      </c>
      <c r="EE68" t="s">
        <v>367</v>
      </c>
      <c r="EG68" s="25" t="s">
        <v>1067</v>
      </c>
      <c r="EH68" t="s">
        <v>1312</v>
      </c>
      <c r="EJ68">
        <v>0.1</v>
      </c>
      <c r="EK68">
        <v>4.01</v>
      </c>
      <c r="EL68" s="9">
        <v>0.17</v>
      </c>
      <c r="EX68" s="35">
        <v>3</v>
      </c>
      <c r="EY68" s="36">
        <v>0.21</v>
      </c>
      <c r="EZ68" s="36">
        <v>3.06</v>
      </c>
      <c r="FA68" s="36">
        <v>0.22</v>
      </c>
      <c r="FB68" s="36">
        <v>1</v>
      </c>
      <c r="FC68" s="36">
        <v>15</v>
      </c>
      <c r="FD68" s="36">
        <v>1</v>
      </c>
      <c r="FE68" s="9"/>
      <c r="FF68" s="25">
        <v>3</v>
      </c>
      <c r="FG68" s="25">
        <v>3</v>
      </c>
      <c r="FH68" s="29">
        <v>0.21333333333333335</v>
      </c>
      <c r="FI68" s="29">
        <v>3.0566666666666666</v>
      </c>
      <c r="FJ68" s="30">
        <v>0.22333333333333336</v>
      </c>
      <c r="FK68" s="29">
        <v>6.9792802617230105</v>
      </c>
      <c r="FL68" s="7" t="b">
        <v>1</v>
      </c>
      <c r="FQ68" s="21"/>
      <c r="FX68" s="21">
        <v>1</v>
      </c>
    </row>
    <row r="69" spans="1:180" x14ac:dyDescent="0.25">
      <c r="A69" t="s">
        <v>1313</v>
      </c>
      <c r="C69" s="21" t="s">
        <v>197</v>
      </c>
      <c r="E69" t="s">
        <v>307</v>
      </c>
      <c r="G69" t="s">
        <v>1052</v>
      </c>
      <c r="J69">
        <v>7620</v>
      </c>
      <c r="K69" t="s">
        <v>370</v>
      </c>
      <c r="L69" t="s">
        <v>367</v>
      </c>
      <c r="M69" t="s">
        <v>365</v>
      </c>
      <c r="N69">
        <v>96630552</v>
      </c>
      <c r="O69" t="s">
        <v>368</v>
      </c>
      <c r="P69" t="s">
        <v>1315</v>
      </c>
      <c r="Q69">
        <v>7620</v>
      </c>
      <c r="R69" t="s">
        <v>370</v>
      </c>
      <c r="S69" t="s">
        <v>191</v>
      </c>
      <c r="T69" s="22" t="s">
        <v>197</v>
      </c>
      <c r="U69" s="21" t="s">
        <v>1056</v>
      </c>
      <c r="V69">
        <v>451664</v>
      </c>
      <c r="W69">
        <v>6272568</v>
      </c>
      <c r="X69">
        <v>12</v>
      </c>
      <c r="Y69" s="21">
        <v>12</v>
      </c>
      <c r="Z69" s="21" t="str">
        <f>VLOOKUP(A69,'Rettelse til drænsystem'!$A$4:$B$510,2,FALSE)</f>
        <v>Systematisk drænet</v>
      </c>
      <c r="AA69" t="s">
        <v>650</v>
      </c>
      <c r="AB69" t="s">
        <v>239</v>
      </c>
      <c r="AC69" s="21" t="s">
        <v>1063</v>
      </c>
      <c r="AD69" s="21" t="s">
        <v>197</v>
      </c>
      <c r="AE69" s="21" t="s">
        <v>197</v>
      </c>
      <c r="AF69" t="s">
        <v>1313</v>
      </c>
      <c r="AG69" s="21">
        <v>0</v>
      </c>
      <c r="AH69" s="21" t="s">
        <v>1314</v>
      </c>
      <c r="AI69" s="21" t="s">
        <v>307</v>
      </c>
      <c r="AJ69" s="21" t="s">
        <v>365</v>
      </c>
      <c r="AK69" s="21"/>
      <c r="AL69" s="21"/>
      <c r="AM69" s="21" t="s">
        <v>1073</v>
      </c>
      <c r="AN69" s="21" t="s">
        <v>1074</v>
      </c>
      <c r="AO69" s="21" t="s">
        <v>1074</v>
      </c>
      <c r="AP69" s="21" t="s">
        <v>246</v>
      </c>
      <c r="AQ69" s="21"/>
      <c r="AR69" s="21"/>
      <c r="AS69" s="21" t="s">
        <v>218</v>
      </c>
      <c r="AT69" s="21" t="s">
        <v>1063</v>
      </c>
      <c r="AU69">
        <v>100</v>
      </c>
      <c r="AV69" t="s">
        <v>1313</v>
      </c>
      <c r="AW69">
        <v>145.84649999999999</v>
      </c>
      <c r="AX69">
        <v>6.287616E-2</v>
      </c>
      <c r="AY69">
        <v>6</v>
      </c>
      <c r="AZ69" t="s">
        <v>1064</v>
      </c>
      <c r="BA69" s="21" t="s">
        <v>1064</v>
      </c>
      <c r="BB69" s="21" t="s">
        <v>1065</v>
      </c>
      <c r="BC69">
        <v>1</v>
      </c>
      <c r="BF69">
        <v>14</v>
      </c>
      <c r="BG69" t="s">
        <v>229</v>
      </c>
      <c r="BH69">
        <v>1</v>
      </c>
      <c r="BR69" t="s">
        <v>192</v>
      </c>
      <c r="BS69" t="s">
        <v>192</v>
      </c>
      <c r="BT69" t="s">
        <v>198</v>
      </c>
      <c r="BV69">
        <v>713.2</v>
      </c>
      <c r="BW69">
        <v>712.7</v>
      </c>
      <c r="BX69">
        <v>517</v>
      </c>
      <c r="BY69">
        <v>29</v>
      </c>
      <c r="BZ69">
        <v>6</v>
      </c>
      <c r="CA69">
        <v>32</v>
      </c>
      <c r="CB69">
        <v>6</v>
      </c>
      <c r="CD69">
        <v>1318</v>
      </c>
      <c r="CE69">
        <v>12</v>
      </c>
      <c r="CF69" s="33" t="s">
        <v>1066</v>
      </c>
      <c r="CG69" s="34">
        <v>2012</v>
      </c>
      <c r="CH69" t="s">
        <v>367</v>
      </c>
      <c r="CI69">
        <v>5</v>
      </c>
      <c r="CJ69" s="25">
        <v>41.666666666666671</v>
      </c>
      <c r="CN69">
        <v>1.46</v>
      </c>
      <c r="CO69">
        <v>2.5499999999999998</v>
      </c>
      <c r="CP69">
        <v>0.25</v>
      </c>
      <c r="CW69" s="25" t="s">
        <v>1067</v>
      </c>
      <c r="DC69">
        <v>1319</v>
      </c>
      <c r="DD69">
        <v>8</v>
      </c>
      <c r="DE69" t="s">
        <v>1068</v>
      </c>
      <c r="DF69">
        <v>2013</v>
      </c>
      <c r="DG69" t="s">
        <v>367</v>
      </c>
      <c r="DH69">
        <v>6</v>
      </c>
      <c r="DI69" s="25">
        <v>50</v>
      </c>
      <c r="DL69">
        <v>1.67</v>
      </c>
      <c r="DM69">
        <v>2.59</v>
      </c>
      <c r="DN69">
        <v>0.18</v>
      </c>
      <c r="DU69" s="25" t="s">
        <v>1067</v>
      </c>
      <c r="EA69">
        <v>1309</v>
      </c>
      <c r="EB69">
        <v>12</v>
      </c>
      <c r="EC69" t="s">
        <v>1069</v>
      </c>
      <c r="ED69">
        <v>2013</v>
      </c>
      <c r="EE69" t="s">
        <v>367</v>
      </c>
      <c r="EF69">
        <v>2</v>
      </c>
      <c r="EG69" s="25">
        <v>16.666666666666664</v>
      </c>
      <c r="EJ69">
        <v>1.67</v>
      </c>
      <c r="EK69">
        <v>2.35</v>
      </c>
      <c r="EL69" s="9">
        <v>0.04</v>
      </c>
      <c r="EX69" s="35">
        <v>3</v>
      </c>
      <c r="EY69" s="36">
        <v>1.6</v>
      </c>
      <c r="EZ69" s="36">
        <v>2.5</v>
      </c>
      <c r="FA69" s="36">
        <v>0.16</v>
      </c>
      <c r="FB69" s="36">
        <v>8</v>
      </c>
      <c r="FC69" s="36">
        <v>13</v>
      </c>
      <c r="FD69" s="36">
        <v>1</v>
      </c>
      <c r="FE69" s="9"/>
      <c r="FF69" s="25">
        <v>3</v>
      </c>
      <c r="FG69" s="25">
        <v>3</v>
      </c>
      <c r="FH69" s="29">
        <v>1.5999999999999999</v>
      </c>
      <c r="FI69" s="29">
        <v>2.4966666666666666</v>
      </c>
      <c r="FJ69" s="30">
        <v>0.15666666666666665</v>
      </c>
      <c r="FK69" s="29">
        <v>64.085447263017343</v>
      </c>
      <c r="FL69" s="7" t="b">
        <v>1</v>
      </c>
      <c r="FQ69" s="21"/>
      <c r="FX69" s="21">
        <v>1</v>
      </c>
    </row>
    <row r="70" spans="1:180" x14ac:dyDescent="0.25">
      <c r="A70" t="s">
        <v>1316</v>
      </c>
      <c r="B70">
        <v>48</v>
      </c>
      <c r="C70" s="21" t="s">
        <v>192</v>
      </c>
      <c r="E70" t="s">
        <v>307</v>
      </c>
      <c r="G70" t="s">
        <v>1052</v>
      </c>
      <c r="J70">
        <v>7620</v>
      </c>
      <c r="K70" t="s">
        <v>370</v>
      </c>
      <c r="L70" t="s">
        <v>367</v>
      </c>
      <c r="M70" t="s">
        <v>365</v>
      </c>
      <c r="N70">
        <v>96630552</v>
      </c>
      <c r="O70" t="s">
        <v>368</v>
      </c>
      <c r="P70">
        <v>1</v>
      </c>
      <c r="Q70">
        <v>7620</v>
      </c>
      <c r="R70" t="s">
        <v>370</v>
      </c>
      <c r="S70" t="s">
        <v>191</v>
      </c>
      <c r="T70" s="22" t="s">
        <v>197</v>
      </c>
      <c r="U70" s="21" t="s">
        <v>1056</v>
      </c>
      <c r="V70">
        <v>450507</v>
      </c>
      <c r="W70">
        <v>6266219</v>
      </c>
      <c r="X70">
        <v>16</v>
      </c>
      <c r="Y70" s="21">
        <v>16</v>
      </c>
      <c r="Z70" s="21" t="str">
        <f>VLOOKUP(A70,'Rettelse til drænsystem'!$A$4:$B$510,2,FALSE)</f>
        <v>Systematisk drænet</v>
      </c>
      <c r="AA70" t="s">
        <v>1058</v>
      </c>
      <c r="AB70" t="s">
        <v>239</v>
      </c>
      <c r="AC70" s="21" t="s">
        <v>1063</v>
      </c>
      <c r="AD70" s="21" t="s">
        <v>197</v>
      </c>
      <c r="AE70" s="21" t="s">
        <v>197</v>
      </c>
      <c r="AF70" t="s">
        <v>1316</v>
      </c>
      <c r="AG70" s="21">
        <v>48</v>
      </c>
      <c r="AH70" s="21" t="s">
        <v>1317</v>
      </c>
      <c r="AI70" s="21" t="s">
        <v>307</v>
      </c>
      <c r="AJ70" s="21" t="s">
        <v>365</v>
      </c>
      <c r="AK70" s="21"/>
      <c r="AL70" s="21"/>
      <c r="AM70" s="21" t="s">
        <v>1249</v>
      </c>
      <c r="AN70" s="21" t="s">
        <v>1132</v>
      </c>
      <c r="AO70" s="21" t="s">
        <v>1074</v>
      </c>
      <c r="AP70" s="21" t="s">
        <v>246</v>
      </c>
      <c r="AQ70" s="21"/>
      <c r="AR70" s="21"/>
      <c r="AS70" s="21" t="s">
        <v>218</v>
      </c>
      <c r="AT70" s="21" t="s">
        <v>1063</v>
      </c>
      <c r="AU70">
        <v>100</v>
      </c>
      <c r="AV70" t="s">
        <v>1316</v>
      </c>
      <c r="AW70">
        <v>90.915880000000001</v>
      </c>
      <c r="AX70">
        <v>3.7088510000000001</v>
      </c>
      <c r="AY70">
        <v>20</v>
      </c>
      <c r="AZ70" t="s">
        <v>1106</v>
      </c>
      <c r="BA70" s="21" t="s">
        <v>1102</v>
      </c>
      <c r="BB70" s="21" t="s">
        <v>1102</v>
      </c>
      <c r="BC70">
        <v>1</v>
      </c>
      <c r="BF70">
        <v>15</v>
      </c>
      <c r="BG70" t="s">
        <v>232</v>
      </c>
      <c r="BH70">
        <v>0.25</v>
      </c>
      <c r="BJ70">
        <v>2</v>
      </c>
      <c r="BK70" t="s">
        <v>196</v>
      </c>
      <c r="BL70">
        <v>0.75</v>
      </c>
      <c r="BR70" t="s">
        <v>192</v>
      </c>
      <c r="BS70" t="s">
        <v>192</v>
      </c>
      <c r="BT70" t="s">
        <v>234</v>
      </c>
      <c r="BV70">
        <v>713.2</v>
      </c>
      <c r="BW70">
        <v>712.7</v>
      </c>
      <c r="BX70">
        <v>518</v>
      </c>
      <c r="BY70">
        <v>67</v>
      </c>
      <c r="BZ70">
        <v>13</v>
      </c>
      <c r="CA70">
        <v>74</v>
      </c>
      <c r="CB70">
        <v>14</v>
      </c>
      <c r="CD70">
        <v>1313</v>
      </c>
      <c r="CE70">
        <v>12</v>
      </c>
      <c r="CF70" s="33" t="s">
        <v>1066</v>
      </c>
      <c r="CG70" s="34">
        <v>2012</v>
      </c>
      <c r="CH70" t="s">
        <v>367</v>
      </c>
      <c r="CI70">
        <v>7</v>
      </c>
      <c r="CJ70" s="25">
        <v>43.75</v>
      </c>
      <c r="CN70">
        <v>5.87</v>
      </c>
      <c r="CO70">
        <v>6.91</v>
      </c>
      <c r="CP70">
        <v>7.0000000000000007E-2</v>
      </c>
      <c r="CW70" s="25" t="s">
        <v>1067</v>
      </c>
      <c r="DC70">
        <v>1317</v>
      </c>
      <c r="DD70">
        <v>8</v>
      </c>
      <c r="DE70" t="s">
        <v>1068</v>
      </c>
      <c r="DF70">
        <v>2013</v>
      </c>
      <c r="DG70" t="s">
        <v>367</v>
      </c>
      <c r="DH70">
        <v>10</v>
      </c>
      <c r="DI70" s="25">
        <v>62.5</v>
      </c>
      <c r="DL70">
        <v>6.46</v>
      </c>
      <c r="DM70">
        <v>7.94</v>
      </c>
      <c r="DN70">
        <v>0.05</v>
      </c>
      <c r="DU70" s="25" t="s">
        <v>1067</v>
      </c>
      <c r="EA70">
        <v>1320</v>
      </c>
      <c r="EB70">
        <v>12</v>
      </c>
      <c r="EC70" t="s">
        <v>1069</v>
      </c>
      <c r="ED70">
        <v>2013</v>
      </c>
      <c r="EE70" t="s">
        <v>367</v>
      </c>
      <c r="EF70">
        <v>3</v>
      </c>
      <c r="EG70" s="25">
        <v>18.75</v>
      </c>
      <c r="EJ70">
        <v>6.06</v>
      </c>
      <c r="EK70">
        <v>6.37</v>
      </c>
      <c r="EL70" s="9">
        <v>0.02</v>
      </c>
      <c r="EX70" s="35">
        <v>3</v>
      </c>
      <c r="EY70" s="36">
        <v>6.13</v>
      </c>
      <c r="EZ70" s="36">
        <v>7.07</v>
      </c>
      <c r="FA70" s="36">
        <v>0.05</v>
      </c>
      <c r="FB70" s="36">
        <v>32</v>
      </c>
      <c r="FC70" s="36">
        <v>37</v>
      </c>
      <c r="FD70" s="36">
        <v>0</v>
      </c>
      <c r="FE70" s="9"/>
      <c r="FF70" s="25">
        <v>3</v>
      </c>
      <c r="FG70" s="25">
        <v>3</v>
      </c>
      <c r="FH70" s="29">
        <v>6.13</v>
      </c>
      <c r="FI70" s="29">
        <v>7.0733333333333341</v>
      </c>
      <c r="FJ70" s="30">
        <v>4.6666666666666669E-2</v>
      </c>
      <c r="FK70" s="29">
        <v>86.663524976437316</v>
      </c>
      <c r="FL70" s="7" t="b">
        <v>1</v>
      </c>
      <c r="FN70">
        <v>4.3833333330000004</v>
      </c>
      <c r="FO70">
        <v>4.6500000000000004</v>
      </c>
      <c r="FP70">
        <v>4.8000000000000001E-2</v>
      </c>
      <c r="FQ70" s="21">
        <v>94.265232967741937</v>
      </c>
      <c r="FR70">
        <v>30.376619999999999</v>
      </c>
      <c r="FS70">
        <v>32.224620000000002</v>
      </c>
      <c r="FT70">
        <v>0.33264100000000002</v>
      </c>
      <c r="FU70">
        <v>693.0027</v>
      </c>
      <c r="FX70" s="21">
        <v>1</v>
      </c>
    </row>
    <row r="71" spans="1:180" x14ac:dyDescent="0.25">
      <c r="A71" t="s">
        <v>1318</v>
      </c>
      <c r="B71">
        <v>51</v>
      </c>
      <c r="C71" s="21" t="s">
        <v>192</v>
      </c>
      <c r="E71" t="s">
        <v>307</v>
      </c>
      <c r="G71" t="s">
        <v>1052</v>
      </c>
      <c r="J71">
        <v>7620</v>
      </c>
      <c r="K71" t="s">
        <v>370</v>
      </c>
      <c r="L71" t="s">
        <v>367</v>
      </c>
      <c r="M71" t="s">
        <v>365</v>
      </c>
      <c r="N71">
        <v>96630552</v>
      </c>
      <c r="O71" t="s">
        <v>368</v>
      </c>
      <c r="P71">
        <v>1</v>
      </c>
      <c r="Q71">
        <v>7620</v>
      </c>
      <c r="R71" t="s">
        <v>370</v>
      </c>
      <c r="S71" t="s">
        <v>191</v>
      </c>
      <c r="T71" s="22" t="s">
        <v>197</v>
      </c>
      <c r="U71" s="21" t="s">
        <v>1056</v>
      </c>
      <c r="V71">
        <v>452423</v>
      </c>
      <c r="W71">
        <v>6258130</v>
      </c>
      <c r="X71">
        <v>15</v>
      </c>
      <c r="Y71" s="21">
        <v>15</v>
      </c>
      <c r="Z71" s="21" t="str">
        <f>VLOOKUP(A71,'Rettelse til drænsystem'!$A$4:$B$510,2,FALSE)</f>
        <v>Systematisk drænet</v>
      </c>
      <c r="AA71" t="s">
        <v>1058</v>
      </c>
      <c r="AB71" t="s">
        <v>239</v>
      </c>
      <c r="AC71" s="21" t="s">
        <v>1063</v>
      </c>
      <c r="AD71" s="21" t="s">
        <v>197</v>
      </c>
      <c r="AE71" s="21" t="s">
        <v>197</v>
      </c>
      <c r="AF71" t="s">
        <v>1318</v>
      </c>
      <c r="AG71" s="21" t="s">
        <v>282</v>
      </c>
      <c r="AH71" s="21" t="s">
        <v>1319</v>
      </c>
      <c r="AI71" s="21" t="s">
        <v>307</v>
      </c>
      <c r="AJ71" s="21" t="s">
        <v>365</v>
      </c>
      <c r="AK71" s="21"/>
      <c r="AL71" s="21"/>
      <c r="AM71" s="21" t="s">
        <v>1179</v>
      </c>
      <c r="AN71" s="21" t="s">
        <v>1179</v>
      </c>
      <c r="AO71" s="21" t="s">
        <v>1180</v>
      </c>
      <c r="AP71" s="21" t="s">
        <v>205</v>
      </c>
      <c r="AQ71" s="21"/>
      <c r="AR71" s="21"/>
      <c r="AS71" s="21" t="s">
        <v>218</v>
      </c>
      <c r="AT71" s="21" t="s">
        <v>1063</v>
      </c>
      <c r="AU71">
        <v>48</v>
      </c>
      <c r="AV71" t="s">
        <v>1318</v>
      </c>
      <c r="AW71">
        <v>165.4974</v>
      </c>
      <c r="AX71">
        <v>2.746666E-4</v>
      </c>
      <c r="AY71">
        <v>4</v>
      </c>
      <c r="AZ71" t="s">
        <v>1192</v>
      </c>
      <c r="BA71" s="21" t="s">
        <v>1121</v>
      </c>
      <c r="BB71" s="21" t="s">
        <v>1121</v>
      </c>
      <c r="BC71">
        <v>1</v>
      </c>
      <c r="BF71">
        <v>15</v>
      </c>
      <c r="BG71" t="s">
        <v>232</v>
      </c>
      <c r="BH71">
        <v>1</v>
      </c>
      <c r="BO71" s="45"/>
      <c r="BR71" t="s">
        <v>192</v>
      </c>
      <c r="BS71" t="s">
        <v>192</v>
      </c>
      <c r="BT71" t="s">
        <v>234</v>
      </c>
      <c r="BV71">
        <v>713.2</v>
      </c>
      <c r="BW71">
        <v>712.7</v>
      </c>
      <c r="BX71">
        <v>560</v>
      </c>
      <c r="BY71">
        <v>47</v>
      </c>
      <c r="BZ71">
        <v>8</v>
      </c>
      <c r="CA71">
        <v>51</v>
      </c>
      <c r="CB71">
        <v>9</v>
      </c>
      <c r="CD71">
        <v>1299</v>
      </c>
      <c r="CE71">
        <v>12</v>
      </c>
      <c r="CF71" s="33" t="s">
        <v>1066</v>
      </c>
      <c r="CG71" s="34">
        <v>2012</v>
      </c>
      <c r="CH71" t="s">
        <v>367</v>
      </c>
      <c r="CI71">
        <v>5</v>
      </c>
      <c r="CJ71" s="25">
        <v>33.333333333333329</v>
      </c>
      <c r="CN71">
        <v>0.54</v>
      </c>
      <c r="CO71">
        <v>0.95</v>
      </c>
      <c r="CP71">
        <v>0.02</v>
      </c>
      <c r="CW71" s="25" t="s">
        <v>1067</v>
      </c>
      <c r="DC71">
        <v>1322</v>
      </c>
      <c r="DD71">
        <v>8</v>
      </c>
      <c r="DE71" t="s">
        <v>1068</v>
      </c>
      <c r="DF71">
        <v>2013</v>
      </c>
      <c r="DG71" t="s">
        <v>367</v>
      </c>
      <c r="DH71">
        <v>7</v>
      </c>
      <c r="DI71" s="25">
        <v>46.666666666666664</v>
      </c>
      <c r="DL71">
        <v>0.33</v>
      </c>
      <c r="DM71">
        <v>1.1100000000000001</v>
      </c>
      <c r="DN71">
        <v>0.03</v>
      </c>
      <c r="DU71" s="25" t="s">
        <v>1067</v>
      </c>
      <c r="EA71">
        <v>1308</v>
      </c>
      <c r="EB71">
        <v>12</v>
      </c>
      <c r="EC71" t="s">
        <v>1069</v>
      </c>
      <c r="ED71">
        <v>2013</v>
      </c>
      <c r="EE71" t="s">
        <v>367</v>
      </c>
      <c r="EF71">
        <v>3</v>
      </c>
      <c r="EG71" s="25">
        <v>20</v>
      </c>
      <c r="EJ71">
        <v>0.13</v>
      </c>
      <c r="EK71">
        <v>0.63</v>
      </c>
      <c r="EL71" s="9">
        <v>0.03</v>
      </c>
      <c r="EX71" s="35">
        <v>3</v>
      </c>
      <c r="EY71" s="36">
        <v>0.33</v>
      </c>
      <c r="EZ71" s="36">
        <v>0.9</v>
      </c>
      <c r="FA71" s="36">
        <v>0.03</v>
      </c>
      <c r="FB71" s="36">
        <v>2</v>
      </c>
      <c r="FC71" s="36">
        <v>5</v>
      </c>
      <c r="FD71" s="36">
        <v>0</v>
      </c>
      <c r="FE71" s="9"/>
      <c r="FF71" s="25">
        <v>3</v>
      </c>
      <c r="FG71" s="25">
        <v>3</v>
      </c>
      <c r="FH71" s="29">
        <v>0.33333333333333331</v>
      </c>
      <c r="FI71" s="29">
        <v>0.89666666666666661</v>
      </c>
      <c r="FJ71" s="30">
        <v>2.6666666666666668E-2</v>
      </c>
      <c r="FK71" s="29">
        <v>37.174721189591075</v>
      </c>
      <c r="FL71" s="7" t="b">
        <v>1</v>
      </c>
      <c r="FN71">
        <v>0.53333333299999997</v>
      </c>
      <c r="FO71">
        <v>0.86666699999999997</v>
      </c>
      <c r="FP71">
        <v>7.2666999999999995E-2</v>
      </c>
      <c r="FQ71" s="21">
        <v>61.538437831370061</v>
      </c>
      <c r="FR71">
        <v>3.7338309999999999</v>
      </c>
      <c r="FS71">
        <v>6.0674760000000001</v>
      </c>
      <c r="FT71">
        <v>0.50873400000000002</v>
      </c>
      <c r="FU71">
        <v>700.0933</v>
      </c>
      <c r="FX71" s="21">
        <v>1</v>
      </c>
    </row>
    <row r="72" spans="1:180" x14ac:dyDescent="0.25">
      <c r="A72" t="s">
        <v>1320</v>
      </c>
      <c r="B72">
        <v>46</v>
      </c>
      <c r="C72" s="21" t="s">
        <v>192</v>
      </c>
      <c r="E72" t="s">
        <v>307</v>
      </c>
      <c r="G72" t="s">
        <v>1052</v>
      </c>
      <c r="J72">
        <v>7660</v>
      </c>
      <c r="K72" t="s">
        <v>366</v>
      </c>
      <c r="L72" t="s">
        <v>367</v>
      </c>
      <c r="M72" t="s">
        <v>365</v>
      </c>
      <c r="N72">
        <v>96630552</v>
      </c>
      <c r="O72" t="s">
        <v>368</v>
      </c>
      <c r="P72">
        <v>1</v>
      </c>
      <c r="Q72">
        <v>7660</v>
      </c>
      <c r="R72" t="s">
        <v>366</v>
      </c>
      <c r="S72" t="s">
        <v>191</v>
      </c>
      <c r="T72" s="22" t="s">
        <v>197</v>
      </c>
      <c r="U72" s="21" t="s">
        <v>1056</v>
      </c>
      <c r="V72">
        <v>455762</v>
      </c>
      <c r="W72">
        <v>6253282</v>
      </c>
      <c r="X72">
        <v>12</v>
      </c>
      <c r="Y72" s="21">
        <v>12</v>
      </c>
      <c r="Z72" s="21" t="str">
        <f>VLOOKUP(A72,'Rettelse til drænsystem'!$A$4:$B$510,2,FALSE)</f>
        <v>Systematisk drænet</v>
      </c>
      <c r="AA72" t="s">
        <v>1058</v>
      </c>
      <c r="AB72" t="s">
        <v>239</v>
      </c>
      <c r="AC72" s="21" t="s">
        <v>1063</v>
      </c>
      <c r="AD72" s="21" t="s">
        <v>197</v>
      </c>
      <c r="AE72" s="21" t="s">
        <v>197</v>
      </c>
      <c r="AF72" t="s">
        <v>1320</v>
      </c>
      <c r="AG72" s="21" t="s">
        <v>282</v>
      </c>
      <c r="AH72" s="21" t="s">
        <v>1321</v>
      </c>
      <c r="AI72" s="21" t="s">
        <v>307</v>
      </c>
      <c r="AJ72" s="21" t="s">
        <v>365</v>
      </c>
      <c r="AK72" s="21"/>
      <c r="AL72" s="21"/>
      <c r="AM72" s="21" t="s">
        <v>1179</v>
      </c>
      <c r="AN72" s="21" t="s">
        <v>1179</v>
      </c>
      <c r="AO72" s="21" t="s">
        <v>1180</v>
      </c>
      <c r="AP72" s="21" t="s">
        <v>205</v>
      </c>
      <c r="AQ72" s="21"/>
      <c r="AR72" s="21"/>
      <c r="AS72" s="21" t="s">
        <v>218</v>
      </c>
      <c r="AT72" s="21" t="s">
        <v>1063</v>
      </c>
      <c r="AU72">
        <v>48</v>
      </c>
      <c r="AV72" t="s">
        <v>1320</v>
      </c>
      <c r="AW72">
        <v>401.7971</v>
      </c>
      <c r="AX72">
        <v>6.2727850000000002E-2</v>
      </c>
      <c r="AY72">
        <v>8</v>
      </c>
      <c r="AZ72" t="s">
        <v>1192</v>
      </c>
      <c r="BA72" s="21" t="s">
        <v>1121</v>
      </c>
      <c r="BB72" s="21" t="s">
        <v>1121</v>
      </c>
      <c r="BC72">
        <v>1</v>
      </c>
      <c r="BF72">
        <v>14</v>
      </c>
      <c r="BG72" t="s">
        <v>229</v>
      </c>
      <c r="BH72">
        <v>1</v>
      </c>
      <c r="BR72" t="s">
        <v>192</v>
      </c>
      <c r="BS72" t="s">
        <v>192</v>
      </c>
      <c r="BT72" t="s">
        <v>198</v>
      </c>
      <c r="BV72">
        <v>713.2</v>
      </c>
      <c r="BW72">
        <v>701.1</v>
      </c>
      <c r="BX72">
        <v>606</v>
      </c>
      <c r="BY72">
        <v>35</v>
      </c>
      <c r="BZ72">
        <v>6</v>
      </c>
      <c r="CA72">
        <v>39</v>
      </c>
      <c r="CB72">
        <v>6</v>
      </c>
      <c r="CD72">
        <v>1307</v>
      </c>
      <c r="CE72">
        <v>12</v>
      </c>
      <c r="CF72" s="33" t="s">
        <v>1066</v>
      </c>
      <c r="CG72" s="34">
        <v>2012</v>
      </c>
      <c r="CH72" t="s">
        <v>367</v>
      </c>
      <c r="CI72">
        <v>8</v>
      </c>
      <c r="CJ72" s="25">
        <v>66.666666666666657</v>
      </c>
      <c r="CN72">
        <v>6.2</v>
      </c>
      <c r="CO72">
        <v>7.13</v>
      </c>
      <c r="CP72">
        <v>0.02</v>
      </c>
      <c r="CW72" s="25" t="s">
        <v>1067</v>
      </c>
      <c r="DC72">
        <v>1300</v>
      </c>
      <c r="DD72">
        <v>8</v>
      </c>
      <c r="DE72" t="s">
        <v>1068</v>
      </c>
      <c r="DF72">
        <v>2013</v>
      </c>
      <c r="DG72" t="s">
        <v>367</v>
      </c>
      <c r="DH72">
        <v>7</v>
      </c>
      <c r="DI72" s="25">
        <v>58.333333333333336</v>
      </c>
      <c r="DL72">
        <v>7.28</v>
      </c>
      <c r="DM72">
        <v>8.42</v>
      </c>
      <c r="DN72">
        <v>0.02</v>
      </c>
      <c r="DU72" s="25" t="s">
        <v>1067</v>
      </c>
      <c r="EA72">
        <v>1311</v>
      </c>
      <c r="EB72">
        <v>12</v>
      </c>
      <c r="EC72" t="s">
        <v>1069</v>
      </c>
      <c r="ED72">
        <v>2013</v>
      </c>
      <c r="EE72" t="s">
        <v>367</v>
      </c>
      <c r="EF72">
        <v>2.5</v>
      </c>
      <c r="EG72" s="25">
        <v>20.833333333333336</v>
      </c>
      <c r="EJ72">
        <v>6.35</v>
      </c>
      <c r="EK72">
        <v>6.97</v>
      </c>
      <c r="EL72" s="9">
        <v>0.01</v>
      </c>
      <c r="EX72" s="35">
        <v>3</v>
      </c>
      <c r="EY72" s="36">
        <v>6.61</v>
      </c>
      <c r="EZ72" s="36">
        <v>7.51</v>
      </c>
      <c r="FA72" s="36">
        <v>0.02</v>
      </c>
      <c r="FB72" s="36">
        <v>40</v>
      </c>
      <c r="FC72" s="36">
        <v>45</v>
      </c>
      <c r="FD72" s="36">
        <v>0</v>
      </c>
      <c r="FE72" s="9"/>
      <c r="FF72" s="25">
        <v>3</v>
      </c>
      <c r="FG72" s="25">
        <v>3</v>
      </c>
      <c r="FH72" s="29">
        <v>6.6099999999999994</v>
      </c>
      <c r="FI72" s="29">
        <v>7.5066666666666668</v>
      </c>
      <c r="FJ72" s="30">
        <v>1.6666666666666666E-2</v>
      </c>
      <c r="FK72" s="29">
        <v>88.055062166962699</v>
      </c>
      <c r="FL72" s="7" t="b">
        <v>1</v>
      </c>
      <c r="FN72">
        <v>4.5266666669999998</v>
      </c>
      <c r="FO72">
        <v>5.2</v>
      </c>
      <c r="FP72">
        <v>4.5666999999999999E-2</v>
      </c>
      <c r="FQ72" s="21">
        <v>87.051282057692305</v>
      </c>
      <c r="FR72">
        <v>35.341799999999999</v>
      </c>
      <c r="FS72">
        <v>40.59883</v>
      </c>
      <c r="FT72">
        <v>0.356541</v>
      </c>
      <c r="FU72">
        <v>780.74670000000003</v>
      </c>
      <c r="FX72" s="21">
        <v>3</v>
      </c>
    </row>
    <row r="73" spans="1:180" x14ac:dyDescent="0.25">
      <c r="A73" t="s">
        <v>1322</v>
      </c>
      <c r="B73">
        <v>47</v>
      </c>
      <c r="C73" s="21" t="s">
        <v>192</v>
      </c>
      <c r="E73" t="s">
        <v>307</v>
      </c>
      <c r="G73" t="s">
        <v>1052</v>
      </c>
      <c r="J73">
        <v>7660</v>
      </c>
      <c r="K73" t="s">
        <v>366</v>
      </c>
      <c r="L73" t="s">
        <v>367</v>
      </c>
      <c r="M73" t="s">
        <v>365</v>
      </c>
      <c r="N73">
        <v>96630552</v>
      </c>
      <c r="O73" t="s">
        <v>368</v>
      </c>
      <c r="P73">
        <v>1</v>
      </c>
      <c r="Q73">
        <v>7660</v>
      </c>
      <c r="R73" t="s">
        <v>366</v>
      </c>
      <c r="S73" t="s">
        <v>191</v>
      </c>
      <c r="T73" s="22" t="s">
        <v>197</v>
      </c>
      <c r="U73" s="21" t="s">
        <v>1056</v>
      </c>
      <c r="V73">
        <v>459415</v>
      </c>
      <c r="W73">
        <v>6251363</v>
      </c>
      <c r="X73">
        <v>13</v>
      </c>
      <c r="Y73" s="21">
        <v>13</v>
      </c>
      <c r="Z73" s="21" t="str">
        <f>VLOOKUP(A73,'Rettelse til drænsystem'!$A$4:$B$510,2,FALSE)</f>
        <v>Systematisk drænet</v>
      </c>
      <c r="AA73" t="s">
        <v>1058</v>
      </c>
      <c r="AB73" t="s">
        <v>239</v>
      </c>
      <c r="AC73" s="21" t="s">
        <v>1063</v>
      </c>
      <c r="AD73" s="21" t="s">
        <v>197</v>
      </c>
      <c r="AE73" s="21" t="s">
        <v>197</v>
      </c>
      <c r="AF73" t="s">
        <v>1322</v>
      </c>
      <c r="AG73" s="21" t="s">
        <v>282</v>
      </c>
      <c r="AH73" s="21" t="s">
        <v>1323</v>
      </c>
      <c r="AI73" s="21" t="s">
        <v>307</v>
      </c>
      <c r="AJ73" s="21" t="s">
        <v>365</v>
      </c>
      <c r="AK73" s="21"/>
      <c r="AL73" s="21"/>
      <c r="AM73" s="21" t="s">
        <v>1188</v>
      </c>
      <c r="AN73" s="21" t="s">
        <v>1188</v>
      </c>
      <c r="AO73" s="21" t="s">
        <v>1188</v>
      </c>
      <c r="AP73" s="21" t="s">
        <v>205</v>
      </c>
      <c r="AQ73" s="21"/>
      <c r="AR73" s="21"/>
      <c r="AS73" s="21" t="s">
        <v>218</v>
      </c>
      <c r="AT73" s="21" t="s">
        <v>1063</v>
      </c>
      <c r="AU73">
        <v>48</v>
      </c>
      <c r="AV73" t="s">
        <v>1322</v>
      </c>
      <c r="AW73">
        <v>328.6223</v>
      </c>
      <c r="AX73">
        <v>0.98085020000000001</v>
      </c>
      <c r="AY73">
        <v>7</v>
      </c>
      <c r="AZ73" t="s">
        <v>1192</v>
      </c>
      <c r="BA73" s="21" t="s">
        <v>1121</v>
      </c>
      <c r="BB73" s="21" t="s">
        <v>1121</v>
      </c>
      <c r="BC73">
        <v>0.2</v>
      </c>
      <c r="BD73" t="s">
        <v>1106</v>
      </c>
      <c r="BE73">
        <v>0.8</v>
      </c>
      <c r="BF73">
        <v>3</v>
      </c>
      <c r="BG73" t="s">
        <v>253</v>
      </c>
      <c r="BH73">
        <v>1</v>
      </c>
      <c r="BR73" t="s">
        <v>192</v>
      </c>
      <c r="BS73" t="s">
        <v>197</v>
      </c>
      <c r="BT73" t="s">
        <v>198</v>
      </c>
      <c r="BV73">
        <v>713.2</v>
      </c>
      <c r="BW73">
        <v>701.1</v>
      </c>
      <c r="BX73">
        <v>568</v>
      </c>
      <c r="BY73">
        <v>29</v>
      </c>
      <c r="BZ73">
        <v>5</v>
      </c>
      <c r="CA73">
        <v>32</v>
      </c>
      <c r="CB73">
        <v>6</v>
      </c>
      <c r="CD73">
        <v>1303</v>
      </c>
      <c r="CE73">
        <v>12</v>
      </c>
      <c r="CF73" s="33" t="s">
        <v>1066</v>
      </c>
      <c r="CG73" s="34">
        <v>2012</v>
      </c>
      <c r="CH73" t="s">
        <v>367</v>
      </c>
      <c r="CI73">
        <v>9</v>
      </c>
      <c r="CJ73" s="25">
        <v>69.230769230769226</v>
      </c>
      <c r="CN73">
        <v>4.5599999999999996</v>
      </c>
      <c r="CO73">
        <v>4.99</v>
      </c>
      <c r="CP73">
        <v>0.01</v>
      </c>
      <c r="CW73" s="25" t="s">
        <v>1067</v>
      </c>
      <c r="DC73">
        <v>1305</v>
      </c>
      <c r="DD73">
        <v>8</v>
      </c>
      <c r="DE73" t="s">
        <v>1068</v>
      </c>
      <c r="DF73">
        <v>2013</v>
      </c>
      <c r="DG73" t="s">
        <v>367</v>
      </c>
      <c r="DH73">
        <v>10</v>
      </c>
      <c r="DI73" s="25">
        <v>76.923076923076934</v>
      </c>
      <c r="DL73">
        <v>3.81</v>
      </c>
      <c r="DM73">
        <v>4.66</v>
      </c>
      <c r="DN73">
        <v>0.01</v>
      </c>
      <c r="DU73" s="25" t="s">
        <v>1067</v>
      </c>
      <c r="EA73">
        <v>1310</v>
      </c>
      <c r="EB73">
        <v>12</v>
      </c>
      <c r="EC73" t="s">
        <v>1069</v>
      </c>
      <c r="ED73">
        <v>2013</v>
      </c>
      <c r="EE73" t="s">
        <v>367</v>
      </c>
      <c r="EF73">
        <v>2.5</v>
      </c>
      <c r="EG73" s="25">
        <v>19.230769230769234</v>
      </c>
      <c r="EH73" t="s">
        <v>1312</v>
      </c>
      <c r="EJ73">
        <v>1.53</v>
      </c>
      <c r="EK73">
        <v>1.85</v>
      </c>
      <c r="EL73" s="9">
        <v>0.01</v>
      </c>
      <c r="EX73" s="35">
        <v>3</v>
      </c>
      <c r="EY73" s="36">
        <v>3.3</v>
      </c>
      <c r="EZ73" s="36">
        <v>3.83</v>
      </c>
      <c r="FA73" s="36">
        <v>0.01</v>
      </c>
      <c r="FB73" s="36">
        <v>19</v>
      </c>
      <c r="FC73" s="36">
        <v>22</v>
      </c>
      <c r="FD73" s="36">
        <v>0</v>
      </c>
      <c r="FE73" s="9"/>
      <c r="FF73" s="25">
        <v>3</v>
      </c>
      <c r="FG73" s="25">
        <v>3</v>
      </c>
      <c r="FH73" s="29">
        <v>3.2999999999999994</v>
      </c>
      <c r="FI73" s="29">
        <v>3.8333333333333335</v>
      </c>
      <c r="FJ73" s="30">
        <v>0.01</v>
      </c>
      <c r="FK73" s="29">
        <v>86.086956521739111</v>
      </c>
      <c r="FL73" s="7" t="b">
        <v>1</v>
      </c>
      <c r="FN73">
        <v>5.59</v>
      </c>
      <c r="FO73">
        <v>6.1166669999999996</v>
      </c>
      <c r="FP73">
        <v>1.0333E-2</v>
      </c>
      <c r="FQ73" s="21">
        <v>91.389640796204858</v>
      </c>
      <c r="FR73">
        <v>43.85228</v>
      </c>
      <c r="FS73">
        <v>47.98386</v>
      </c>
      <c r="FT73">
        <v>8.1062999999999996E-2</v>
      </c>
      <c r="FU73">
        <v>784.47730000000001</v>
      </c>
      <c r="FX73" s="21">
        <v>3</v>
      </c>
    </row>
    <row r="74" spans="1:180" x14ac:dyDescent="0.25">
      <c r="A74" t="s">
        <v>1324</v>
      </c>
      <c r="B74">
        <v>0</v>
      </c>
      <c r="C74" s="21" t="s">
        <v>197</v>
      </c>
      <c r="E74" t="s">
        <v>307</v>
      </c>
      <c r="G74" t="s">
        <v>1052</v>
      </c>
      <c r="J74">
        <v>8930</v>
      </c>
      <c r="K74" t="s">
        <v>1325</v>
      </c>
      <c r="L74" t="s">
        <v>804</v>
      </c>
      <c r="M74" t="s">
        <v>1326</v>
      </c>
      <c r="N74">
        <v>87282266</v>
      </c>
      <c r="O74" t="s">
        <v>1327</v>
      </c>
      <c r="P74">
        <v>0</v>
      </c>
      <c r="Q74">
        <v>8930</v>
      </c>
      <c r="R74" t="s">
        <v>1325</v>
      </c>
      <c r="S74" t="s">
        <v>1307</v>
      </c>
      <c r="T74" s="22" t="s">
        <v>197</v>
      </c>
      <c r="U74" s="21" t="s">
        <v>1056</v>
      </c>
      <c r="V74">
        <v>56460878</v>
      </c>
      <c r="W74">
        <v>10140638</v>
      </c>
      <c r="X74">
        <v>10</v>
      </c>
      <c r="Y74" s="21">
        <v>10</v>
      </c>
      <c r="Z74" s="21" t="str">
        <f>VLOOKUP(A74,'Rettelse til drænsystem'!$A$4:$B$510,2,FALSE)</f>
        <v>Systematisk drænet</v>
      </c>
      <c r="AA74" t="s">
        <v>1058</v>
      </c>
      <c r="AB74" t="s">
        <v>322</v>
      </c>
      <c r="AC74" s="21" t="s">
        <v>1059</v>
      </c>
      <c r="AD74" s="21" t="s">
        <v>197</v>
      </c>
      <c r="AE74" s="21" t="s">
        <v>197</v>
      </c>
      <c r="AF74" t="s">
        <v>1324</v>
      </c>
      <c r="AG74" s="21" t="s">
        <v>282</v>
      </c>
      <c r="AH74" s="21" t="s">
        <v>1328</v>
      </c>
      <c r="AI74" s="21" t="s">
        <v>307</v>
      </c>
      <c r="AJ74" s="21" t="s">
        <v>1326</v>
      </c>
      <c r="AK74" s="21"/>
      <c r="AL74" s="21"/>
      <c r="AM74" s="21" t="s">
        <v>1276</v>
      </c>
      <c r="AN74" s="21" t="s">
        <v>1084</v>
      </c>
      <c r="AO74" s="21" t="s">
        <v>1084</v>
      </c>
      <c r="AP74" s="21" t="s">
        <v>205</v>
      </c>
      <c r="AQ74" s="21"/>
      <c r="AR74" s="21" t="s">
        <v>203</v>
      </c>
      <c r="AS74" s="21" t="s">
        <v>203</v>
      </c>
      <c r="AT74" s="21" t="s">
        <v>1059</v>
      </c>
      <c r="AU74">
        <v>59</v>
      </c>
      <c r="AV74" t="s">
        <v>1324</v>
      </c>
      <c r="AY74">
        <v>350</v>
      </c>
      <c r="AZ74" t="s">
        <v>1207</v>
      </c>
      <c r="BA74" s="21" t="s">
        <v>1207</v>
      </c>
      <c r="BB74" s="21" t="s">
        <v>1207</v>
      </c>
      <c r="BC74">
        <v>1</v>
      </c>
      <c r="BF74">
        <v>5</v>
      </c>
      <c r="BG74" t="s">
        <v>304</v>
      </c>
      <c r="BH74">
        <v>0.8</v>
      </c>
      <c r="BJ74">
        <v>6</v>
      </c>
      <c r="BK74" t="s">
        <v>195</v>
      </c>
      <c r="BL74">
        <v>0.2</v>
      </c>
      <c r="BR74" t="s">
        <v>192</v>
      </c>
      <c r="BS74" t="s">
        <v>197</v>
      </c>
      <c r="BT74" t="s">
        <v>198</v>
      </c>
      <c r="BV74">
        <v>517</v>
      </c>
      <c r="BW74">
        <v>456.9</v>
      </c>
      <c r="BX74">
        <v>222</v>
      </c>
      <c r="BY74">
        <v>26</v>
      </c>
      <c r="BZ74">
        <v>12</v>
      </c>
      <c r="CA74">
        <v>29</v>
      </c>
      <c r="CB74">
        <v>13</v>
      </c>
      <c r="CD74">
        <v>1327</v>
      </c>
      <c r="CE74">
        <v>12</v>
      </c>
      <c r="CF74" s="33" t="s">
        <v>1066</v>
      </c>
      <c r="CG74" s="34">
        <v>2012</v>
      </c>
      <c r="CH74" t="s">
        <v>1326</v>
      </c>
      <c r="CJ74" s="25" t="s">
        <v>1067</v>
      </c>
      <c r="CN74">
        <v>10.73</v>
      </c>
      <c r="CO74">
        <v>12.67</v>
      </c>
      <c r="CP74">
        <v>0.01</v>
      </c>
      <c r="CW74" s="25" t="s">
        <v>1067</v>
      </c>
      <c r="DC74">
        <v>1341</v>
      </c>
      <c r="DD74">
        <v>7</v>
      </c>
      <c r="DE74" t="s">
        <v>1068</v>
      </c>
      <c r="DF74">
        <v>2013</v>
      </c>
      <c r="DG74" t="s">
        <v>1326</v>
      </c>
      <c r="DI74" s="25" t="s">
        <v>1067</v>
      </c>
      <c r="DJ74" t="s">
        <v>1329</v>
      </c>
      <c r="DL74">
        <v>18.55</v>
      </c>
      <c r="DM74">
        <v>21.05</v>
      </c>
      <c r="DN74">
        <v>0.01</v>
      </c>
      <c r="DU74" s="25" t="s">
        <v>1067</v>
      </c>
      <c r="EA74">
        <v>1350</v>
      </c>
      <c r="EB74">
        <v>12</v>
      </c>
      <c r="EC74" t="s">
        <v>1069</v>
      </c>
      <c r="ED74">
        <v>2013</v>
      </c>
      <c r="EE74" t="s">
        <v>1326</v>
      </c>
      <c r="EG74" s="25" t="s">
        <v>1067</v>
      </c>
      <c r="EH74" t="s">
        <v>1330</v>
      </c>
      <c r="EJ74">
        <v>6.62</v>
      </c>
      <c r="EK74">
        <v>8.09</v>
      </c>
      <c r="EL74" s="9">
        <v>0.01</v>
      </c>
      <c r="EX74" s="35">
        <v>3</v>
      </c>
      <c r="EY74" s="36">
        <v>11.97</v>
      </c>
      <c r="EZ74" s="36">
        <v>13.94</v>
      </c>
      <c r="FA74" s="36">
        <v>0.01</v>
      </c>
      <c r="FB74" s="36">
        <v>27</v>
      </c>
      <c r="FC74" s="36">
        <v>31</v>
      </c>
      <c r="FD74" s="36">
        <v>0</v>
      </c>
      <c r="FE74" s="9"/>
      <c r="FF74" s="25">
        <v>3</v>
      </c>
      <c r="FG74" s="25">
        <v>3</v>
      </c>
      <c r="FH74" s="29">
        <v>11.966666666666667</v>
      </c>
      <c r="FI74" s="29">
        <v>13.936666666666667</v>
      </c>
      <c r="FJ74" s="30">
        <v>0.01</v>
      </c>
      <c r="FK74" s="29">
        <v>85.864625687634529</v>
      </c>
      <c r="FL74" s="7" t="b">
        <v>1</v>
      </c>
      <c r="FQ74" s="21"/>
      <c r="FX74" s="21">
        <v>4</v>
      </c>
    </row>
    <row r="75" spans="1:180" x14ac:dyDescent="0.25">
      <c r="A75" t="s">
        <v>1331</v>
      </c>
      <c r="B75">
        <v>0</v>
      </c>
      <c r="C75" s="21" t="s">
        <v>197</v>
      </c>
      <c r="E75" t="s">
        <v>307</v>
      </c>
      <c r="G75" t="s">
        <v>1052</v>
      </c>
      <c r="J75">
        <v>8930</v>
      </c>
      <c r="K75" t="s">
        <v>1325</v>
      </c>
      <c r="L75" t="s">
        <v>804</v>
      </c>
      <c r="M75" t="s">
        <v>1326</v>
      </c>
      <c r="N75">
        <v>87282266</v>
      </c>
      <c r="O75" t="s">
        <v>1327</v>
      </c>
      <c r="P75">
        <v>0</v>
      </c>
      <c r="Q75">
        <v>8930</v>
      </c>
      <c r="R75" t="s">
        <v>1325</v>
      </c>
      <c r="S75" t="s">
        <v>1307</v>
      </c>
      <c r="T75" s="22" t="s">
        <v>197</v>
      </c>
      <c r="U75" s="21" t="s">
        <v>1056</v>
      </c>
      <c r="V75">
        <v>56469721</v>
      </c>
      <c r="W75">
        <v>10174026</v>
      </c>
      <c r="X75">
        <v>10</v>
      </c>
      <c r="Y75" s="21">
        <v>10</v>
      </c>
      <c r="Z75" s="21" t="str">
        <f>VLOOKUP(A75,'Rettelse til drænsystem'!$A$4:$B$510,2,FALSE)</f>
        <v>Systematisk drænet</v>
      </c>
      <c r="AA75" t="s">
        <v>1058</v>
      </c>
      <c r="AB75" t="s">
        <v>322</v>
      </c>
      <c r="AC75" s="21" t="s">
        <v>1059</v>
      </c>
      <c r="AD75" s="21" t="s">
        <v>197</v>
      </c>
      <c r="AE75" s="21" t="s">
        <v>197</v>
      </c>
      <c r="AF75" t="s">
        <v>1331</v>
      </c>
      <c r="AG75" s="21" t="s">
        <v>282</v>
      </c>
      <c r="AH75" s="21" t="s">
        <v>1332</v>
      </c>
      <c r="AI75" s="21" t="s">
        <v>307</v>
      </c>
      <c r="AJ75" s="21" t="s">
        <v>1326</v>
      </c>
      <c r="AK75" s="21"/>
      <c r="AL75" s="21"/>
      <c r="AM75" s="21" t="s">
        <v>1276</v>
      </c>
      <c r="AN75" s="21" t="s">
        <v>1084</v>
      </c>
      <c r="AO75" s="21" t="s">
        <v>1084</v>
      </c>
      <c r="AP75" s="21" t="s">
        <v>205</v>
      </c>
      <c r="AQ75" s="21"/>
      <c r="AR75" s="21"/>
      <c r="AS75" s="21" t="s">
        <v>218</v>
      </c>
      <c r="AT75" s="21" t="s">
        <v>1063</v>
      </c>
      <c r="AU75">
        <v>59</v>
      </c>
      <c r="AV75" t="s">
        <v>1331</v>
      </c>
      <c r="AY75">
        <v>478</v>
      </c>
      <c r="AZ75" t="s">
        <v>1207</v>
      </c>
      <c r="BA75" s="21" t="s">
        <v>1207</v>
      </c>
      <c r="BB75" s="21" t="s">
        <v>1207</v>
      </c>
      <c r="BC75">
        <v>1</v>
      </c>
      <c r="BF75">
        <v>6</v>
      </c>
      <c r="BG75" t="s">
        <v>195</v>
      </c>
      <c r="BH75">
        <v>0.8</v>
      </c>
      <c r="BJ75">
        <v>12</v>
      </c>
      <c r="BK75" t="s">
        <v>222</v>
      </c>
      <c r="BL75">
        <v>0.2</v>
      </c>
      <c r="BN75">
        <v>5</v>
      </c>
      <c r="BO75" t="s">
        <v>304</v>
      </c>
      <c r="BR75" t="s">
        <v>192</v>
      </c>
      <c r="BS75" t="s">
        <v>197</v>
      </c>
      <c r="BT75" t="s">
        <v>198</v>
      </c>
      <c r="BV75">
        <v>517</v>
      </c>
      <c r="BW75">
        <v>456.9</v>
      </c>
      <c r="BX75">
        <v>231</v>
      </c>
      <c r="BY75">
        <v>48</v>
      </c>
      <c r="BZ75">
        <v>21</v>
      </c>
      <c r="CA75">
        <v>53</v>
      </c>
      <c r="CB75">
        <v>23</v>
      </c>
      <c r="CD75">
        <v>1369</v>
      </c>
      <c r="CE75">
        <v>12</v>
      </c>
      <c r="CF75" s="33" t="s">
        <v>1066</v>
      </c>
      <c r="CG75" s="34">
        <v>2012</v>
      </c>
      <c r="CH75" t="s">
        <v>1326</v>
      </c>
      <c r="CJ75" s="25" t="s">
        <v>1067</v>
      </c>
      <c r="CN75">
        <v>6.5</v>
      </c>
      <c r="CO75">
        <v>8.2899999999999991</v>
      </c>
      <c r="CP75">
        <v>0.01</v>
      </c>
      <c r="CW75" s="25" t="s">
        <v>1067</v>
      </c>
      <c r="DC75">
        <v>1388</v>
      </c>
      <c r="DD75">
        <v>7</v>
      </c>
      <c r="DE75" t="s">
        <v>1068</v>
      </c>
      <c r="DF75">
        <v>2013</v>
      </c>
      <c r="DG75" t="s">
        <v>1326</v>
      </c>
      <c r="DI75" s="25" t="s">
        <v>1067</v>
      </c>
      <c r="DJ75" t="s">
        <v>1329</v>
      </c>
      <c r="DL75">
        <v>2.68</v>
      </c>
      <c r="DM75">
        <v>7.15</v>
      </c>
      <c r="DN75">
        <v>0.02</v>
      </c>
      <c r="DU75" s="25" t="s">
        <v>1067</v>
      </c>
      <c r="EA75">
        <v>1328</v>
      </c>
      <c r="EB75">
        <v>12</v>
      </c>
      <c r="EC75" t="s">
        <v>1069</v>
      </c>
      <c r="ED75">
        <v>2013</v>
      </c>
      <c r="EE75" t="s">
        <v>1326</v>
      </c>
      <c r="EG75" s="25" t="s">
        <v>1067</v>
      </c>
      <c r="EH75" t="s">
        <v>1330</v>
      </c>
      <c r="EJ75">
        <v>2.76</v>
      </c>
      <c r="EK75">
        <v>5.49</v>
      </c>
      <c r="EL75" s="9">
        <v>0.03</v>
      </c>
      <c r="EX75" s="35">
        <v>3</v>
      </c>
      <c r="EY75" s="36">
        <v>3.98</v>
      </c>
      <c r="EZ75" s="36">
        <v>6.98</v>
      </c>
      <c r="FA75" s="36">
        <v>0.02</v>
      </c>
      <c r="FB75" s="36">
        <v>9</v>
      </c>
      <c r="FC75" s="36">
        <v>16</v>
      </c>
      <c r="FD75" s="36">
        <v>0</v>
      </c>
      <c r="FE75" s="9"/>
      <c r="FF75" s="25">
        <v>3</v>
      </c>
      <c r="FG75" s="25">
        <v>3</v>
      </c>
      <c r="FH75" s="29">
        <v>3.98</v>
      </c>
      <c r="FI75" s="29">
        <v>6.9766666666666666</v>
      </c>
      <c r="FJ75" s="30">
        <v>0.02</v>
      </c>
      <c r="FK75" s="29">
        <v>57.047300525561397</v>
      </c>
      <c r="FL75" s="7" t="b">
        <v>1</v>
      </c>
      <c r="FQ75" s="21"/>
      <c r="FX75" s="21">
        <v>4</v>
      </c>
    </row>
    <row r="76" spans="1:180" x14ac:dyDescent="0.25">
      <c r="A76" t="s">
        <v>1333</v>
      </c>
      <c r="B76">
        <v>0</v>
      </c>
      <c r="C76" s="21" t="s">
        <v>197</v>
      </c>
      <c r="E76" t="s">
        <v>307</v>
      </c>
      <c r="G76" t="s">
        <v>1052</v>
      </c>
      <c r="J76">
        <v>8620</v>
      </c>
      <c r="K76" t="s">
        <v>801</v>
      </c>
      <c r="L76" t="s">
        <v>804</v>
      </c>
      <c r="M76" t="s">
        <v>1326</v>
      </c>
      <c r="N76">
        <v>87282266</v>
      </c>
      <c r="O76" t="s">
        <v>1327</v>
      </c>
      <c r="P76">
        <v>0</v>
      </c>
      <c r="Q76">
        <v>8620</v>
      </c>
      <c r="R76" t="s">
        <v>801</v>
      </c>
      <c r="S76" t="s">
        <v>214</v>
      </c>
      <c r="T76" s="22" t="s">
        <v>197</v>
      </c>
      <c r="U76" s="21" t="s">
        <v>1056</v>
      </c>
      <c r="V76">
        <v>56230363</v>
      </c>
      <c r="W76">
        <v>9397516</v>
      </c>
      <c r="X76">
        <v>35</v>
      </c>
      <c r="Y76" s="21">
        <v>35</v>
      </c>
      <c r="Z76" s="21" t="str">
        <f>VLOOKUP(A76,'Rettelse til drænsystem'!$A$4:$B$510,2,FALSE)</f>
        <v>Systematisk drænet</v>
      </c>
      <c r="AA76" t="s">
        <v>1104</v>
      </c>
      <c r="AB76" t="s">
        <v>239</v>
      </c>
      <c r="AC76" s="21" t="s">
        <v>1063</v>
      </c>
      <c r="AD76" s="21" t="s">
        <v>192</v>
      </c>
      <c r="AE76" s="21" t="s">
        <v>197</v>
      </c>
      <c r="AF76" t="s">
        <v>1333</v>
      </c>
      <c r="AG76" s="21" t="s">
        <v>282</v>
      </c>
      <c r="AH76" s="21" t="s">
        <v>1334</v>
      </c>
      <c r="AI76" s="21" t="s">
        <v>307</v>
      </c>
      <c r="AJ76" s="21" t="s">
        <v>1326</v>
      </c>
      <c r="AK76" s="21"/>
      <c r="AL76" s="21"/>
      <c r="AM76" s="21" t="s">
        <v>1249</v>
      </c>
      <c r="AN76" s="21" t="s">
        <v>1132</v>
      </c>
      <c r="AO76" s="21" t="s">
        <v>1074</v>
      </c>
      <c r="AP76" s="21" t="s">
        <v>246</v>
      </c>
      <c r="AQ76" s="21"/>
      <c r="AR76" s="21"/>
      <c r="AS76" s="21" t="s">
        <v>218</v>
      </c>
      <c r="AT76" s="21" t="s">
        <v>1063</v>
      </c>
      <c r="AU76">
        <v>82</v>
      </c>
      <c r="AV76" t="s">
        <v>1333</v>
      </c>
      <c r="AW76">
        <v>229.37289999999999</v>
      </c>
      <c r="AX76">
        <v>2.746666E-4</v>
      </c>
      <c r="AY76">
        <v>50</v>
      </c>
      <c r="AZ76" t="s">
        <v>1064</v>
      </c>
      <c r="BA76" s="21" t="s">
        <v>1064</v>
      </c>
      <c r="BB76" s="21" t="s">
        <v>1065</v>
      </c>
      <c r="BC76">
        <v>1</v>
      </c>
      <c r="BF76">
        <v>2</v>
      </c>
      <c r="BG76" t="s">
        <v>196</v>
      </c>
      <c r="BH76">
        <v>1</v>
      </c>
      <c r="BR76" t="s">
        <v>192</v>
      </c>
      <c r="BS76" t="s">
        <v>197</v>
      </c>
      <c r="BT76" t="s">
        <v>198</v>
      </c>
      <c r="BV76">
        <v>636.79999999999995</v>
      </c>
      <c r="BW76">
        <v>580.79999999999995</v>
      </c>
      <c r="BX76">
        <v>413</v>
      </c>
      <c r="BY76">
        <v>67</v>
      </c>
      <c r="BZ76">
        <v>16</v>
      </c>
      <c r="CA76">
        <v>73</v>
      </c>
      <c r="CB76">
        <v>18</v>
      </c>
      <c r="CD76">
        <v>1392</v>
      </c>
      <c r="CE76">
        <v>12</v>
      </c>
      <c r="CF76" s="33" t="s">
        <v>1066</v>
      </c>
      <c r="CG76" s="34">
        <v>2012</v>
      </c>
      <c r="CH76" t="s">
        <v>1326</v>
      </c>
      <c r="CJ76" s="25" t="s">
        <v>1067</v>
      </c>
      <c r="CN76">
        <v>6.06</v>
      </c>
      <c r="CO76">
        <v>7.55</v>
      </c>
      <c r="CP76">
        <v>0.15</v>
      </c>
      <c r="CW76" s="25" t="s">
        <v>1067</v>
      </c>
      <c r="DC76">
        <v>1326</v>
      </c>
      <c r="DD76">
        <v>8</v>
      </c>
      <c r="DE76" t="s">
        <v>1068</v>
      </c>
      <c r="DF76">
        <v>2013</v>
      </c>
      <c r="DG76" t="s">
        <v>1326</v>
      </c>
      <c r="DI76" s="25" t="s">
        <v>1067</v>
      </c>
      <c r="DJ76" t="s">
        <v>1335</v>
      </c>
      <c r="DK76" t="s">
        <v>313</v>
      </c>
      <c r="DL76">
        <v>5.43</v>
      </c>
      <c r="DM76">
        <v>9.27</v>
      </c>
      <c r="DN76">
        <v>0.14000000000000001</v>
      </c>
      <c r="DU76" s="25" t="s">
        <v>1067</v>
      </c>
      <c r="EA76">
        <v>1332</v>
      </c>
      <c r="EB76">
        <v>12</v>
      </c>
      <c r="EC76" t="s">
        <v>1069</v>
      </c>
      <c r="ED76">
        <v>2013</v>
      </c>
      <c r="EE76" t="s">
        <v>1326</v>
      </c>
      <c r="EF76">
        <v>4</v>
      </c>
      <c r="EG76" s="25">
        <v>11.428571428571429</v>
      </c>
      <c r="EJ76">
        <v>2.69</v>
      </c>
      <c r="EK76">
        <v>5.49</v>
      </c>
      <c r="EL76" s="9">
        <v>0.24</v>
      </c>
      <c r="EX76" s="35">
        <v>3</v>
      </c>
      <c r="EY76" s="36">
        <v>4.7300000000000004</v>
      </c>
      <c r="EZ76" s="36">
        <v>7.44</v>
      </c>
      <c r="FA76" s="36">
        <v>0.18</v>
      </c>
      <c r="FB76" s="36">
        <v>19</v>
      </c>
      <c r="FC76" s="36">
        <v>31</v>
      </c>
      <c r="FD76" s="36">
        <v>1</v>
      </c>
      <c r="FE76" s="9"/>
      <c r="FF76" s="25">
        <v>3</v>
      </c>
      <c r="FG76" s="25">
        <v>3</v>
      </c>
      <c r="FH76" s="29">
        <v>4.7266666666666657</v>
      </c>
      <c r="FI76" s="29">
        <v>7.4366666666666674</v>
      </c>
      <c r="FJ76" s="30">
        <v>0.17666666666666667</v>
      </c>
      <c r="FK76" s="29">
        <v>63.55894217839532</v>
      </c>
      <c r="FL76" s="7" t="b">
        <v>1</v>
      </c>
      <c r="FQ76" s="21"/>
      <c r="FX76" s="21">
        <v>6</v>
      </c>
    </row>
    <row r="77" spans="1:180" x14ac:dyDescent="0.25">
      <c r="A77" t="s">
        <v>1336</v>
      </c>
      <c r="B77">
        <v>0</v>
      </c>
      <c r="C77" s="21" t="s">
        <v>197</v>
      </c>
      <c r="E77" t="s">
        <v>307</v>
      </c>
      <c r="G77" t="s">
        <v>1052</v>
      </c>
      <c r="J77">
        <v>8883</v>
      </c>
      <c r="K77" t="s">
        <v>1338</v>
      </c>
      <c r="L77" t="s">
        <v>804</v>
      </c>
      <c r="M77" t="s">
        <v>1326</v>
      </c>
      <c r="N77">
        <v>87282266</v>
      </c>
      <c r="O77" t="s">
        <v>1327</v>
      </c>
      <c r="P77" t="s">
        <v>1339</v>
      </c>
      <c r="Q77">
        <v>8832</v>
      </c>
      <c r="R77" t="s">
        <v>1340</v>
      </c>
      <c r="S77" t="s">
        <v>214</v>
      </c>
      <c r="T77" s="22" t="s">
        <v>197</v>
      </c>
      <c r="U77" s="21" t="s">
        <v>1056</v>
      </c>
      <c r="V77">
        <v>56353084</v>
      </c>
      <c r="W77">
        <v>9273777</v>
      </c>
      <c r="X77">
        <v>32</v>
      </c>
      <c r="Y77" s="21">
        <v>32</v>
      </c>
      <c r="Z77" s="21" t="str">
        <f>VLOOKUP(A77,'Rettelse til drænsystem'!$A$4:$B$510,2,FALSE)</f>
        <v>Systematisk drænet</v>
      </c>
      <c r="AA77" t="s">
        <v>1058</v>
      </c>
      <c r="AB77" t="s">
        <v>239</v>
      </c>
      <c r="AC77" s="21" t="s">
        <v>1063</v>
      </c>
      <c r="AD77" s="21" t="s">
        <v>197</v>
      </c>
      <c r="AE77" s="21" t="s">
        <v>197</v>
      </c>
      <c r="AF77" t="s">
        <v>1336</v>
      </c>
      <c r="AG77" s="21" t="s">
        <v>282</v>
      </c>
      <c r="AH77" s="21" t="s">
        <v>1337</v>
      </c>
      <c r="AI77" s="21" t="s">
        <v>307</v>
      </c>
      <c r="AJ77" s="21" t="s">
        <v>1326</v>
      </c>
      <c r="AK77" s="21"/>
      <c r="AL77" s="21"/>
      <c r="AM77" s="21" t="s">
        <v>1179</v>
      </c>
      <c r="AN77" s="21" t="s">
        <v>1179</v>
      </c>
      <c r="AO77" s="21" t="s">
        <v>1180</v>
      </c>
      <c r="AP77" s="21" t="s">
        <v>205</v>
      </c>
      <c r="AQ77" s="21"/>
      <c r="AR77" s="21"/>
      <c r="AS77" s="21" t="s">
        <v>218</v>
      </c>
      <c r="AT77" s="21" t="s">
        <v>1063</v>
      </c>
      <c r="AU77">
        <v>84</v>
      </c>
      <c r="AV77" t="s">
        <v>1336</v>
      </c>
      <c r="AW77">
        <v>465.7235</v>
      </c>
      <c r="AX77">
        <v>25.335509999999999</v>
      </c>
      <c r="AY77">
        <v>150</v>
      </c>
      <c r="AZ77" t="s">
        <v>1181</v>
      </c>
      <c r="BA77" s="21" t="s">
        <v>1181</v>
      </c>
      <c r="BB77" s="21" t="s">
        <v>1065</v>
      </c>
      <c r="BC77">
        <v>0.74</v>
      </c>
      <c r="BD77" t="s">
        <v>1192</v>
      </c>
      <c r="BE77">
        <v>0.26</v>
      </c>
      <c r="BF77">
        <v>12</v>
      </c>
      <c r="BG77" t="s">
        <v>222</v>
      </c>
      <c r="BH77">
        <v>0.37</v>
      </c>
      <c r="BJ77">
        <v>14</v>
      </c>
      <c r="BK77" t="s">
        <v>229</v>
      </c>
      <c r="BL77">
        <v>0.28999999999999998</v>
      </c>
      <c r="BN77">
        <v>3</v>
      </c>
      <c r="BO77" t="s">
        <v>253</v>
      </c>
      <c r="BP77">
        <v>0.34</v>
      </c>
      <c r="BR77" t="s">
        <v>192</v>
      </c>
      <c r="BS77" t="s">
        <v>192</v>
      </c>
      <c r="BT77" t="s">
        <v>198</v>
      </c>
      <c r="BV77">
        <v>564.6</v>
      </c>
      <c r="BW77">
        <v>521.9</v>
      </c>
      <c r="BX77">
        <v>375</v>
      </c>
      <c r="BY77">
        <v>65</v>
      </c>
      <c r="BZ77">
        <v>17</v>
      </c>
      <c r="CA77">
        <v>72</v>
      </c>
      <c r="CB77">
        <v>19</v>
      </c>
      <c r="CD77">
        <v>1375</v>
      </c>
      <c r="CE77">
        <v>12</v>
      </c>
      <c r="CF77" s="33" t="s">
        <v>1066</v>
      </c>
      <c r="CG77" s="34">
        <v>2012</v>
      </c>
      <c r="CH77" t="s">
        <v>1326</v>
      </c>
      <c r="CJ77" s="25" t="s">
        <v>1067</v>
      </c>
      <c r="CN77">
        <v>6.07</v>
      </c>
      <c r="CO77">
        <v>7.34</v>
      </c>
      <c r="CP77">
        <v>0.02</v>
      </c>
      <c r="CW77" s="25" t="s">
        <v>1067</v>
      </c>
      <c r="DC77">
        <v>1380</v>
      </c>
      <c r="DD77">
        <v>8</v>
      </c>
      <c r="DE77" t="s">
        <v>1068</v>
      </c>
      <c r="DF77">
        <v>2013</v>
      </c>
      <c r="DG77" t="s">
        <v>1326</v>
      </c>
      <c r="DH77">
        <v>14</v>
      </c>
      <c r="DI77" s="25">
        <v>43.75</v>
      </c>
      <c r="DL77">
        <v>8.9600000000000009</v>
      </c>
      <c r="DM77">
        <v>10.79</v>
      </c>
      <c r="DN77">
        <v>0.02</v>
      </c>
      <c r="DU77" s="25" t="s">
        <v>1067</v>
      </c>
      <c r="EA77">
        <v>1330</v>
      </c>
      <c r="EB77">
        <v>12</v>
      </c>
      <c r="EC77" t="s">
        <v>1069</v>
      </c>
      <c r="ED77">
        <v>2013</v>
      </c>
      <c r="EE77" t="s">
        <v>1326</v>
      </c>
      <c r="EF77">
        <v>4</v>
      </c>
      <c r="EG77" s="25">
        <v>12.5</v>
      </c>
      <c r="EJ77">
        <v>5.39</v>
      </c>
      <c r="EK77">
        <v>7.1</v>
      </c>
      <c r="EL77" s="9">
        <v>0.01</v>
      </c>
      <c r="EX77" s="35">
        <v>3</v>
      </c>
      <c r="EY77" s="36">
        <v>6.81</v>
      </c>
      <c r="EZ77" s="36">
        <v>8.41</v>
      </c>
      <c r="FA77" s="36">
        <v>0.02</v>
      </c>
      <c r="FB77" s="36">
        <v>26</v>
      </c>
      <c r="FC77" s="36">
        <v>32</v>
      </c>
      <c r="FD77" s="36">
        <v>0</v>
      </c>
      <c r="FE77" s="9"/>
      <c r="FF77" s="25">
        <v>3</v>
      </c>
      <c r="FG77" s="25">
        <v>3</v>
      </c>
      <c r="FH77" s="29">
        <v>6.8066666666666675</v>
      </c>
      <c r="FI77" s="29">
        <v>8.4099999999999984</v>
      </c>
      <c r="FJ77" s="30">
        <v>1.6666666666666666E-2</v>
      </c>
      <c r="FK77" s="29">
        <v>80.935394371779651</v>
      </c>
      <c r="FL77" s="7" t="b">
        <v>1</v>
      </c>
      <c r="FQ77" s="21"/>
      <c r="FX77" s="21">
        <v>4</v>
      </c>
    </row>
    <row r="78" spans="1:180" x14ac:dyDescent="0.25">
      <c r="A78" t="s">
        <v>1341</v>
      </c>
      <c r="B78">
        <v>0</v>
      </c>
      <c r="C78" s="21" t="s">
        <v>197</v>
      </c>
      <c r="E78" t="s">
        <v>307</v>
      </c>
      <c r="G78" t="s">
        <v>1052</v>
      </c>
      <c r="J78">
        <v>8850</v>
      </c>
      <c r="K78" t="s">
        <v>1342</v>
      </c>
      <c r="L78" t="s">
        <v>804</v>
      </c>
      <c r="M78" t="s">
        <v>1326</v>
      </c>
      <c r="N78">
        <v>87282266</v>
      </c>
      <c r="O78" t="s">
        <v>1327</v>
      </c>
      <c r="P78">
        <v>0</v>
      </c>
      <c r="Q78">
        <v>8850</v>
      </c>
      <c r="R78" t="s">
        <v>1342</v>
      </c>
      <c r="S78" t="s">
        <v>214</v>
      </c>
      <c r="T78" s="22" t="s">
        <v>197</v>
      </c>
      <c r="U78" s="21" t="s">
        <v>1056</v>
      </c>
      <c r="V78">
        <v>56378749</v>
      </c>
      <c r="W78">
        <v>9571345</v>
      </c>
      <c r="X78">
        <v>25</v>
      </c>
      <c r="Y78" s="21">
        <v>25</v>
      </c>
      <c r="Z78" s="21" t="str">
        <f>VLOOKUP(A78,'Rettelse til drænsystem'!$A$4:$B$510,2,FALSE)</f>
        <v>Systematisk drænet</v>
      </c>
      <c r="AA78" t="s">
        <v>1104</v>
      </c>
      <c r="AB78" t="s">
        <v>239</v>
      </c>
      <c r="AC78" s="21" t="s">
        <v>1063</v>
      </c>
      <c r="AD78" s="21" t="s">
        <v>197</v>
      </c>
      <c r="AE78" s="21" t="s">
        <v>197</v>
      </c>
      <c r="AF78" t="s">
        <v>1341</v>
      </c>
      <c r="AG78" s="21" t="s">
        <v>282</v>
      </c>
      <c r="AH78" s="21" t="s">
        <v>1343</v>
      </c>
      <c r="AI78" s="21" t="s">
        <v>307</v>
      </c>
      <c r="AJ78" s="21" t="s">
        <v>1326</v>
      </c>
      <c r="AK78" s="21"/>
      <c r="AL78" s="21"/>
      <c r="AM78" s="21" t="s">
        <v>1249</v>
      </c>
      <c r="AN78" s="21" t="s">
        <v>1132</v>
      </c>
      <c r="AO78" s="21" t="s">
        <v>1074</v>
      </c>
      <c r="AP78" s="21" t="s">
        <v>246</v>
      </c>
      <c r="AQ78" s="21"/>
      <c r="AR78" s="21"/>
      <c r="AS78" s="21" t="s">
        <v>218</v>
      </c>
      <c r="AT78" s="21" t="s">
        <v>1063</v>
      </c>
      <c r="AU78">
        <v>82</v>
      </c>
      <c r="AV78" t="s">
        <v>1341</v>
      </c>
      <c r="AW78">
        <v>430.63220000000001</v>
      </c>
      <c r="AX78">
        <v>23.219110000000001</v>
      </c>
      <c r="AY78">
        <v>40</v>
      </c>
      <c r="AZ78" t="s">
        <v>1120</v>
      </c>
      <c r="BA78" s="21" t="s">
        <v>1121</v>
      </c>
      <c r="BB78" s="21" t="s">
        <v>1121</v>
      </c>
      <c r="BC78">
        <v>0.5</v>
      </c>
      <c r="BD78" t="s">
        <v>1344</v>
      </c>
      <c r="BE78">
        <v>0.5</v>
      </c>
      <c r="BF78">
        <v>6</v>
      </c>
      <c r="BG78" t="s">
        <v>195</v>
      </c>
      <c r="BH78">
        <v>0.9</v>
      </c>
      <c r="BJ78">
        <v>8</v>
      </c>
      <c r="BK78" t="s">
        <v>242</v>
      </c>
      <c r="BL78">
        <v>0.1</v>
      </c>
      <c r="BR78" t="s">
        <v>192</v>
      </c>
      <c r="BS78" t="s">
        <v>197</v>
      </c>
      <c r="BT78" t="s">
        <v>198</v>
      </c>
      <c r="BV78">
        <v>564.6</v>
      </c>
      <c r="BW78">
        <v>549.20000000000005</v>
      </c>
      <c r="BX78">
        <v>341</v>
      </c>
      <c r="BY78">
        <v>46</v>
      </c>
      <c r="BZ78">
        <v>13</v>
      </c>
      <c r="CA78">
        <v>50</v>
      </c>
      <c r="CB78">
        <v>14</v>
      </c>
      <c r="CD78">
        <v>1391</v>
      </c>
      <c r="CE78">
        <v>13</v>
      </c>
      <c r="CF78" s="33" t="s">
        <v>1066</v>
      </c>
      <c r="CG78" s="34">
        <v>2012</v>
      </c>
      <c r="CH78" t="s">
        <v>1326</v>
      </c>
      <c r="CJ78" s="25" t="s">
        <v>1067</v>
      </c>
      <c r="CN78">
        <v>8.24</v>
      </c>
      <c r="CO78">
        <v>10.9</v>
      </c>
      <c r="CP78">
        <v>0.03</v>
      </c>
      <c r="CW78" s="25" t="s">
        <v>1067</v>
      </c>
      <c r="DC78">
        <v>1346</v>
      </c>
      <c r="DD78">
        <v>7</v>
      </c>
      <c r="DE78" t="s">
        <v>1068</v>
      </c>
      <c r="DF78">
        <v>2013</v>
      </c>
      <c r="DG78" t="s">
        <v>1326</v>
      </c>
      <c r="DH78">
        <v>12</v>
      </c>
      <c r="DI78" s="25">
        <v>48</v>
      </c>
      <c r="DL78">
        <v>9.7100000000000009</v>
      </c>
      <c r="DM78">
        <v>11.5</v>
      </c>
      <c r="DN78">
        <v>0.05</v>
      </c>
      <c r="DU78" s="25" t="s">
        <v>1067</v>
      </c>
      <c r="EA78">
        <v>1344</v>
      </c>
      <c r="EB78">
        <v>12</v>
      </c>
      <c r="EC78" t="s">
        <v>1069</v>
      </c>
      <c r="ED78">
        <v>2013</v>
      </c>
      <c r="EE78" t="s">
        <v>1326</v>
      </c>
      <c r="EF78">
        <v>4</v>
      </c>
      <c r="EG78" s="25">
        <v>16</v>
      </c>
      <c r="EJ78">
        <v>3.32</v>
      </c>
      <c r="EK78">
        <v>6.57</v>
      </c>
      <c r="EL78" s="9">
        <v>0.03</v>
      </c>
      <c r="EX78" s="35">
        <v>3</v>
      </c>
      <c r="EY78" s="36">
        <v>7.09</v>
      </c>
      <c r="EZ78" s="36">
        <v>9.66</v>
      </c>
      <c r="FA78" s="36">
        <v>0.04</v>
      </c>
      <c r="FB78" s="36">
        <v>24</v>
      </c>
      <c r="FC78" s="36">
        <v>33</v>
      </c>
      <c r="FD78" s="36">
        <v>0</v>
      </c>
      <c r="FE78" s="9"/>
      <c r="FF78" s="25">
        <v>3</v>
      </c>
      <c r="FG78" s="25">
        <v>3</v>
      </c>
      <c r="FH78" s="29">
        <v>7.0900000000000007</v>
      </c>
      <c r="FI78" s="29">
        <v>9.6566666666666663</v>
      </c>
      <c r="FJ78" s="30">
        <v>3.6666666666666667E-2</v>
      </c>
      <c r="FK78" s="29">
        <v>73.42078011736281</v>
      </c>
      <c r="FL78" s="7" t="b">
        <v>1</v>
      </c>
      <c r="FQ78" s="21"/>
      <c r="FX78" s="21">
        <v>6</v>
      </c>
    </row>
    <row r="79" spans="1:180" x14ac:dyDescent="0.25">
      <c r="A79" t="s">
        <v>1345</v>
      </c>
      <c r="B79">
        <v>0</v>
      </c>
      <c r="C79" s="21" t="s">
        <v>197</v>
      </c>
      <c r="E79" t="s">
        <v>307</v>
      </c>
      <c r="G79" t="s">
        <v>1052</v>
      </c>
      <c r="J79">
        <v>8850</v>
      </c>
      <c r="K79" t="s">
        <v>1342</v>
      </c>
      <c r="L79" t="s">
        <v>804</v>
      </c>
      <c r="M79" t="s">
        <v>1326</v>
      </c>
      <c r="N79">
        <v>87282266</v>
      </c>
      <c r="O79" t="s">
        <v>1327</v>
      </c>
      <c r="P79">
        <v>0</v>
      </c>
      <c r="Q79">
        <v>8850</v>
      </c>
      <c r="R79" t="s">
        <v>1342</v>
      </c>
      <c r="S79" t="s">
        <v>214</v>
      </c>
      <c r="T79" s="22" t="s">
        <v>197</v>
      </c>
      <c r="U79" s="21" t="s">
        <v>1056</v>
      </c>
      <c r="V79">
        <v>56343196</v>
      </c>
      <c r="W79">
        <v>9656425</v>
      </c>
      <c r="X79">
        <v>12</v>
      </c>
      <c r="Y79" s="21">
        <v>12</v>
      </c>
      <c r="Z79" s="21" t="str">
        <f>VLOOKUP(A79,'Rettelse til drænsystem'!$A$4:$B$510,2,FALSE)</f>
        <v>Systematisk drænet</v>
      </c>
      <c r="AA79" t="s">
        <v>1058</v>
      </c>
      <c r="AB79" t="s">
        <v>239</v>
      </c>
      <c r="AC79" s="21" t="s">
        <v>1063</v>
      </c>
      <c r="AD79" s="21" t="s">
        <v>197</v>
      </c>
      <c r="AE79" s="21" t="s">
        <v>197</v>
      </c>
      <c r="AF79" t="s">
        <v>1345</v>
      </c>
      <c r="AG79" s="21" t="s">
        <v>282</v>
      </c>
      <c r="AH79" s="21" t="s">
        <v>1346</v>
      </c>
      <c r="AI79" s="21" t="s">
        <v>307</v>
      </c>
      <c r="AJ79" s="21" t="s">
        <v>1326</v>
      </c>
      <c r="AK79" s="21"/>
      <c r="AL79" s="21"/>
      <c r="AM79" s="21" t="s">
        <v>1073</v>
      </c>
      <c r="AN79" s="21" t="s">
        <v>1074</v>
      </c>
      <c r="AO79" s="21" t="s">
        <v>1074</v>
      </c>
      <c r="AP79" s="21" t="s">
        <v>205</v>
      </c>
      <c r="AQ79" s="21"/>
      <c r="AR79" s="21"/>
      <c r="AS79" s="21" t="s">
        <v>218</v>
      </c>
      <c r="AT79" s="21" t="s">
        <v>1063</v>
      </c>
      <c r="AU79">
        <v>82</v>
      </c>
      <c r="AV79" t="s">
        <v>1345</v>
      </c>
      <c r="AW79">
        <v>277.07810000000001</v>
      </c>
      <c r="AX79">
        <v>0.15411549999999999</v>
      </c>
      <c r="AY79">
        <v>9</v>
      </c>
      <c r="AZ79" t="s">
        <v>1095</v>
      </c>
      <c r="BA79" s="21" t="s">
        <v>1102</v>
      </c>
      <c r="BB79" s="21" t="s">
        <v>1102</v>
      </c>
      <c r="BC79">
        <v>0.5</v>
      </c>
      <c r="BD79" t="s">
        <v>1064</v>
      </c>
      <c r="BE79">
        <v>0.5</v>
      </c>
      <c r="BF79">
        <v>2</v>
      </c>
      <c r="BG79" t="s">
        <v>196</v>
      </c>
      <c r="BH79">
        <v>1</v>
      </c>
      <c r="BR79" t="s">
        <v>192</v>
      </c>
      <c r="BS79" t="s">
        <v>197</v>
      </c>
      <c r="BT79" t="s">
        <v>198</v>
      </c>
      <c r="BV79">
        <v>564.6</v>
      </c>
      <c r="BW79">
        <v>549.20000000000005</v>
      </c>
      <c r="BX79">
        <v>359</v>
      </c>
      <c r="BY79">
        <v>61</v>
      </c>
      <c r="BZ79">
        <v>17</v>
      </c>
      <c r="CA79">
        <v>67</v>
      </c>
      <c r="CB79">
        <v>19</v>
      </c>
      <c r="CD79">
        <v>1362</v>
      </c>
      <c r="CE79">
        <v>13</v>
      </c>
      <c r="CF79" s="33" t="s">
        <v>1066</v>
      </c>
      <c r="CG79" s="34">
        <v>2012</v>
      </c>
      <c r="CH79" t="s">
        <v>1326</v>
      </c>
      <c r="CJ79" s="25" t="s">
        <v>1067</v>
      </c>
      <c r="CN79">
        <v>17.399999999999999</v>
      </c>
      <c r="CO79">
        <v>18.73</v>
      </c>
      <c r="CP79">
        <v>0.02</v>
      </c>
      <c r="CW79" s="25" t="s">
        <v>1067</v>
      </c>
      <c r="DC79">
        <v>1394</v>
      </c>
      <c r="DF79">
        <v>2013</v>
      </c>
      <c r="DG79" t="s">
        <v>1326</v>
      </c>
      <c r="DI79" s="25" t="s">
        <v>1067</v>
      </c>
      <c r="DL79">
        <v>15.03</v>
      </c>
      <c r="DM79">
        <v>15.92</v>
      </c>
      <c r="DN79">
        <v>0.03</v>
      </c>
      <c r="DU79" s="25" t="s">
        <v>1067</v>
      </c>
      <c r="EA79">
        <v>1371</v>
      </c>
      <c r="EB79">
        <v>12</v>
      </c>
      <c r="EC79" t="s">
        <v>1069</v>
      </c>
      <c r="ED79">
        <v>2013</v>
      </c>
      <c r="EE79" t="s">
        <v>1326</v>
      </c>
      <c r="EF79">
        <v>1</v>
      </c>
      <c r="EG79" s="25">
        <v>8.3333333333333321</v>
      </c>
      <c r="EJ79">
        <v>13.38</v>
      </c>
      <c r="EK79">
        <v>14.72</v>
      </c>
      <c r="EL79" s="9">
        <v>0.01</v>
      </c>
      <c r="EX79" s="35">
        <v>3</v>
      </c>
      <c r="EY79" s="36">
        <v>15.27</v>
      </c>
      <c r="EZ79" s="36">
        <v>16.46</v>
      </c>
      <c r="FA79" s="36">
        <v>0.02</v>
      </c>
      <c r="FB79" s="36">
        <v>55</v>
      </c>
      <c r="FC79" s="36">
        <v>59</v>
      </c>
      <c r="FD79" s="36">
        <v>0</v>
      </c>
      <c r="FE79" s="9"/>
      <c r="FF79" s="25">
        <v>3</v>
      </c>
      <c r="FG79" s="25">
        <v>3</v>
      </c>
      <c r="FH79" s="29">
        <v>15.270000000000001</v>
      </c>
      <c r="FI79" s="29">
        <v>16.456666666666667</v>
      </c>
      <c r="FJ79" s="30">
        <v>0.02</v>
      </c>
      <c r="FK79" s="29">
        <v>92.789143204375137</v>
      </c>
      <c r="FL79" s="7" t="b">
        <v>1</v>
      </c>
      <c r="FQ79" s="21"/>
      <c r="FX79" s="21">
        <v>6</v>
      </c>
    </row>
    <row r="80" spans="1:180" x14ac:dyDescent="0.25">
      <c r="A80" t="s">
        <v>1347</v>
      </c>
      <c r="B80">
        <v>0</v>
      </c>
      <c r="C80" s="21" t="s">
        <v>197</v>
      </c>
      <c r="E80" t="s">
        <v>307</v>
      </c>
      <c r="G80" t="s">
        <v>1052</v>
      </c>
      <c r="J80">
        <v>8832</v>
      </c>
      <c r="K80" t="s">
        <v>1340</v>
      </c>
      <c r="L80" t="s">
        <v>804</v>
      </c>
      <c r="M80" t="s">
        <v>1326</v>
      </c>
      <c r="N80">
        <v>87282266</v>
      </c>
      <c r="O80" t="s">
        <v>1327</v>
      </c>
      <c r="P80" t="s">
        <v>1349</v>
      </c>
      <c r="Q80">
        <v>8832</v>
      </c>
      <c r="R80" t="s">
        <v>1340</v>
      </c>
      <c r="S80" t="s">
        <v>214</v>
      </c>
      <c r="T80" s="22" t="s">
        <v>197</v>
      </c>
      <c r="U80" s="21" t="s">
        <v>1056</v>
      </c>
      <c r="V80">
        <v>56353474</v>
      </c>
      <c r="W80">
        <v>9272853</v>
      </c>
      <c r="X80">
        <v>32</v>
      </c>
      <c r="Y80" s="21">
        <v>32</v>
      </c>
      <c r="Z80" s="21" t="str">
        <f>VLOOKUP(A80,'Rettelse til drænsystem'!$A$4:$B$510,2,FALSE)</f>
        <v>Systematisk drænet</v>
      </c>
      <c r="AA80" t="s">
        <v>1058</v>
      </c>
      <c r="AB80" t="s">
        <v>239</v>
      </c>
      <c r="AC80" s="21" t="s">
        <v>1063</v>
      </c>
      <c r="AD80" s="21" t="s">
        <v>197</v>
      </c>
      <c r="AE80" s="21" t="s">
        <v>197</v>
      </c>
      <c r="AF80" t="s">
        <v>1347</v>
      </c>
      <c r="AG80" s="21" t="s">
        <v>282</v>
      </c>
      <c r="AH80" s="21" t="s">
        <v>1348</v>
      </c>
      <c r="AI80" s="21" t="s">
        <v>307</v>
      </c>
      <c r="AJ80" s="21" t="s">
        <v>1326</v>
      </c>
      <c r="AK80" s="21"/>
      <c r="AL80" s="21"/>
      <c r="AM80" s="21" t="s">
        <v>1179</v>
      </c>
      <c r="AN80" s="21" t="s">
        <v>1179</v>
      </c>
      <c r="AO80" s="21" t="s">
        <v>1180</v>
      </c>
      <c r="AP80" s="21" t="s">
        <v>205</v>
      </c>
      <c r="AQ80" s="21"/>
      <c r="AR80" s="21"/>
      <c r="AS80" s="21" t="s">
        <v>218</v>
      </c>
      <c r="AT80" s="21" t="s">
        <v>1063</v>
      </c>
      <c r="AU80">
        <v>84</v>
      </c>
      <c r="AV80" t="s">
        <v>1347</v>
      </c>
      <c r="AW80">
        <v>460.20839999999998</v>
      </c>
      <c r="AX80">
        <v>25.078209999999999</v>
      </c>
      <c r="AY80">
        <v>150</v>
      </c>
      <c r="AZ80" t="s">
        <v>1181</v>
      </c>
      <c r="BA80" s="21" t="s">
        <v>1181</v>
      </c>
      <c r="BB80" s="21" t="s">
        <v>1065</v>
      </c>
      <c r="BC80">
        <v>0.74</v>
      </c>
      <c r="BD80" t="s">
        <v>1192</v>
      </c>
      <c r="BE80">
        <v>0.26</v>
      </c>
      <c r="BF80">
        <v>12</v>
      </c>
      <c r="BG80" t="s">
        <v>222</v>
      </c>
      <c r="BH80">
        <v>0.37</v>
      </c>
      <c r="BJ80">
        <v>14</v>
      </c>
      <c r="BK80" t="s">
        <v>229</v>
      </c>
      <c r="BL80">
        <v>0.28999999999999998</v>
      </c>
      <c r="BN80">
        <v>3</v>
      </c>
      <c r="BO80" t="s">
        <v>253</v>
      </c>
      <c r="BP80">
        <v>0.34</v>
      </c>
      <c r="BR80" t="s">
        <v>192</v>
      </c>
      <c r="BS80" t="s">
        <v>192</v>
      </c>
      <c r="BT80" t="s">
        <v>198</v>
      </c>
      <c r="BV80">
        <v>564.6</v>
      </c>
      <c r="BW80">
        <v>521.9</v>
      </c>
      <c r="BX80">
        <v>375</v>
      </c>
      <c r="BY80">
        <v>65</v>
      </c>
      <c r="BZ80">
        <v>17</v>
      </c>
      <c r="CA80">
        <v>72</v>
      </c>
      <c r="CB80">
        <v>19</v>
      </c>
      <c r="CD80">
        <v>1333</v>
      </c>
      <c r="CE80">
        <v>13</v>
      </c>
      <c r="CF80" s="33" t="s">
        <v>1066</v>
      </c>
      <c r="CG80" s="34">
        <v>2012</v>
      </c>
      <c r="CH80" t="s">
        <v>1326</v>
      </c>
      <c r="CJ80" s="25" t="s">
        <v>1067</v>
      </c>
      <c r="CN80">
        <v>17.21</v>
      </c>
      <c r="CO80">
        <v>17.989999999999998</v>
      </c>
      <c r="CP80">
        <v>0.01</v>
      </c>
      <c r="CW80" s="25" t="s">
        <v>1067</v>
      </c>
      <c r="DC80">
        <v>1368</v>
      </c>
      <c r="DD80">
        <v>8</v>
      </c>
      <c r="DE80" t="s">
        <v>1068</v>
      </c>
      <c r="DF80">
        <v>2013</v>
      </c>
      <c r="DG80" t="s">
        <v>1326</v>
      </c>
      <c r="DH80">
        <v>14</v>
      </c>
      <c r="DI80" s="25">
        <v>43.75</v>
      </c>
      <c r="DL80">
        <v>18.399999999999999</v>
      </c>
      <c r="DM80">
        <v>20.170000000000002</v>
      </c>
      <c r="DN80">
        <v>0.01</v>
      </c>
      <c r="DU80" s="25" t="s">
        <v>1067</v>
      </c>
      <c r="EA80">
        <v>1324</v>
      </c>
      <c r="EB80">
        <v>12</v>
      </c>
      <c r="EC80" t="s">
        <v>1069</v>
      </c>
      <c r="ED80">
        <v>2013</v>
      </c>
      <c r="EE80" t="s">
        <v>1326</v>
      </c>
      <c r="EF80">
        <v>4</v>
      </c>
      <c r="EG80" s="25">
        <v>12.5</v>
      </c>
      <c r="EJ80">
        <v>18.84</v>
      </c>
      <c r="EK80">
        <v>20.14</v>
      </c>
      <c r="EL80" s="9">
        <v>0.01</v>
      </c>
      <c r="EX80" s="35">
        <v>3</v>
      </c>
      <c r="EY80" s="36">
        <v>18.149999999999999</v>
      </c>
      <c r="EZ80" s="36">
        <v>19.43</v>
      </c>
      <c r="FA80" s="36">
        <v>0.01</v>
      </c>
      <c r="FB80" s="36">
        <v>68</v>
      </c>
      <c r="FC80" s="36">
        <v>73</v>
      </c>
      <c r="FD80" s="36">
        <v>0</v>
      </c>
      <c r="FE80" s="9"/>
      <c r="FF80" s="25">
        <v>3</v>
      </c>
      <c r="FG80" s="25">
        <v>3</v>
      </c>
      <c r="FH80" s="29">
        <v>18.150000000000002</v>
      </c>
      <c r="FI80" s="29">
        <v>19.433333333333334</v>
      </c>
      <c r="FJ80" s="30">
        <v>0.01</v>
      </c>
      <c r="FK80" s="29">
        <v>93.396226415094347</v>
      </c>
      <c r="FL80" s="7" t="b">
        <v>1</v>
      </c>
      <c r="FQ80" s="21"/>
      <c r="FX80" s="21">
        <v>4</v>
      </c>
    </row>
    <row r="81" spans="1:180" x14ac:dyDescent="0.25">
      <c r="A81" t="s">
        <v>1350</v>
      </c>
      <c r="B81">
        <v>0</v>
      </c>
      <c r="C81" s="21" t="s">
        <v>197</v>
      </c>
      <c r="E81" t="s">
        <v>307</v>
      </c>
      <c r="G81" t="s">
        <v>1052</v>
      </c>
      <c r="J81">
        <v>8850</v>
      </c>
      <c r="K81" t="s">
        <v>1342</v>
      </c>
      <c r="L81" t="s">
        <v>804</v>
      </c>
      <c r="M81" t="s">
        <v>1326</v>
      </c>
      <c r="N81">
        <v>87282266</v>
      </c>
      <c r="O81" t="s">
        <v>1327</v>
      </c>
      <c r="P81">
        <v>0</v>
      </c>
      <c r="Q81">
        <v>8850</v>
      </c>
      <c r="R81" t="s">
        <v>1342</v>
      </c>
      <c r="S81" t="s">
        <v>191</v>
      </c>
      <c r="T81" s="22" t="s">
        <v>197</v>
      </c>
      <c r="U81" s="21" t="s">
        <v>1056</v>
      </c>
      <c r="V81">
        <v>56318488</v>
      </c>
      <c r="W81">
        <v>9683504</v>
      </c>
      <c r="X81">
        <v>10</v>
      </c>
      <c r="Y81" s="21">
        <v>10</v>
      </c>
      <c r="Z81" s="21" t="str">
        <f>VLOOKUP(A81,'Rettelse til drænsystem'!$A$4:$B$510,2,FALSE)</f>
        <v>Systematisk drænet</v>
      </c>
      <c r="AA81" t="s">
        <v>1104</v>
      </c>
      <c r="AB81" t="s">
        <v>239</v>
      </c>
      <c r="AC81" s="21" t="s">
        <v>1063</v>
      </c>
      <c r="AD81" s="21" t="s">
        <v>192</v>
      </c>
      <c r="AE81" s="21" t="s">
        <v>197</v>
      </c>
      <c r="AF81" t="s">
        <v>1350</v>
      </c>
      <c r="AG81" s="21" t="s">
        <v>282</v>
      </c>
      <c r="AH81" s="21" t="s">
        <v>1351</v>
      </c>
      <c r="AI81" s="21" t="s">
        <v>307</v>
      </c>
      <c r="AJ81" s="21" t="s">
        <v>1326</v>
      </c>
      <c r="AK81" s="21"/>
      <c r="AL81" s="21"/>
      <c r="AM81" s="21" t="s">
        <v>1073</v>
      </c>
      <c r="AN81" s="21" t="s">
        <v>1074</v>
      </c>
      <c r="AO81" s="21" t="s">
        <v>1074</v>
      </c>
      <c r="AP81" s="21" t="s">
        <v>205</v>
      </c>
      <c r="AQ81" s="21"/>
      <c r="AR81" s="21"/>
      <c r="AS81" s="21" t="s">
        <v>218</v>
      </c>
      <c r="AT81" s="21" t="s">
        <v>1063</v>
      </c>
      <c r="AU81">
        <v>82</v>
      </c>
      <c r="AV81" t="s">
        <v>1350</v>
      </c>
      <c r="AW81">
        <v>210.9753</v>
      </c>
      <c r="AX81">
        <v>23.570910000000001</v>
      </c>
      <c r="AY81">
        <v>12.5</v>
      </c>
      <c r="AZ81" t="s">
        <v>1095</v>
      </c>
      <c r="BA81" s="21" t="s">
        <v>1102</v>
      </c>
      <c r="BB81" s="21" t="s">
        <v>1102</v>
      </c>
      <c r="BC81">
        <v>0.5</v>
      </c>
      <c r="BD81" t="s">
        <v>1106</v>
      </c>
      <c r="BE81">
        <v>0.5</v>
      </c>
      <c r="BF81">
        <v>6</v>
      </c>
      <c r="BG81" t="s">
        <v>195</v>
      </c>
      <c r="BH81">
        <v>1</v>
      </c>
      <c r="BR81" t="s">
        <v>192</v>
      </c>
      <c r="BS81" t="s">
        <v>197</v>
      </c>
      <c r="BT81" t="s">
        <v>198</v>
      </c>
      <c r="BV81">
        <v>564.6</v>
      </c>
      <c r="BW81">
        <v>549.20000000000005</v>
      </c>
      <c r="BX81">
        <v>317</v>
      </c>
      <c r="BY81">
        <v>52</v>
      </c>
      <c r="BZ81">
        <v>16</v>
      </c>
      <c r="CA81">
        <v>57</v>
      </c>
      <c r="CB81">
        <v>18</v>
      </c>
      <c r="CD81">
        <v>1356</v>
      </c>
      <c r="CE81">
        <v>13</v>
      </c>
      <c r="CF81" s="33" t="s">
        <v>1066</v>
      </c>
      <c r="CG81" s="34">
        <v>2012</v>
      </c>
      <c r="CH81" t="s">
        <v>1326</v>
      </c>
      <c r="CI81">
        <v>8</v>
      </c>
      <c r="CJ81" s="25">
        <v>80</v>
      </c>
      <c r="CN81">
        <v>17.829999999999998</v>
      </c>
      <c r="CO81">
        <v>18.079999999999998</v>
      </c>
      <c r="CP81">
        <v>0.01</v>
      </c>
      <c r="CW81" s="25" t="s">
        <v>1067</v>
      </c>
      <c r="DC81">
        <v>1366</v>
      </c>
      <c r="DD81">
        <v>8</v>
      </c>
      <c r="DE81" t="s">
        <v>1068</v>
      </c>
      <c r="DF81">
        <v>2013</v>
      </c>
      <c r="DG81" t="s">
        <v>1326</v>
      </c>
      <c r="DI81" s="25" t="s">
        <v>1067</v>
      </c>
      <c r="DJ81" t="s">
        <v>1352</v>
      </c>
      <c r="DK81" t="s">
        <v>313</v>
      </c>
      <c r="DL81">
        <v>13.51</v>
      </c>
      <c r="DM81">
        <v>14.35</v>
      </c>
      <c r="DN81">
        <v>0.02</v>
      </c>
      <c r="DU81" s="25" t="s">
        <v>1067</v>
      </c>
      <c r="EA81">
        <v>1363</v>
      </c>
      <c r="EB81">
        <v>12</v>
      </c>
      <c r="EC81" t="s">
        <v>1069</v>
      </c>
      <c r="ED81">
        <v>2013</v>
      </c>
      <c r="EE81" t="s">
        <v>1326</v>
      </c>
      <c r="EF81">
        <v>1</v>
      </c>
      <c r="EG81" s="25">
        <v>10</v>
      </c>
      <c r="EJ81">
        <v>13.15</v>
      </c>
      <c r="EK81">
        <v>13.77</v>
      </c>
      <c r="EL81" s="9">
        <v>0.01</v>
      </c>
      <c r="EX81" s="35">
        <v>3</v>
      </c>
      <c r="EY81" s="36">
        <v>14.83</v>
      </c>
      <c r="EZ81" s="36">
        <v>15.4</v>
      </c>
      <c r="FA81" s="36">
        <v>0.01</v>
      </c>
      <c r="FB81" s="36">
        <v>47</v>
      </c>
      <c r="FC81" s="36">
        <v>49</v>
      </c>
      <c r="FD81" s="36">
        <v>0</v>
      </c>
      <c r="FE81" s="9"/>
      <c r="FF81" s="25">
        <v>3</v>
      </c>
      <c r="FG81" s="25">
        <v>3</v>
      </c>
      <c r="FH81" s="29">
        <v>14.829999999999998</v>
      </c>
      <c r="FI81" s="29">
        <v>15.4</v>
      </c>
      <c r="FJ81" s="30">
        <v>1.3333333333333334E-2</v>
      </c>
      <c r="FK81" s="29">
        <v>96.298701298701289</v>
      </c>
      <c r="FL81" s="7" t="b">
        <v>1</v>
      </c>
      <c r="FQ81" s="21"/>
      <c r="FX81" s="21">
        <v>6</v>
      </c>
    </row>
    <row r="82" spans="1:180" x14ac:dyDescent="0.25">
      <c r="A82" t="s">
        <v>1353</v>
      </c>
      <c r="B82">
        <v>0</v>
      </c>
      <c r="C82" s="21" t="s">
        <v>197</v>
      </c>
      <c r="E82" t="s">
        <v>307</v>
      </c>
      <c r="G82" t="s">
        <v>1052</v>
      </c>
      <c r="J82">
        <v>8450</v>
      </c>
      <c r="K82" t="s">
        <v>1354</v>
      </c>
      <c r="L82" t="s">
        <v>804</v>
      </c>
      <c r="M82" t="s">
        <v>1326</v>
      </c>
      <c r="N82">
        <v>87282266</v>
      </c>
      <c r="O82" t="s">
        <v>1327</v>
      </c>
      <c r="P82">
        <v>0</v>
      </c>
      <c r="Q82">
        <v>8450</v>
      </c>
      <c r="R82" t="s">
        <v>1354</v>
      </c>
      <c r="S82" t="s">
        <v>214</v>
      </c>
      <c r="T82" s="22" t="s">
        <v>197</v>
      </c>
      <c r="U82" s="21" t="s">
        <v>1056</v>
      </c>
      <c r="V82">
        <v>56277531</v>
      </c>
      <c r="W82">
        <v>9807057</v>
      </c>
      <c r="X82">
        <v>60</v>
      </c>
      <c r="Y82" s="21">
        <v>60</v>
      </c>
      <c r="Z82" s="21" t="str">
        <f>VLOOKUP(A82,'Rettelse til drænsystem'!$A$4:$B$510,2,FALSE)</f>
        <v>Systematisk drænet</v>
      </c>
      <c r="AA82" t="s">
        <v>1104</v>
      </c>
      <c r="AB82" t="s">
        <v>239</v>
      </c>
      <c r="AC82" s="21" t="s">
        <v>1063</v>
      </c>
      <c r="AD82" s="21" t="s">
        <v>197</v>
      </c>
      <c r="AE82" s="21" t="s">
        <v>197</v>
      </c>
      <c r="AF82" t="s">
        <v>1353</v>
      </c>
      <c r="AG82" s="21" t="s">
        <v>282</v>
      </c>
      <c r="AH82" s="21" t="s">
        <v>1355</v>
      </c>
      <c r="AI82" s="21" t="s">
        <v>307</v>
      </c>
      <c r="AJ82" s="21" t="s">
        <v>1326</v>
      </c>
      <c r="AK82" s="21"/>
      <c r="AL82" s="21"/>
      <c r="AM82" s="21" t="s">
        <v>1073</v>
      </c>
      <c r="AN82" s="21" t="s">
        <v>1074</v>
      </c>
      <c r="AO82" s="21" t="s">
        <v>1074</v>
      </c>
      <c r="AP82" s="21" t="s">
        <v>246</v>
      </c>
      <c r="AQ82" s="21"/>
      <c r="AR82" s="21"/>
      <c r="AS82" s="21" t="s">
        <v>218</v>
      </c>
      <c r="AT82" s="21" t="s">
        <v>1063</v>
      </c>
      <c r="AU82">
        <v>82</v>
      </c>
      <c r="AV82" t="s">
        <v>1353</v>
      </c>
      <c r="AW82">
        <v>154.28540000000001</v>
      </c>
      <c r="AX82">
        <v>20.4815</v>
      </c>
      <c r="AY82">
        <v>40</v>
      </c>
      <c r="AZ82" t="s">
        <v>1095</v>
      </c>
      <c r="BA82" s="21" t="s">
        <v>1102</v>
      </c>
      <c r="BB82" s="21" t="s">
        <v>1102</v>
      </c>
      <c r="BC82">
        <v>1</v>
      </c>
      <c r="BF82">
        <v>6</v>
      </c>
      <c r="BG82" t="s">
        <v>195</v>
      </c>
      <c r="BH82">
        <v>1</v>
      </c>
      <c r="BR82" t="s">
        <v>192</v>
      </c>
      <c r="BS82" t="s">
        <v>192</v>
      </c>
      <c r="BT82" t="s">
        <v>198</v>
      </c>
      <c r="BV82">
        <v>636.79999999999995</v>
      </c>
      <c r="BW82">
        <v>526.20000000000005</v>
      </c>
      <c r="BX82">
        <v>263</v>
      </c>
      <c r="BY82">
        <v>50</v>
      </c>
      <c r="BZ82">
        <v>19</v>
      </c>
      <c r="CA82">
        <v>55</v>
      </c>
      <c r="CB82">
        <v>21</v>
      </c>
      <c r="CD82">
        <v>1355</v>
      </c>
      <c r="CE82">
        <v>13</v>
      </c>
      <c r="CF82" s="33" t="s">
        <v>1066</v>
      </c>
      <c r="CG82" s="34">
        <v>2012</v>
      </c>
      <c r="CH82" t="s">
        <v>1326</v>
      </c>
      <c r="CJ82" s="25" t="s">
        <v>1067</v>
      </c>
      <c r="CN82">
        <v>10.69</v>
      </c>
      <c r="CO82">
        <v>13.08</v>
      </c>
      <c r="CP82">
        <v>0.03</v>
      </c>
      <c r="CW82" s="25" t="s">
        <v>1067</v>
      </c>
      <c r="DC82">
        <v>1339</v>
      </c>
      <c r="DF82">
        <v>2013</v>
      </c>
      <c r="DG82" t="s">
        <v>1326</v>
      </c>
      <c r="DI82" s="25" t="s">
        <v>1067</v>
      </c>
      <c r="DL82">
        <v>2.2400000000000002</v>
      </c>
      <c r="DM82">
        <v>3.89</v>
      </c>
      <c r="DN82">
        <v>0.02</v>
      </c>
      <c r="DU82" s="25" t="s">
        <v>1067</v>
      </c>
      <c r="EA82">
        <v>1340</v>
      </c>
      <c r="EB82">
        <v>12</v>
      </c>
      <c r="EC82" t="s">
        <v>1069</v>
      </c>
      <c r="ED82">
        <v>2013</v>
      </c>
      <c r="EE82" t="s">
        <v>1326</v>
      </c>
      <c r="EF82">
        <v>5</v>
      </c>
      <c r="EG82" s="25">
        <v>8.3333333333333321</v>
      </c>
      <c r="EJ82">
        <v>8.43</v>
      </c>
      <c r="EK82">
        <v>10.77</v>
      </c>
      <c r="EL82" s="9">
        <v>0.06</v>
      </c>
      <c r="EX82" s="35">
        <v>3</v>
      </c>
      <c r="EY82" s="36">
        <v>7.12</v>
      </c>
      <c r="EZ82" s="36">
        <v>9.25</v>
      </c>
      <c r="FA82" s="36">
        <v>0.04</v>
      </c>
      <c r="FB82" s="36">
        <v>19</v>
      </c>
      <c r="FC82" s="36">
        <v>24</v>
      </c>
      <c r="FD82" s="36">
        <v>0</v>
      </c>
      <c r="FE82" s="9"/>
      <c r="FF82" s="25">
        <v>3</v>
      </c>
      <c r="FG82" s="25">
        <v>3</v>
      </c>
      <c r="FH82" s="29">
        <v>7.12</v>
      </c>
      <c r="FI82" s="29">
        <v>9.2466666666666661</v>
      </c>
      <c r="FJ82" s="30">
        <v>3.6666666666666667E-2</v>
      </c>
      <c r="FK82" s="29">
        <v>77.000720980533529</v>
      </c>
      <c r="FL82" s="7" t="b">
        <v>1</v>
      </c>
      <c r="FQ82" s="21"/>
      <c r="FX82" s="21">
        <v>6</v>
      </c>
    </row>
    <row r="83" spans="1:180" x14ac:dyDescent="0.25">
      <c r="A83" t="s">
        <v>1356</v>
      </c>
      <c r="B83">
        <v>0</v>
      </c>
      <c r="C83" s="21" t="s">
        <v>197</v>
      </c>
      <c r="E83" t="s">
        <v>307</v>
      </c>
      <c r="G83" t="s">
        <v>1052</v>
      </c>
      <c r="J83">
        <v>8600</v>
      </c>
      <c r="K83" t="s">
        <v>1357</v>
      </c>
      <c r="L83" t="s">
        <v>804</v>
      </c>
      <c r="M83" t="s">
        <v>1326</v>
      </c>
      <c r="N83">
        <v>87282266</v>
      </c>
      <c r="O83" t="s">
        <v>1327</v>
      </c>
      <c r="P83">
        <v>0</v>
      </c>
      <c r="Q83">
        <v>8600</v>
      </c>
      <c r="R83" t="s">
        <v>1357</v>
      </c>
      <c r="S83" t="s">
        <v>214</v>
      </c>
      <c r="T83" s="22" t="s">
        <v>197</v>
      </c>
      <c r="U83" s="21" t="s">
        <v>1056</v>
      </c>
      <c r="V83">
        <v>56189841</v>
      </c>
      <c r="W83">
        <v>9841918</v>
      </c>
      <c r="X83">
        <v>10</v>
      </c>
      <c r="Y83" s="21">
        <v>10</v>
      </c>
      <c r="Z83" s="21" t="str">
        <f>VLOOKUP(A83,'Rettelse til drænsystem'!$A$4:$B$510,2,FALSE)</f>
        <v>Pletdrænet</v>
      </c>
      <c r="AA83" t="s">
        <v>1104</v>
      </c>
      <c r="AB83" t="s">
        <v>239</v>
      </c>
      <c r="AC83" s="21" t="s">
        <v>1063</v>
      </c>
      <c r="AD83" s="21" t="s">
        <v>197</v>
      </c>
      <c r="AE83" s="21" t="s">
        <v>197</v>
      </c>
      <c r="AF83" t="s">
        <v>1356</v>
      </c>
      <c r="AG83" s="21" t="s">
        <v>282</v>
      </c>
      <c r="AH83" s="21" t="s">
        <v>1358</v>
      </c>
      <c r="AI83" s="21" t="s">
        <v>307</v>
      </c>
      <c r="AJ83" s="21" t="s">
        <v>1326</v>
      </c>
      <c r="AK83" s="21"/>
      <c r="AL83" s="21"/>
      <c r="AM83" s="21" t="s">
        <v>1073</v>
      </c>
      <c r="AN83" s="21" t="s">
        <v>1074</v>
      </c>
      <c r="AO83" s="21" t="s">
        <v>1074</v>
      </c>
      <c r="AP83" s="21" t="s">
        <v>246</v>
      </c>
      <c r="AQ83" s="21"/>
      <c r="AR83" s="21"/>
      <c r="AS83" s="21" t="s">
        <v>218</v>
      </c>
      <c r="AT83" s="21" t="s">
        <v>1063</v>
      </c>
      <c r="AU83">
        <v>75</v>
      </c>
      <c r="AV83" t="s">
        <v>1356</v>
      </c>
      <c r="AW83">
        <v>162.96360000000001</v>
      </c>
      <c r="AX83">
        <v>20.222449999999998</v>
      </c>
      <c r="AY83">
        <v>8</v>
      </c>
      <c r="AZ83" t="s">
        <v>1064</v>
      </c>
      <c r="BA83" s="21" t="s">
        <v>1064</v>
      </c>
      <c r="BB83" s="21" t="s">
        <v>1065</v>
      </c>
      <c r="BC83">
        <v>0.5</v>
      </c>
      <c r="BD83" t="s">
        <v>1095</v>
      </c>
      <c r="BE83">
        <v>0.5</v>
      </c>
      <c r="BF83">
        <v>15</v>
      </c>
      <c r="BG83" t="s">
        <v>232</v>
      </c>
      <c r="BH83">
        <v>1</v>
      </c>
      <c r="BR83" t="s">
        <v>192</v>
      </c>
      <c r="BS83" t="s">
        <v>197</v>
      </c>
      <c r="BT83" t="s">
        <v>198</v>
      </c>
      <c r="BV83">
        <v>636.79999999999995</v>
      </c>
      <c r="BW83">
        <v>661.6</v>
      </c>
      <c r="BX83">
        <v>469</v>
      </c>
      <c r="BY83">
        <v>37</v>
      </c>
      <c r="BZ83">
        <v>8</v>
      </c>
      <c r="CA83">
        <v>40</v>
      </c>
      <c r="CB83">
        <v>9</v>
      </c>
      <c r="CD83">
        <v>1393</v>
      </c>
      <c r="CE83">
        <v>13</v>
      </c>
      <c r="CF83" s="33" t="s">
        <v>1066</v>
      </c>
      <c r="CG83" s="34">
        <v>2012</v>
      </c>
      <c r="CH83" t="s">
        <v>1326</v>
      </c>
      <c r="CJ83" s="25" t="s">
        <v>1067</v>
      </c>
      <c r="CN83">
        <v>4.17</v>
      </c>
      <c r="CO83">
        <v>5.09</v>
      </c>
      <c r="CP83">
        <v>0.02</v>
      </c>
      <c r="CW83" s="25" t="s">
        <v>1067</v>
      </c>
      <c r="DC83">
        <v>1338</v>
      </c>
      <c r="DF83">
        <v>2013</v>
      </c>
      <c r="DG83" t="s">
        <v>1326</v>
      </c>
      <c r="DI83" s="25" t="s">
        <v>1067</v>
      </c>
      <c r="DJ83" t="s">
        <v>1359</v>
      </c>
      <c r="DK83" t="s">
        <v>1360</v>
      </c>
      <c r="DL83">
        <v>6.62</v>
      </c>
      <c r="DM83">
        <v>7.96</v>
      </c>
      <c r="DN83">
        <v>0.01</v>
      </c>
      <c r="DU83" s="25" t="s">
        <v>1067</v>
      </c>
      <c r="EA83">
        <v>1329</v>
      </c>
      <c r="EB83">
        <v>11</v>
      </c>
      <c r="EC83" t="s">
        <v>1069</v>
      </c>
      <c r="ED83">
        <v>2013</v>
      </c>
      <c r="EE83" t="s">
        <v>1326</v>
      </c>
      <c r="EF83">
        <v>0</v>
      </c>
      <c r="EG83" s="25">
        <v>0</v>
      </c>
      <c r="EH83" t="s">
        <v>1361</v>
      </c>
      <c r="EJ83">
        <v>3.82</v>
      </c>
      <c r="EK83">
        <v>4.3899999999999997</v>
      </c>
      <c r="EL83" s="9">
        <v>0.02</v>
      </c>
      <c r="EX83" s="35">
        <v>3</v>
      </c>
      <c r="EY83" s="36">
        <v>4.87</v>
      </c>
      <c r="EZ83" s="36">
        <v>5.81</v>
      </c>
      <c r="FA83" s="36">
        <v>0.02</v>
      </c>
      <c r="FB83" s="36">
        <v>23</v>
      </c>
      <c r="FC83" s="36">
        <v>27</v>
      </c>
      <c r="FD83" s="36">
        <v>0</v>
      </c>
      <c r="FE83" s="9"/>
      <c r="FF83" s="25">
        <v>3</v>
      </c>
      <c r="FG83" s="25">
        <v>3</v>
      </c>
      <c r="FH83" s="29">
        <v>4.87</v>
      </c>
      <c r="FI83" s="29">
        <v>5.8133333333333335</v>
      </c>
      <c r="FJ83" s="30">
        <v>1.6666666666666666E-2</v>
      </c>
      <c r="FK83" s="29">
        <v>83.772935779816521</v>
      </c>
      <c r="FL83" s="7" t="b">
        <v>1</v>
      </c>
      <c r="FQ83" s="21"/>
      <c r="FX83" s="21">
        <v>6</v>
      </c>
    </row>
    <row r="84" spans="1:180" x14ac:dyDescent="0.25">
      <c r="A84" t="s">
        <v>1362</v>
      </c>
      <c r="B84">
        <v>0</v>
      </c>
      <c r="C84" s="21" t="s">
        <v>197</v>
      </c>
      <c r="E84" t="s">
        <v>307</v>
      </c>
      <c r="G84" t="s">
        <v>1052</v>
      </c>
      <c r="J84">
        <v>8472</v>
      </c>
      <c r="K84" t="s">
        <v>1363</v>
      </c>
      <c r="L84" t="s">
        <v>804</v>
      </c>
      <c r="M84" t="s">
        <v>1326</v>
      </c>
      <c r="N84">
        <v>87282266</v>
      </c>
      <c r="O84" t="s">
        <v>1327</v>
      </c>
      <c r="P84">
        <v>0</v>
      </c>
      <c r="Q84">
        <v>8472</v>
      </c>
      <c r="R84" t="s">
        <v>1363</v>
      </c>
      <c r="S84" t="s">
        <v>214</v>
      </c>
      <c r="T84" s="22" t="s">
        <v>197</v>
      </c>
      <c r="U84" s="21" t="s">
        <v>1056</v>
      </c>
      <c r="V84">
        <v>56191281</v>
      </c>
      <c r="W84">
        <v>9800534</v>
      </c>
      <c r="X84">
        <v>10</v>
      </c>
      <c r="Y84" s="21">
        <v>10</v>
      </c>
      <c r="Z84" s="21" t="str">
        <f>VLOOKUP(A84,'Rettelse til drænsystem'!$A$4:$B$510,2,FALSE)</f>
        <v>Systematisk drænet</v>
      </c>
      <c r="AA84" t="s">
        <v>1104</v>
      </c>
      <c r="AB84" t="s">
        <v>239</v>
      </c>
      <c r="AC84" s="21" t="s">
        <v>1063</v>
      </c>
      <c r="AD84" s="21" t="s">
        <v>197</v>
      </c>
      <c r="AE84" s="21" t="s">
        <v>197</v>
      </c>
      <c r="AF84" t="s">
        <v>1362</v>
      </c>
      <c r="AG84" s="21" t="s">
        <v>282</v>
      </c>
      <c r="AH84" s="21" t="s">
        <v>1364</v>
      </c>
      <c r="AI84" s="21" t="s">
        <v>307</v>
      </c>
      <c r="AJ84" s="21" t="s">
        <v>1326</v>
      </c>
      <c r="AK84" s="21"/>
      <c r="AL84" s="21"/>
      <c r="AM84" s="21" t="s">
        <v>1179</v>
      </c>
      <c r="AN84" s="21" t="s">
        <v>1179</v>
      </c>
      <c r="AO84" s="21" t="s">
        <v>1180</v>
      </c>
      <c r="AP84" s="21" t="s">
        <v>246</v>
      </c>
      <c r="AQ84" s="21"/>
      <c r="AR84" s="21"/>
      <c r="AS84" s="21" t="s">
        <v>218</v>
      </c>
      <c r="AT84" s="21" t="s">
        <v>1063</v>
      </c>
      <c r="AU84">
        <v>75</v>
      </c>
      <c r="AV84" t="s">
        <v>1362</v>
      </c>
      <c r="AW84">
        <v>270.61849999999998</v>
      </c>
      <c r="AX84">
        <v>2.5433979999999998</v>
      </c>
      <c r="AY84">
        <v>12</v>
      </c>
      <c r="AZ84" t="s">
        <v>1106</v>
      </c>
      <c r="BA84" s="21" t="s">
        <v>1102</v>
      </c>
      <c r="BB84" s="21" t="s">
        <v>1102</v>
      </c>
      <c r="BC84">
        <v>1</v>
      </c>
      <c r="BF84">
        <v>6</v>
      </c>
      <c r="BG84" t="s">
        <v>195</v>
      </c>
      <c r="BH84">
        <v>1</v>
      </c>
      <c r="BR84" t="s">
        <v>192</v>
      </c>
      <c r="BS84" t="s">
        <v>197</v>
      </c>
      <c r="BT84" t="s">
        <v>198</v>
      </c>
      <c r="BV84">
        <v>636.79999999999995</v>
      </c>
      <c r="BW84">
        <v>578.29999999999995</v>
      </c>
      <c r="BX84">
        <v>316</v>
      </c>
      <c r="BY84">
        <v>49</v>
      </c>
      <c r="BZ84">
        <v>16</v>
      </c>
      <c r="CA84">
        <v>54</v>
      </c>
      <c r="CB84">
        <v>17</v>
      </c>
      <c r="CD84">
        <v>1354</v>
      </c>
      <c r="CE84">
        <v>12</v>
      </c>
      <c r="CF84" s="33" t="s">
        <v>1066</v>
      </c>
      <c r="CG84" s="34">
        <v>2012</v>
      </c>
      <c r="CH84" t="s">
        <v>1326</v>
      </c>
      <c r="CJ84" s="25" t="s">
        <v>1067</v>
      </c>
      <c r="CK84" t="s">
        <v>1365</v>
      </c>
      <c r="CL84" t="s">
        <v>1124</v>
      </c>
      <c r="CN84">
        <v>16.649999999999999</v>
      </c>
      <c r="CO84">
        <v>16.87</v>
      </c>
      <c r="CP84">
        <v>0.04</v>
      </c>
      <c r="CW84" s="25" t="s">
        <v>1067</v>
      </c>
      <c r="DC84">
        <v>1397</v>
      </c>
      <c r="DF84">
        <v>2013</v>
      </c>
      <c r="DG84" t="s">
        <v>1326</v>
      </c>
      <c r="DI84" s="25" t="s">
        <v>1067</v>
      </c>
      <c r="DL84">
        <v>9.6199999999999992</v>
      </c>
      <c r="DM84">
        <v>12.04</v>
      </c>
      <c r="DN84">
        <v>0.13</v>
      </c>
      <c r="DU84" s="25" t="s">
        <v>1067</v>
      </c>
      <c r="EA84">
        <v>1335</v>
      </c>
      <c r="EB84">
        <v>12</v>
      </c>
      <c r="EC84" t="s">
        <v>1069</v>
      </c>
      <c r="ED84">
        <v>2013</v>
      </c>
      <c r="EE84" t="s">
        <v>1326</v>
      </c>
      <c r="EF84">
        <v>1</v>
      </c>
      <c r="EG84" s="25">
        <v>10</v>
      </c>
      <c r="EJ84">
        <v>15.11</v>
      </c>
      <c r="EK84">
        <v>15.71</v>
      </c>
      <c r="EL84" s="9">
        <v>0.03</v>
      </c>
      <c r="EX84" s="35">
        <v>3</v>
      </c>
      <c r="EY84" s="36">
        <v>13.79</v>
      </c>
      <c r="EZ84" s="36">
        <v>14.87</v>
      </c>
      <c r="FA84" s="36">
        <v>7.0000000000000007E-2</v>
      </c>
      <c r="FB84" s="36">
        <v>44</v>
      </c>
      <c r="FC84" s="36">
        <v>47</v>
      </c>
      <c r="FD84" s="36">
        <v>0</v>
      </c>
      <c r="FE84" s="9"/>
      <c r="FF84" s="25">
        <v>3</v>
      </c>
      <c r="FG84" s="25">
        <v>3</v>
      </c>
      <c r="FH84" s="29">
        <v>13.793333333333331</v>
      </c>
      <c r="FI84" s="29">
        <v>14.873333333333335</v>
      </c>
      <c r="FJ84" s="30">
        <v>6.6666666666666666E-2</v>
      </c>
      <c r="FK84" s="29">
        <v>92.738682205289081</v>
      </c>
      <c r="FL84" s="7" t="b">
        <v>1</v>
      </c>
      <c r="FQ84" s="21"/>
      <c r="FX84" s="21">
        <v>6</v>
      </c>
    </row>
    <row r="85" spans="1:180" x14ac:dyDescent="0.25">
      <c r="A85" t="s">
        <v>1366</v>
      </c>
      <c r="B85">
        <v>0</v>
      </c>
      <c r="C85" s="21" t="s">
        <v>197</v>
      </c>
      <c r="E85" t="s">
        <v>307</v>
      </c>
      <c r="G85" t="s">
        <v>1052</v>
      </c>
      <c r="J85">
        <v>8970</v>
      </c>
      <c r="K85" t="s">
        <v>1367</v>
      </c>
      <c r="L85" t="s">
        <v>804</v>
      </c>
      <c r="M85" t="s">
        <v>1326</v>
      </c>
      <c r="N85">
        <v>87282266</v>
      </c>
      <c r="O85" t="s">
        <v>1327</v>
      </c>
      <c r="P85" t="s">
        <v>1368</v>
      </c>
      <c r="Q85">
        <v>8970</v>
      </c>
      <c r="R85" t="s">
        <v>1367</v>
      </c>
      <c r="S85" t="s">
        <v>191</v>
      </c>
      <c r="T85" s="22" t="s">
        <v>197</v>
      </c>
      <c r="U85" s="21" t="s">
        <v>1056</v>
      </c>
      <c r="V85">
        <v>5667412</v>
      </c>
      <c r="W85">
        <v>1012003</v>
      </c>
      <c r="X85">
        <v>11</v>
      </c>
      <c r="Y85" s="21">
        <v>11</v>
      </c>
      <c r="Z85" s="21" t="str">
        <f>VLOOKUP(A85,'Rettelse til drænsystem'!$A$4:$B$510,2,FALSE)</f>
        <v>Systematisk drænet</v>
      </c>
      <c r="AA85" t="s">
        <v>1104</v>
      </c>
      <c r="AB85" t="s">
        <v>193</v>
      </c>
      <c r="AC85" s="21" t="s">
        <v>1059</v>
      </c>
      <c r="AD85" s="21" t="s">
        <v>197</v>
      </c>
      <c r="AE85" s="21" t="s">
        <v>197</v>
      </c>
      <c r="AF85" t="s">
        <v>1366</v>
      </c>
      <c r="AG85" s="21" t="s">
        <v>282</v>
      </c>
      <c r="AH85" s="21" t="s">
        <v>1369</v>
      </c>
      <c r="AI85" s="21" t="s">
        <v>307</v>
      </c>
      <c r="AJ85" s="21" t="s">
        <v>1326</v>
      </c>
      <c r="AK85" s="21"/>
      <c r="AL85" s="21"/>
      <c r="AM85" s="21" t="s">
        <v>1073</v>
      </c>
      <c r="AN85" s="21" t="s">
        <v>1074</v>
      </c>
      <c r="AO85" s="21" t="s">
        <v>1074</v>
      </c>
      <c r="AP85" s="21" t="s">
        <v>205</v>
      </c>
      <c r="AQ85" s="21"/>
      <c r="AR85" s="21"/>
      <c r="AS85" s="21" t="s">
        <v>218</v>
      </c>
      <c r="AT85" s="21" t="s">
        <v>1063</v>
      </c>
      <c r="AU85">
        <v>71</v>
      </c>
      <c r="AV85" t="s">
        <v>1366</v>
      </c>
      <c r="AW85">
        <v>1082.8679999999999</v>
      </c>
      <c r="AX85">
        <v>4.5820499999999997</v>
      </c>
      <c r="AY85">
        <v>10</v>
      </c>
      <c r="AZ85" t="s">
        <v>1064</v>
      </c>
      <c r="BA85" s="21" t="s">
        <v>1064</v>
      </c>
      <c r="BB85" s="21" t="s">
        <v>1065</v>
      </c>
      <c r="BC85">
        <v>1</v>
      </c>
      <c r="BF85">
        <v>2</v>
      </c>
      <c r="BG85" t="s">
        <v>196</v>
      </c>
      <c r="BH85">
        <v>1</v>
      </c>
      <c r="BJ85">
        <v>14</v>
      </c>
      <c r="BK85" t="s">
        <v>229</v>
      </c>
      <c r="BL85">
        <v>1</v>
      </c>
      <c r="BR85" t="s">
        <v>192</v>
      </c>
      <c r="BS85" t="s">
        <v>192</v>
      </c>
      <c r="BT85" t="s">
        <v>234</v>
      </c>
      <c r="BV85">
        <v>517</v>
      </c>
      <c r="BW85">
        <v>447.5</v>
      </c>
      <c r="BX85">
        <v>608</v>
      </c>
      <c r="BY85">
        <v>79</v>
      </c>
      <c r="BZ85">
        <v>29</v>
      </c>
      <c r="CA85">
        <v>86</v>
      </c>
      <c r="CB85">
        <v>32</v>
      </c>
      <c r="CD85">
        <v>1336</v>
      </c>
      <c r="CE85">
        <v>12</v>
      </c>
      <c r="CF85" s="33" t="s">
        <v>1066</v>
      </c>
      <c r="CG85" s="34">
        <v>2012</v>
      </c>
      <c r="CH85" t="s">
        <v>1326</v>
      </c>
      <c r="CJ85" s="25" t="s">
        <v>1067</v>
      </c>
      <c r="CN85">
        <v>8</v>
      </c>
      <c r="CO85">
        <v>12.49</v>
      </c>
      <c r="CP85">
        <v>0.03</v>
      </c>
      <c r="CW85" s="25" t="s">
        <v>1067</v>
      </c>
      <c r="DC85">
        <v>1365</v>
      </c>
      <c r="DD85">
        <v>8</v>
      </c>
      <c r="DE85" t="s">
        <v>1068</v>
      </c>
      <c r="DF85">
        <v>2013</v>
      </c>
      <c r="DG85" t="s">
        <v>1326</v>
      </c>
      <c r="DI85" s="25" t="s">
        <v>1067</v>
      </c>
      <c r="DL85">
        <v>8.68</v>
      </c>
      <c r="DM85">
        <v>9.6</v>
      </c>
      <c r="DN85">
        <v>0.05</v>
      </c>
      <c r="DU85" s="25" t="s">
        <v>1067</v>
      </c>
      <c r="EA85">
        <v>1379</v>
      </c>
      <c r="EB85">
        <v>12</v>
      </c>
      <c r="EC85" t="s">
        <v>1069</v>
      </c>
      <c r="ED85">
        <v>2013</v>
      </c>
      <c r="EE85" t="s">
        <v>1326</v>
      </c>
      <c r="EF85">
        <v>2</v>
      </c>
      <c r="EG85" s="25">
        <v>18.181818181818183</v>
      </c>
      <c r="EJ85">
        <v>10.26</v>
      </c>
      <c r="EK85">
        <v>11.37</v>
      </c>
      <c r="EL85" s="9">
        <v>0.04</v>
      </c>
      <c r="EX85" s="35">
        <v>3</v>
      </c>
      <c r="EY85" s="36">
        <v>8.98</v>
      </c>
      <c r="EZ85" s="36">
        <v>11.15</v>
      </c>
      <c r="FA85" s="36">
        <v>0.04</v>
      </c>
      <c r="FB85" s="36">
        <v>55</v>
      </c>
      <c r="FC85" s="36">
        <v>68</v>
      </c>
      <c r="FD85" s="36">
        <v>0</v>
      </c>
      <c r="FE85" s="9"/>
      <c r="FF85" s="25">
        <v>3</v>
      </c>
      <c r="FG85" s="25">
        <v>3</v>
      </c>
      <c r="FH85" s="29">
        <v>8.9799999999999986</v>
      </c>
      <c r="FI85" s="29">
        <v>11.153333333333334</v>
      </c>
      <c r="FJ85" s="30">
        <v>0.04</v>
      </c>
      <c r="FK85" s="29">
        <v>80.514046622833206</v>
      </c>
      <c r="FL85" s="7" t="b">
        <v>1</v>
      </c>
      <c r="FQ85" s="21"/>
      <c r="FX85" s="21">
        <v>4</v>
      </c>
    </row>
    <row r="86" spans="1:180" x14ac:dyDescent="0.25">
      <c r="A86" t="s">
        <v>1370</v>
      </c>
      <c r="B86">
        <v>0</v>
      </c>
      <c r="C86" s="21" t="s">
        <v>197</v>
      </c>
      <c r="E86" t="s">
        <v>307</v>
      </c>
      <c r="G86" t="s">
        <v>1052</v>
      </c>
      <c r="J86">
        <v>8970</v>
      </c>
      <c r="K86" t="s">
        <v>1367</v>
      </c>
      <c r="L86" t="s">
        <v>804</v>
      </c>
      <c r="M86" t="s">
        <v>1326</v>
      </c>
      <c r="N86">
        <v>87282266</v>
      </c>
      <c r="O86" t="s">
        <v>1327</v>
      </c>
      <c r="P86" t="s">
        <v>1371</v>
      </c>
      <c r="Q86">
        <v>8970</v>
      </c>
      <c r="R86" t="s">
        <v>1367</v>
      </c>
      <c r="S86" t="s">
        <v>191</v>
      </c>
      <c r="T86" s="22" t="s">
        <v>197</v>
      </c>
      <c r="U86" s="21" t="s">
        <v>1056</v>
      </c>
      <c r="V86">
        <v>5669845</v>
      </c>
      <c r="W86">
        <v>1014128</v>
      </c>
      <c r="X86">
        <v>10</v>
      </c>
      <c r="Y86" s="21">
        <v>10</v>
      </c>
      <c r="Z86" s="21" t="str">
        <f>VLOOKUP(A86,'Rettelse til drænsystem'!$A$4:$B$510,2,FALSE)</f>
        <v>Systematisk drænet</v>
      </c>
      <c r="AA86" t="s">
        <v>1165</v>
      </c>
      <c r="AB86" t="s">
        <v>193</v>
      </c>
      <c r="AC86" s="21" t="s">
        <v>1059</v>
      </c>
      <c r="AD86" s="21" t="s">
        <v>197</v>
      </c>
      <c r="AE86" s="21" t="s">
        <v>197</v>
      </c>
      <c r="AF86" t="s">
        <v>1370</v>
      </c>
      <c r="AG86" s="21" t="s">
        <v>282</v>
      </c>
      <c r="AH86" s="21" t="s">
        <v>1372</v>
      </c>
      <c r="AI86" s="21" t="s">
        <v>307</v>
      </c>
      <c r="AJ86" s="21" t="s">
        <v>1326</v>
      </c>
      <c r="AK86" s="21"/>
      <c r="AL86" s="21"/>
      <c r="AM86" s="21" t="s">
        <v>1373</v>
      </c>
      <c r="AN86" s="21" t="s">
        <v>1374</v>
      </c>
      <c r="AO86" s="21" t="s">
        <v>1074</v>
      </c>
      <c r="AP86" s="21" t="s">
        <v>205</v>
      </c>
      <c r="AQ86" s="21"/>
      <c r="AR86" s="21"/>
      <c r="AS86" s="21" t="s">
        <v>218</v>
      </c>
      <c r="AT86" s="21" t="s">
        <v>1063</v>
      </c>
      <c r="AU86">
        <v>25</v>
      </c>
      <c r="AV86" t="s">
        <v>1370</v>
      </c>
      <c r="AW86">
        <v>703.88040000000001</v>
      </c>
      <c r="AX86">
        <v>20.393630000000002</v>
      </c>
      <c r="AY86">
        <v>10</v>
      </c>
      <c r="AZ86" t="s">
        <v>1095</v>
      </c>
      <c r="BA86" s="21" t="s">
        <v>1102</v>
      </c>
      <c r="BB86" s="21" t="s">
        <v>1102</v>
      </c>
      <c r="BC86">
        <v>0.5</v>
      </c>
      <c r="BD86" t="s">
        <v>1120</v>
      </c>
      <c r="BE86">
        <v>0.5</v>
      </c>
      <c r="BF86">
        <v>14</v>
      </c>
      <c r="BG86" t="s">
        <v>229</v>
      </c>
      <c r="BH86">
        <v>0.5</v>
      </c>
      <c r="BJ86">
        <v>14</v>
      </c>
      <c r="BK86" t="s">
        <v>229</v>
      </c>
      <c r="BL86">
        <v>0.5</v>
      </c>
      <c r="BR86" t="s">
        <v>192</v>
      </c>
      <c r="BS86" t="s">
        <v>192</v>
      </c>
      <c r="BT86" t="s">
        <v>234</v>
      </c>
      <c r="BV86">
        <v>517</v>
      </c>
      <c r="BW86">
        <v>447.5</v>
      </c>
      <c r="BX86">
        <v>256</v>
      </c>
      <c r="BY86">
        <v>19</v>
      </c>
      <c r="BZ86">
        <v>7</v>
      </c>
      <c r="CA86">
        <v>21</v>
      </c>
      <c r="CB86">
        <v>8</v>
      </c>
      <c r="CD86">
        <v>1358</v>
      </c>
      <c r="CE86">
        <v>13</v>
      </c>
      <c r="CF86" s="33" t="s">
        <v>1066</v>
      </c>
      <c r="CG86" s="34">
        <v>2012</v>
      </c>
      <c r="CH86" t="s">
        <v>1326</v>
      </c>
      <c r="CJ86" s="25" t="s">
        <v>1067</v>
      </c>
      <c r="CN86">
        <v>13.48</v>
      </c>
      <c r="CO86">
        <v>14.56</v>
      </c>
      <c r="CP86">
        <v>0.02</v>
      </c>
      <c r="CW86" s="25" t="s">
        <v>1067</v>
      </c>
      <c r="DC86">
        <v>1353</v>
      </c>
      <c r="DD86">
        <v>8</v>
      </c>
      <c r="DE86" t="s">
        <v>1068</v>
      </c>
      <c r="DF86">
        <v>2013</v>
      </c>
      <c r="DG86" t="s">
        <v>1326</v>
      </c>
      <c r="DI86" s="25" t="s">
        <v>1067</v>
      </c>
      <c r="DL86">
        <v>9.59</v>
      </c>
      <c r="DM86">
        <v>13.39</v>
      </c>
      <c r="DN86">
        <v>0.04</v>
      </c>
      <c r="DU86" s="25" t="s">
        <v>1067</v>
      </c>
      <c r="EA86">
        <v>1374</v>
      </c>
      <c r="EB86">
        <v>12</v>
      </c>
      <c r="EC86" t="s">
        <v>1069</v>
      </c>
      <c r="ED86">
        <v>2013</v>
      </c>
      <c r="EE86" t="s">
        <v>1326</v>
      </c>
      <c r="EF86">
        <v>2</v>
      </c>
      <c r="EG86" s="25">
        <v>20</v>
      </c>
      <c r="EJ86">
        <v>15.18</v>
      </c>
      <c r="EK86">
        <v>21.08</v>
      </c>
      <c r="EL86" s="9">
        <v>0.01</v>
      </c>
      <c r="EX86" s="35">
        <v>3</v>
      </c>
      <c r="EY86" s="36">
        <v>12.75</v>
      </c>
      <c r="EZ86" s="36">
        <v>16.34</v>
      </c>
      <c r="FA86" s="36">
        <v>0.02</v>
      </c>
      <c r="FB86" s="36">
        <v>33</v>
      </c>
      <c r="FC86" s="36">
        <v>42</v>
      </c>
      <c r="FD86" s="36">
        <v>0</v>
      </c>
      <c r="FE86" s="9"/>
      <c r="FF86" s="25">
        <v>3</v>
      </c>
      <c r="FG86" s="25">
        <v>3</v>
      </c>
      <c r="FH86" s="29">
        <v>12.75</v>
      </c>
      <c r="FI86" s="29">
        <v>16.343333333333334</v>
      </c>
      <c r="FJ86" s="30">
        <v>2.3333333333333331E-2</v>
      </c>
      <c r="FK86" s="29">
        <v>78.013461146236992</v>
      </c>
      <c r="FL86" s="7" t="b">
        <v>1</v>
      </c>
      <c r="FQ86" s="21"/>
      <c r="FX86" s="21">
        <v>4</v>
      </c>
    </row>
    <row r="87" spans="1:180" x14ac:dyDescent="0.25">
      <c r="A87" t="s">
        <v>1375</v>
      </c>
      <c r="B87">
        <v>0</v>
      </c>
      <c r="C87" s="21" t="s">
        <v>197</v>
      </c>
      <c r="E87" t="s">
        <v>307</v>
      </c>
      <c r="G87" t="s">
        <v>1052</v>
      </c>
      <c r="J87">
        <v>8970</v>
      </c>
      <c r="K87" t="s">
        <v>1367</v>
      </c>
      <c r="L87" t="s">
        <v>804</v>
      </c>
      <c r="M87" t="s">
        <v>1326</v>
      </c>
      <c r="N87">
        <v>87282266</v>
      </c>
      <c r="O87" t="s">
        <v>1327</v>
      </c>
      <c r="P87" t="s">
        <v>873</v>
      </c>
      <c r="Q87">
        <v>8970</v>
      </c>
      <c r="R87" t="s">
        <v>1367</v>
      </c>
      <c r="S87" t="s">
        <v>191</v>
      </c>
      <c r="T87" s="22" t="s">
        <v>197</v>
      </c>
      <c r="U87" s="21" t="s">
        <v>1056</v>
      </c>
      <c r="V87">
        <v>56375995</v>
      </c>
      <c r="W87">
        <v>10153427</v>
      </c>
      <c r="X87">
        <v>20</v>
      </c>
      <c r="Y87" s="21">
        <v>20</v>
      </c>
      <c r="Z87" s="21" t="str">
        <f>VLOOKUP(A87,'Rettelse til drænsystem'!$A$4:$B$510,2,FALSE)</f>
        <v>Systematisk drænet</v>
      </c>
      <c r="AA87" t="s">
        <v>1058</v>
      </c>
      <c r="AB87" t="s">
        <v>193</v>
      </c>
      <c r="AC87" s="21" t="s">
        <v>1059</v>
      </c>
      <c r="AD87" s="21" t="s">
        <v>197</v>
      </c>
      <c r="AE87" s="21" t="s">
        <v>197</v>
      </c>
      <c r="AF87" t="s">
        <v>1375</v>
      </c>
      <c r="AG87" s="21" t="s">
        <v>282</v>
      </c>
      <c r="AH87" s="21" t="s">
        <v>1376</v>
      </c>
      <c r="AI87" s="21" t="s">
        <v>307</v>
      </c>
      <c r="AJ87" s="21" t="s">
        <v>1326</v>
      </c>
      <c r="AK87" s="21"/>
      <c r="AL87" s="21"/>
      <c r="AM87" s="21" t="s">
        <v>1073</v>
      </c>
      <c r="AN87" s="21" t="s">
        <v>1074</v>
      </c>
      <c r="AO87" s="21" t="s">
        <v>1074</v>
      </c>
      <c r="AP87" s="21" t="s">
        <v>246</v>
      </c>
      <c r="AQ87" s="21"/>
      <c r="AR87" s="21"/>
      <c r="AS87" s="21" t="s">
        <v>218</v>
      </c>
      <c r="AT87" s="21" t="s">
        <v>1063</v>
      </c>
      <c r="AU87">
        <v>76</v>
      </c>
      <c r="AV87" t="s">
        <v>1375</v>
      </c>
      <c r="AW87">
        <v>155.4633</v>
      </c>
      <c r="AX87">
        <v>0.53402419999999995</v>
      </c>
      <c r="AY87">
        <v>2</v>
      </c>
      <c r="AZ87" t="s">
        <v>1207</v>
      </c>
      <c r="BA87" s="21" t="s">
        <v>1207</v>
      </c>
      <c r="BB87" s="21" t="s">
        <v>1207</v>
      </c>
      <c r="BC87">
        <v>0.5</v>
      </c>
      <c r="BD87" t="s">
        <v>1064</v>
      </c>
      <c r="BE87">
        <v>0.5</v>
      </c>
      <c r="BF87">
        <v>2</v>
      </c>
      <c r="BG87" t="s">
        <v>196</v>
      </c>
      <c r="BH87">
        <v>1</v>
      </c>
      <c r="BR87" t="s">
        <v>192</v>
      </c>
      <c r="BS87" t="s">
        <v>197</v>
      </c>
      <c r="BT87" t="s">
        <v>198</v>
      </c>
      <c r="BV87">
        <v>517</v>
      </c>
      <c r="BW87">
        <v>447.5</v>
      </c>
      <c r="BX87">
        <v>270</v>
      </c>
      <c r="BY87">
        <v>51</v>
      </c>
      <c r="BZ87">
        <v>19</v>
      </c>
      <c r="CA87">
        <v>56</v>
      </c>
      <c r="CB87">
        <v>21</v>
      </c>
      <c r="CD87">
        <v>1360</v>
      </c>
      <c r="CE87">
        <v>12</v>
      </c>
      <c r="CF87" s="33" t="s">
        <v>1066</v>
      </c>
      <c r="CG87" s="34">
        <v>2012</v>
      </c>
      <c r="CH87" t="s">
        <v>1326</v>
      </c>
      <c r="CJ87" s="25" t="s">
        <v>1067</v>
      </c>
      <c r="CN87">
        <v>0.01</v>
      </c>
      <c r="CO87">
        <v>0.84</v>
      </c>
      <c r="CP87">
        <v>0.01</v>
      </c>
      <c r="CW87" s="25" t="s">
        <v>1067</v>
      </c>
      <c r="DC87">
        <v>1357</v>
      </c>
      <c r="DD87">
        <v>8</v>
      </c>
      <c r="DE87" t="s">
        <v>1068</v>
      </c>
      <c r="DF87">
        <v>2013</v>
      </c>
      <c r="DG87" t="s">
        <v>1326</v>
      </c>
      <c r="DI87" s="25" t="s">
        <v>1067</v>
      </c>
      <c r="DL87">
        <v>5.7</v>
      </c>
      <c r="DM87">
        <v>8.59</v>
      </c>
      <c r="DN87">
        <v>0.05</v>
      </c>
      <c r="DU87" s="25" t="s">
        <v>1067</v>
      </c>
      <c r="EA87">
        <v>1348</v>
      </c>
      <c r="EB87">
        <v>12</v>
      </c>
      <c r="EC87" t="s">
        <v>1069</v>
      </c>
      <c r="ED87">
        <v>2013</v>
      </c>
      <c r="EE87" t="s">
        <v>1326</v>
      </c>
      <c r="EG87" s="25" t="s">
        <v>1067</v>
      </c>
      <c r="EJ87">
        <v>8.83</v>
      </c>
      <c r="EK87">
        <v>9.06</v>
      </c>
      <c r="EL87" s="9">
        <v>0.02</v>
      </c>
      <c r="EX87" s="35">
        <v>3</v>
      </c>
      <c r="EY87" s="36">
        <v>4.8499999999999996</v>
      </c>
      <c r="EZ87" s="36">
        <v>6.16</v>
      </c>
      <c r="FA87" s="36">
        <v>0.03</v>
      </c>
      <c r="FB87" s="36">
        <v>13</v>
      </c>
      <c r="FC87" s="36">
        <v>17</v>
      </c>
      <c r="FD87" s="36">
        <v>0</v>
      </c>
      <c r="FE87" s="9"/>
      <c r="FF87" s="25">
        <v>3</v>
      </c>
      <c r="FG87" s="25">
        <v>3</v>
      </c>
      <c r="FH87" s="29">
        <v>4.8466666666666667</v>
      </c>
      <c r="FI87" s="29">
        <v>6.163333333333334</v>
      </c>
      <c r="FJ87" s="30">
        <v>2.6666666666666668E-2</v>
      </c>
      <c r="FK87" s="29">
        <v>78.637101135749049</v>
      </c>
      <c r="FL87" s="7" t="b">
        <v>1</v>
      </c>
      <c r="FQ87" s="21"/>
      <c r="FX87" s="21">
        <v>4</v>
      </c>
    </row>
    <row r="88" spans="1:180" x14ac:dyDescent="0.25">
      <c r="A88" t="s">
        <v>1377</v>
      </c>
      <c r="B88">
        <v>0</v>
      </c>
      <c r="C88" s="21" t="s">
        <v>197</v>
      </c>
      <c r="E88" t="s">
        <v>307</v>
      </c>
      <c r="G88" t="s">
        <v>1052</v>
      </c>
      <c r="J88">
        <v>8970</v>
      </c>
      <c r="K88" t="s">
        <v>1367</v>
      </c>
      <c r="L88" t="s">
        <v>804</v>
      </c>
      <c r="M88" t="s">
        <v>1326</v>
      </c>
      <c r="N88">
        <v>87282266</v>
      </c>
      <c r="O88" t="s">
        <v>1327</v>
      </c>
      <c r="P88" t="s">
        <v>1371</v>
      </c>
      <c r="Q88">
        <v>8970</v>
      </c>
      <c r="R88" t="s">
        <v>1367</v>
      </c>
      <c r="S88" t="s">
        <v>1307</v>
      </c>
      <c r="T88" s="22" t="s">
        <v>197</v>
      </c>
      <c r="U88" s="21" t="s">
        <v>1056</v>
      </c>
      <c r="V88">
        <v>56381257</v>
      </c>
      <c r="W88">
        <v>10134016</v>
      </c>
      <c r="X88">
        <v>10</v>
      </c>
      <c r="Y88" s="21">
        <v>10</v>
      </c>
      <c r="Z88" s="21" t="str">
        <f>VLOOKUP(A88,'Rettelse til drænsystem'!$A$4:$B$510,2,FALSE)</f>
        <v>Systematisk drænet</v>
      </c>
      <c r="AA88" t="s">
        <v>1058</v>
      </c>
      <c r="AB88" t="s">
        <v>193</v>
      </c>
      <c r="AC88" s="21" t="s">
        <v>1059</v>
      </c>
      <c r="AD88" s="21" t="s">
        <v>197</v>
      </c>
      <c r="AE88" s="21" t="s">
        <v>197</v>
      </c>
      <c r="AF88" t="s">
        <v>1377</v>
      </c>
      <c r="AG88" s="21" t="s">
        <v>282</v>
      </c>
      <c r="AH88" s="21" t="s">
        <v>1378</v>
      </c>
      <c r="AI88" s="21" t="s">
        <v>307</v>
      </c>
      <c r="AJ88" s="21" t="s">
        <v>1326</v>
      </c>
      <c r="AK88" s="21"/>
      <c r="AL88" s="21"/>
      <c r="AM88" s="21" t="s">
        <v>1373</v>
      </c>
      <c r="AN88" s="21" t="s">
        <v>1374</v>
      </c>
      <c r="AO88" s="21" t="s">
        <v>1074</v>
      </c>
      <c r="AP88" s="21" t="s">
        <v>246</v>
      </c>
      <c r="AQ88" s="21"/>
      <c r="AR88" s="21"/>
      <c r="AS88" s="21" t="s">
        <v>218</v>
      </c>
      <c r="AT88" s="21" t="s">
        <v>1063</v>
      </c>
      <c r="AU88">
        <v>76</v>
      </c>
      <c r="AV88" t="s">
        <v>1377</v>
      </c>
      <c r="AW88">
        <v>105.5295</v>
      </c>
      <c r="AX88">
        <v>8.3559249999999992</v>
      </c>
      <c r="AY88">
        <v>6</v>
      </c>
      <c r="AZ88" t="s">
        <v>1207</v>
      </c>
      <c r="BA88" s="21" t="s">
        <v>1207</v>
      </c>
      <c r="BB88" s="21" t="s">
        <v>1207</v>
      </c>
      <c r="BC88">
        <v>1</v>
      </c>
      <c r="BD88" t="s">
        <v>1344</v>
      </c>
      <c r="BF88">
        <v>5</v>
      </c>
      <c r="BG88" t="s">
        <v>304</v>
      </c>
      <c r="BH88">
        <v>1</v>
      </c>
      <c r="BR88" t="s">
        <v>192</v>
      </c>
      <c r="BS88" t="s">
        <v>197</v>
      </c>
      <c r="BT88" t="s">
        <v>198</v>
      </c>
      <c r="BV88">
        <v>517</v>
      </c>
      <c r="BW88">
        <v>447.5</v>
      </c>
      <c r="BX88">
        <v>224</v>
      </c>
      <c r="BY88">
        <v>22</v>
      </c>
      <c r="BZ88">
        <v>10</v>
      </c>
      <c r="CA88">
        <v>24</v>
      </c>
      <c r="CB88">
        <v>11</v>
      </c>
      <c r="CD88">
        <v>1383</v>
      </c>
      <c r="CE88">
        <v>12</v>
      </c>
      <c r="CF88" s="33" t="s">
        <v>1066</v>
      </c>
      <c r="CG88" s="34">
        <v>2012</v>
      </c>
      <c r="CH88" t="s">
        <v>1326</v>
      </c>
      <c r="CJ88" s="25" t="s">
        <v>1067</v>
      </c>
      <c r="CN88">
        <v>4.37</v>
      </c>
      <c r="CO88">
        <v>6.86</v>
      </c>
      <c r="CP88">
        <v>0.04</v>
      </c>
      <c r="CW88" s="25" t="s">
        <v>1067</v>
      </c>
      <c r="DC88">
        <v>1367</v>
      </c>
      <c r="DD88">
        <v>8</v>
      </c>
      <c r="DE88" t="s">
        <v>1068</v>
      </c>
      <c r="DF88">
        <v>2013</v>
      </c>
      <c r="DG88" t="s">
        <v>1326</v>
      </c>
      <c r="DI88" s="25" t="s">
        <v>1067</v>
      </c>
      <c r="DL88">
        <v>0.01</v>
      </c>
      <c r="DM88">
        <v>1</v>
      </c>
      <c r="DN88">
        <v>0.03</v>
      </c>
      <c r="DU88" s="25" t="s">
        <v>1067</v>
      </c>
      <c r="EA88">
        <v>1323</v>
      </c>
      <c r="EB88">
        <v>12</v>
      </c>
      <c r="EC88" t="s">
        <v>1069</v>
      </c>
      <c r="ED88">
        <v>2013</v>
      </c>
      <c r="EE88" t="s">
        <v>1326</v>
      </c>
      <c r="EG88" s="25" t="s">
        <v>1067</v>
      </c>
      <c r="EJ88">
        <v>0.01</v>
      </c>
      <c r="EK88">
        <v>0.66</v>
      </c>
      <c r="EL88" s="9">
        <v>0.01</v>
      </c>
      <c r="EX88" s="35">
        <v>3</v>
      </c>
      <c r="EY88" s="36">
        <v>1.46</v>
      </c>
      <c r="EZ88" s="36">
        <v>2.84</v>
      </c>
      <c r="FA88" s="36">
        <v>0.03</v>
      </c>
      <c r="FB88" s="36">
        <v>3</v>
      </c>
      <c r="FC88" s="36">
        <v>6</v>
      </c>
      <c r="FD88" s="36">
        <v>0</v>
      </c>
      <c r="FE88" s="9"/>
      <c r="FF88" s="25">
        <v>3</v>
      </c>
      <c r="FG88" s="25">
        <v>3</v>
      </c>
      <c r="FH88" s="29">
        <v>1.4633333333333332</v>
      </c>
      <c r="FI88" s="29">
        <v>2.84</v>
      </c>
      <c r="FJ88" s="30">
        <v>2.6666666666666668E-2</v>
      </c>
      <c r="FK88" s="29">
        <v>51.525821596244128</v>
      </c>
      <c r="FL88" s="7" t="b">
        <v>1</v>
      </c>
      <c r="FQ88" s="21"/>
      <c r="FX88" s="21">
        <v>4</v>
      </c>
    </row>
    <row r="89" spans="1:180" x14ac:dyDescent="0.25">
      <c r="A89" t="s">
        <v>1379</v>
      </c>
      <c r="B89">
        <v>0</v>
      </c>
      <c r="C89" s="21" t="s">
        <v>197</v>
      </c>
      <c r="E89" t="s">
        <v>307</v>
      </c>
      <c r="G89" t="s">
        <v>1052</v>
      </c>
      <c r="J89">
        <v>8983</v>
      </c>
      <c r="K89" t="s">
        <v>1381</v>
      </c>
      <c r="L89" t="s">
        <v>804</v>
      </c>
      <c r="M89" t="s">
        <v>1326</v>
      </c>
      <c r="N89">
        <v>87282266</v>
      </c>
      <c r="O89" t="s">
        <v>1327</v>
      </c>
      <c r="P89" t="s">
        <v>873</v>
      </c>
      <c r="Q89">
        <v>8970</v>
      </c>
      <c r="R89" t="s">
        <v>1367</v>
      </c>
      <c r="S89" t="s">
        <v>1307</v>
      </c>
      <c r="T89" s="22" t="s">
        <v>197</v>
      </c>
      <c r="U89" s="21" t="s">
        <v>1056</v>
      </c>
      <c r="V89">
        <v>56371096</v>
      </c>
      <c r="W89">
        <v>10074687</v>
      </c>
      <c r="X89">
        <v>16</v>
      </c>
      <c r="Y89" s="21">
        <v>16</v>
      </c>
      <c r="Z89" s="21" t="str">
        <f>VLOOKUP(A89,'Rettelse til drænsystem'!$A$4:$B$510,2,FALSE)</f>
        <v>Systematisk drænet</v>
      </c>
      <c r="AA89" t="s">
        <v>1104</v>
      </c>
      <c r="AB89" t="s">
        <v>193</v>
      </c>
      <c r="AC89" s="21" t="s">
        <v>1059</v>
      </c>
      <c r="AD89" s="21" t="s">
        <v>197</v>
      </c>
      <c r="AE89" s="21" t="s">
        <v>197</v>
      </c>
      <c r="AF89" t="s">
        <v>1379</v>
      </c>
      <c r="AG89" s="21" t="s">
        <v>282</v>
      </c>
      <c r="AH89" s="21" t="s">
        <v>1380</v>
      </c>
      <c r="AI89" s="21" t="s">
        <v>307</v>
      </c>
      <c r="AJ89" s="21" t="s">
        <v>1326</v>
      </c>
      <c r="AK89" s="21"/>
      <c r="AL89" s="21"/>
      <c r="AM89" s="21" t="s">
        <v>1373</v>
      </c>
      <c r="AN89" s="21" t="s">
        <v>1374</v>
      </c>
      <c r="AO89" s="21" t="s">
        <v>1074</v>
      </c>
      <c r="AP89" s="21" t="s">
        <v>246</v>
      </c>
      <c r="AQ89" s="21"/>
      <c r="AR89" s="21"/>
      <c r="AS89" s="21" t="s">
        <v>218</v>
      </c>
      <c r="AT89" s="21" t="s">
        <v>1063</v>
      </c>
      <c r="AU89">
        <v>76</v>
      </c>
      <c r="AV89" t="s">
        <v>1379</v>
      </c>
      <c r="AW89">
        <v>15.02769</v>
      </c>
      <c r="AX89">
        <v>0.98986090000000004</v>
      </c>
      <c r="AY89">
        <v>2</v>
      </c>
      <c r="AZ89" t="s">
        <v>1064</v>
      </c>
      <c r="BA89" s="21" t="s">
        <v>1064</v>
      </c>
      <c r="BB89" s="21" t="s">
        <v>1065</v>
      </c>
      <c r="BC89">
        <v>0.5</v>
      </c>
      <c r="BD89" t="s">
        <v>1207</v>
      </c>
      <c r="BE89">
        <v>0.5</v>
      </c>
      <c r="BF89">
        <v>12</v>
      </c>
      <c r="BG89" t="s">
        <v>222</v>
      </c>
      <c r="BH89">
        <v>0.5</v>
      </c>
      <c r="BI89" t="s">
        <v>1382</v>
      </c>
      <c r="BJ89">
        <v>16</v>
      </c>
      <c r="BK89" t="s">
        <v>297</v>
      </c>
      <c r="BL89">
        <v>0.5</v>
      </c>
      <c r="BR89" t="s">
        <v>192</v>
      </c>
      <c r="BS89" t="s">
        <v>197</v>
      </c>
      <c r="BT89" t="s">
        <v>198</v>
      </c>
      <c r="BV89">
        <v>517</v>
      </c>
      <c r="BW89">
        <v>447.5</v>
      </c>
      <c r="BX89">
        <v>256</v>
      </c>
      <c r="BY89">
        <v>42</v>
      </c>
      <c r="BZ89">
        <v>16</v>
      </c>
      <c r="CA89">
        <v>47</v>
      </c>
      <c r="CB89">
        <v>17</v>
      </c>
      <c r="CD89">
        <v>1387</v>
      </c>
      <c r="CE89">
        <v>12</v>
      </c>
      <c r="CF89" s="33" t="s">
        <v>1066</v>
      </c>
      <c r="CG89" s="34">
        <v>2012</v>
      </c>
      <c r="CH89" t="s">
        <v>1326</v>
      </c>
      <c r="CJ89" s="25" t="s">
        <v>1067</v>
      </c>
      <c r="CN89">
        <v>22.3</v>
      </c>
      <c r="CO89">
        <v>22.69</v>
      </c>
      <c r="CP89">
        <v>0.06</v>
      </c>
      <c r="CW89" s="25" t="s">
        <v>1067</v>
      </c>
      <c r="DC89">
        <v>1334</v>
      </c>
      <c r="DD89">
        <v>7</v>
      </c>
      <c r="DE89" t="s">
        <v>1068</v>
      </c>
      <c r="DF89">
        <v>2013</v>
      </c>
      <c r="DG89" t="s">
        <v>1326</v>
      </c>
      <c r="DH89">
        <v>1</v>
      </c>
      <c r="DI89" s="25">
        <v>6.25</v>
      </c>
      <c r="DL89">
        <v>33.64</v>
      </c>
      <c r="DM89">
        <v>36.49</v>
      </c>
      <c r="DN89">
        <v>0.08</v>
      </c>
      <c r="DU89" s="25" t="s">
        <v>1067</v>
      </c>
      <c r="EA89">
        <v>1349</v>
      </c>
      <c r="EB89">
        <v>12</v>
      </c>
      <c r="EC89" t="s">
        <v>1069</v>
      </c>
      <c r="ED89">
        <v>2013</v>
      </c>
      <c r="EE89" t="s">
        <v>1326</v>
      </c>
      <c r="EF89">
        <v>2</v>
      </c>
      <c r="EG89" s="25">
        <v>12.5</v>
      </c>
      <c r="EJ89">
        <v>24.13</v>
      </c>
      <c r="EK89">
        <v>25.43</v>
      </c>
      <c r="EL89" s="9">
        <v>0.06</v>
      </c>
      <c r="EX89" s="35">
        <v>3</v>
      </c>
      <c r="EY89" s="36">
        <v>26.69</v>
      </c>
      <c r="EZ89" s="36">
        <v>28.2</v>
      </c>
      <c r="FA89" s="36">
        <v>7.0000000000000007E-2</v>
      </c>
      <c r="FB89" s="36">
        <v>68</v>
      </c>
      <c r="FC89" s="36">
        <v>72</v>
      </c>
      <c r="FD89" s="36">
        <v>0</v>
      </c>
      <c r="FE89" s="9"/>
      <c r="FF89" s="25">
        <v>3</v>
      </c>
      <c r="FG89" s="25">
        <v>3</v>
      </c>
      <c r="FH89" s="29">
        <v>26.689999999999998</v>
      </c>
      <c r="FI89" s="29">
        <v>28.203333333333337</v>
      </c>
      <c r="FJ89" s="30">
        <v>6.6666666666666666E-2</v>
      </c>
      <c r="FK89" s="29">
        <v>94.634203994799648</v>
      </c>
      <c r="FL89" s="7" t="b">
        <v>1</v>
      </c>
      <c r="FQ89" s="21"/>
      <c r="FX89" s="21">
        <v>4</v>
      </c>
    </row>
    <row r="90" spans="1:180" x14ac:dyDescent="0.25">
      <c r="A90" t="s">
        <v>1383</v>
      </c>
      <c r="B90">
        <v>0</v>
      </c>
      <c r="C90" s="21" t="s">
        <v>197</v>
      </c>
      <c r="E90" t="s">
        <v>307</v>
      </c>
      <c r="G90" t="s">
        <v>1052</v>
      </c>
      <c r="J90">
        <v>8983</v>
      </c>
      <c r="K90" t="s">
        <v>1381</v>
      </c>
      <c r="L90" t="s">
        <v>804</v>
      </c>
      <c r="M90" t="s">
        <v>1326</v>
      </c>
      <c r="N90">
        <v>87282266</v>
      </c>
      <c r="O90" t="s">
        <v>1327</v>
      </c>
      <c r="P90" t="s">
        <v>879</v>
      </c>
      <c r="Q90">
        <v>8970</v>
      </c>
      <c r="R90" t="s">
        <v>1367</v>
      </c>
      <c r="S90" t="s">
        <v>191</v>
      </c>
      <c r="T90" s="22" t="s">
        <v>197</v>
      </c>
      <c r="U90" s="21" t="s">
        <v>1056</v>
      </c>
      <c r="V90">
        <v>56373608</v>
      </c>
      <c r="W90">
        <v>10072503</v>
      </c>
      <c r="X90">
        <v>8</v>
      </c>
      <c r="Y90" s="21">
        <v>8</v>
      </c>
      <c r="Z90" s="21" t="str">
        <f>VLOOKUP(A90,'Rettelse til drænsystem'!$A$4:$B$510,2,FALSE)</f>
        <v>Systematisk drænet</v>
      </c>
      <c r="AA90" t="s">
        <v>1104</v>
      </c>
      <c r="AB90" t="s">
        <v>193</v>
      </c>
      <c r="AC90" s="21" t="s">
        <v>1059</v>
      </c>
      <c r="AD90" s="21" t="s">
        <v>197</v>
      </c>
      <c r="AE90" s="21" t="s">
        <v>197</v>
      </c>
      <c r="AF90" t="s">
        <v>1383</v>
      </c>
      <c r="AG90" s="21" t="s">
        <v>282</v>
      </c>
      <c r="AH90" s="21" t="s">
        <v>1384</v>
      </c>
      <c r="AI90" s="21" t="s">
        <v>307</v>
      </c>
      <c r="AJ90" s="21" t="s">
        <v>1326</v>
      </c>
      <c r="AK90" s="21"/>
      <c r="AL90" s="21"/>
      <c r="AM90" s="21" t="s">
        <v>1260</v>
      </c>
      <c r="AN90" s="21" t="s">
        <v>1260</v>
      </c>
      <c r="AO90" s="21" t="s">
        <v>1180</v>
      </c>
      <c r="AP90" s="21" t="s">
        <v>246</v>
      </c>
      <c r="AQ90" s="21"/>
      <c r="AR90" s="21"/>
      <c r="AS90" s="21" t="s">
        <v>218</v>
      </c>
      <c r="AT90" s="21" t="s">
        <v>1063</v>
      </c>
      <c r="AU90">
        <v>76</v>
      </c>
      <c r="AV90" t="s">
        <v>1383</v>
      </c>
      <c r="AW90">
        <v>11.789680000000001</v>
      </c>
      <c r="AX90">
        <v>0.174625</v>
      </c>
      <c r="AY90">
        <v>3</v>
      </c>
      <c r="AZ90" t="s">
        <v>1064</v>
      </c>
      <c r="BA90" s="21" t="s">
        <v>1064</v>
      </c>
      <c r="BB90" s="21" t="s">
        <v>1065</v>
      </c>
      <c r="BC90">
        <v>1</v>
      </c>
      <c r="BF90">
        <v>6</v>
      </c>
      <c r="BG90" t="s">
        <v>195</v>
      </c>
      <c r="BH90">
        <v>1</v>
      </c>
      <c r="BR90" t="s">
        <v>192</v>
      </c>
      <c r="BS90" t="s">
        <v>197</v>
      </c>
      <c r="BT90" t="s">
        <v>198</v>
      </c>
      <c r="BV90">
        <v>517</v>
      </c>
      <c r="BW90">
        <v>447.5</v>
      </c>
      <c r="BX90">
        <v>256</v>
      </c>
      <c r="BY90">
        <v>48</v>
      </c>
      <c r="BZ90">
        <v>19</v>
      </c>
      <c r="CA90">
        <v>53</v>
      </c>
      <c r="CB90">
        <v>21</v>
      </c>
      <c r="CD90">
        <v>1377</v>
      </c>
      <c r="CE90">
        <v>12</v>
      </c>
      <c r="CF90" s="33" t="s">
        <v>1066</v>
      </c>
      <c r="CG90" s="34">
        <v>2012</v>
      </c>
      <c r="CH90" t="s">
        <v>1326</v>
      </c>
      <c r="CJ90" s="25" t="s">
        <v>1067</v>
      </c>
      <c r="CN90">
        <v>5.33</v>
      </c>
      <c r="CO90">
        <v>6.4</v>
      </c>
      <c r="CP90">
        <v>0.05</v>
      </c>
      <c r="CW90" s="25" t="s">
        <v>1067</v>
      </c>
      <c r="DC90">
        <v>1395</v>
      </c>
      <c r="DD90">
        <v>7</v>
      </c>
      <c r="DE90" t="s">
        <v>1068</v>
      </c>
      <c r="DF90">
        <v>2013</v>
      </c>
      <c r="DG90" t="s">
        <v>1326</v>
      </c>
      <c r="DH90">
        <v>0.5</v>
      </c>
      <c r="DI90" s="25">
        <v>6.25</v>
      </c>
      <c r="DL90">
        <v>0.44</v>
      </c>
      <c r="DM90">
        <v>0.99</v>
      </c>
      <c r="DN90">
        <v>0.01</v>
      </c>
      <c r="DU90" s="25" t="s">
        <v>1067</v>
      </c>
      <c r="EA90">
        <v>1337</v>
      </c>
      <c r="EB90">
        <v>12</v>
      </c>
      <c r="EC90" t="s">
        <v>1069</v>
      </c>
      <c r="ED90">
        <v>2013</v>
      </c>
      <c r="EE90" t="s">
        <v>1326</v>
      </c>
      <c r="EF90">
        <v>2</v>
      </c>
      <c r="EG90" s="25">
        <v>25</v>
      </c>
      <c r="EJ90">
        <v>0.05</v>
      </c>
      <c r="EK90">
        <v>0.41</v>
      </c>
      <c r="EL90" s="9">
        <v>0.01</v>
      </c>
      <c r="EX90" s="35">
        <v>3</v>
      </c>
      <c r="EY90" s="36">
        <v>1.94</v>
      </c>
      <c r="EZ90" s="36">
        <v>2.6</v>
      </c>
      <c r="FA90" s="36">
        <v>0.02</v>
      </c>
      <c r="FB90" s="36">
        <v>5</v>
      </c>
      <c r="FC90" s="36">
        <v>7</v>
      </c>
      <c r="FD90" s="36">
        <v>0</v>
      </c>
      <c r="FE90" s="9"/>
      <c r="FF90" s="25">
        <v>3</v>
      </c>
      <c r="FG90" s="25">
        <v>3</v>
      </c>
      <c r="FH90" s="29">
        <v>1.9400000000000002</v>
      </c>
      <c r="FI90" s="29">
        <v>2.6</v>
      </c>
      <c r="FJ90" s="30">
        <v>2.3333333333333334E-2</v>
      </c>
      <c r="FK90" s="29">
        <v>74.615384615384613</v>
      </c>
      <c r="FL90" s="7" t="b">
        <v>1</v>
      </c>
      <c r="FQ90" s="21"/>
      <c r="FX90" s="21">
        <v>4</v>
      </c>
    </row>
    <row r="91" spans="1:180" x14ac:dyDescent="0.25">
      <c r="A91" t="s">
        <v>1385</v>
      </c>
      <c r="B91">
        <v>0</v>
      </c>
      <c r="C91" s="21" t="s">
        <v>197</v>
      </c>
      <c r="E91" t="s">
        <v>307</v>
      </c>
      <c r="G91" t="s">
        <v>1052</v>
      </c>
      <c r="J91">
        <v>8940</v>
      </c>
      <c r="K91" t="s">
        <v>1387</v>
      </c>
      <c r="L91" t="s">
        <v>804</v>
      </c>
      <c r="M91" t="s">
        <v>1326</v>
      </c>
      <c r="N91">
        <v>87282266</v>
      </c>
      <c r="O91" t="s">
        <v>1327</v>
      </c>
      <c r="P91" t="s">
        <v>1388</v>
      </c>
      <c r="Q91">
        <v>8940</v>
      </c>
      <c r="R91" t="s">
        <v>1387</v>
      </c>
      <c r="S91" t="s">
        <v>191</v>
      </c>
      <c r="T91" s="22" t="s">
        <v>197</v>
      </c>
      <c r="U91" s="21" t="s">
        <v>1056</v>
      </c>
      <c r="V91">
        <v>56413119</v>
      </c>
      <c r="W91">
        <v>10010014</v>
      </c>
      <c r="X91">
        <v>11</v>
      </c>
      <c r="Y91" s="21">
        <v>11</v>
      </c>
      <c r="Z91" s="21" t="str">
        <f>VLOOKUP(A91,'Rettelse til drænsystem'!$A$4:$B$510,2,FALSE)</f>
        <v>Systematisk drænet</v>
      </c>
      <c r="AA91" t="s">
        <v>1058</v>
      </c>
      <c r="AB91" t="s">
        <v>239</v>
      </c>
      <c r="AC91" s="21" t="s">
        <v>1063</v>
      </c>
      <c r="AD91" s="21" t="s">
        <v>197</v>
      </c>
      <c r="AE91" s="21" t="s">
        <v>197</v>
      </c>
      <c r="AF91" t="s">
        <v>1385</v>
      </c>
      <c r="AG91" s="21" t="s">
        <v>282</v>
      </c>
      <c r="AH91" s="21" t="s">
        <v>1386</v>
      </c>
      <c r="AI91" s="21" t="s">
        <v>307</v>
      </c>
      <c r="AJ91" s="21" t="s">
        <v>1326</v>
      </c>
      <c r="AK91" s="21"/>
      <c r="AL91" s="21"/>
      <c r="AM91" s="21" t="s">
        <v>1260</v>
      </c>
      <c r="AN91" s="21" t="s">
        <v>1260</v>
      </c>
      <c r="AO91" s="21" t="s">
        <v>1180</v>
      </c>
      <c r="AP91" s="21" t="s">
        <v>246</v>
      </c>
      <c r="AQ91" s="21"/>
      <c r="AR91" s="21"/>
      <c r="AS91" s="21" t="s">
        <v>218</v>
      </c>
      <c r="AT91" s="21" t="s">
        <v>1063</v>
      </c>
      <c r="AU91">
        <v>82</v>
      </c>
      <c r="AV91" t="s">
        <v>1385</v>
      </c>
      <c r="AY91">
        <v>10</v>
      </c>
      <c r="AZ91" t="s">
        <v>1106</v>
      </c>
      <c r="BA91" s="21" t="s">
        <v>1102</v>
      </c>
      <c r="BB91" s="21" t="s">
        <v>1102</v>
      </c>
      <c r="BC91">
        <v>1</v>
      </c>
      <c r="BF91">
        <v>10</v>
      </c>
      <c r="BG91" t="s">
        <v>249</v>
      </c>
      <c r="BH91">
        <v>0.5</v>
      </c>
      <c r="BJ91">
        <v>6</v>
      </c>
      <c r="BK91" t="s">
        <v>195</v>
      </c>
      <c r="BL91">
        <v>0.5</v>
      </c>
      <c r="BR91" t="s">
        <v>192</v>
      </c>
      <c r="BS91" t="s">
        <v>197</v>
      </c>
      <c r="BT91" t="s">
        <v>198</v>
      </c>
      <c r="BV91">
        <v>517</v>
      </c>
      <c r="BW91">
        <v>456.9</v>
      </c>
      <c r="BX91">
        <v>213</v>
      </c>
      <c r="BY91">
        <v>42</v>
      </c>
      <c r="BZ91">
        <v>20</v>
      </c>
      <c r="CA91">
        <v>47</v>
      </c>
      <c r="CB91">
        <v>22</v>
      </c>
      <c r="CF91" s="33"/>
      <c r="CG91" s="34"/>
      <c r="CH91" t="s">
        <v>1326</v>
      </c>
      <c r="CJ91" s="25" t="s">
        <v>1067</v>
      </c>
      <c r="CW91" s="25" t="s">
        <v>1067</v>
      </c>
      <c r="DC91">
        <v>1385</v>
      </c>
      <c r="DD91">
        <v>8</v>
      </c>
      <c r="DE91" t="s">
        <v>1068</v>
      </c>
      <c r="DF91">
        <v>2013</v>
      </c>
      <c r="DG91" t="s">
        <v>1326</v>
      </c>
      <c r="DI91" s="25" t="s">
        <v>1067</v>
      </c>
      <c r="DL91">
        <v>4.41</v>
      </c>
      <c r="DM91">
        <v>4.96</v>
      </c>
      <c r="DN91">
        <v>0.18</v>
      </c>
      <c r="DU91" s="25" t="s">
        <v>1067</v>
      </c>
      <c r="EA91">
        <v>1331</v>
      </c>
      <c r="EB91">
        <v>12</v>
      </c>
      <c r="EC91" t="s">
        <v>1069</v>
      </c>
      <c r="ED91">
        <v>2013</v>
      </c>
      <c r="EE91" t="s">
        <v>1326</v>
      </c>
      <c r="EF91">
        <v>0</v>
      </c>
      <c r="EG91" s="25">
        <v>0</v>
      </c>
      <c r="EH91" t="s">
        <v>1389</v>
      </c>
      <c r="EI91" t="s">
        <v>1136</v>
      </c>
      <c r="EL91" s="9"/>
      <c r="EX91" s="35">
        <v>2</v>
      </c>
      <c r="EY91" s="36">
        <v>4.41</v>
      </c>
      <c r="EZ91" s="36">
        <v>4.96</v>
      </c>
      <c r="FA91" s="36">
        <v>0.18</v>
      </c>
      <c r="FB91" s="36">
        <v>9</v>
      </c>
      <c r="FC91" s="36">
        <v>11</v>
      </c>
      <c r="FD91" s="36">
        <v>0</v>
      </c>
      <c r="FE91" s="9"/>
      <c r="FF91" s="25">
        <v>1</v>
      </c>
      <c r="FG91" s="25">
        <v>1</v>
      </c>
      <c r="FH91" s="29">
        <v>4.41</v>
      </c>
      <c r="FI91" s="29">
        <v>4.96</v>
      </c>
      <c r="FJ91" s="30">
        <v>0.18</v>
      </c>
      <c r="FK91" s="29">
        <v>88.911290322580655</v>
      </c>
      <c r="FL91" s="7" t="b">
        <v>0</v>
      </c>
      <c r="FQ91" s="21"/>
      <c r="FX91" s="21">
        <v>6</v>
      </c>
    </row>
    <row r="92" spans="1:180" x14ac:dyDescent="0.25">
      <c r="A92" t="s">
        <v>1390</v>
      </c>
      <c r="B92">
        <v>0</v>
      </c>
      <c r="C92" s="21" t="s">
        <v>197</v>
      </c>
      <c r="E92" t="s">
        <v>307</v>
      </c>
      <c r="G92" t="s">
        <v>1052</v>
      </c>
      <c r="J92">
        <v>8940</v>
      </c>
      <c r="K92" t="s">
        <v>1387</v>
      </c>
      <c r="L92" t="s">
        <v>804</v>
      </c>
      <c r="M92" t="s">
        <v>1326</v>
      </c>
      <c r="N92">
        <v>87282266</v>
      </c>
      <c r="O92" t="s">
        <v>1327</v>
      </c>
      <c r="P92" t="s">
        <v>1392</v>
      </c>
      <c r="Q92">
        <v>8940</v>
      </c>
      <c r="R92" t="s">
        <v>1387</v>
      </c>
      <c r="S92" t="s">
        <v>191</v>
      </c>
      <c r="T92" s="22" t="s">
        <v>197</v>
      </c>
      <c r="U92" s="21" t="s">
        <v>1056</v>
      </c>
      <c r="V92">
        <v>56391883</v>
      </c>
      <c r="W92">
        <v>10065075</v>
      </c>
      <c r="X92">
        <v>11</v>
      </c>
      <c r="Y92" s="21">
        <v>11</v>
      </c>
      <c r="Z92" s="21" t="str">
        <f>VLOOKUP(A92,'Rettelse til drænsystem'!$A$4:$B$510,2,FALSE)</f>
        <v>Systematisk drænet</v>
      </c>
      <c r="AA92" t="s">
        <v>1058</v>
      </c>
      <c r="AB92" t="s">
        <v>239</v>
      </c>
      <c r="AC92" s="21" t="s">
        <v>1063</v>
      </c>
      <c r="AD92" s="21" t="s">
        <v>197</v>
      </c>
      <c r="AE92" s="21" t="s">
        <v>197</v>
      </c>
      <c r="AF92" t="s">
        <v>1390</v>
      </c>
      <c r="AG92" s="21" t="s">
        <v>282</v>
      </c>
      <c r="AH92" s="21" t="s">
        <v>1391</v>
      </c>
      <c r="AI92" s="21" t="s">
        <v>307</v>
      </c>
      <c r="AJ92" s="21" t="s">
        <v>1326</v>
      </c>
      <c r="AK92" s="21"/>
      <c r="AL92" s="21"/>
      <c r="AM92" s="21" t="s">
        <v>1373</v>
      </c>
      <c r="AN92" s="21" t="s">
        <v>1374</v>
      </c>
      <c r="AO92" s="21" t="s">
        <v>1074</v>
      </c>
      <c r="AP92" s="21" t="s">
        <v>246</v>
      </c>
      <c r="AQ92" s="21"/>
      <c r="AR92" s="21"/>
      <c r="AS92" s="21" t="s">
        <v>218</v>
      </c>
      <c r="AT92" s="21" t="s">
        <v>1063</v>
      </c>
      <c r="AU92">
        <v>76</v>
      </c>
      <c r="AV92" t="s">
        <v>1390</v>
      </c>
      <c r="AY92">
        <v>10</v>
      </c>
      <c r="AZ92" t="s">
        <v>1088</v>
      </c>
      <c r="BA92" s="21" t="s">
        <v>1089</v>
      </c>
      <c r="BB92" s="21" t="s">
        <v>1089</v>
      </c>
      <c r="BC92">
        <v>1</v>
      </c>
      <c r="BF92">
        <v>6</v>
      </c>
      <c r="BG92" t="s">
        <v>195</v>
      </c>
      <c r="BH92">
        <v>0.5</v>
      </c>
      <c r="BJ92">
        <v>10</v>
      </c>
      <c r="BK92" t="s">
        <v>249</v>
      </c>
      <c r="BL92">
        <v>0.5</v>
      </c>
      <c r="BR92" t="s">
        <v>192</v>
      </c>
      <c r="BS92" t="s">
        <v>197</v>
      </c>
      <c r="BT92" t="s">
        <v>198</v>
      </c>
      <c r="BV92">
        <v>517</v>
      </c>
      <c r="BW92">
        <v>456.9</v>
      </c>
      <c r="BX92">
        <v>213</v>
      </c>
      <c r="BY92">
        <v>38</v>
      </c>
      <c r="BZ92">
        <v>18</v>
      </c>
      <c r="CA92">
        <v>42</v>
      </c>
      <c r="CB92">
        <v>19</v>
      </c>
      <c r="CF92" s="33"/>
      <c r="CG92" s="34"/>
      <c r="CH92" t="s">
        <v>1326</v>
      </c>
      <c r="CJ92" s="25" t="s">
        <v>1067</v>
      </c>
      <c r="CW92" s="25" t="s">
        <v>1067</v>
      </c>
      <c r="DC92">
        <v>1347</v>
      </c>
      <c r="DD92">
        <v>8</v>
      </c>
      <c r="DE92" t="s">
        <v>1068</v>
      </c>
      <c r="DF92">
        <v>2013</v>
      </c>
      <c r="DG92" t="s">
        <v>1326</v>
      </c>
      <c r="DI92" s="25" t="s">
        <v>1067</v>
      </c>
      <c r="DL92">
        <v>3.43</v>
      </c>
      <c r="DM92">
        <v>3.76</v>
      </c>
      <c r="DN92">
        <v>7.0000000000000007E-2</v>
      </c>
      <c r="DU92" s="25" t="s">
        <v>1067</v>
      </c>
      <c r="EA92">
        <v>1386</v>
      </c>
      <c r="EB92">
        <v>12</v>
      </c>
      <c r="EC92" t="s">
        <v>1069</v>
      </c>
      <c r="ED92">
        <v>2013</v>
      </c>
      <c r="EE92" t="s">
        <v>1326</v>
      </c>
      <c r="EF92">
        <v>0</v>
      </c>
      <c r="EG92" s="25">
        <v>0</v>
      </c>
      <c r="EH92" t="s">
        <v>1389</v>
      </c>
      <c r="EI92" t="s">
        <v>1136</v>
      </c>
      <c r="EL92" s="9"/>
      <c r="EX92" s="35">
        <v>2</v>
      </c>
      <c r="EY92" s="36">
        <v>3.43</v>
      </c>
      <c r="EZ92" s="36">
        <v>3.76</v>
      </c>
      <c r="FA92" s="36">
        <v>7.0000000000000007E-2</v>
      </c>
      <c r="FB92" s="36">
        <v>7</v>
      </c>
      <c r="FC92" s="36">
        <v>8</v>
      </c>
      <c r="FD92" s="36">
        <v>0</v>
      </c>
      <c r="FE92" s="9"/>
      <c r="FF92" s="25">
        <v>1</v>
      </c>
      <c r="FG92" s="25">
        <v>1</v>
      </c>
      <c r="FH92" s="29">
        <v>3.43</v>
      </c>
      <c r="FI92" s="29">
        <v>3.76</v>
      </c>
      <c r="FJ92" s="30">
        <v>7.0000000000000007E-2</v>
      </c>
      <c r="FK92" s="29">
        <v>91.223404255319167</v>
      </c>
      <c r="FL92" s="7" t="b">
        <v>0</v>
      </c>
      <c r="FQ92" s="21"/>
      <c r="FX92" s="21">
        <v>6</v>
      </c>
    </row>
    <row r="93" spans="1:180" x14ac:dyDescent="0.25">
      <c r="A93" t="s">
        <v>1393</v>
      </c>
      <c r="B93">
        <v>0</v>
      </c>
      <c r="C93" s="21" t="s">
        <v>197</v>
      </c>
      <c r="E93" t="s">
        <v>307</v>
      </c>
      <c r="G93" t="s">
        <v>1052</v>
      </c>
      <c r="J93">
        <v>8462</v>
      </c>
      <c r="K93" t="s">
        <v>681</v>
      </c>
      <c r="L93" t="s">
        <v>804</v>
      </c>
      <c r="M93" t="s">
        <v>1326</v>
      </c>
      <c r="N93">
        <v>87282266</v>
      </c>
      <c r="O93" t="s">
        <v>1327</v>
      </c>
      <c r="P93" t="s">
        <v>873</v>
      </c>
      <c r="Q93">
        <v>8462</v>
      </c>
      <c r="R93" t="s">
        <v>681</v>
      </c>
      <c r="S93" t="s">
        <v>191</v>
      </c>
      <c r="T93" s="22" t="s">
        <v>197</v>
      </c>
      <c r="U93" s="21" t="s">
        <v>1056</v>
      </c>
      <c r="V93">
        <v>56092627</v>
      </c>
      <c r="W93">
        <v>9575310</v>
      </c>
      <c r="X93">
        <v>10</v>
      </c>
      <c r="Y93" s="21">
        <v>10</v>
      </c>
      <c r="Z93" s="21" t="str">
        <f>VLOOKUP(A93,'Rettelse til drænsystem'!$A$4:$B$510,2,FALSE)</f>
        <v>Systematisk drænet</v>
      </c>
      <c r="AA93" t="s">
        <v>1104</v>
      </c>
      <c r="AB93" t="s">
        <v>239</v>
      </c>
      <c r="AC93" s="21" t="s">
        <v>1063</v>
      </c>
      <c r="AD93" s="21" t="s">
        <v>197</v>
      </c>
      <c r="AE93" s="21" t="s">
        <v>197</v>
      </c>
      <c r="AF93" t="s">
        <v>1393</v>
      </c>
      <c r="AG93" s="21" t="s">
        <v>282</v>
      </c>
      <c r="AH93" s="21" t="s">
        <v>1394</v>
      </c>
      <c r="AI93" s="21" t="s">
        <v>307</v>
      </c>
      <c r="AJ93" s="21" t="s">
        <v>1326</v>
      </c>
      <c r="AK93" s="21"/>
      <c r="AL93" s="21"/>
      <c r="AM93" s="21" t="s">
        <v>1073</v>
      </c>
      <c r="AN93" s="21" t="s">
        <v>1074</v>
      </c>
      <c r="AO93" s="21" t="s">
        <v>1074</v>
      </c>
      <c r="AP93" s="21" t="s">
        <v>205</v>
      </c>
      <c r="AQ93" s="21"/>
      <c r="AR93" s="21"/>
      <c r="AS93" s="21" t="s">
        <v>218</v>
      </c>
      <c r="AT93" s="21" t="s">
        <v>1063</v>
      </c>
      <c r="AU93">
        <v>82</v>
      </c>
      <c r="AV93" t="s">
        <v>1393</v>
      </c>
      <c r="AZ93" t="s">
        <v>1095</v>
      </c>
      <c r="BA93" s="21" t="s">
        <v>1102</v>
      </c>
      <c r="BB93" s="21" t="s">
        <v>1102</v>
      </c>
      <c r="BC93">
        <v>0.5</v>
      </c>
      <c r="BD93" t="s">
        <v>1106</v>
      </c>
      <c r="BE93">
        <v>0.5</v>
      </c>
      <c r="BF93">
        <v>3</v>
      </c>
      <c r="BG93" t="s">
        <v>253</v>
      </c>
      <c r="BH93">
        <v>1</v>
      </c>
      <c r="BR93" t="s">
        <v>192</v>
      </c>
      <c r="BS93" t="s">
        <v>197</v>
      </c>
      <c r="BT93" t="s">
        <v>198</v>
      </c>
      <c r="BV93">
        <v>524.70000000000005</v>
      </c>
      <c r="BW93">
        <v>538.70000000000005</v>
      </c>
      <c r="BX93">
        <v>392</v>
      </c>
      <c r="BY93">
        <v>25</v>
      </c>
      <c r="BZ93">
        <v>6</v>
      </c>
      <c r="CA93">
        <v>27</v>
      </c>
      <c r="CB93">
        <v>7</v>
      </c>
      <c r="CD93">
        <v>1370</v>
      </c>
      <c r="CE93">
        <v>13</v>
      </c>
      <c r="CF93" s="33" t="s">
        <v>1066</v>
      </c>
      <c r="CG93" s="34">
        <v>2012</v>
      </c>
      <c r="CH93" t="s">
        <v>1326</v>
      </c>
      <c r="CJ93" s="25" t="s">
        <v>1067</v>
      </c>
      <c r="CN93">
        <v>5.28</v>
      </c>
      <c r="CO93">
        <v>5.48</v>
      </c>
      <c r="CP93">
        <v>0.02</v>
      </c>
      <c r="CW93" s="25" t="s">
        <v>1067</v>
      </c>
      <c r="DC93">
        <v>1359</v>
      </c>
      <c r="DD93">
        <v>7</v>
      </c>
      <c r="DE93" t="s">
        <v>1068</v>
      </c>
      <c r="DF93">
        <v>2013</v>
      </c>
      <c r="DG93" t="s">
        <v>1326</v>
      </c>
      <c r="DI93" s="25" t="s">
        <v>1067</v>
      </c>
      <c r="DL93">
        <v>5.91</v>
      </c>
      <c r="DM93">
        <v>6.56</v>
      </c>
      <c r="DN93">
        <v>0.01</v>
      </c>
      <c r="DU93" s="25" t="s">
        <v>1067</v>
      </c>
      <c r="EA93">
        <v>1373</v>
      </c>
      <c r="EB93">
        <v>12</v>
      </c>
      <c r="EC93" t="s">
        <v>1069</v>
      </c>
      <c r="ED93">
        <v>2013</v>
      </c>
      <c r="EE93" t="s">
        <v>1326</v>
      </c>
      <c r="EF93">
        <v>2</v>
      </c>
      <c r="EG93" s="25">
        <v>20</v>
      </c>
      <c r="EH93" t="s">
        <v>1395</v>
      </c>
      <c r="EL93" s="9"/>
      <c r="EX93" s="35">
        <v>3</v>
      </c>
      <c r="EY93" s="36">
        <v>5.6</v>
      </c>
      <c r="EZ93" s="36">
        <v>6.02</v>
      </c>
      <c r="FA93" s="36">
        <v>0.02</v>
      </c>
      <c r="FB93" s="36">
        <v>22</v>
      </c>
      <c r="FC93" s="36">
        <v>24</v>
      </c>
      <c r="FD93" s="36">
        <v>0</v>
      </c>
      <c r="FE93" s="9"/>
      <c r="FF93" s="25">
        <v>2</v>
      </c>
      <c r="FG93" s="25">
        <v>2</v>
      </c>
      <c r="FH93" s="29">
        <v>5.5950000000000006</v>
      </c>
      <c r="FI93" s="29">
        <v>6.02</v>
      </c>
      <c r="FJ93" s="30">
        <v>1.4999999999999999E-2</v>
      </c>
      <c r="FK93" s="29">
        <v>92.940199335548186</v>
      </c>
      <c r="FL93" s="7" t="b">
        <v>0</v>
      </c>
      <c r="FQ93" s="21"/>
      <c r="FX93" s="21">
        <v>7</v>
      </c>
    </row>
    <row r="94" spans="1:180" x14ac:dyDescent="0.25">
      <c r="A94" t="s">
        <v>1396</v>
      </c>
      <c r="B94">
        <v>0</v>
      </c>
      <c r="C94" s="21" t="s">
        <v>197</v>
      </c>
      <c r="E94" t="s">
        <v>307</v>
      </c>
      <c r="G94" t="s">
        <v>1052</v>
      </c>
      <c r="J94">
        <v>8462</v>
      </c>
      <c r="K94" t="s">
        <v>681</v>
      </c>
      <c r="L94" t="s">
        <v>804</v>
      </c>
      <c r="M94" t="s">
        <v>1326</v>
      </c>
      <c r="N94">
        <v>87282266</v>
      </c>
      <c r="O94" t="s">
        <v>1327</v>
      </c>
      <c r="P94" t="s">
        <v>879</v>
      </c>
      <c r="Q94">
        <v>8462</v>
      </c>
      <c r="R94" t="s">
        <v>681</v>
      </c>
      <c r="S94" t="s">
        <v>1173</v>
      </c>
      <c r="T94" s="22" t="s">
        <v>192</v>
      </c>
      <c r="U94" s="21" t="s">
        <v>1173</v>
      </c>
      <c r="V94">
        <v>56091235</v>
      </c>
      <c r="W94">
        <v>9574665</v>
      </c>
      <c r="X94">
        <v>10</v>
      </c>
      <c r="Y94" s="21">
        <v>10</v>
      </c>
      <c r="Z94" s="21" t="str">
        <f>VLOOKUP(A94,'Rettelse til drænsystem'!$A$4:$B$510,2,FALSE)</f>
        <v>Pletdrænet</v>
      </c>
      <c r="AA94" t="s">
        <v>1104</v>
      </c>
      <c r="AB94" t="s">
        <v>239</v>
      </c>
      <c r="AC94" s="21" t="s">
        <v>1063</v>
      </c>
      <c r="AD94" s="21" t="s">
        <v>197</v>
      </c>
      <c r="AE94" s="21" t="s">
        <v>197</v>
      </c>
      <c r="AF94" t="s">
        <v>1396</v>
      </c>
      <c r="AG94" s="21" t="s">
        <v>282</v>
      </c>
      <c r="AH94" s="21" t="s">
        <v>1397</v>
      </c>
      <c r="AI94" s="21" t="s">
        <v>307</v>
      </c>
      <c r="AJ94" s="21" t="s">
        <v>1326</v>
      </c>
      <c r="AK94" s="21"/>
      <c r="AL94" s="21"/>
      <c r="AM94" s="21" t="s">
        <v>1073</v>
      </c>
      <c r="AN94" s="21" t="s">
        <v>1074</v>
      </c>
      <c r="AO94" s="21" t="s">
        <v>1074</v>
      </c>
      <c r="AP94" s="21" t="s">
        <v>205</v>
      </c>
      <c r="AQ94" s="21"/>
      <c r="AR94" s="21"/>
      <c r="AS94" s="21" t="s">
        <v>218</v>
      </c>
      <c r="AT94" s="21" t="s">
        <v>1063</v>
      </c>
      <c r="AU94">
        <v>82</v>
      </c>
      <c r="AV94" t="s">
        <v>1396</v>
      </c>
      <c r="AZ94" t="s">
        <v>1095</v>
      </c>
      <c r="BA94" s="21" t="s">
        <v>1102</v>
      </c>
      <c r="BB94" s="21" t="s">
        <v>1102</v>
      </c>
      <c r="BC94">
        <v>0.5</v>
      </c>
      <c r="BD94" t="s">
        <v>1106</v>
      </c>
      <c r="BE94">
        <v>0.5</v>
      </c>
      <c r="BF94">
        <v>6</v>
      </c>
      <c r="BG94" t="s">
        <v>195</v>
      </c>
      <c r="BH94">
        <v>1</v>
      </c>
      <c r="BR94" t="s">
        <v>192</v>
      </c>
      <c r="BS94" t="s">
        <v>197</v>
      </c>
      <c r="BT94" t="s">
        <v>198</v>
      </c>
      <c r="BU94" t="s">
        <v>1398</v>
      </c>
      <c r="BV94">
        <v>524.70000000000005</v>
      </c>
      <c r="BW94">
        <v>538.70000000000005</v>
      </c>
      <c r="BX94">
        <v>380</v>
      </c>
      <c r="BY94">
        <v>58</v>
      </c>
      <c r="BZ94">
        <v>15</v>
      </c>
      <c r="CA94">
        <v>64</v>
      </c>
      <c r="CB94">
        <v>17</v>
      </c>
      <c r="CD94">
        <v>1372</v>
      </c>
      <c r="CE94">
        <v>13</v>
      </c>
      <c r="CF94" s="33" t="s">
        <v>1066</v>
      </c>
      <c r="CG94" s="34">
        <v>2012</v>
      </c>
      <c r="CH94" t="s">
        <v>1326</v>
      </c>
      <c r="CJ94" s="25" t="s">
        <v>1067</v>
      </c>
      <c r="CL94" t="s">
        <v>1257</v>
      </c>
      <c r="CN94">
        <v>4.84</v>
      </c>
      <c r="CO94">
        <v>5.17</v>
      </c>
      <c r="CP94">
        <v>0.04</v>
      </c>
      <c r="CW94" s="25" t="s">
        <v>1067</v>
      </c>
      <c r="DC94">
        <v>1351</v>
      </c>
      <c r="DD94">
        <v>7</v>
      </c>
      <c r="DE94" t="s">
        <v>1068</v>
      </c>
      <c r="DF94">
        <v>2013</v>
      </c>
      <c r="DG94" t="s">
        <v>1326</v>
      </c>
      <c r="DI94" s="25" t="s">
        <v>1067</v>
      </c>
      <c r="DK94" t="s">
        <v>1257</v>
      </c>
      <c r="DL94">
        <v>4.92</v>
      </c>
      <c r="DM94">
        <v>5.83</v>
      </c>
      <c r="DN94">
        <v>0.03</v>
      </c>
      <c r="DU94" s="25" t="s">
        <v>1067</v>
      </c>
      <c r="EA94">
        <v>1390</v>
      </c>
      <c r="EB94">
        <v>12</v>
      </c>
      <c r="EC94" t="s">
        <v>1069</v>
      </c>
      <c r="ED94">
        <v>2013</v>
      </c>
      <c r="EE94" t="s">
        <v>1326</v>
      </c>
      <c r="EF94">
        <v>2</v>
      </c>
      <c r="EG94" s="25">
        <v>20</v>
      </c>
      <c r="EH94" t="s">
        <v>1399</v>
      </c>
      <c r="EL94" s="9"/>
      <c r="EX94" s="35">
        <v>3</v>
      </c>
      <c r="EY94" s="36">
        <v>4.88</v>
      </c>
      <c r="EZ94" s="36">
        <v>5.5</v>
      </c>
      <c r="FA94" s="36">
        <v>0.04</v>
      </c>
      <c r="FB94" s="36">
        <v>19</v>
      </c>
      <c r="FC94" s="36">
        <v>21</v>
      </c>
      <c r="FD94" s="36">
        <v>0</v>
      </c>
      <c r="FE94" s="9"/>
      <c r="FF94" s="25">
        <v>2</v>
      </c>
      <c r="FG94" s="25">
        <v>2</v>
      </c>
      <c r="FH94" s="29">
        <v>4.88</v>
      </c>
      <c r="FI94" s="29">
        <v>5.5</v>
      </c>
      <c r="FJ94" s="30">
        <v>3.5000000000000003E-2</v>
      </c>
      <c r="FK94" s="29">
        <v>88.72727272727272</v>
      </c>
      <c r="FL94" s="7" t="b">
        <v>0</v>
      </c>
      <c r="FQ94" s="21"/>
      <c r="FX94" s="21">
        <v>7</v>
      </c>
    </row>
    <row r="95" spans="1:180" x14ac:dyDescent="0.25">
      <c r="A95" t="s">
        <v>1400</v>
      </c>
      <c r="B95">
        <v>0</v>
      </c>
      <c r="C95" s="21" t="s">
        <v>197</v>
      </c>
      <c r="E95" t="s">
        <v>307</v>
      </c>
      <c r="G95" t="s">
        <v>1052</v>
      </c>
      <c r="J95">
        <v>8370</v>
      </c>
      <c r="K95" t="s">
        <v>766</v>
      </c>
      <c r="L95" t="s">
        <v>804</v>
      </c>
      <c r="M95" t="s">
        <v>1326</v>
      </c>
      <c r="N95">
        <v>87282266</v>
      </c>
      <c r="O95" t="s">
        <v>1327</v>
      </c>
      <c r="P95" t="s">
        <v>873</v>
      </c>
      <c r="Q95">
        <v>8370</v>
      </c>
      <c r="R95" t="s">
        <v>766</v>
      </c>
      <c r="S95" t="s">
        <v>214</v>
      </c>
      <c r="T95" s="22" t="s">
        <v>197</v>
      </c>
      <c r="U95" s="21" t="s">
        <v>1056</v>
      </c>
      <c r="V95">
        <v>5622293</v>
      </c>
      <c r="W95">
        <v>101156</v>
      </c>
      <c r="X95">
        <v>8</v>
      </c>
      <c r="Y95" s="21">
        <v>8</v>
      </c>
      <c r="Z95" s="21" t="str">
        <f>VLOOKUP(A95,'Rettelse til drænsystem'!$A$4:$B$510,2,FALSE)</f>
        <v>Systematisk drænet</v>
      </c>
      <c r="AA95" t="s">
        <v>1104</v>
      </c>
      <c r="AB95" t="s">
        <v>239</v>
      </c>
      <c r="AC95" s="21" t="s">
        <v>1063</v>
      </c>
      <c r="AD95" s="21" t="s">
        <v>197</v>
      </c>
      <c r="AE95" s="21" t="s">
        <v>197</v>
      </c>
      <c r="AF95" t="s">
        <v>1400</v>
      </c>
      <c r="AG95" s="21" t="s">
        <v>282</v>
      </c>
      <c r="AH95" s="21" t="s">
        <v>1401</v>
      </c>
      <c r="AI95" s="21" t="s">
        <v>307</v>
      </c>
      <c r="AJ95" s="21" t="s">
        <v>1326</v>
      </c>
      <c r="AK95" s="21"/>
      <c r="AL95" s="21"/>
      <c r="AM95" s="21" t="s">
        <v>1249</v>
      </c>
      <c r="AN95" s="21" t="s">
        <v>1132</v>
      </c>
      <c r="AO95" s="21" t="s">
        <v>1074</v>
      </c>
      <c r="AP95" s="21" t="s">
        <v>246</v>
      </c>
      <c r="AQ95" s="21"/>
      <c r="AR95" s="21"/>
      <c r="AS95" s="21" t="s">
        <v>218</v>
      </c>
      <c r="AT95" s="21" t="s">
        <v>1063</v>
      </c>
      <c r="AU95">
        <v>74</v>
      </c>
      <c r="AV95" t="s">
        <v>1400</v>
      </c>
      <c r="AW95">
        <v>125.8339</v>
      </c>
      <c r="AX95">
        <v>6.8694100000000002</v>
      </c>
      <c r="AY95">
        <v>30</v>
      </c>
      <c r="AZ95" t="s">
        <v>1088</v>
      </c>
      <c r="BA95" s="21" t="s">
        <v>1089</v>
      </c>
      <c r="BB95" s="21" t="s">
        <v>1089</v>
      </c>
      <c r="BC95">
        <v>1</v>
      </c>
      <c r="BF95">
        <v>6</v>
      </c>
      <c r="BG95" t="s">
        <v>195</v>
      </c>
      <c r="BH95">
        <v>1</v>
      </c>
      <c r="BR95" t="s">
        <v>192</v>
      </c>
      <c r="BS95" t="s">
        <v>197</v>
      </c>
      <c r="BT95" t="s">
        <v>198</v>
      </c>
      <c r="BV95">
        <v>517</v>
      </c>
      <c r="BW95">
        <v>475.3</v>
      </c>
      <c r="BX95">
        <v>252</v>
      </c>
      <c r="BY95">
        <v>39</v>
      </c>
      <c r="BZ95">
        <v>16</v>
      </c>
      <c r="CA95">
        <v>43</v>
      </c>
      <c r="CB95">
        <v>17</v>
      </c>
      <c r="CD95">
        <v>1381</v>
      </c>
      <c r="CE95">
        <v>13</v>
      </c>
      <c r="CF95" s="33" t="s">
        <v>1066</v>
      </c>
      <c r="CG95" s="34">
        <v>2012</v>
      </c>
      <c r="CH95" t="s">
        <v>1326</v>
      </c>
      <c r="CJ95" s="25" t="s">
        <v>1067</v>
      </c>
      <c r="CN95">
        <v>5.76</v>
      </c>
      <c r="CO95">
        <v>7.76</v>
      </c>
      <c r="CP95">
        <v>0.04</v>
      </c>
      <c r="CW95" s="25" t="s">
        <v>1067</v>
      </c>
      <c r="DC95">
        <v>1389</v>
      </c>
      <c r="DD95">
        <v>8</v>
      </c>
      <c r="DE95" t="s">
        <v>1068</v>
      </c>
      <c r="DF95">
        <v>2013</v>
      </c>
      <c r="DG95" t="s">
        <v>1326</v>
      </c>
      <c r="DH95">
        <v>100</v>
      </c>
      <c r="DI95" s="25">
        <v>1250</v>
      </c>
      <c r="DL95">
        <v>4.82</v>
      </c>
      <c r="DM95">
        <v>5.95</v>
      </c>
      <c r="DN95">
        <v>0.08</v>
      </c>
      <c r="DU95" s="25" t="s">
        <v>1067</v>
      </c>
      <c r="EA95">
        <v>1342</v>
      </c>
      <c r="EB95">
        <v>12</v>
      </c>
      <c r="EC95" t="s">
        <v>1069</v>
      </c>
      <c r="ED95">
        <v>2013</v>
      </c>
      <c r="EE95" t="s">
        <v>1326</v>
      </c>
      <c r="EG95" s="25" t="s">
        <v>1067</v>
      </c>
      <c r="EH95" t="s">
        <v>1399</v>
      </c>
      <c r="EJ95">
        <v>5.01</v>
      </c>
      <c r="EK95">
        <v>5.63</v>
      </c>
      <c r="EL95" s="9">
        <v>0.03</v>
      </c>
      <c r="EX95" s="35">
        <v>3</v>
      </c>
      <c r="EY95" s="36">
        <v>5.2</v>
      </c>
      <c r="EZ95" s="36">
        <v>6.45</v>
      </c>
      <c r="FA95" s="36">
        <v>0.05</v>
      </c>
      <c r="FB95" s="36">
        <v>13</v>
      </c>
      <c r="FC95" s="36">
        <v>16</v>
      </c>
      <c r="FD95" s="36">
        <v>0</v>
      </c>
      <c r="FE95" s="9"/>
      <c r="FF95" s="25">
        <v>3</v>
      </c>
      <c r="FG95" s="25">
        <v>3</v>
      </c>
      <c r="FH95" s="29">
        <v>5.1966666666666663</v>
      </c>
      <c r="FI95" s="29">
        <v>6.4466666666666663</v>
      </c>
      <c r="FJ95" s="30">
        <v>4.9999999999999996E-2</v>
      </c>
      <c r="FK95" s="29">
        <v>80.610134436401239</v>
      </c>
      <c r="FL95" s="7" t="b">
        <v>1</v>
      </c>
      <c r="FQ95" s="21"/>
      <c r="FX95" s="21">
        <v>6</v>
      </c>
    </row>
    <row r="96" spans="1:180" x14ac:dyDescent="0.25">
      <c r="A96" t="s">
        <v>1402</v>
      </c>
      <c r="B96">
        <v>0</v>
      </c>
      <c r="C96" s="21" t="s">
        <v>197</v>
      </c>
      <c r="E96" t="s">
        <v>307</v>
      </c>
      <c r="G96" t="s">
        <v>1052</v>
      </c>
      <c r="J96">
        <v>8370</v>
      </c>
      <c r="K96" t="s">
        <v>766</v>
      </c>
      <c r="L96" t="s">
        <v>804</v>
      </c>
      <c r="M96" t="s">
        <v>1326</v>
      </c>
      <c r="N96">
        <v>87282266</v>
      </c>
      <c r="O96" t="s">
        <v>1327</v>
      </c>
      <c r="P96" t="s">
        <v>879</v>
      </c>
      <c r="Q96">
        <v>8370</v>
      </c>
      <c r="R96" t="s">
        <v>766</v>
      </c>
      <c r="S96" t="s">
        <v>191</v>
      </c>
      <c r="T96" s="22" t="s">
        <v>197</v>
      </c>
      <c r="U96" s="21" t="s">
        <v>1056</v>
      </c>
      <c r="V96">
        <v>5620952</v>
      </c>
      <c r="W96">
        <v>101156</v>
      </c>
      <c r="X96">
        <v>8</v>
      </c>
      <c r="Y96" s="21">
        <v>8</v>
      </c>
      <c r="Z96" s="21" t="str">
        <f>VLOOKUP(A96,'Rettelse til drænsystem'!$A$4:$B$510,2,FALSE)</f>
        <v>Systematisk drænet</v>
      </c>
      <c r="AA96" t="s">
        <v>1104</v>
      </c>
      <c r="AB96" t="s">
        <v>322</v>
      </c>
      <c r="AC96" s="21" t="s">
        <v>1059</v>
      </c>
      <c r="AD96" s="21" t="s">
        <v>197</v>
      </c>
      <c r="AE96" s="21" t="s">
        <v>197</v>
      </c>
      <c r="AF96" t="s">
        <v>1402</v>
      </c>
      <c r="AG96" s="21" t="s">
        <v>282</v>
      </c>
      <c r="AH96" s="21" t="s">
        <v>1403</v>
      </c>
      <c r="AI96" s="21" t="s">
        <v>307</v>
      </c>
      <c r="AJ96" s="21" t="s">
        <v>1326</v>
      </c>
      <c r="AK96" s="21"/>
      <c r="AL96" s="21"/>
      <c r="AM96" s="21" t="s">
        <v>1260</v>
      </c>
      <c r="AN96" s="21" t="s">
        <v>1260</v>
      </c>
      <c r="AO96" s="21" t="s">
        <v>1180</v>
      </c>
      <c r="AP96" s="21" t="s">
        <v>246</v>
      </c>
      <c r="AQ96" s="21" t="s">
        <v>1062</v>
      </c>
      <c r="AR96" s="21" t="s">
        <v>423</v>
      </c>
      <c r="AS96" s="21" t="s">
        <v>423</v>
      </c>
      <c r="AT96" s="21" t="s">
        <v>1059</v>
      </c>
      <c r="AU96">
        <v>74</v>
      </c>
      <c r="AV96" t="s">
        <v>1402</v>
      </c>
      <c r="AY96">
        <v>25</v>
      </c>
      <c r="AZ96" t="s">
        <v>1095</v>
      </c>
      <c r="BA96" s="21" t="s">
        <v>1102</v>
      </c>
      <c r="BB96" s="21" t="s">
        <v>1102</v>
      </c>
      <c r="BC96">
        <v>0.5</v>
      </c>
      <c r="BD96" t="s">
        <v>1106</v>
      </c>
      <c r="BE96">
        <v>0.5</v>
      </c>
      <c r="BF96">
        <v>7</v>
      </c>
      <c r="BG96" t="s">
        <v>241</v>
      </c>
      <c r="BH96">
        <v>0.6</v>
      </c>
      <c r="BI96" t="s">
        <v>1404</v>
      </c>
      <c r="BR96" t="s">
        <v>192</v>
      </c>
      <c r="BS96" t="s">
        <v>197</v>
      </c>
      <c r="BT96" t="s">
        <v>198</v>
      </c>
      <c r="BV96">
        <v>517</v>
      </c>
      <c r="BW96">
        <v>475.3</v>
      </c>
      <c r="BX96">
        <v>138</v>
      </c>
      <c r="BY96">
        <v>8</v>
      </c>
      <c r="BZ96">
        <v>3</v>
      </c>
      <c r="CA96">
        <v>8</v>
      </c>
      <c r="CB96">
        <v>3</v>
      </c>
      <c r="CD96">
        <v>1325</v>
      </c>
      <c r="CE96">
        <v>13</v>
      </c>
      <c r="CF96" s="33" t="s">
        <v>1066</v>
      </c>
      <c r="CG96" s="34">
        <v>2012</v>
      </c>
      <c r="CH96" t="s">
        <v>1326</v>
      </c>
      <c r="CJ96" s="25" t="s">
        <v>1067</v>
      </c>
      <c r="CN96">
        <v>2.64</v>
      </c>
      <c r="CO96">
        <v>3.56</v>
      </c>
      <c r="CP96">
        <v>0.09</v>
      </c>
      <c r="CW96" s="25" t="s">
        <v>1067</v>
      </c>
      <c r="DC96">
        <v>1361</v>
      </c>
      <c r="DD96">
        <v>8</v>
      </c>
      <c r="DE96" t="s">
        <v>1068</v>
      </c>
      <c r="DF96">
        <v>2013</v>
      </c>
      <c r="DG96" t="s">
        <v>1326</v>
      </c>
      <c r="DH96">
        <v>100</v>
      </c>
      <c r="DI96" s="25">
        <v>1250</v>
      </c>
      <c r="DU96" s="25" t="s">
        <v>1067</v>
      </c>
      <c r="EA96">
        <v>1345</v>
      </c>
      <c r="EB96">
        <v>12</v>
      </c>
      <c r="EC96" t="s">
        <v>1069</v>
      </c>
      <c r="ED96">
        <v>2013</v>
      </c>
      <c r="EE96" t="s">
        <v>1326</v>
      </c>
      <c r="EG96" s="25" t="s">
        <v>1067</v>
      </c>
      <c r="EJ96">
        <v>2.9</v>
      </c>
      <c r="EK96">
        <v>3.98</v>
      </c>
      <c r="EL96" s="9">
        <v>0.05</v>
      </c>
      <c r="EX96" s="35">
        <v>3</v>
      </c>
      <c r="EY96" s="36">
        <v>2.77</v>
      </c>
      <c r="EZ96" s="36">
        <v>3.77</v>
      </c>
      <c r="FA96" s="36">
        <v>7.0000000000000007E-2</v>
      </c>
      <c r="FB96" s="36">
        <v>4</v>
      </c>
      <c r="FC96" s="36">
        <v>5</v>
      </c>
      <c r="FD96" s="36">
        <v>0</v>
      </c>
      <c r="FE96" s="9"/>
      <c r="FF96" s="25">
        <v>2</v>
      </c>
      <c r="FG96" s="25">
        <v>2</v>
      </c>
      <c r="FH96" s="29">
        <v>2.77</v>
      </c>
      <c r="FI96" s="29">
        <v>3.77</v>
      </c>
      <c r="FJ96" s="30">
        <v>7.0000000000000007E-2</v>
      </c>
      <c r="FK96" s="29">
        <v>73.474801061007952</v>
      </c>
      <c r="FL96" s="7" t="b">
        <v>0</v>
      </c>
      <c r="FQ96" s="21"/>
      <c r="FX96" s="21">
        <v>6</v>
      </c>
    </row>
    <row r="97" spans="1:191" x14ac:dyDescent="0.25">
      <c r="A97" t="s">
        <v>1405</v>
      </c>
      <c r="B97">
        <v>0</v>
      </c>
      <c r="C97" s="21" t="s">
        <v>197</v>
      </c>
      <c r="E97" t="s">
        <v>307</v>
      </c>
      <c r="G97" t="s">
        <v>1052</v>
      </c>
      <c r="J97">
        <v>8530</v>
      </c>
      <c r="K97" t="s">
        <v>850</v>
      </c>
      <c r="L97" t="s">
        <v>804</v>
      </c>
      <c r="M97" t="s">
        <v>1326</v>
      </c>
      <c r="N97">
        <v>87282266</v>
      </c>
      <c r="O97" t="s">
        <v>1327</v>
      </c>
      <c r="P97" t="s">
        <v>1368</v>
      </c>
      <c r="Q97">
        <v>8530</v>
      </c>
      <c r="R97" t="s">
        <v>850</v>
      </c>
      <c r="S97" t="s">
        <v>214</v>
      </c>
      <c r="T97" s="22" t="s">
        <v>197</v>
      </c>
      <c r="U97" s="21" t="s">
        <v>1056</v>
      </c>
      <c r="V97">
        <v>574684</v>
      </c>
      <c r="W97">
        <v>6237454</v>
      </c>
      <c r="X97">
        <v>11</v>
      </c>
      <c r="Y97" s="21">
        <v>11</v>
      </c>
      <c r="Z97" s="21" t="str">
        <f>VLOOKUP(A97,'Rettelse til drænsystem'!$A$4:$B$510,2,FALSE)</f>
        <v>Systematisk drænet</v>
      </c>
      <c r="AA97" t="s">
        <v>1058</v>
      </c>
      <c r="AB97" t="s">
        <v>322</v>
      </c>
      <c r="AC97" s="21" t="s">
        <v>1059</v>
      </c>
      <c r="AD97" s="21" t="s">
        <v>197</v>
      </c>
      <c r="AE97" s="21" t="s">
        <v>197</v>
      </c>
      <c r="AF97" t="s">
        <v>1405</v>
      </c>
      <c r="AG97" s="21" t="s">
        <v>282</v>
      </c>
      <c r="AH97" s="21" t="s">
        <v>1406</v>
      </c>
      <c r="AI97" s="21" t="s">
        <v>307</v>
      </c>
      <c r="AJ97" s="21" t="s">
        <v>1326</v>
      </c>
      <c r="AK97" s="21"/>
      <c r="AL97" s="21"/>
      <c r="AM97" s="21" t="s">
        <v>1073</v>
      </c>
      <c r="AN97" s="21" t="s">
        <v>1074</v>
      </c>
      <c r="AO97" s="21" t="s">
        <v>1074</v>
      </c>
      <c r="AP97" s="21" t="s">
        <v>246</v>
      </c>
      <c r="AQ97" s="21"/>
      <c r="AR97" s="21"/>
      <c r="AS97" s="21" t="s">
        <v>218</v>
      </c>
      <c r="AT97" s="21" t="s">
        <v>1063</v>
      </c>
      <c r="AU97">
        <v>82</v>
      </c>
      <c r="AV97" t="s">
        <v>1405</v>
      </c>
      <c r="AW97">
        <v>185.19540000000001</v>
      </c>
      <c r="AX97">
        <v>2.746666E-4</v>
      </c>
      <c r="AY97">
        <v>25</v>
      </c>
      <c r="AZ97" t="s">
        <v>1088</v>
      </c>
      <c r="BA97" s="21" t="s">
        <v>1089</v>
      </c>
      <c r="BB97" s="21" t="s">
        <v>1089</v>
      </c>
      <c r="BC97">
        <v>1</v>
      </c>
      <c r="BF97">
        <v>12</v>
      </c>
      <c r="BG97" t="s">
        <v>222</v>
      </c>
      <c r="BH97">
        <v>1</v>
      </c>
      <c r="BJ97">
        <v>14</v>
      </c>
      <c r="BK97" t="s">
        <v>229</v>
      </c>
      <c r="BL97">
        <v>1</v>
      </c>
      <c r="BR97" t="s">
        <v>192</v>
      </c>
      <c r="BS97" t="s">
        <v>192</v>
      </c>
      <c r="BT97" t="s">
        <v>234</v>
      </c>
      <c r="BV97">
        <v>524.70000000000005</v>
      </c>
      <c r="BW97">
        <v>470.5</v>
      </c>
      <c r="BX97">
        <v>606</v>
      </c>
      <c r="BY97">
        <v>84</v>
      </c>
      <c r="BZ97">
        <v>29</v>
      </c>
      <c r="CA97">
        <v>92</v>
      </c>
      <c r="CB97">
        <v>32</v>
      </c>
      <c r="CD97">
        <v>1352</v>
      </c>
      <c r="CE97">
        <v>12</v>
      </c>
      <c r="CF97" s="33" t="s">
        <v>1066</v>
      </c>
      <c r="CG97" s="34">
        <v>2012</v>
      </c>
      <c r="CH97" t="s">
        <v>1326</v>
      </c>
      <c r="CJ97" s="25" t="s">
        <v>1067</v>
      </c>
      <c r="CN97">
        <v>24.38</v>
      </c>
      <c r="CO97">
        <v>25.8</v>
      </c>
      <c r="CP97">
        <v>0.06</v>
      </c>
      <c r="CW97" s="25" t="s">
        <v>1067</v>
      </c>
      <c r="DC97">
        <v>1382</v>
      </c>
      <c r="DD97">
        <v>8</v>
      </c>
      <c r="DE97" t="s">
        <v>1068</v>
      </c>
      <c r="DF97">
        <v>2013</v>
      </c>
      <c r="DG97" t="s">
        <v>1326</v>
      </c>
      <c r="DH97">
        <v>5</v>
      </c>
      <c r="DI97" s="25">
        <v>45.454545454545453</v>
      </c>
      <c r="DL97">
        <v>20.29</v>
      </c>
      <c r="DM97">
        <v>21.25</v>
      </c>
      <c r="DN97">
        <v>0.03</v>
      </c>
      <c r="DU97" s="25" t="s">
        <v>1067</v>
      </c>
      <c r="EA97">
        <v>1376</v>
      </c>
      <c r="EB97">
        <v>12</v>
      </c>
      <c r="EC97" t="s">
        <v>1069</v>
      </c>
      <c r="ED97">
        <v>2013</v>
      </c>
      <c r="EE97" t="s">
        <v>1326</v>
      </c>
      <c r="EF97">
        <v>5</v>
      </c>
      <c r="EG97" s="25">
        <v>45.454545454545453</v>
      </c>
      <c r="EJ97">
        <v>23.89</v>
      </c>
      <c r="EK97">
        <v>26.09</v>
      </c>
      <c r="EL97" s="9">
        <v>0.04</v>
      </c>
      <c r="EX97" s="35">
        <v>3</v>
      </c>
      <c r="EY97" s="36">
        <v>22.85</v>
      </c>
      <c r="EZ97" s="36">
        <v>24.38</v>
      </c>
      <c r="FA97" s="36">
        <v>0.04</v>
      </c>
      <c r="FB97" s="36">
        <v>138</v>
      </c>
      <c r="FC97" s="36">
        <v>148</v>
      </c>
      <c r="FD97" s="36">
        <v>0</v>
      </c>
      <c r="FE97" s="9"/>
      <c r="FF97" s="25">
        <v>3</v>
      </c>
      <c r="FG97" s="25">
        <v>3</v>
      </c>
      <c r="FH97" s="29">
        <v>22.853333333333335</v>
      </c>
      <c r="FI97" s="29">
        <v>24.38</v>
      </c>
      <c r="FJ97" s="30">
        <v>4.3333333333333335E-2</v>
      </c>
      <c r="FK97" s="29">
        <v>93.738036642056343</v>
      </c>
      <c r="FL97" s="7" t="b">
        <v>1</v>
      </c>
      <c r="FQ97" s="21"/>
      <c r="FX97" s="21">
        <v>6</v>
      </c>
    </row>
    <row r="98" spans="1:191" x14ac:dyDescent="0.25">
      <c r="A98" t="s">
        <v>1407</v>
      </c>
      <c r="B98">
        <v>0</v>
      </c>
      <c r="C98" s="21" t="s">
        <v>197</v>
      </c>
      <c r="E98" t="s">
        <v>307</v>
      </c>
      <c r="G98" t="s">
        <v>1052</v>
      </c>
      <c r="J98">
        <v>8530</v>
      </c>
      <c r="K98" t="s">
        <v>850</v>
      </c>
      <c r="L98" t="s">
        <v>804</v>
      </c>
      <c r="M98" t="s">
        <v>1326</v>
      </c>
      <c r="N98">
        <v>87282266</v>
      </c>
      <c r="O98" t="s">
        <v>1327</v>
      </c>
      <c r="P98" t="s">
        <v>879</v>
      </c>
      <c r="Q98">
        <v>8530</v>
      </c>
      <c r="R98" t="s">
        <v>850</v>
      </c>
      <c r="S98" t="s">
        <v>214</v>
      </c>
      <c r="T98" s="22" t="s">
        <v>197</v>
      </c>
      <c r="U98" s="21" t="s">
        <v>1056</v>
      </c>
      <c r="V98">
        <v>572574</v>
      </c>
      <c r="W98">
        <v>6238788</v>
      </c>
      <c r="X98">
        <v>11</v>
      </c>
      <c r="Y98" s="21">
        <v>11</v>
      </c>
      <c r="Z98" s="21" t="str">
        <f>VLOOKUP(A98,'Rettelse til drænsystem'!$A$4:$B$510,2,FALSE)</f>
        <v>Systematisk drænet</v>
      </c>
      <c r="AA98" t="s">
        <v>1058</v>
      </c>
      <c r="AB98" t="s">
        <v>322</v>
      </c>
      <c r="AC98" s="21" t="s">
        <v>1059</v>
      </c>
      <c r="AD98" s="21" t="s">
        <v>197</v>
      </c>
      <c r="AE98" s="21" t="s">
        <v>197</v>
      </c>
      <c r="AF98" t="s">
        <v>1407</v>
      </c>
      <c r="AG98" s="21" t="s">
        <v>282</v>
      </c>
      <c r="AH98" s="21" t="s">
        <v>1408</v>
      </c>
      <c r="AI98" s="21" t="s">
        <v>307</v>
      </c>
      <c r="AJ98" s="21" t="s">
        <v>1326</v>
      </c>
      <c r="AK98" s="21"/>
      <c r="AL98" s="21"/>
      <c r="AM98" s="21" t="s">
        <v>1073</v>
      </c>
      <c r="AN98" s="21" t="s">
        <v>1074</v>
      </c>
      <c r="AO98" s="21" t="s">
        <v>1074</v>
      </c>
      <c r="AP98" s="21" t="s">
        <v>246</v>
      </c>
      <c r="AQ98" s="21"/>
      <c r="AR98" s="21" t="s">
        <v>203</v>
      </c>
      <c r="AS98" s="21" t="s">
        <v>203</v>
      </c>
      <c r="AT98" s="21" t="s">
        <v>1059</v>
      </c>
      <c r="AU98">
        <v>82</v>
      </c>
      <c r="AV98" t="s">
        <v>1407</v>
      </c>
      <c r="AW98">
        <v>174.77250000000001</v>
      </c>
      <c r="AX98">
        <v>1.3029599999999999</v>
      </c>
      <c r="AY98">
        <v>20</v>
      </c>
      <c r="AZ98" t="s">
        <v>1064</v>
      </c>
      <c r="BA98" s="21" t="s">
        <v>1064</v>
      </c>
      <c r="BB98" s="21" t="s">
        <v>1065</v>
      </c>
      <c r="BC98">
        <v>1</v>
      </c>
      <c r="BD98" t="s">
        <v>282</v>
      </c>
      <c r="BE98" t="s">
        <v>282</v>
      </c>
      <c r="BF98">
        <v>14</v>
      </c>
      <c r="BG98" t="s">
        <v>229</v>
      </c>
      <c r="BH98">
        <v>1</v>
      </c>
      <c r="BI98" t="s">
        <v>282</v>
      </c>
      <c r="BJ98" t="s">
        <v>282</v>
      </c>
      <c r="BK98" t="s">
        <v>282</v>
      </c>
      <c r="BL98" t="s">
        <v>282</v>
      </c>
      <c r="BM98" t="s">
        <v>282</v>
      </c>
      <c r="BN98" t="s">
        <v>282</v>
      </c>
      <c r="BO98" t="s">
        <v>282</v>
      </c>
      <c r="BP98" t="s">
        <v>282</v>
      </c>
      <c r="BQ98" t="s">
        <v>282</v>
      </c>
      <c r="BR98" t="s">
        <v>192</v>
      </c>
      <c r="BS98" t="s">
        <v>192</v>
      </c>
      <c r="BT98" t="s">
        <v>234</v>
      </c>
      <c r="BU98" t="s">
        <v>282</v>
      </c>
      <c r="BV98">
        <v>524.69999999999993</v>
      </c>
      <c r="BW98">
        <v>470.5</v>
      </c>
      <c r="BX98">
        <v>277.37000000000006</v>
      </c>
      <c r="BY98">
        <v>20.091117687800462</v>
      </c>
      <c r="BZ98">
        <v>7.2434357312616573</v>
      </c>
      <c r="CA98">
        <v>22.100229456580511</v>
      </c>
      <c r="CB98">
        <v>7.9677793043878236</v>
      </c>
      <c r="CD98">
        <v>1364</v>
      </c>
      <c r="CE98">
        <v>12</v>
      </c>
      <c r="CF98" s="33" t="s">
        <v>1066</v>
      </c>
      <c r="CG98" s="34" t="s">
        <v>1075</v>
      </c>
      <c r="CH98" t="s">
        <v>1326</v>
      </c>
      <c r="CI98" t="s">
        <v>282</v>
      </c>
      <c r="CJ98" s="25" t="s">
        <v>1067</v>
      </c>
      <c r="CK98" t="s">
        <v>282</v>
      </c>
      <c r="CN98">
        <v>1.83</v>
      </c>
      <c r="CO98">
        <v>2.5299999999999998</v>
      </c>
      <c r="CP98">
        <v>0.03</v>
      </c>
      <c r="CQ98" t="s">
        <v>282</v>
      </c>
      <c r="CW98" s="25" t="s">
        <v>1067</v>
      </c>
      <c r="DC98">
        <v>1378</v>
      </c>
      <c r="DD98">
        <v>8</v>
      </c>
      <c r="DE98" t="s">
        <v>1068</v>
      </c>
      <c r="DF98" t="s">
        <v>1090</v>
      </c>
      <c r="DG98" t="s">
        <v>1326</v>
      </c>
      <c r="DH98">
        <v>5</v>
      </c>
      <c r="DI98" s="25">
        <v>45.454545454545453</v>
      </c>
      <c r="DJ98" t="s">
        <v>282</v>
      </c>
      <c r="DL98">
        <v>0.01</v>
      </c>
      <c r="DM98">
        <v>0.17</v>
      </c>
      <c r="DN98">
        <v>0.1</v>
      </c>
      <c r="DO98" t="s">
        <v>282</v>
      </c>
      <c r="DP98" t="s">
        <v>282</v>
      </c>
      <c r="DR98" t="s">
        <v>282</v>
      </c>
      <c r="DS98" t="s">
        <v>282</v>
      </c>
      <c r="DT98" t="s">
        <v>282</v>
      </c>
      <c r="DU98" s="25" t="s">
        <v>1067</v>
      </c>
      <c r="DV98" t="s">
        <v>282</v>
      </c>
      <c r="EA98">
        <v>1343</v>
      </c>
      <c r="EB98">
        <v>12</v>
      </c>
      <c r="EC98" t="s">
        <v>1069</v>
      </c>
      <c r="ED98" t="s">
        <v>1090</v>
      </c>
      <c r="EE98" t="s">
        <v>1326</v>
      </c>
      <c r="EF98">
        <v>5</v>
      </c>
      <c r="EG98" s="25">
        <v>45.454545454545453</v>
      </c>
      <c r="EH98" t="s">
        <v>282</v>
      </c>
      <c r="EJ98">
        <v>0.01</v>
      </c>
      <c r="EK98">
        <v>0.14000000000000001</v>
      </c>
      <c r="EL98" s="9">
        <v>0.08</v>
      </c>
      <c r="EM98" t="s">
        <v>282</v>
      </c>
      <c r="EN98" t="s">
        <v>282</v>
      </c>
      <c r="EO98" t="s">
        <v>282</v>
      </c>
      <c r="EP98" t="s">
        <v>282</v>
      </c>
      <c r="EQ98" t="s">
        <v>282</v>
      </c>
      <c r="ER98" t="s">
        <v>282</v>
      </c>
      <c r="ES98" t="s">
        <v>282</v>
      </c>
      <c r="ET98" t="s">
        <v>282</v>
      </c>
      <c r="EU98" t="s">
        <v>282</v>
      </c>
      <c r="EV98" t="s">
        <v>282</v>
      </c>
      <c r="EX98" s="35">
        <v>3</v>
      </c>
      <c r="EY98" s="36">
        <v>0.6166666666666667</v>
      </c>
      <c r="EZ98" s="36">
        <v>0.94666666666666666</v>
      </c>
      <c r="FA98" s="36">
        <v>7.0000000000000007E-2</v>
      </c>
      <c r="FB98" s="36">
        <v>1.7104483333333338</v>
      </c>
      <c r="FC98" s="36">
        <v>2.6257693333333338</v>
      </c>
      <c r="FD98" s="36">
        <v>0.19415900000000008</v>
      </c>
      <c r="FE98" s="9"/>
      <c r="FF98" s="25">
        <v>3</v>
      </c>
      <c r="FG98" s="25">
        <v>3</v>
      </c>
      <c r="FH98" s="29">
        <v>0.6166666666666667</v>
      </c>
      <c r="FI98" s="29">
        <v>0.94666666666666666</v>
      </c>
      <c r="FJ98" s="30">
        <v>7.0000000000000007E-2</v>
      </c>
      <c r="FK98" s="29">
        <v>65.140845070422543</v>
      </c>
      <c r="FL98" s="7" t="b">
        <v>1</v>
      </c>
      <c r="FQ98" s="21"/>
      <c r="FX98" s="21">
        <v>6</v>
      </c>
    </row>
    <row r="99" spans="1:191" x14ac:dyDescent="0.25">
      <c r="A99" t="s">
        <v>1409</v>
      </c>
      <c r="B99">
        <v>0</v>
      </c>
      <c r="C99" s="21" t="s">
        <v>197</v>
      </c>
      <c r="E99" t="s">
        <v>307</v>
      </c>
      <c r="G99" t="s">
        <v>1052</v>
      </c>
      <c r="J99">
        <v>6830</v>
      </c>
      <c r="K99" t="s">
        <v>1410</v>
      </c>
      <c r="L99" t="s">
        <v>437</v>
      </c>
      <c r="M99" t="s">
        <v>1411</v>
      </c>
      <c r="N99">
        <v>0</v>
      </c>
      <c r="O99">
        <v>0</v>
      </c>
      <c r="P99">
        <v>0</v>
      </c>
      <c r="Q99">
        <v>6830</v>
      </c>
      <c r="R99" t="s">
        <v>1410</v>
      </c>
      <c r="S99" t="s">
        <v>191</v>
      </c>
      <c r="T99" s="22" t="s">
        <v>197</v>
      </c>
      <c r="U99" s="21" t="s">
        <v>1056</v>
      </c>
      <c r="V99">
        <v>55800479</v>
      </c>
      <c r="W99">
        <v>8249885</v>
      </c>
      <c r="X99">
        <v>15</v>
      </c>
      <c r="Y99" s="21">
        <v>15</v>
      </c>
      <c r="Z99" s="21" t="str">
        <f>VLOOKUP(A99,'Rettelse til drænsystem'!$A$4:$B$510,2,FALSE)</f>
        <v>Systematisk drænet</v>
      </c>
      <c r="AA99" t="s">
        <v>1058</v>
      </c>
      <c r="AB99" t="s">
        <v>193</v>
      </c>
      <c r="AC99" s="21" t="s">
        <v>1059</v>
      </c>
      <c r="AD99" s="21" t="s">
        <v>197</v>
      </c>
      <c r="AE99" s="21" t="s">
        <v>197</v>
      </c>
      <c r="AF99" t="s">
        <v>1409</v>
      </c>
      <c r="AG99" s="21" t="s">
        <v>282</v>
      </c>
      <c r="AH99" s="21" t="s">
        <v>1412</v>
      </c>
      <c r="AI99" s="21" t="s">
        <v>307</v>
      </c>
      <c r="AJ99" s="21" t="s">
        <v>1411</v>
      </c>
      <c r="AK99" s="21"/>
      <c r="AL99" s="21"/>
      <c r="AM99" s="21" t="s">
        <v>1413</v>
      </c>
      <c r="AN99" s="21" t="s">
        <v>1413</v>
      </c>
      <c r="AO99" s="21" t="s">
        <v>1413</v>
      </c>
      <c r="AP99" s="21" t="s">
        <v>205</v>
      </c>
      <c r="AQ99" s="21"/>
      <c r="AR99" s="21"/>
      <c r="AS99" s="21" t="s">
        <v>218</v>
      </c>
      <c r="AT99" s="21" t="s">
        <v>1063</v>
      </c>
      <c r="AU99">
        <v>58</v>
      </c>
      <c r="AV99" t="s">
        <v>1409</v>
      </c>
      <c r="AY99">
        <v>1.5</v>
      </c>
      <c r="AZ99" t="s">
        <v>1344</v>
      </c>
      <c r="BA99" s="21" t="s">
        <v>1089</v>
      </c>
      <c r="BB99" s="21" t="s">
        <v>1089</v>
      </c>
      <c r="BC99">
        <v>1</v>
      </c>
      <c r="BD99" t="s">
        <v>282</v>
      </c>
      <c r="BE99" t="s">
        <v>282</v>
      </c>
      <c r="BF99">
        <v>2</v>
      </c>
      <c r="BG99" t="s">
        <v>196</v>
      </c>
      <c r="BH99">
        <v>1</v>
      </c>
      <c r="BI99" t="s">
        <v>282</v>
      </c>
      <c r="BJ99" t="s">
        <v>282</v>
      </c>
      <c r="BK99" t="s">
        <v>282</v>
      </c>
      <c r="BL99" t="s">
        <v>282</v>
      </c>
      <c r="BM99" t="s">
        <v>282</v>
      </c>
      <c r="BN99" t="s">
        <v>282</v>
      </c>
      <c r="BO99" t="s">
        <v>282</v>
      </c>
      <c r="BP99" t="s">
        <v>282</v>
      </c>
      <c r="BQ99" t="s">
        <v>282</v>
      </c>
      <c r="BR99" t="s">
        <v>192</v>
      </c>
      <c r="BS99" t="s">
        <v>197</v>
      </c>
      <c r="BT99" t="s">
        <v>198</v>
      </c>
      <c r="BU99" t="s">
        <v>282</v>
      </c>
      <c r="BV99">
        <v>730.39999999999986</v>
      </c>
      <c r="BW99">
        <v>769.5</v>
      </c>
      <c r="BX99" s="7">
        <v>565.27999999999906</v>
      </c>
      <c r="BY99" s="7">
        <v>37.419015246548518</v>
      </c>
      <c r="BZ99" s="8">
        <v>6.6195540699385402</v>
      </c>
      <c r="CA99" s="8">
        <v>41.160916771203375</v>
      </c>
      <c r="CB99" s="8">
        <v>7.2815094769323947</v>
      </c>
      <c r="CD99" t="s">
        <v>282</v>
      </c>
      <c r="CE99" t="s">
        <v>282</v>
      </c>
      <c r="CF99" s="33"/>
      <c r="CG99" s="34" t="s">
        <v>282</v>
      </c>
      <c r="CH99" t="s">
        <v>282</v>
      </c>
      <c r="CI99" t="s">
        <v>282</v>
      </c>
      <c r="CJ99" s="25" t="s">
        <v>1067</v>
      </c>
      <c r="CK99" t="s">
        <v>282</v>
      </c>
      <c r="CQ99">
        <v>1533</v>
      </c>
      <c r="CR99">
        <v>11</v>
      </c>
      <c r="CS99" t="s">
        <v>1414</v>
      </c>
      <c r="CT99" t="s">
        <v>1075</v>
      </c>
      <c r="CU99" t="s">
        <v>437</v>
      </c>
      <c r="CV99">
        <v>2</v>
      </c>
      <c r="CW99" s="25">
        <v>13.333333333333334</v>
      </c>
      <c r="CX99" t="s">
        <v>282</v>
      </c>
      <c r="CZ99">
        <v>1.2</v>
      </c>
      <c r="DA99">
        <v>1.84</v>
      </c>
      <c r="DB99">
        <v>0.15</v>
      </c>
      <c r="DC99">
        <v>1535</v>
      </c>
      <c r="DD99">
        <v>7</v>
      </c>
      <c r="DE99" t="s">
        <v>1068</v>
      </c>
      <c r="DF99" t="s">
        <v>1090</v>
      </c>
      <c r="DG99" t="s">
        <v>437</v>
      </c>
      <c r="DH99">
        <v>2</v>
      </c>
      <c r="DI99" s="25">
        <v>13.333333333333334</v>
      </c>
      <c r="DJ99" t="s">
        <v>282</v>
      </c>
      <c r="DL99">
        <v>1.54</v>
      </c>
      <c r="DM99">
        <v>2.33</v>
      </c>
      <c r="DN99">
        <v>0.19</v>
      </c>
      <c r="DO99" t="s">
        <v>282</v>
      </c>
      <c r="DP99" t="s">
        <v>282</v>
      </c>
      <c r="DR99" t="s">
        <v>282</v>
      </c>
      <c r="DS99" t="s">
        <v>282</v>
      </c>
      <c r="DT99" t="s">
        <v>282</v>
      </c>
      <c r="DU99" s="25" t="s">
        <v>1067</v>
      </c>
      <c r="DV99" t="s">
        <v>282</v>
      </c>
      <c r="EA99">
        <v>1534</v>
      </c>
      <c r="EB99">
        <v>11</v>
      </c>
      <c r="EC99" t="s">
        <v>1069</v>
      </c>
      <c r="ED99" t="s">
        <v>1090</v>
      </c>
      <c r="EE99" t="s">
        <v>437</v>
      </c>
      <c r="EF99">
        <v>1.5</v>
      </c>
      <c r="EG99" s="25">
        <v>10</v>
      </c>
      <c r="EH99" t="s">
        <v>282</v>
      </c>
      <c r="EJ99">
        <v>0.87</v>
      </c>
      <c r="EK99">
        <v>1.49</v>
      </c>
      <c r="EL99" s="9">
        <v>0.16</v>
      </c>
      <c r="EM99" t="s">
        <v>282</v>
      </c>
      <c r="EN99" t="s">
        <v>282</v>
      </c>
      <c r="EO99" t="s">
        <v>282</v>
      </c>
      <c r="EP99" t="s">
        <v>282</v>
      </c>
      <c r="EQ99" t="s">
        <v>282</v>
      </c>
      <c r="ER99" t="s">
        <v>282</v>
      </c>
      <c r="ES99" t="s">
        <v>282</v>
      </c>
      <c r="ET99" s="9" t="s">
        <v>282</v>
      </c>
      <c r="EU99" s="9" t="s">
        <v>282</v>
      </c>
      <c r="EV99" t="s">
        <v>282</v>
      </c>
      <c r="EX99" s="35">
        <v>3</v>
      </c>
      <c r="EY99" s="36">
        <v>1.2033333333333334</v>
      </c>
      <c r="EZ99" s="36">
        <v>1.8866666666666667</v>
      </c>
      <c r="FA99" s="36">
        <v>0.16666666666666666</v>
      </c>
      <c r="FB99" s="36">
        <v>6.8022026666666555</v>
      </c>
      <c r="FC99" s="36">
        <v>10.664949333333317</v>
      </c>
      <c r="FD99" s="36">
        <v>0.94213333333333171</v>
      </c>
      <c r="FE99" s="9"/>
      <c r="FF99" s="25">
        <v>3</v>
      </c>
      <c r="FG99" s="25">
        <v>2</v>
      </c>
      <c r="FH99" s="29">
        <v>1.2050000000000001</v>
      </c>
      <c r="FI99" s="29">
        <v>1.9100000000000001</v>
      </c>
      <c r="FJ99" s="30">
        <v>0.17499999999999999</v>
      </c>
      <c r="FK99" s="29">
        <v>63.089005235602095</v>
      </c>
      <c r="FL99" s="7" t="b">
        <v>0</v>
      </c>
      <c r="FQ99" s="21"/>
      <c r="FX99" s="21">
        <v>3</v>
      </c>
    </row>
    <row r="100" spans="1:191" x14ac:dyDescent="0.25">
      <c r="A100" t="s">
        <v>1415</v>
      </c>
      <c r="B100">
        <v>1</v>
      </c>
      <c r="C100" s="21" t="s">
        <v>192</v>
      </c>
      <c r="E100" t="s">
        <v>184</v>
      </c>
      <c r="F100" t="s">
        <v>184</v>
      </c>
      <c r="G100" t="s">
        <v>1052</v>
      </c>
      <c r="J100">
        <v>9700</v>
      </c>
      <c r="K100" t="s">
        <v>186</v>
      </c>
      <c r="L100" s="46" t="s">
        <v>187</v>
      </c>
      <c r="M100" t="s">
        <v>185</v>
      </c>
      <c r="N100">
        <v>0</v>
      </c>
      <c r="O100">
        <v>0</v>
      </c>
      <c r="P100" t="s">
        <v>1417</v>
      </c>
      <c r="Q100">
        <v>9700</v>
      </c>
      <c r="R100" t="s">
        <v>186</v>
      </c>
      <c r="S100" t="s">
        <v>191</v>
      </c>
      <c r="T100" s="22" t="s">
        <v>197</v>
      </c>
      <c r="U100" s="21" t="s">
        <v>1056</v>
      </c>
      <c r="V100">
        <v>547220.00052405999</v>
      </c>
      <c r="W100">
        <v>6350729.9972754</v>
      </c>
      <c r="X100">
        <v>0.8</v>
      </c>
      <c r="Y100" s="47"/>
      <c r="Z100" s="21" t="str">
        <f>VLOOKUP(A100,'Rettelse til drænsystem'!$A$4:$B$510,2,FALSE)</f>
        <v>Systematisk drænet</v>
      </c>
      <c r="AA100" t="s">
        <v>1058</v>
      </c>
      <c r="AB100" t="s">
        <v>193</v>
      </c>
      <c r="AC100" s="21" t="s">
        <v>1059</v>
      </c>
      <c r="AD100" s="21" t="s">
        <v>197</v>
      </c>
      <c r="AE100" s="21" t="s">
        <v>197</v>
      </c>
      <c r="AF100" t="s">
        <v>1415</v>
      </c>
      <c r="AG100" s="21" t="s">
        <v>282</v>
      </c>
      <c r="AH100" s="21" t="s">
        <v>1416</v>
      </c>
      <c r="AI100" s="21" t="s">
        <v>184</v>
      </c>
      <c r="AJ100" s="21" t="s">
        <v>185</v>
      </c>
      <c r="AK100" s="21"/>
      <c r="AL100" s="21"/>
      <c r="AM100" s="21" t="s">
        <v>1276</v>
      </c>
      <c r="AN100" s="21" t="s">
        <v>1084</v>
      </c>
      <c r="AO100" s="21" t="s">
        <v>1084</v>
      </c>
      <c r="AP100" s="21" t="s">
        <v>205</v>
      </c>
      <c r="AQ100" s="21"/>
      <c r="AR100" s="21" t="s">
        <v>203</v>
      </c>
      <c r="AS100" s="21" t="s">
        <v>203</v>
      </c>
      <c r="AT100" s="21" t="s">
        <v>1059</v>
      </c>
      <c r="AU100">
        <v>46</v>
      </c>
      <c r="AV100" t="s">
        <v>1415</v>
      </c>
      <c r="AW100">
        <v>76.250649999999993</v>
      </c>
      <c r="AX100">
        <v>2.746666E-4</v>
      </c>
      <c r="AY100">
        <v>8</v>
      </c>
      <c r="AZ100" t="s">
        <v>1181</v>
      </c>
      <c r="BA100" s="21" t="s">
        <v>1181</v>
      </c>
      <c r="BB100" s="21" t="s">
        <v>1065</v>
      </c>
      <c r="BC100">
        <v>1</v>
      </c>
      <c r="BD100" t="s">
        <v>282</v>
      </c>
      <c r="BE100" t="s">
        <v>282</v>
      </c>
      <c r="BF100">
        <v>2</v>
      </c>
      <c r="BG100" t="s">
        <v>196</v>
      </c>
      <c r="BH100">
        <v>1</v>
      </c>
      <c r="BI100" t="s">
        <v>282</v>
      </c>
      <c r="BJ100" t="s">
        <v>282</v>
      </c>
      <c r="BK100" t="s">
        <v>282</v>
      </c>
      <c r="BL100" t="s">
        <v>282</v>
      </c>
      <c r="BM100" t="s">
        <v>282</v>
      </c>
      <c r="BN100" t="s">
        <v>282</v>
      </c>
      <c r="BO100" t="s">
        <v>282</v>
      </c>
      <c r="BP100" t="s">
        <v>282</v>
      </c>
      <c r="BQ100" t="s">
        <v>282</v>
      </c>
      <c r="BR100" t="s">
        <v>197</v>
      </c>
      <c r="BS100" t="s">
        <v>197</v>
      </c>
      <c r="BT100" t="s">
        <v>198</v>
      </c>
      <c r="BU100" t="s">
        <v>282</v>
      </c>
      <c r="BV100">
        <v>567.5</v>
      </c>
      <c r="BW100">
        <v>576.4</v>
      </c>
      <c r="BX100" s="7">
        <v>424.25666666666598</v>
      </c>
      <c r="BY100" s="7">
        <v>74.934731589665759</v>
      </c>
      <c r="BZ100" s="8">
        <v>17.662593773344568</v>
      </c>
      <c r="CA100" s="8">
        <v>82.428204748632339</v>
      </c>
      <c r="CB100" s="8">
        <v>19.428853150679025</v>
      </c>
      <c r="CD100">
        <v>1</v>
      </c>
      <c r="CE100">
        <v>12</v>
      </c>
      <c r="CF100" s="33" t="s">
        <v>1066</v>
      </c>
      <c r="CG100" s="34" t="s">
        <v>1075</v>
      </c>
      <c r="CH100" t="s">
        <v>187</v>
      </c>
      <c r="CI100">
        <v>2</v>
      </c>
      <c r="CJ100" s="25" t="s">
        <v>282</v>
      </c>
      <c r="CK100" t="s">
        <v>282</v>
      </c>
      <c r="CN100">
        <v>2.65</v>
      </c>
      <c r="CO100">
        <v>4.7300000000000004</v>
      </c>
      <c r="CP100">
        <v>0.25</v>
      </c>
      <c r="CQ100">
        <v>2</v>
      </c>
      <c r="CR100">
        <v>10</v>
      </c>
      <c r="CS100" t="s">
        <v>1414</v>
      </c>
      <c r="CT100" t="s">
        <v>1075</v>
      </c>
      <c r="CU100" t="s">
        <v>187</v>
      </c>
      <c r="CV100">
        <v>2</v>
      </c>
      <c r="CW100" s="25" t="s">
        <v>282</v>
      </c>
      <c r="CX100" t="s">
        <v>282</v>
      </c>
      <c r="CZ100">
        <v>2.9</v>
      </c>
      <c r="DA100">
        <v>4.7300000000000004</v>
      </c>
      <c r="DB100">
        <v>0.23</v>
      </c>
      <c r="DC100">
        <v>3</v>
      </c>
      <c r="DD100">
        <v>8</v>
      </c>
      <c r="DE100" t="s">
        <v>1068</v>
      </c>
      <c r="DF100" t="s">
        <v>1090</v>
      </c>
      <c r="DG100" t="s">
        <v>187</v>
      </c>
      <c r="DH100">
        <v>2.5</v>
      </c>
      <c r="DI100" s="25" t="s">
        <v>282</v>
      </c>
      <c r="DJ100" t="s">
        <v>282</v>
      </c>
      <c r="DL100">
        <v>2.89</v>
      </c>
      <c r="DM100">
        <v>4.71</v>
      </c>
      <c r="DN100">
        <v>0.13</v>
      </c>
      <c r="DO100">
        <v>4</v>
      </c>
      <c r="DP100">
        <v>11</v>
      </c>
      <c r="DQ100" t="s">
        <v>1418</v>
      </c>
      <c r="DR100" t="s">
        <v>1090</v>
      </c>
      <c r="DS100" t="s">
        <v>187</v>
      </c>
      <c r="DT100">
        <v>3.5</v>
      </c>
      <c r="DU100" s="25" t="s">
        <v>282</v>
      </c>
      <c r="DV100" t="s">
        <v>282</v>
      </c>
      <c r="DX100">
        <v>2.31</v>
      </c>
      <c r="DY100">
        <v>3.92</v>
      </c>
      <c r="DZ100">
        <v>0.19</v>
      </c>
      <c r="EA100">
        <v>5</v>
      </c>
      <c r="EB100">
        <v>12</v>
      </c>
      <c r="EC100" t="s">
        <v>1069</v>
      </c>
      <c r="ED100" t="s">
        <v>1090</v>
      </c>
      <c r="EE100" t="s">
        <v>187</v>
      </c>
      <c r="EF100">
        <v>3</v>
      </c>
      <c r="EG100" s="25" t="s">
        <v>282</v>
      </c>
      <c r="EH100" t="s">
        <v>282</v>
      </c>
      <c r="EJ100">
        <v>1.83</v>
      </c>
      <c r="EK100">
        <v>4.16</v>
      </c>
      <c r="EL100" s="9">
        <v>0.37</v>
      </c>
      <c r="EM100" t="s">
        <v>282</v>
      </c>
      <c r="EN100" t="s">
        <v>282</v>
      </c>
      <c r="EO100" t="s">
        <v>282</v>
      </c>
      <c r="EP100" t="s">
        <v>282</v>
      </c>
      <c r="EQ100" t="s">
        <v>282</v>
      </c>
      <c r="ER100" t="s">
        <v>282</v>
      </c>
      <c r="ES100" t="s">
        <v>282</v>
      </c>
      <c r="ET100" s="9" t="s">
        <v>282</v>
      </c>
      <c r="EU100" s="9" t="s">
        <v>282</v>
      </c>
      <c r="EV100" t="s">
        <v>282</v>
      </c>
      <c r="EX100" s="35">
        <v>5</v>
      </c>
      <c r="EY100" s="36">
        <v>2.516</v>
      </c>
      <c r="EZ100" s="36">
        <v>4.4500000000000011</v>
      </c>
      <c r="FA100" s="36">
        <v>0.23399999999999999</v>
      </c>
      <c r="FB100" s="36">
        <v>10.674297733333317</v>
      </c>
      <c r="FC100" s="36">
        <v>18.879421666666641</v>
      </c>
      <c r="FD100" s="36">
        <v>0.99276059999999833</v>
      </c>
      <c r="FE100" s="9"/>
      <c r="FF100" s="25">
        <v>5</v>
      </c>
      <c r="FG100" s="25">
        <v>3</v>
      </c>
      <c r="FH100" s="29">
        <v>2.4566666666666666</v>
      </c>
      <c r="FI100" s="29">
        <v>4.5333333333333341</v>
      </c>
      <c r="FJ100" s="30">
        <v>0.25</v>
      </c>
      <c r="FK100" s="29">
        <v>54.191176470588218</v>
      </c>
      <c r="FL100" s="7" t="b">
        <v>1</v>
      </c>
      <c r="FN100">
        <v>5.2439999999999998</v>
      </c>
      <c r="FO100">
        <v>6.61</v>
      </c>
      <c r="FP100">
        <v>0.19180000000000003</v>
      </c>
      <c r="FQ100" s="21">
        <v>79.334341906202724</v>
      </c>
      <c r="FR100">
        <v>20.322370359999972</v>
      </c>
      <c r="FS100">
        <v>25.616107566666628</v>
      </c>
      <c r="FT100">
        <v>0.74329340866666571</v>
      </c>
      <c r="FU100">
        <v>387.53566666666615</v>
      </c>
      <c r="FX100" s="21">
        <v>2</v>
      </c>
      <c r="GG100" s="48">
        <v>2.516</v>
      </c>
      <c r="GH100" s="48">
        <v>4.4500000000000011</v>
      </c>
      <c r="GI100" s="9">
        <v>0.23399999999999999</v>
      </c>
    </row>
    <row r="101" spans="1:191" x14ac:dyDescent="0.25">
      <c r="A101" t="s">
        <v>1419</v>
      </c>
      <c r="B101">
        <v>2</v>
      </c>
      <c r="C101" s="21" t="s">
        <v>192</v>
      </c>
      <c r="E101" t="s">
        <v>184</v>
      </c>
      <c r="F101" t="s">
        <v>184</v>
      </c>
      <c r="G101" t="s">
        <v>1052</v>
      </c>
      <c r="J101">
        <v>9480</v>
      </c>
      <c r="K101" t="s">
        <v>208</v>
      </c>
      <c r="L101" s="46" t="s">
        <v>187</v>
      </c>
      <c r="M101" t="s">
        <v>185</v>
      </c>
      <c r="N101">
        <v>0</v>
      </c>
      <c r="O101">
        <v>0</v>
      </c>
      <c r="P101" t="s">
        <v>209</v>
      </c>
      <c r="Q101">
        <v>9480</v>
      </c>
      <c r="R101" t="s">
        <v>208</v>
      </c>
      <c r="S101" t="s">
        <v>191</v>
      </c>
      <c r="T101" s="22" t="s">
        <v>197</v>
      </c>
      <c r="U101" s="21" t="s">
        <v>1056</v>
      </c>
      <c r="V101">
        <v>543226.00215159997</v>
      </c>
      <c r="W101">
        <v>6355991.9962106999</v>
      </c>
      <c r="X101">
        <v>0.8</v>
      </c>
      <c r="Y101" s="47"/>
      <c r="Z101" s="21" t="str">
        <f>VLOOKUP(A101,'Rettelse til drænsystem'!$A$4:$B$510,2,FALSE)</f>
        <v>Systematisk drænet</v>
      </c>
      <c r="AA101" t="s">
        <v>1058</v>
      </c>
      <c r="AB101" t="s">
        <v>193</v>
      </c>
      <c r="AC101" s="21" t="s">
        <v>1059</v>
      </c>
      <c r="AD101" s="21" t="s">
        <v>197</v>
      </c>
      <c r="AE101" s="21" t="s">
        <v>197</v>
      </c>
      <c r="AF101" t="s">
        <v>1419</v>
      </c>
      <c r="AG101" s="21" t="s">
        <v>282</v>
      </c>
      <c r="AH101" s="21" t="s">
        <v>1420</v>
      </c>
      <c r="AI101" s="21" t="s">
        <v>184</v>
      </c>
      <c r="AJ101" s="21" t="s">
        <v>185</v>
      </c>
      <c r="AK101" s="21"/>
      <c r="AL101" s="21"/>
      <c r="AM101" s="21" t="s">
        <v>1421</v>
      </c>
      <c r="AN101" s="21" t="s">
        <v>1422</v>
      </c>
      <c r="AO101" s="21" t="s">
        <v>1422</v>
      </c>
      <c r="AP101" s="21" t="s">
        <v>205</v>
      </c>
      <c r="AQ101" s="21"/>
      <c r="AR101" s="21"/>
      <c r="AS101" s="21" t="s">
        <v>218</v>
      </c>
      <c r="AT101" s="21" t="s">
        <v>1063</v>
      </c>
      <c r="AU101">
        <v>30</v>
      </c>
      <c r="AV101" t="s">
        <v>1419</v>
      </c>
      <c r="AW101">
        <v>449.88040000000001</v>
      </c>
      <c r="AX101">
        <v>2.746666E-4</v>
      </c>
      <c r="AY101">
        <v>7.5</v>
      </c>
      <c r="AZ101" t="s">
        <v>1181</v>
      </c>
      <c r="BA101" s="21" t="s">
        <v>1181</v>
      </c>
      <c r="BB101" s="21" t="s">
        <v>1065</v>
      </c>
      <c r="BC101">
        <v>1</v>
      </c>
      <c r="BD101" t="s">
        <v>282</v>
      </c>
      <c r="BE101" t="s">
        <v>282</v>
      </c>
      <c r="BF101">
        <v>6</v>
      </c>
      <c r="BG101" t="s">
        <v>195</v>
      </c>
      <c r="BH101">
        <v>1</v>
      </c>
      <c r="BI101" t="s">
        <v>282</v>
      </c>
      <c r="BJ101" t="s">
        <v>282</v>
      </c>
      <c r="BK101" t="s">
        <v>282</v>
      </c>
      <c r="BL101" t="s">
        <v>282</v>
      </c>
      <c r="BM101" t="s">
        <v>282</v>
      </c>
      <c r="BN101" t="s">
        <v>282</v>
      </c>
      <c r="BO101" t="s">
        <v>282</v>
      </c>
      <c r="BP101" t="s">
        <v>282</v>
      </c>
      <c r="BQ101" t="s">
        <v>282</v>
      </c>
      <c r="BR101" t="s">
        <v>192</v>
      </c>
      <c r="BS101" t="s">
        <v>197</v>
      </c>
      <c r="BT101" t="s">
        <v>198</v>
      </c>
      <c r="BU101" t="s">
        <v>282</v>
      </c>
      <c r="BV101">
        <v>567.5</v>
      </c>
      <c r="BW101">
        <v>546</v>
      </c>
      <c r="BX101" s="7">
        <v>327.70333333333303</v>
      </c>
      <c r="BY101" s="7">
        <v>70.083829991662597</v>
      </c>
      <c r="BZ101" s="8">
        <v>21.386364697235098</v>
      </c>
      <c r="CA101" s="8">
        <v>77.09221299082887</v>
      </c>
      <c r="CB101" s="8">
        <v>23.52500116695861</v>
      </c>
      <c r="CD101">
        <v>6</v>
      </c>
      <c r="CE101">
        <v>12</v>
      </c>
      <c r="CF101" s="33" t="s">
        <v>1066</v>
      </c>
      <c r="CG101" s="34" t="s">
        <v>1075</v>
      </c>
      <c r="CH101" t="s">
        <v>187</v>
      </c>
      <c r="CI101">
        <v>4</v>
      </c>
      <c r="CJ101" s="25" t="s">
        <v>282</v>
      </c>
      <c r="CK101" t="s">
        <v>282</v>
      </c>
      <c r="CN101">
        <v>0.44</v>
      </c>
      <c r="CO101">
        <v>6.38</v>
      </c>
      <c r="CP101">
        <v>3.76</v>
      </c>
      <c r="CQ101">
        <v>7</v>
      </c>
      <c r="CR101">
        <v>10</v>
      </c>
      <c r="CS101" t="s">
        <v>1414</v>
      </c>
      <c r="CT101" t="s">
        <v>1075</v>
      </c>
      <c r="CU101" t="s">
        <v>187</v>
      </c>
      <c r="CV101">
        <v>2.5</v>
      </c>
      <c r="CW101" s="25" t="s">
        <v>282</v>
      </c>
      <c r="CX101" t="s">
        <v>282</v>
      </c>
      <c r="CZ101">
        <v>0.2</v>
      </c>
      <c r="DA101">
        <v>6.3</v>
      </c>
      <c r="DB101">
        <v>4.0999999999999996</v>
      </c>
      <c r="DC101">
        <v>8</v>
      </c>
      <c r="DD101">
        <v>8</v>
      </c>
      <c r="DE101" t="s">
        <v>1068</v>
      </c>
      <c r="DF101" t="s">
        <v>1090</v>
      </c>
      <c r="DG101" t="s">
        <v>187</v>
      </c>
      <c r="DH101">
        <v>1.5</v>
      </c>
      <c r="DI101" s="25" t="s">
        <v>282</v>
      </c>
      <c r="DJ101" t="s">
        <v>282</v>
      </c>
      <c r="DL101">
        <v>0.09</v>
      </c>
      <c r="DM101">
        <v>5.64</v>
      </c>
      <c r="DN101">
        <v>4.13</v>
      </c>
      <c r="DO101">
        <v>9</v>
      </c>
      <c r="DP101">
        <v>11</v>
      </c>
      <c r="DQ101" t="s">
        <v>1418</v>
      </c>
      <c r="DR101" t="s">
        <v>1090</v>
      </c>
      <c r="DS101" t="s">
        <v>187</v>
      </c>
      <c r="DT101">
        <v>1</v>
      </c>
      <c r="DU101" s="25" t="s">
        <v>282</v>
      </c>
      <c r="DV101" t="s">
        <v>282</v>
      </c>
      <c r="DX101">
        <v>0.03</v>
      </c>
      <c r="DY101">
        <v>6.09</v>
      </c>
      <c r="DZ101">
        <v>4.7</v>
      </c>
      <c r="EA101">
        <v>10</v>
      </c>
      <c r="EB101">
        <v>12</v>
      </c>
      <c r="EC101" t="s">
        <v>1069</v>
      </c>
      <c r="ED101" t="s">
        <v>1090</v>
      </c>
      <c r="EE101" t="s">
        <v>187</v>
      </c>
      <c r="EF101">
        <v>1</v>
      </c>
      <c r="EG101" s="25" t="s">
        <v>282</v>
      </c>
      <c r="EH101" t="s">
        <v>282</v>
      </c>
      <c r="EJ101">
        <v>0.01</v>
      </c>
      <c r="EK101">
        <v>6.24</v>
      </c>
      <c r="EL101" s="9">
        <v>4.8600000000000003</v>
      </c>
      <c r="EM101" t="s">
        <v>282</v>
      </c>
      <c r="EN101" t="s">
        <v>282</v>
      </c>
      <c r="EO101" t="s">
        <v>282</v>
      </c>
      <c r="EP101" t="s">
        <v>282</v>
      </c>
      <c r="EQ101" t="s">
        <v>282</v>
      </c>
      <c r="ER101" t="s">
        <v>282</v>
      </c>
      <c r="ES101" t="s">
        <v>282</v>
      </c>
      <c r="ET101" s="9" t="s">
        <v>282</v>
      </c>
      <c r="EU101" s="9" t="s">
        <v>282</v>
      </c>
      <c r="EV101" t="s">
        <v>282</v>
      </c>
      <c r="EX101" s="35">
        <v>5</v>
      </c>
      <c r="EY101" s="36">
        <v>0.154</v>
      </c>
      <c r="EZ101" s="36">
        <v>6.13</v>
      </c>
      <c r="FA101" s="36">
        <v>4.3099999999999996</v>
      </c>
      <c r="FB101" s="36">
        <v>0.5046631333333329</v>
      </c>
      <c r="FC101" s="36">
        <v>20.088214333333315</v>
      </c>
      <c r="FD101" s="36">
        <v>14.124013666666654</v>
      </c>
      <c r="FE101" s="9"/>
      <c r="FF101" s="25">
        <v>5</v>
      </c>
      <c r="FG101" s="25">
        <v>3</v>
      </c>
      <c r="FH101" s="29">
        <v>0.18000000000000002</v>
      </c>
      <c r="FI101" s="29">
        <v>6.086666666666666</v>
      </c>
      <c r="FJ101" s="30">
        <v>4.25</v>
      </c>
      <c r="FK101" s="29">
        <v>2.9572836801752471</v>
      </c>
      <c r="FL101" s="7" t="b">
        <v>1</v>
      </c>
      <c r="FN101">
        <v>0.16999999999999998</v>
      </c>
      <c r="FO101">
        <v>4.84</v>
      </c>
      <c r="FP101">
        <v>4.6840000000000002</v>
      </c>
      <c r="FQ101" s="21">
        <v>3.5123966942148761</v>
      </c>
      <c r="FR101">
        <v>0.63918866666666607</v>
      </c>
      <c r="FS101">
        <v>18.198077333333316</v>
      </c>
      <c r="FT101">
        <v>17.611527733333318</v>
      </c>
      <c r="FU101">
        <v>375.993333333333</v>
      </c>
      <c r="FX101" s="21">
        <v>2</v>
      </c>
      <c r="GG101" s="48">
        <v>0.154</v>
      </c>
      <c r="GH101" s="48">
        <v>6.13</v>
      </c>
      <c r="GI101" s="9">
        <v>4.3099999999999996</v>
      </c>
    </row>
    <row r="102" spans="1:191" x14ac:dyDescent="0.25">
      <c r="A102" t="s">
        <v>1423</v>
      </c>
      <c r="B102">
        <v>3</v>
      </c>
      <c r="C102" s="21" t="s">
        <v>192</v>
      </c>
      <c r="E102" t="s">
        <v>184</v>
      </c>
      <c r="F102" t="s">
        <v>184</v>
      </c>
      <c r="G102" t="s">
        <v>1052</v>
      </c>
      <c r="J102">
        <v>9382</v>
      </c>
      <c r="K102" t="s">
        <v>212</v>
      </c>
      <c r="L102" s="46" t="s">
        <v>187</v>
      </c>
      <c r="M102" t="s">
        <v>185</v>
      </c>
      <c r="N102">
        <v>0</v>
      </c>
      <c r="O102">
        <v>0</v>
      </c>
      <c r="P102" t="s">
        <v>213</v>
      </c>
      <c r="Q102">
        <v>9700</v>
      </c>
      <c r="R102" t="s">
        <v>186</v>
      </c>
      <c r="S102" t="s">
        <v>214</v>
      </c>
      <c r="T102" s="22" t="s">
        <v>197</v>
      </c>
      <c r="U102" s="21" t="s">
        <v>1056</v>
      </c>
      <c r="V102">
        <v>559184.00320916995</v>
      </c>
      <c r="W102">
        <v>6345254.0018983996</v>
      </c>
      <c r="X102">
        <v>11.3</v>
      </c>
      <c r="Y102" s="21">
        <v>11.3</v>
      </c>
      <c r="Z102" s="21" t="str">
        <f>VLOOKUP(A102,'Rettelse til drænsystem'!$A$4:$B$510,2,FALSE)</f>
        <v>Systematisk drænet</v>
      </c>
      <c r="AA102" t="s">
        <v>1058</v>
      </c>
      <c r="AB102" t="s">
        <v>193</v>
      </c>
      <c r="AC102" s="21" t="s">
        <v>1059</v>
      </c>
      <c r="AD102" s="21" t="s">
        <v>197</v>
      </c>
      <c r="AE102" s="21" t="s">
        <v>197</v>
      </c>
      <c r="AF102" t="s">
        <v>1423</v>
      </c>
      <c r="AG102" s="21" t="s">
        <v>282</v>
      </c>
      <c r="AH102" s="21" t="s">
        <v>1424</v>
      </c>
      <c r="AI102" s="21" t="s">
        <v>184</v>
      </c>
      <c r="AJ102" s="21" t="s">
        <v>185</v>
      </c>
      <c r="AK102" s="21"/>
      <c r="AL102" s="21"/>
      <c r="AM102" s="21" t="s">
        <v>1060</v>
      </c>
      <c r="AN102" s="21" t="s">
        <v>1061</v>
      </c>
      <c r="AO102" s="21" t="s">
        <v>1061</v>
      </c>
      <c r="AP102" s="21" t="s">
        <v>205</v>
      </c>
      <c r="AQ102" s="21"/>
      <c r="AR102" s="21"/>
      <c r="AS102" s="21" t="s">
        <v>218</v>
      </c>
      <c r="AT102" s="21" t="s">
        <v>1063</v>
      </c>
      <c r="AU102">
        <v>75</v>
      </c>
      <c r="AV102" t="s">
        <v>1423</v>
      </c>
      <c r="AW102">
        <v>161.40549999999999</v>
      </c>
      <c r="AX102">
        <v>1.5414850000000001E-2</v>
      </c>
      <c r="AY102">
        <v>3</v>
      </c>
      <c r="AZ102" t="s">
        <v>1181</v>
      </c>
      <c r="BA102" s="21" t="s">
        <v>1181</v>
      </c>
      <c r="BB102" s="21" t="s">
        <v>1065</v>
      </c>
      <c r="BC102">
        <v>1</v>
      </c>
      <c r="BD102" t="s">
        <v>282</v>
      </c>
      <c r="BE102" t="s">
        <v>282</v>
      </c>
      <c r="BF102">
        <v>13</v>
      </c>
      <c r="BG102" t="s">
        <v>215</v>
      </c>
      <c r="BH102">
        <v>1</v>
      </c>
      <c r="BI102" t="s">
        <v>282</v>
      </c>
      <c r="BJ102" t="s">
        <v>282</v>
      </c>
      <c r="BK102" t="s">
        <v>282</v>
      </c>
      <c r="BL102" t="s">
        <v>282</v>
      </c>
      <c r="BM102" t="s">
        <v>282</v>
      </c>
      <c r="BN102" t="s">
        <v>282</v>
      </c>
      <c r="BO102" t="s">
        <v>282</v>
      </c>
      <c r="BP102" t="s">
        <v>282</v>
      </c>
      <c r="BQ102" t="s">
        <v>282</v>
      </c>
      <c r="BR102" t="s">
        <v>192</v>
      </c>
      <c r="BS102" t="s">
        <v>197</v>
      </c>
      <c r="BT102" t="s">
        <v>198</v>
      </c>
      <c r="BU102" t="s">
        <v>1425</v>
      </c>
      <c r="BV102">
        <v>567.5</v>
      </c>
      <c r="BW102">
        <v>576.4</v>
      </c>
      <c r="BX102" s="7">
        <v>417.53666666666595</v>
      </c>
      <c r="BY102" s="7">
        <v>38.000641798798462</v>
      </c>
      <c r="BZ102" s="8">
        <v>9.1011508287811509</v>
      </c>
      <c r="CA102" s="8">
        <v>41.800705978678309</v>
      </c>
      <c r="CB102" s="8">
        <v>10.011265911659267</v>
      </c>
      <c r="CD102">
        <v>11</v>
      </c>
      <c r="CE102">
        <v>12</v>
      </c>
      <c r="CF102" s="33" t="s">
        <v>1066</v>
      </c>
      <c r="CG102" s="34" t="s">
        <v>1075</v>
      </c>
      <c r="CH102" t="s">
        <v>187</v>
      </c>
      <c r="CI102">
        <v>2</v>
      </c>
      <c r="CJ102" s="25">
        <v>17.699115044247787</v>
      </c>
      <c r="CK102" t="s">
        <v>282</v>
      </c>
      <c r="CN102">
        <v>7.93</v>
      </c>
      <c r="CO102">
        <v>9.35</v>
      </c>
      <c r="CP102">
        <v>0.04</v>
      </c>
      <c r="CQ102">
        <v>12</v>
      </c>
      <c r="CR102">
        <v>10</v>
      </c>
      <c r="CS102" t="s">
        <v>1414</v>
      </c>
      <c r="CT102" t="s">
        <v>1075</v>
      </c>
      <c r="CU102" t="s">
        <v>187</v>
      </c>
      <c r="CV102">
        <v>3</v>
      </c>
      <c r="CW102" s="25">
        <v>26.548672566371678</v>
      </c>
      <c r="CX102" t="s">
        <v>282</v>
      </c>
      <c r="CZ102">
        <v>6.2</v>
      </c>
      <c r="DA102">
        <v>6.97</v>
      </c>
      <c r="DB102">
        <v>0.06</v>
      </c>
      <c r="DC102">
        <v>13</v>
      </c>
      <c r="DD102">
        <v>8</v>
      </c>
      <c r="DE102" t="s">
        <v>1068</v>
      </c>
      <c r="DF102" t="s">
        <v>1090</v>
      </c>
      <c r="DG102" t="s">
        <v>187</v>
      </c>
      <c r="DH102">
        <v>1</v>
      </c>
      <c r="DI102" s="25">
        <v>8.8495575221238933</v>
      </c>
      <c r="DJ102" t="s">
        <v>282</v>
      </c>
      <c r="DL102">
        <v>8.08</v>
      </c>
      <c r="DM102">
        <v>9.14</v>
      </c>
      <c r="DN102">
        <v>0.04</v>
      </c>
      <c r="DO102">
        <v>14</v>
      </c>
      <c r="DP102">
        <v>11</v>
      </c>
      <c r="DQ102" t="s">
        <v>1418</v>
      </c>
      <c r="DR102" t="s">
        <v>1090</v>
      </c>
      <c r="DS102" t="s">
        <v>187</v>
      </c>
      <c r="DT102">
        <v>0.2</v>
      </c>
      <c r="DU102" s="25">
        <v>1.7699115044247788</v>
      </c>
      <c r="DV102" t="s">
        <v>282</v>
      </c>
      <c r="DX102">
        <v>5.0999999999999996</v>
      </c>
      <c r="DY102">
        <v>6</v>
      </c>
      <c r="DZ102">
        <v>0.06</v>
      </c>
      <c r="EA102">
        <v>15</v>
      </c>
      <c r="EB102">
        <v>12</v>
      </c>
      <c r="EC102" t="s">
        <v>1069</v>
      </c>
      <c r="ED102" t="s">
        <v>1090</v>
      </c>
      <c r="EE102" t="s">
        <v>187</v>
      </c>
      <c r="EF102">
        <v>0.5</v>
      </c>
      <c r="EG102" s="25">
        <v>4.4247787610619467</v>
      </c>
      <c r="EH102" t="s">
        <v>282</v>
      </c>
      <c r="EJ102">
        <v>3.64</v>
      </c>
      <c r="EK102">
        <v>4.8099999999999996</v>
      </c>
      <c r="EL102" s="9">
        <v>0.06</v>
      </c>
      <c r="EM102" t="s">
        <v>282</v>
      </c>
      <c r="EN102" t="s">
        <v>282</v>
      </c>
      <c r="EO102" t="s">
        <v>282</v>
      </c>
      <c r="EP102" t="s">
        <v>282</v>
      </c>
      <c r="EQ102" t="s">
        <v>282</v>
      </c>
      <c r="ER102" t="s">
        <v>282</v>
      </c>
      <c r="ES102" t="s">
        <v>282</v>
      </c>
      <c r="ET102" s="9" t="s">
        <v>282</v>
      </c>
      <c r="EU102" s="9" t="s">
        <v>282</v>
      </c>
      <c r="EV102" t="s">
        <v>282</v>
      </c>
      <c r="EX102" s="35">
        <v>5</v>
      </c>
      <c r="EY102" s="36">
        <v>6.19</v>
      </c>
      <c r="EZ102" s="36">
        <v>7.2540000000000004</v>
      </c>
      <c r="FA102" s="36">
        <v>5.2000000000000005E-2</v>
      </c>
      <c r="FB102" s="36">
        <v>25.845519666666625</v>
      </c>
      <c r="FC102" s="36">
        <v>30.288109799999951</v>
      </c>
      <c r="FD102" s="36">
        <v>0.21711906666666633</v>
      </c>
      <c r="FE102" s="9"/>
      <c r="FF102" s="25">
        <v>5</v>
      </c>
      <c r="FG102" s="25">
        <v>3</v>
      </c>
      <c r="FH102" s="29">
        <v>6.55</v>
      </c>
      <c r="FI102" s="29">
        <v>7.7666666666666666</v>
      </c>
      <c r="FJ102" s="30">
        <v>4.6666666666666669E-2</v>
      </c>
      <c r="FK102" s="29">
        <v>84.334763948497852</v>
      </c>
      <c r="FL102" s="7" t="b">
        <v>1</v>
      </c>
      <c r="FN102">
        <v>4.4159999999999995</v>
      </c>
      <c r="FO102">
        <v>6.5299999999999994</v>
      </c>
      <c r="FP102">
        <v>9.5599999999999991E-2</v>
      </c>
      <c r="FQ102" s="21">
        <v>67.626339969372125</v>
      </c>
      <c r="FR102">
        <v>17.962374399999963</v>
      </c>
      <c r="FS102">
        <v>26.561210333333278</v>
      </c>
      <c r="FT102">
        <v>0.38885937333333254</v>
      </c>
      <c r="FU102">
        <v>406.75666666666586</v>
      </c>
      <c r="FX102" s="21">
        <v>2</v>
      </c>
      <c r="GG102" s="48">
        <v>6.19</v>
      </c>
      <c r="GH102" s="48">
        <v>7.2540000000000004</v>
      </c>
      <c r="GI102" s="9">
        <v>5.2000000000000005E-2</v>
      </c>
    </row>
    <row r="103" spans="1:191" x14ac:dyDescent="0.25">
      <c r="A103" t="s">
        <v>1426</v>
      </c>
      <c r="B103">
        <v>4</v>
      </c>
      <c r="C103" s="21" t="s">
        <v>192</v>
      </c>
      <c r="E103" t="s">
        <v>184</v>
      </c>
      <c r="F103" t="s">
        <v>184</v>
      </c>
      <c r="G103" t="s">
        <v>1052</v>
      </c>
      <c r="J103">
        <v>9382</v>
      </c>
      <c r="K103" t="s">
        <v>212</v>
      </c>
      <c r="L103" s="46" t="s">
        <v>187</v>
      </c>
      <c r="M103" t="s">
        <v>185</v>
      </c>
      <c r="N103">
        <v>0</v>
      </c>
      <c r="O103">
        <v>0</v>
      </c>
      <c r="P103" t="s">
        <v>221</v>
      </c>
      <c r="Q103">
        <v>9382</v>
      </c>
      <c r="R103" t="s">
        <v>212</v>
      </c>
      <c r="S103" t="s">
        <v>214</v>
      </c>
      <c r="T103" s="22" t="s">
        <v>197</v>
      </c>
      <c r="U103" s="21" t="s">
        <v>1056</v>
      </c>
      <c r="V103">
        <v>555217.00173093996</v>
      </c>
      <c r="W103">
        <v>6342372.9983184002</v>
      </c>
      <c r="X103">
        <v>0.8</v>
      </c>
      <c r="Y103" s="31"/>
      <c r="Z103" s="21" t="str">
        <f>VLOOKUP(A103,'Rettelse til drænsystem'!$A$4:$B$510,2,FALSE)</f>
        <v>Systematisk drænet</v>
      </c>
      <c r="AA103" t="s">
        <v>1058</v>
      </c>
      <c r="AB103" t="s">
        <v>193</v>
      </c>
      <c r="AC103" s="21" t="s">
        <v>1059</v>
      </c>
      <c r="AD103" s="21" t="s">
        <v>197</v>
      </c>
      <c r="AE103" s="21" t="s">
        <v>197</v>
      </c>
      <c r="AF103" t="s">
        <v>1426</v>
      </c>
      <c r="AG103" s="21" t="s">
        <v>282</v>
      </c>
      <c r="AH103" s="21" t="s">
        <v>1427</v>
      </c>
      <c r="AI103" s="21" t="s">
        <v>184</v>
      </c>
      <c r="AJ103" s="21" t="s">
        <v>185</v>
      </c>
      <c r="AK103" s="21"/>
      <c r="AL103" s="21"/>
      <c r="AM103" s="21" t="s">
        <v>1276</v>
      </c>
      <c r="AN103" s="21" t="s">
        <v>1084</v>
      </c>
      <c r="AO103" s="21" t="s">
        <v>1084</v>
      </c>
      <c r="AP103" s="21" t="s">
        <v>205</v>
      </c>
      <c r="AQ103" s="21"/>
      <c r="AR103" s="21"/>
      <c r="AS103" s="21" t="s">
        <v>218</v>
      </c>
      <c r="AT103" s="21" t="s">
        <v>1063</v>
      </c>
      <c r="AU103">
        <v>77</v>
      </c>
      <c r="AV103" t="s">
        <v>1426</v>
      </c>
      <c r="AW103">
        <v>89.180949999999996</v>
      </c>
      <c r="AX103">
        <v>2.746666E-4</v>
      </c>
      <c r="AY103">
        <v>2</v>
      </c>
      <c r="AZ103" t="s">
        <v>1181</v>
      </c>
      <c r="BA103" s="21" t="s">
        <v>1181</v>
      </c>
      <c r="BB103" s="21" t="s">
        <v>1065</v>
      </c>
      <c r="BC103">
        <v>1</v>
      </c>
      <c r="BD103" t="s">
        <v>282</v>
      </c>
      <c r="BE103" t="s">
        <v>282</v>
      </c>
      <c r="BF103">
        <v>13</v>
      </c>
      <c r="BG103" t="s">
        <v>215</v>
      </c>
      <c r="BH103">
        <v>1</v>
      </c>
      <c r="BI103" t="s">
        <v>282</v>
      </c>
      <c r="BJ103" t="s">
        <v>282</v>
      </c>
      <c r="BK103" t="s">
        <v>282</v>
      </c>
      <c r="BL103" t="s">
        <v>282</v>
      </c>
      <c r="BM103" t="s">
        <v>282</v>
      </c>
      <c r="BN103" t="s">
        <v>282</v>
      </c>
      <c r="BO103" t="s">
        <v>282</v>
      </c>
      <c r="BP103" t="s">
        <v>282</v>
      </c>
      <c r="BQ103" t="s">
        <v>282</v>
      </c>
      <c r="BR103" t="s">
        <v>192</v>
      </c>
      <c r="BS103" t="s">
        <v>197</v>
      </c>
      <c r="BT103" t="s">
        <v>198</v>
      </c>
      <c r="BU103" t="s">
        <v>1425</v>
      </c>
      <c r="BV103">
        <v>567.5</v>
      </c>
      <c r="BW103">
        <v>587.70000000000005</v>
      </c>
      <c r="BX103" s="7">
        <v>375.19666666666603</v>
      </c>
      <c r="BY103" s="7">
        <v>36.222642908664831</v>
      </c>
      <c r="BZ103" s="8">
        <v>9.6543082939609164</v>
      </c>
      <c r="CA103" s="8">
        <v>39.84490719953132</v>
      </c>
      <c r="CB103" s="8">
        <v>10.619739123357009</v>
      </c>
      <c r="CD103">
        <v>16</v>
      </c>
      <c r="CE103">
        <v>12</v>
      </c>
      <c r="CF103" s="33" t="s">
        <v>1066</v>
      </c>
      <c r="CG103" s="34" t="s">
        <v>1075</v>
      </c>
      <c r="CH103" t="s">
        <v>187</v>
      </c>
      <c r="CI103">
        <v>1.5</v>
      </c>
      <c r="CJ103" s="25" t="s">
        <v>282</v>
      </c>
      <c r="CK103" t="s">
        <v>282</v>
      </c>
      <c r="CN103">
        <v>16.23</v>
      </c>
      <c r="CO103">
        <v>18.48</v>
      </c>
      <c r="CP103">
        <v>0.02</v>
      </c>
      <c r="CQ103">
        <v>17</v>
      </c>
      <c r="CR103">
        <v>17</v>
      </c>
      <c r="CS103" t="s">
        <v>1414</v>
      </c>
      <c r="CT103" t="s">
        <v>1075</v>
      </c>
      <c r="CU103" t="s">
        <v>187</v>
      </c>
      <c r="CV103">
        <v>1</v>
      </c>
      <c r="CW103" s="25" t="s">
        <v>282</v>
      </c>
      <c r="CX103" t="s">
        <v>282</v>
      </c>
      <c r="CZ103">
        <v>12.76</v>
      </c>
      <c r="DA103">
        <v>15.69</v>
      </c>
      <c r="DB103">
        <v>7.0000000000000007E-2</v>
      </c>
      <c r="DC103">
        <v>18</v>
      </c>
      <c r="DD103">
        <v>7</v>
      </c>
      <c r="DE103" t="s">
        <v>1068</v>
      </c>
      <c r="DF103" t="s">
        <v>1090</v>
      </c>
      <c r="DG103" t="s">
        <v>187</v>
      </c>
      <c r="DH103">
        <v>0.5</v>
      </c>
      <c r="DI103" s="25" t="s">
        <v>282</v>
      </c>
      <c r="DJ103" t="s">
        <v>282</v>
      </c>
      <c r="DL103">
        <v>14.16</v>
      </c>
      <c r="DM103">
        <v>16.75</v>
      </c>
      <c r="DN103">
        <v>0.01</v>
      </c>
      <c r="DO103">
        <v>19</v>
      </c>
      <c r="DP103">
        <v>11</v>
      </c>
      <c r="DQ103" t="s">
        <v>1418</v>
      </c>
      <c r="DR103" t="s">
        <v>1090</v>
      </c>
      <c r="DS103" t="s">
        <v>187</v>
      </c>
      <c r="DT103" t="s">
        <v>158</v>
      </c>
      <c r="DU103" s="25" t="s">
        <v>282</v>
      </c>
      <c r="DV103" t="s">
        <v>1428</v>
      </c>
      <c r="DX103">
        <v>11.06</v>
      </c>
      <c r="DY103">
        <v>12.92</v>
      </c>
      <c r="DZ103">
        <v>0.03</v>
      </c>
      <c r="EA103">
        <v>20</v>
      </c>
      <c r="EB103">
        <v>12</v>
      </c>
      <c r="EC103" t="s">
        <v>1069</v>
      </c>
      <c r="ED103" t="s">
        <v>1090</v>
      </c>
      <c r="EE103" t="s">
        <v>187</v>
      </c>
      <c r="EF103">
        <v>0.5</v>
      </c>
      <c r="EG103" s="25" t="s">
        <v>282</v>
      </c>
      <c r="EH103" t="s">
        <v>1429</v>
      </c>
      <c r="EJ103">
        <v>6.25</v>
      </c>
      <c r="EK103">
        <v>9.43</v>
      </c>
      <c r="EL103" s="9">
        <v>0.05</v>
      </c>
      <c r="EM103" t="s">
        <v>282</v>
      </c>
      <c r="EN103" t="s">
        <v>282</v>
      </c>
      <c r="EO103" t="s">
        <v>282</v>
      </c>
      <c r="EP103" t="s">
        <v>282</v>
      </c>
      <c r="EQ103" t="s">
        <v>282</v>
      </c>
      <c r="ER103" t="s">
        <v>282</v>
      </c>
      <c r="ES103" t="s">
        <v>282</v>
      </c>
      <c r="ET103" s="9" t="s">
        <v>282</v>
      </c>
      <c r="EU103" s="9" t="s">
        <v>282</v>
      </c>
      <c r="EV103" t="s">
        <v>282</v>
      </c>
      <c r="EX103" s="35">
        <v>5</v>
      </c>
      <c r="EY103" s="36">
        <v>12.092000000000002</v>
      </c>
      <c r="EZ103" s="36">
        <v>14.654000000000002</v>
      </c>
      <c r="FA103" s="36">
        <v>3.5999999999999997E-2</v>
      </c>
      <c r="FB103" s="36">
        <v>45.368780933333262</v>
      </c>
      <c r="FC103" s="36">
        <v>54.981319533333249</v>
      </c>
      <c r="FD103" s="36">
        <v>0.13507079999999977</v>
      </c>
      <c r="FE103" s="9"/>
      <c r="FF103" s="25">
        <v>5</v>
      </c>
      <c r="FG103" s="25">
        <v>3</v>
      </c>
      <c r="FH103" s="29">
        <v>12.213333333333333</v>
      </c>
      <c r="FI103" s="29">
        <v>14.886666666666668</v>
      </c>
      <c r="FJ103" s="30">
        <v>2.6666666666666668E-2</v>
      </c>
      <c r="FK103" s="29">
        <v>82.042095835199262</v>
      </c>
      <c r="FL103" s="7" t="b">
        <v>1</v>
      </c>
      <c r="FN103">
        <v>13.629999999999999</v>
      </c>
      <c r="FO103">
        <v>15.91</v>
      </c>
      <c r="FP103">
        <v>0.21420000000000003</v>
      </c>
      <c r="FQ103" s="21">
        <v>85.669390320553106</v>
      </c>
      <c r="FR103">
        <v>49.172496666666568</v>
      </c>
      <c r="FS103">
        <v>57.397976666666558</v>
      </c>
      <c r="FT103">
        <v>0.77276219999999873</v>
      </c>
      <c r="FU103">
        <v>360.76666666666597</v>
      </c>
      <c r="FX103" s="21">
        <v>2</v>
      </c>
      <c r="GG103" s="48">
        <v>12.092000000000002</v>
      </c>
      <c r="GH103" s="48">
        <v>14.654000000000002</v>
      </c>
      <c r="GI103" s="9">
        <v>3.5999999999999997E-2</v>
      </c>
    </row>
    <row r="104" spans="1:191" x14ac:dyDescent="0.25">
      <c r="A104" t="s">
        <v>1430</v>
      </c>
      <c r="B104">
        <v>5</v>
      </c>
      <c r="C104" s="21" t="s">
        <v>192</v>
      </c>
      <c r="E104" t="s">
        <v>184</v>
      </c>
      <c r="F104" t="s">
        <v>184</v>
      </c>
      <c r="G104" t="s">
        <v>1052</v>
      </c>
      <c r="J104">
        <v>9382</v>
      </c>
      <c r="K104" t="s">
        <v>212</v>
      </c>
      <c r="L104" s="46" t="s">
        <v>187</v>
      </c>
      <c r="M104" t="s">
        <v>185</v>
      </c>
      <c r="N104">
        <v>0</v>
      </c>
      <c r="O104">
        <v>0</v>
      </c>
      <c r="P104" t="s">
        <v>228</v>
      </c>
      <c r="Q104">
        <v>9700</v>
      </c>
      <c r="R104" t="s">
        <v>186</v>
      </c>
      <c r="S104" t="s">
        <v>214</v>
      </c>
      <c r="T104" s="22" t="s">
        <v>197</v>
      </c>
      <c r="U104" s="21" t="s">
        <v>1056</v>
      </c>
      <c r="V104">
        <v>554250.00332450005</v>
      </c>
      <c r="W104">
        <v>6342108.0022576004</v>
      </c>
      <c r="X104">
        <v>11.3</v>
      </c>
      <c r="Y104" s="21">
        <v>11.3</v>
      </c>
      <c r="Z104" s="21" t="str">
        <f>VLOOKUP(A104,'Rettelse til drænsystem'!$A$4:$B$510,2,FALSE)</f>
        <v>Systematisk drænet</v>
      </c>
      <c r="AA104" t="s">
        <v>1058</v>
      </c>
      <c r="AB104" t="s">
        <v>193</v>
      </c>
      <c r="AC104" s="21" t="s">
        <v>1059</v>
      </c>
      <c r="AD104" s="21" t="s">
        <v>197</v>
      </c>
      <c r="AE104" s="21" t="s">
        <v>197</v>
      </c>
      <c r="AF104" t="s">
        <v>1430</v>
      </c>
      <c r="AG104" s="21" t="s">
        <v>282</v>
      </c>
      <c r="AH104" s="21" t="s">
        <v>1431</v>
      </c>
      <c r="AI104" s="21" t="s">
        <v>184</v>
      </c>
      <c r="AJ104" s="21" t="s">
        <v>185</v>
      </c>
      <c r="AK104" s="21"/>
      <c r="AL104" s="21"/>
      <c r="AM104" s="21" t="s">
        <v>1276</v>
      </c>
      <c r="AN104" s="21" t="s">
        <v>1084</v>
      </c>
      <c r="AO104" s="21" t="s">
        <v>1084</v>
      </c>
      <c r="AP104" s="21" t="s">
        <v>205</v>
      </c>
      <c r="AQ104" s="21"/>
      <c r="AR104" s="21"/>
      <c r="AS104" s="21" t="s">
        <v>218</v>
      </c>
      <c r="AT104" s="21" t="s">
        <v>1063</v>
      </c>
      <c r="AU104">
        <v>77</v>
      </c>
      <c r="AV104" t="s">
        <v>1430</v>
      </c>
      <c r="AW104">
        <v>67.954689999999999</v>
      </c>
      <c r="AX104">
        <v>2.746666E-4</v>
      </c>
      <c r="AY104">
        <v>2.5</v>
      </c>
      <c r="AZ104" t="s">
        <v>1181</v>
      </c>
      <c r="BA104" s="21" t="s">
        <v>1181</v>
      </c>
      <c r="BB104" s="21" t="s">
        <v>1065</v>
      </c>
      <c r="BC104">
        <v>1</v>
      </c>
      <c r="BD104" t="s">
        <v>282</v>
      </c>
      <c r="BE104" t="s">
        <v>282</v>
      </c>
      <c r="BF104">
        <v>14</v>
      </c>
      <c r="BG104" t="s">
        <v>229</v>
      </c>
      <c r="BH104">
        <v>1</v>
      </c>
      <c r="BI104" t="s">
        <v>282</v>
      </c>
      <c r="BJ104" t="s">
        <v>282</v>
      </c>
      <c r="BK104" t="s">
        <v>282</v>
      </c>
      <c r="BL104" t="s">
        <v>282</v>
      </c>
      <c r="BM104" t="s">
        <v>282</v>
      </c>
      <c r="BN104" t="s">
        <v>282</v>
      </c>
      <c r="BO104" t="s">
        <v>282</v>
      </c>
      <c r="BP104" t="s">
        <v>282</v>
      </c>
      <c r="BQ104" t="s">
        <v>282</v>
      </c>
      <c r="BR104" t="s">
        <v>192</v>
      </c>
      <c r="BS104" t="s">
        <v>192</v>
      </c>
      <c r="BT104" t="s">
        <v>198</v>
      </c>
      <c r="BU104" t="s">
        <v>1425</v>
      </c>
      <c r="BV104">
        <v>567.5</v>
      </c>
      <c r="BW104">
        <v>576.4</v>
      </c>
      <c r="BX104" s="7">
        <v>395.05333333333294</v>
      </c>
      <c r="BY104" s="7">
        <v>31.992092618559287</v>
      </c>
      <c r="BZ104" s="8">
        <v>8.0981705301965938</v>
      </c>
      <c r="CA104" s="8">
        <v>35.191301880415217</v>
      </c>
      <c r="CB104" s="8">
        <v>8.9079875832162543</v>
      </c>
      <c r="CD104">
        <v>21</v>
      </c>
      <c r="CE104">
        <v>12</v>
      </c>
      <c r="CF104" s="33" t="s">
        <v>1066</v>
      </c>
      <c r="CG104" s="34" t="s">
        <v>1075</v>
      </c>
      <c r="CH104" t="s">
        <v>187</v>
      </c>
      <c r="CI104">
        <v>2.5</v>
      </c>
      <c r="CJ104" s="25">
        <v>22.123893805309734</v>
      </c>
      <c r="CK104" t="s">
        <v>282</v>
      </c>
      <c r="CN104">
        <v>0.48</v>
      </c>
      <c r="CO104">
        <v>1.87</v>
      </c>
      <c r="CP104">
        <v>0.05</v>
      </c>
      <c r="CQ104">
        <v>22</v>
      </c>
      <c r="CR104">
        <v>11</v>
      </c>
      <c r="CS104" t="s">
        <v>1414</v>
      </c>
      <c r="CT104" t="s">
        <v>1075</v>
      </c>
      <c r="CU104" t="s">
        <v>187</v>
      </c>
      <c r="CV104">
        <v>1</v>
      </c>
      <c r="CW104" s="25">
        <v>8.8495575221238933</v>
      </c>
      <c r="CX104" t="s">
        <v>282</v>
      </c>
      <c r="CZ104">
        <v>0.76</v>
      </c>
      <c r="DA104">
        <v>1.94</v>
      </c>
      <c r="DB104">
        <v>0.04</v>
      </c>
      <c r="DC104">
        <v>23</v>
      </c>
      <c r="DD104">
        <v>8</v>
      </c>
      <c r="DE104" t="s">
        <v>1068</v>
      </c>
      <c r="DF104" t="s">
        <v>1090</v>
      </c>
      <c r="DG104" t="s">
        <v>187</v>
      </c>
      <c r="DH104">
        <v>0.2</v>
      </c>
      <c r="DI104" s="25">
        <v>1.7699115044247788</v>
      </c>
      <c r="DJ104" t="s">
        <v>1432</v>
      </c>
      <c r="DL104">
        <v>0.17</v>
      </c>
      <c r="DM104">
        <v>1.65</v>
      </c>
      <c r="DN104">
        <v>0.03</v>
      </c>
      <c r="DO104">
        <v>24</v>
      </c>
      <c r="DP104">
        <v>11</v>
      </c>
      <c r="DQ104" t="s">
        <v>1418</v>
      </c>
      <c r="DR104" t="s">
        <v>1090</v>
      </c>
      <c r="DS104" t="s">
        <v>187</v>
      </c>
      <c r="DT104" t="s">
        <v>158</v>
      </c>
      <c r="DU104" s="25" t="e">
        <v>#VALUE!</v>
      </c>
      <c r="DV104" t="s">
        <v>1433</v>
      </c>
      <c r="DX104">
        <v>7.0000000000000007E-2</v>
      </c>
      <c r="DY104">
        <v>1.62</v>
      </c>
      <c r="DZ104">
        <v>0.1</v>
      </c>
      <c r="EA104">
        <v>25</v>
      </c>
      <c r="EB104">
        <v>12</v>
      </c>
      <c r="EC104" t="s">
        <v>1069</v>
      </c>
      <c r="ED104" t="s">
        <v>1090</v>
      </c>
      <c r="EE104" t="s">
        <v>187</v>
      </c>
      <c r="EF104">
        <v>2.5</v>
      </c>
      <c r="EG104" s="25">
        <v>22.123893805309734</v>
      </c>
      <c r="EH104" t="s">
        <v>282</v>
      </c>
      <c r="EJ104">
        <v>1.01</v>
      </c>
      <c r="EK104">
        <v>2.5499999999999998</v>
      </c>
      <c r="EL104" s="9">
        <v>0.13</v>
      </c>
      <c r="EM104" t="s">
        <v>282</v>
      </c>
      <c r="EN104" t="s">
        <v>282</v>
      </c>
      <c r="EO104" t="s">
        <v>282</v>
      </c>
      <c r="EP104" t="s">
        <v>282</v>
      </c>
      <c r="EQ104" t="s">
        <v>282</v>
      </c>
      <c r="ER104" t="s">
        <v>282</v>
      </c>
      <c r="ES104" t="s">
        <v>282</v>
      </c>
      <c r="ET104" s="9" t="s">
        <v>282</v>
      </c>
      <c r="EU104" s="9" t="s">
        <v>282</v>
      </c>
      <c r="EV104" t="s">
        <v>282</v>
      </c>
      <c r="EX104" s="35">
        <v>5</v>
      </c>
      <c r="EY104" s="36">
        <v>0.49800000000000005</v>
      </c>
      <c r="EZ104" s="36">
        <v>1.9259999999999997</v>
      </c>
      <c r="FA104" s="36">
        <v>6.9999999999999993E-2</v>
      </c>
      <c r="FB104" s="36">
        <v>1.9673655999999984</v>
      </c>
      <c r="FC104" s="36">
        <v>7.6087271999999917</v>
      </c>
      <c r="FD104" s="36">
        <v>0.27653733333333302</v>
      </c>
      <c r="FE104" s="9"/>
      <c r="FF104" s="25">
        <v>5</v>
      </c>
      <c r="FG104" s="25">
        <v>3</v>
      </c>
      <c r="FH104" s="29">
        <v>0.55333333333333334</v>
      </c>
      <c r="FI104" s="29">
        <v>2.0233333333333334</v>
      </c>
      <c r="FJ104" s="30">
        <v>7.0000000000000007E-2</v>
      </c>
      <c r="FK104" s="29">
        <v>27.347611202635914</v>
      </c>
      <c r="FL104" s="7" t="b">
        <v>1</v>
      </c>
      <c r="FN104">
        <v>0.68399999999999994</v>
      </c>
      <c r="FO104">
        <v>1.7100000000000002</v>
      </c>
      <c r="FP104">
        <v>7.6399999999999996E-2</v>
      </c>
      <c r="FQ104" s="21">
        <v>39.999999999999993</v>
      </c>
      <c r="FR104">
        <v>2.6284295999999965</v>
      </c>
      <c r="FS104">
        <v>6.5710739999999932</v>
      </c>
      <c r="FT104">
        <v>0.2935848266666663</v>
      </c>
      <c r="FU104">
        <v>384.27333333333286</v>
      </c>
      <c r="FX104" s="21">
        <v>2</v>
      </c>
      <c r="GG104" s="48">
        <v>0.49800000000000005</v>
      </c>
      <c r="GH104" s="48">
        <v>1.9259999999999997</v>
      </c>
      <c r="GI104" s="9">
        <v>6.9999999999999993E-2</v>
      </c>
    </row>
    <row r="105" spans="1:191" x14ac:dyDescent="0.25">
      <c r="A105" t="s">
        <v>1434</v>
      </c>
      <c r="B105">
        <v>6</v>
      </c>
      <c r="C105" s="21" t="s">
        <v>192</v>
      </c>
      <c r="E105" t="s">
        <v>184</v>
      </c>
      <c r="F105" t="s">
        <v>184</v>
      </c>
      <c r="G105" t="s">
        <v>1052</v>
      </c>
      <c r="J105">
        <v>9700</v>
      </c>
      <c r="K105" t="s">
        <v>186</v>
      </c>
      <c r="L105" s="46" t="s">
        <v>187</v>
      </c>
      <c r="M105" t="s">
        <v>185</v>
      </c>
      <c r="N105">
        <v>0</v>
      </c>
      <c r="O105">
        <v>0</v>
      </c>
      <c r="P105" t="s">
        <v>231</v>
      </c>
      <c r="Q105">
        <v>9700</v>
      </c>
      <c r="R105" t="s">
        <v>186</v>
      </c>
      <c r="S105" t="s">
        <v>214</v>
      </c>
      <c r="T105" s="22" t="s">
        <v>197</v>
      </c>
      <c r="U105" s="21" t="s">
        <v>1056</v>
      </c>
      <c r="V105">
        <v>564557.00359832996</v>
      </c>
      <c r="W105">
        <v>6344945.0047939001</v>
      </c>
      <c r="X105">
        <v>0.8</v>
      </c>
      <c r="Y105" s="31"/>
      <c r="Z105" s="21" t="str">
        <f>VLOOKUP(A105,'Rettelse til drænsystem'!$A$4:$B$510,2,FALSE)</f>
        <v>Systematisk drænet</v>
      </c>
      <c r="AA105" t="s">
        <v>1058</v>
      </c>
      <c r="AB105" t="s">
        <v>193</v>
      </c>
      <c r="AC105" s="21" t="s">
        <v>1059</v>
      </c>
      <c r="AD105" s="21" t="s">
        <v>197</v>
      </c>
      <c r="AE105" s="21" t="s">
        <v>197</v>
      </c>
      <c r="AF105" t="s">
        <v>1434</v>
      </c>
      <c r="AG105" s="21" t="s">
        <v>282</v>
      </c>
      <c r="AH105" s="21" t="s">
        <v>1435</v>
      </c>
      <c r="AI105" s="21" t="s">
        <v>184</v>
      </c>
      <c r="AJ105" s="21" t="s">
        <v>185</v>
      </c>
      <c r="AK105" s="21"/>
      <c r="AL105" s="21"/>
      <c r="AM105" s="21" t="s">
        <v>1073</v>
      </c>
      <c r="AN105" s="21" t="s">
        <v>1074</v>
      </c>
      <c r="AO105" s="21" t="s">
        <v>1074</v>
      </c>
      <c r="AP105" s="21" t="s">
        <v>205</v>
      </c>
      <c r="AQ105" s="21"/>
      <c r="AR105" s="21"/>
      <c r="AS105" s="21" t="s">
        <v>218</v>
      </c>
      <c r="AT105" s="21" t="s">
        <v>1063</v>
      </c>
      <c r="AU105">
        <v>75</v>
      </c>
      <c r="AV105" t="s">
        <v>1434</v>
      </c>
      <c r="AW105">
        <v>221.21940000000001</v>
      </c>
      <c r="AX105">
        <v>10.31828</v>
      </c>
      <c r="AY105">
        <v>7.5</v>
      </c>
      <c r="AZ105" t="s">
        <v>1181</v>
      </c>
      <c r="BA105" s="21" t="s">
        <v>1181</v>
      </c>
      <c r="BB105" s="21" t="s">
        <v>1065</v>
      </c>
      <c r="BC105">
        <v>1</v>
      </c>
      <c r="BD105" t="s">
        <v>282</v>
      </c>
      <c r="BE105" t="s">
        <v>282</v>
      </c>
      <c r="BF105">
        <v>15</v>
      </c>
      <c r="BG105" t="s">
        <v>232</v>
      </c>
      <c r="BH105">
        <v>1</v>
      </c>
      <c r="BI105" t="s">
        <v>282</v>
      </c>
      <c r="BJ105" t="s">
        <v>282</v>
      </c>
      <c r="BK105" t="s">
        <v>282</v>
      </c>
      <c r="BL105" t="s">
        <v>282</v>
      </c>
      <c r="BM105" t="s">
        <v>282</v>
      </c>
      <c r="BN105" t="s">
        <v>282</v>
      </c>
      <c r="BO105" t="s">
        <v>282</v>
      </c>
      <c r="BP105" t="s">
        <v>282</v>
      </c>
      <c r="BQ105" t="s">
        <v>282</v>
      </c>
      <c r="BR105" t="s">
        <v>192</v>
      </c>
      <c r="BS105" t="s">
        <v>192</v>
      </c>
      <c r="BT105" t="s">
        <v>234</v>
      </c>
      <c r="BU105" t="s">
        <v>1436</v>
      </c>
      <c r="BV105">
        <v>567.5</v>
      </c>
      <c r="BW105">
        <v>576.4</v>
      </c>
      <c r="BX105" s="7">
        <v>395.05333333333294</v>
      </c>
      <c r="BY105" s="7">
        <v>42.97966960251479</v>
      </c>
      <c r="BZ105" s="8">
        <v>10.87946005666277</v>
      </c>
      <c r="CA105" s="8">
        <v>47.277636562766276</v>
      </c>
      <c r="CB105" s="8">
        <v>11.967406062329049</v>
      </c>
      <c r="CD105">
        <v>26</v>
      </c>
      <c r="CE105">
        <v>12</v>
      </c>
      <c r="CF105" s="33" t="s">
        <v>1066</v>
      </c>
      <c r="CG105" s="34" t="s">
        <v>1075</v>
      </c>
      <c r="CH105" t="s">
        <v>187</v>
      </c>
      <c r="CI105">
        <v>2</v>
      </c>
      <c r="CJ105" s="25" t="s">
        <v>282</v>
      </c>
      <c r="CK105" t="s">
        <v>282</v>
      </c>
      <c r="CL105" t="s">
        <v>1360</v>
      </c>
      <c r="CN105">
        <v>6.66</v>
      </c>
      <c r="CO105">
        <v>7.23</v>
      </c>
      <c r="CP105">
        <v>0.02</v>
      </c>
      <c r="CQ105">
        <v>27</v>
      </c>
      <c r="CR105">
        <v>10</v>
      </c>
      <c r="CS105" t="s">
        <v>1414</v>
      </c>
      <c r="CT105" t="s">
        <v>1075</v>
      </c>
      <c r="CU105" t="s">
        <v>187</v>
      </c>
      <c r="CV105">
        <v>2.5</v>
      </c>
      <c r="CW105" s="25" t="s">
        <v>282</v>
      </c>
      <c r="CX105" t="s">
        <v>282</v>
      </c>
      <c r="CZ105">
        <v>8.68</v>
      </c>
      <c r="DA105">
        <v>8.89</v>
      </c>
      <c r="DB105">
        <v>0.03</v>
      </c>
      <c r="DC105">
        <v>28</v>
      </c>
      <c r="DD105">
        <v>8</v>
      </c>
      <c r="DE105" t="s">
        <v>1068</v>
      </c>
      <c r="DF105" t="s">
        <v>1090</v>
      </c>
      <c r="DG105" t="s">
        <v>187</v>
      </c>
      <c r="DH105">
        <v>1</v>
      </c>
      <c r="DI105" s="25" t="s">
        <v>282</v>
      </c>
      <c r="DJ105" t="s">
        <v>282</v>
      </c>
      <c r="DL105">
        <v>4.92</v>
      </c>
      <c r="DM105">
        <v>5.25</v>
      </c>
      <c r="DN105">
        <v>0.01</v>
      </c>
      <c r="DO105">
        <v>29</v>
      </c>
      <c r="DP105">
        <v>11</v>
      </c>
      <c r="DQ105" t="s">
        <v>1418</v>
      </c>
      <c r="DR105" t="s">
        <v>1090</v>
      </c>
      <c r="DS105" t="s">
        <v>187</v>
      </c>
      <c r="DT105">
        <v>1</v>
      </c>
      <c r="DU105" s="25" t="s">
        <v>282</v>
      </c>
      <c r="DV105" t="s">
        <v>282</v>
      </c>
      <c r="DX105">
        <v>6.39</v>
      </c>
      <c r="DY105">
        <v>6.77</v>
      </c>
      <c r="DZ105">
        <v>0.02</v>
      </c>
      <c r="EA105">
        <v>30</v>
      </c>
      <c r="EB105">
        <v>12</v>
      </c>
      <c r="EC105" t="s">
        <v>1069</v>
      </c>
      <c r="ED105" t="s">
        <v>1090</v>
      </c>
      <c r="EE105" t="s">
        <v>187</v>
      </c>
      <c r="EF105">
        <v>0.5</v>
      </c>
      <c r="EG105" s="25" t="s">
        <v>282</v>
      </c>
      <c r="EH105" t="s">
        <v>282</v>
      </c>
      <c r="EJ105">
        <v>5.45</v>
      </c>
      <c r="EK105">
        <v>6.2</v>
      </c>
      <c r="EL105" s="9">
        <v>0.01</v>
      </c>
      <c r="EM105" t="s">
        <v>282</v>
      </c>
      <c r="EN105" t="s">
        <v>282</v>
      </c>
      <c r="EO105" t="s">
        <v>282</v>
      </c>
      <c r="EP105" t="s">
        <v>282</v>
      </c>
      <c r="EQ105" t="s">
        <v>282</v>
      </c>
      <c r="ER105" t="s">
        <v>282</v>
      </c>
      <c r="ES105" t="s">
        <v>282</v>
      </c>
      <c r="ET105" s="9" t="s">
        <v>282</v>
      </c>
      <c r="EU105" s="9" t="s">
        <v>282</v>
      </c>
      <c r="EV105" t="s">
        <v>282</v>
      </c>
      <c r="EX105" s="35">
        <v>5</v>
      </c>
      <c r="EY105" s="36">
        <v>6.42</v>
      </c>
      <c r="EZ105" s="36">
        <v>6.8680000000000003</v>
      </c>
      <c r="FA105" s="36">
        <v>1.7999999999999999E-2</v>
      </c>
      <c r="FB105" s="36">
        <v>25.362423999999976</v>
      </c>
      <c r="FC105" s="36">
        <v>27.132262933333308</v>
      </c>
      <c r="FD105" s="36">
        <v>7.1109599999999926E-2</v>
      </c>
      <c r="FE105" s="9"/>
      <c r="FF105" s="25">
        <v>5</v>
      </c>
      <c r="FG105" s="25">
        <v>3</v>
      </c>
      <c r="FH105" s="29">
        <v>5.6766666666666667</v>
      </c>
      <c r="FI105" s="29">
        <v>6.2266666666666666</v>
      </c>
      <c r="FJ105" s="30">
        <v>1.3333333333333334E-2</v>
      </c>
      <c r="FK105" s="29">
        <v>91.167023554603858</v>
      </c>
      <c r="FL105" s="7" t="b">
        <v>1</v>
      </c>
      <c r="FN105">
        <v>7.4</v>
      </c>
      <c r="FO105">
        <v>8.32</v>
      </c>
      <c r="FP105">
        <v>3.44E-2</v>
      </c>
      <c r="FQ105" s="21">
        <v>88.942307692307693</v>
      </c>
      <c r="FR105">
        <v>28.436226666666634</v>
      </c>
      <c r="FS105">
        <v>31.971541333333295</v>
      </c>
      <c r="FT105">
        <v>0.13219002666666652</v>
      </c>
      <c r="FU105">
        <v>384.27333333333286</v>
      </c>
      <c r="FX105" s="21">
        <v>2</v>
      </c>
      <c r="GG105" s="48">
        <v>6.42</v>
      </c>
      <c r="GH105" s="48">
        <v>6.8680000000000003</v>
      </c>
      <c r="GI105" s="9">
        <v>1.7999999999999999E-2</v>
      </c>
    </row>
    <row r="106" spans="1:191" x14ac:dyDescent="0.25">
      <c r="A106" t="s">
        <v>1437</v>
      </c>
      <c r="B106">
        <v>12</v>
      </c>
      <c r="C106" s="21" t="s">
        <v>192</v>
      </c>
      <c r="E106" t="s">
        <v>184</v>
      </c>
      <c r="F106" t="s">
        <v>184</v>
      </c>
      <c r="G106" t="s">
        <v>1052</v>
      </c>
      <c r="J106">
        <v>6640</v>
      </c>
      <c r="K106" t="s">
        <v>263</v>
      </c>
      <c r="L106" t="s">
        <v>264</v>
      </c>
      <c r="M106" t="s">
        <v>1439</v>
      </c>
      <c r="N106">
        <v>76341792</v>
      </c>
      <c r="O106" t="s">
        <v>265</v>
      </c>
      <c r="P106" t="s">
        <v>266</v>
      </c>
      <c r="Q106">
        <v>6640</v>
      </c>
      <c r="R106" t="s">
        <v>263</v>
      </c>
      <c r="S106" t="s">
        <v>214</v>
      </c>
      <c r="T106" s="22" t="s">
        <v>197</v>
      </c>
      <c r="U106" s="21" t="s">
        <v>1056</v>
      </c>
      <c r="V106">
        <v>520210.00365221</v>
      </c>
      <c r="W106">
        <v>6152649.9958867999</v>
      </c>
      <c r="X106">
        <v>12.5</v>
      </c>
      <c r="Y106" s="21">
        <v>12.5</v>
      </c>
      <c r="Z106" s="21" t="str">
        <f>VLOOKUP(A106,'Rettelse til drænsystem'!$A$4:$B$510,2,FALSE)</f>
        <v>Systematisk drænet</v>
      </c>
      <c r="AA106" s="31" t="s">
        <v>650</v>
      </c>
      <c r="AB106" t="s">
        <v>239</v>
      </c>
      <c r="AC106" s="21" t="s">
        <v>1063</v>
      </c>
      <c r="AD106" s="21" t="s">
        <v>197</v>
      </c>
      <c r="AE106" s="21" t="s">
        <v>197</v>
      </c>
      <c r="AF106" t="s">
        <v>1437</v>
      </c>
      <c r="AG106" s="21" t="s">
        <v>282</v>
      </c>
      <c r="AH106" s="21" t="s">
        <v>1438</v>
      </c>
      <c r="AI106" s="21" t="s">
        <v>184</v>
      </c>
      <c r="AJ106" s="21" t="s">
        <v>1439</v>
      </c>
      <c r="AK106" s="21"/>
      <c r="AL106" s="21"/>
      <c r="AM106" s="21" t="s">
        <v>1073</v>
      </c>
      <c r="AN106" s="21" t="s">
        <v>1074</v>
      </c>
      <c r="AO106" s="21" t="s">
        <v>1074</v>
      </c>
      <c r="AP106" s="21" t="s">
        <v>246</v>
      </c>
      <c r="AQ106" s="21"/>
      <c r="AR106" s="21"/>
      <c r="AS106" s="21" t="s">
        <v>218</v>
      </c>
      <c r="AT106" s="21" t="s">
        <v>1063</v>
      </c>
      <c r="AU106">
        <v>57</v>
      </c>
      <c r="AV106" t="s">
        <v>1437</v>
      </c>
      <c r="AW106">
        <v>370.78059999999999</v>
      </c>
      <c r="AX106">
        <v>15.752750000000001</v>
      </c>
      <c r="AY106">
        <v>10</v>
      </c>
      <c r="AZ106" t="s">
        <v>1095</v>
      </c>
      <c r="BA106" s="21" t="s">
        <v>1102</v>
      </c>
      <c r="BB106" s="21" t="s">
        <v>1102</v>
      </c>
      <c r="BC106">
        <v>1</v>
      </c>
      <c r="BD106" t="s">
        <v>282</v>
      </c>
      <c r="BE106" t="s">
        <v>282</v>
      </c>
      <c r="BF106">
        <v>2</v>
      </c>
      <c r="BG106" t="s">
        <v>196</v>
      </c>
      <c r="BH106">
        <v>1</v>
      </c>
      <c r="BI106" t="s">
        <v>282</v>
      </c>
      <c r="BJ106" t="s">
        <v>282</v>
      </c>
      <c r="BK106" t="s">
        <v>282</v>
      </c>
      <c r="BL106" t="s">
        <v>282</v>
      </c>
      <c r="BM106" t="s">
        <v>282</v>
      </c>
      <c r="BN106" t="s">
        <v>282</v>
      </c>
      <c r="BO106" t="s">
        <v>282</v>
      </c>
      <c r="BP106" t="s">
        <v>282</v>
      </c>
      <c r="BQ106" t="s">
        <v>282</v>
      </c>
      <c r="BR106" t="s">
        <v>197</v>
      </c>
      <c r="BS106" t="s">
        <v>197</v>
      </c>
      <c r="BT106" t="s">
        <v>198</v>
      </c>
      <c r="BU106" t="s">
        <v>282</v>
      </c>
      <c r="BV106">
        <v>747.30000000000018</v>
      </c>
      <c r="BW106">
        <v>652</v>
      </c>
      <c r="BX106" s="7">
        <v>419.88999999999982</v>
      </c>
      <c r="BY106" s="7">
        <v>53.913354793786802</v>
      </c>
      <c r="BZ106" s="8">
        <v>12.839875870772541</v>
      </c>
      <c r="CA106" s="8">
        <v>59.304690273165484</v>
      </c>
      <c r="CB106" s="8">
        <v>14.123863457849797</v>
      </c>
      <c r="CD106">
        <v>66</v>
      </c>
      <c r="CE106">
        <v>12</v>
      </c>
      <c r="CF106" s="33" t="s">
        <v>1066</v>
      </c>
      <c r="CG106" s="34" t="s">
        <v>1075</v>
      </c>
      <c r="CH106" t="s">
        <v>1440</v>
      </c>
      <c r="CI106">
        <v>5</v>
      </c>
      <c r="CJ106" s="25">
        <v>40</v>
      </c>
      <c r="CK106" t="s">
        <v>282</v>
      </c>
      <c r="CN106">
        <v>3.71</v>
      </c>
      <c r="CO106">
        <v>4.07</v>
      </c>
      <c r="CP106">
        <v>0.02</v>
      </c>
      <c r="CQ106">
        <v>57</v>
      </c>
      <c r="CR106">
        <v>10</v>
      </c>
      <c r="CS106" t="s">
        <v>1414</v>
      </c>
      <c r="CT106" t="s">
        <v>1075</v>
      </c>
      <c r="CU106" t="s">
        <v>1262</v>
      </c>
      <c r="CV106">
        <v>3</v>
      </c>
      <c r="CW106" s="25">
        <v>24</v>
      </c>
      <c r="CX106" t="s">
        <v>282</v>
      </c>
      <c r="CZ106">
        <v>3.89</v>
      </c>
      <c r="DA106">
        <v>4.21</v>
      </c>
      <c r="DB106">
        <v>0.02</v>
      </c>
      <c r="DC106">
        <v>58</v>
      </c>
      <c r="DD106">
        <v>7</v>
      </c>
      <c r="DE106" t="s">
        <v>1068</v>
      </c>
      <c r="DF106" t="s">
        <v>1090</v>
      </c>
      <c r="DG106" t="s">
        <v>1262</v>
      </c>
      <c r="DH106">
        <v>3</v>
      </c>
      <c r="DI106" s="25">
        <v>24</v>
      </c>
      <c r="DJ106" t="s">
        <v>282</v>
      </c>
      <c r="DL106">
        <v>3.98</v>
      </c>
      <c r="DM106">
        <v>4.1399999999999997</v>
      </c>
      <c r="DN106">
        <v>0.02</v>
      </c>
      <c r="DO106">
        <v>59</v>
      </c>
      <c r="DP106">
        <v>11</v>
      </c>
      <c r="DQ106" t="s">
        <v>1418</v>
      </c>
      <c r="DR106" t="s">
        <v>1090</v>
      </c>
      <c r="DS106" t="s">
        <v>1262</v>
      </c>
      <c r="DT106">
        <v>2</v>
      </c>
      <c r="DU106" s="25">
        <v>16</v>
      </c>
      <c r="DV106" t="s">
        <v>282</v>
      </c>
      <c r="DX106">
        <v>4.55</v>
      </c>
      <c r="DY106">
        <v>4.91</v>
      </c>
      <c r="DZ106">
        <v>0.02</v>
      </c>
      <c r="EA106">
        <v>60</v>
      </c>
      <c r="EB106">
        <v>11</v>
      </c>
      <c r="EC106" t="s">
        <v>1069</v>
      </c>
      <c r="ED106" t="s">
        <v>1090</v>
      </c>
      <c r="EE106" t="s">
        <v>1262</v>
      </c>
      <c r="EF106">
        <v>2</v>
      </c>
      <c r="EG106" s="25">
        <v>16</v>
      </c>
      <c r="EH106" t="s">
        <v>282</v>
      </c>
      <c r="EJ106">
        <v>3.34</v>
      </c>
      <c r="EK106">
        <v>3.71</v>
      </c>
      <c r="EL106" s="9">
        <v>0.01</v>
      </c>
      <c r="EM106" t="s">
        <v>282</v>
      </c>
      <c r="EN106" t="s">
        <v>282</v>
      </c>
      <c r="EO106" t="s">
        <v>282</v>
      </c>
      <c r="EP106" t="s">
        <v>282</v>
      </c>
      <c r="EQ106" t="s">
        <v>282</v>
      </c>
      <c r="ER106" t="s">
        <v>282</v>
      </c>
      <c r="ES106" t="s">
        <v>282</v>
      </c>
      <c r="ET106" s="9" t="s">
        <v>282</v>
      </c>
      <c r="EU106" s="9" t="s">
        <v>282</v>
      </c>
      <c r="EV106" t="s">
        <v>282</v>
      </c>
      <c r="EX106" s="35">
        <v>5</v>
      </c>
      <c r="EY106" s="36">
        <v>3.8939999999999997</v>
      </c>
      <c r="EZ106" s="36">
        <v>4.2080000000000002</v>
      </c>
      <c r="FA106" s="36">
        <v>1.7999999999999999E-2</v>
      </c>
      <c r="FB106" s="36">
        <v>16.350516599999992</v>
      </c>
      <c r="FC106" s="36">
        <v>17.668971199999994</v>
      </c>
      <c r="FD106" s="36">
        <v>7.5580199999999972E-2</v>
      </c>
      <c r="FE106" s="9"/>
      <c r="FF106" s="25">
        <v>5</v>
      </c>
      <c r="FG106" s="25">
        <v>3</v>
      </c>
      <c r="FH106" s="29">
        <v>3.6766666666666663</v>
      </c>
      <c r="FI106" s="29">
        <v>3.973333333333334</v>
      </c>
      <c r="FJ106" s="30">
        <v>1.6666666666666666E-2</v>
      </c>
      <c r="FK106" s="29">
        <v>92.533557046979837</v>
      </c>
      <c r="FL106" s="7" t="b">
        <v>1</v>
      </c>
      <c r="FN106">
        <v>4.4159999999999995</v>
      </c>
      <c r="FO106">
        <v>4.71</v>
      </c>
      <c r="FP106">
        <v>1.8800000000000001E-2</v>
      </c>
      <c r="FQ106" s="21">
        <v>93.757961783439484</v>
      </c>
      <c r="FR106">
        <v>23.830796799999966</v>
      </c>
      <c r="FS106">
        <v>25.417357999999968</v>
      </c>
      <c r="FT106">
        <v>0.10145357333333321</v>
      </c>
      <c r="FU106">
        <v>539.64666666666596</v>
      </c>
      <c r="FX106" s="21">
        <v>6</v>
      </c>
      <c r="GG106" s="48">
        <v>3.8939999999999997</v>
      </c>
      <c r="GH106" s="48">
        <v>4.2080000000000002</v>
      </c>
      <c r="GI106" s="9">
        <v>1.7999999999999999E-2</v>
      </c>
    </row>
    <row r="107" spans="1:191" x14ac:dyDescent="0.25">
      <c r="A107" t="s">
        <v>1441</v>
      </c>
      <c r="B107">
        <v>13</v>
      </c>
      <c r="C107" s="21" t="s">
        <v>192</v>
      </c>
      <c r="E107" t="s">
        <v>184</v>
      </c>
      <c r="F107" t="s">
        <v>184</v>
      </c>
      <c r="G107" t="s">
        <v>1052</v>
      </c>
      <c r="J107">
        <v>6000</v>
      </c>
      <c r="K107" t="s">
        <v>271</v>
      </c>
      <c r="L107" t="s">
        <v>264</v>
      </c>
      <c r="M107" t="s">
        <v>1439</v>
      </c>
      <c r="N107">
        <v>76341792</v>
      </c>
      <c r="O107" t="s">
        <v>265</v>
      </c>
      <c r="P107" t="s">
        <v>272</v>
      </c>
      <c r="Q107">
        <v>6040</v>
      </c>
      <c r="R107" t="s">
        <v>273</v>
      </c>
      <c r="S107" t="s">
        <v>191</v>
      </c>
      <c r="T107" s="22" t="s">
        <v>197</v>
      </c>
      <c r="U107" s="21" t="s">
        <v>1056</v>
      </c>
      <c r="V107">
        <v>526631.00137632003</v>
      </c>
      <c r="W107">
        <v>6162980.0032436997</v>
      </c>
      <c r="X107">
        <v>10</v>
      </c>
      <c r="Y107" s="21">
        <v>10</v>
      </c>
      <c r="Z107" s="21" t="str">
        <f>VLOOKUP(A107,'Rettelse til drænsystem'!$A$4:$B$510,2,FALSE)</f>
        <v>Pletdrænet</v>
      </c>
      <c r="AA107" s="31" t="s">
        <v>650</v>
      </c>
      <c r="AB107" t="s">
        <v>239</v>
      </c>
      <c r="AC107" s="21" t="s">
        <v>1063</v>
      </c>
      <c r="AD107" s="21" t="s">
        <v>192</v>
      </c>
      <c r="AE107" s="21" t="s">
        <v>197</v>
      </c>
      <c r="AF107" t="s">
        <v>1441</v>
      </c>
      <c r="AG107" s="21" t="s">
        <v>282</v>
      </c>
      <c r="AH107" s="21" t="s">
        <v>1442</v>
      </c>
      <c r="AI107" s="21" t="s">
        <v>184</v>
      </c>
      <c r="AJ107" s="21" t="s">
        <v>1439</v>
      </c>
      <c r="AK107" s="21"/>
      <c r="AL107" s="21"/>
      <c r="AM107" s="21" t="s">
        <v>1073</v>
      </c>
      <c r="AN107" s="21" t="s">
        <v>1074</v>
      </c>
      <c r="AO107" s="21" t="s">
        <v>1074</v>
      </c>
      <c r="AP107" s="21" t="s">
        <v>246</v>
      </c>
      <c r="AQ107" s="21"/>
      <c r="AR107" s="21"/>
      <c r="AS107" s="21" t="s">
        <v>218</v>
      </c>
      <c r="AT107" s="21" t="s">
        <v>1063</v>
      </c>
      <c r="AU107">
        <v>57</v>
      </c>
      <c r="AV107" t="s">
        <v>1441</v>
      </c>
      <c r="AW107">
        <v>125.7351</v>
      </c>
      <c r="AX107">
        <v>6.7029769999999997</v>
      </c>
      <c r="AY107">
        <v>4</v>
      </c>
      <c r="AZ107" t="s">
        <v>1095</v>
      </c>
      <c r="BA107" s="21" t="s">
        <v>1102</v>
      </c>
      <c r="BB107" s="21" t="s">
        <v>1102</v>
      </c>
      <c r="BC107">
        <v>1</v>
      </c>
      <c r="BD107" t="s">
        <v>282</v>
      </c>
      <c r="BE107" t="s">
        <v>282</v>
      </c>
      <c r="BF107">
        <v>5</v>
      </c>
      <c r="BG107" t="s">
        <v>304</v>
      </c>
      <c r="BH107">
        <v>1</v>
      </c>
      <c r="BI107" t="s">
        <v>282</v>
      </c>
      <c r="BJ107" t="s">
        <v>282</v>
      </c>
      <c r="BK107" t="s">
        <v>282</v>
      </c>
      <c r="BL107" t="s">
        <v>282</v>
      </c>
      <c r="BM107" t="s">
        <v>282</v>
      </c>
      <c r="BN107" t="s">
        <v>282</v>
      </c>
      <c r="BO107" t="s">
        <v>282</v>
      </c>
      <c r="BP107" t="s">
        <v>282</v>
      </c>
      <c r="BQ107" t="s">
        <v>282</v>
      </c>
      <c r="BR107" t="s">
        <v>192</v>
      </c>
      <c r="BS107" t="s">
        <v>197</v>
      </c>
      <c r="BT107" t="s">
        <v>198</v>
      </c>
      <c r="BU107" t="s">
        <v>282</v>
      </c>
      <c r="BV107">
        <v>636.79999999999995</v>
      </c>
      <c r="BW107">
        <v>647.6</v>
      </c>
      <c r="BX107" s="7">
        <v>504.99999999999903</v>
      </c>
      <c r="BY107" s="7">
        <v>27.403063463548278</v>
      </c>
      <c r="BZ107" s="8">
        <v>5.4263492007026386</v>
      </c>
      <c r="CA107" s="8">
        <v>30.14336980990311</v>
      </c>
      <c r="CB107" s="8">
        <v>5.9689841207729026</v>
      </c>
      <c r="CD107">
        <v>71</v>
      </c>
      <c r="CE107">
        <v>12</v>
      </c>
      <c r="CF107" s="33" t="s">
        <v>1066</v>
      </c>
      <c r="CG107" s="34" t="s">
        <v>1075</v>
      </c>
      <c r="CH107" t="s">
        <v>1440</v>
      </c>
      <c r="CI107">
        <v>10</v>
      </c>
      <c r="CJ107" s="25">
        <v>100</v>
      </c>
      <c r="CK107" t="s">
        <v>282</v>
      </c>
      <c r="CN107">
        <v>5.75</v>
      </c>
      <c r="CO107">
        <v>6.39</v>
      </c>
      <c r="CP107">
        <v>0.03</v>
      </c>
      <c r="CQ107">
        <v>62</v>
      </c>
      <c r="CR107">
        <v>10</v>
      </c>
      <c r="CS107" t="s">
        <v>1414</v>
      </c>
      <c r="CT107" t="s">
        <v>1075</v>
      </c>
      <c r="CU107" t="s">
        <v>1262</v>
      </c>
      <c r="CV107" t="s">
        <v>282</v>
      </c>
      <c r="CW107" s="25" t="s">
        <v>1067</v>
      </c>
      <c r="CX107" t="s">
        <v>1443</v>
      </c>
      <c r="CY107" t="s">
        <v>313</v>
      </c>
      <c r="CZ107">
        <v>4.8499999999999996</v>
      </c>
      <c r="DA107">
        <v>5.79</v>
      </c>
      <c r="DB107">
        <v>0.02</v>
      </c>
      <c r="DC107">
        <v>63</v>
      </c>
      <c r="DD107">
        <v>7</v>
      </c>
      <c r="DE107" t="s">
        <v>1068</v>
      </c>
      <c r="DF107" t="s">
        <v>1090</v>
      </c>
      <c r="DG107" t="s">
        <v>1262</v>
      </c>
      <c r="DH107" t="s">
        <v>282</v>
      </c>
      <c r="DI107" s="25" t="s">
        <v>1067</v>
      </c>
      <c r="DJ107" t="s">
        <v>1443</v>
      </c>
      <c r="DL107">
        <v>5.45</v>
      </c>
      <c r="DM107">
        <v>5.67</v>
      </c>
      <c r="DN107">
        <v>0.02</v>
      </c>
      <c r="DO107">
        <v>64</v>
      </c>
      <c r="DP107">
        <v>11</v>
      </c>
      <c r="DQ107" t="s">
        <v>1418</v>
      </c>
      <c r="DR107" t="s">
        <v>1090</v>
      </c>
      <c r="DS107" t="s">
        <v>1262</v>
      </c>
      <c r="DT107" t="s">
        <v>282</v>
      </c>
      <c r="DU107" s="25" t="s">
        <v>1067</v>
      </c>
      <c r="DV107" t="s">
        <v>1444</v>
      </c>
      <c r="DW107" t="s">
        <v>313</v>
      </c>
      <c r="DX107">
        <v>3.55</v>
      </c>
      <c r="DY107">
        <v>3.79</v>
      </c>
      <c r="DZ107">
        <v>0.06</v>
      </c>
      <c r="EA107">
        <v>65</v>
      </c>
      <c r="EB107">
        <v>11</v>
      </c>
      <c r="EC107" t="s">
        <v>1069</v>
      </c>
      <c r="ED107" t="s">
        <v>1090</v>
      </c>
      <c r="EE107" t="s">
        <v>1262</v>
      </c>
      <c r="EF107" t="s">
        <v>282</v>
      </c>
      <c r="EG107" s="25" t="s">
        <v>1067</v>
      </c>
      <c r="EH107" t="s">
        <v>1445</v>
      </c>
      <c r="EI107" t="s">
        <v>313</v>
      </c>
      <c r="EJ107">
        <v>4.18</v>
      </c>
      <c r="EK107">
        <v>9.1999999999999993</v>
      </c>
      <c r="EL107" s="9">
        <v>0.01</v>
      </c>
      <c r="EM107" t="s">
        <v>282</v>
      </c>
      <c r="EN107" t="s">
        <v>282</v>
      </c>
      <c r="EO107" t="s">
        <v>282</v>
      </c>
      <c r="EP107" t="s">
        <v>282</v>
      </c>
      <c r="EQ107" t="s">
        <v>282</v>
      </c>
      <c r="ER107" t="s">
        <v>282</v>
      </c>
      <c r="ES107" t="s">
        <v>282</v>
      </c>
      <c r="ET107" s="9" t="s">
        <v>282</v>
      </c>
      <c r="EU107" s="9" t="s">
        <v>282</v>
      </c>
      <c r="EV107" t="s">
        <v>282</v>
      </c>
      <c r="EX107" s="35">
        <v>5</v>
      </c>
      <c r="EY107" s="36">
        <v>4.7560000000000002</v>
      </c>
      <c r="EZ107" s="36">
        <v>6.1680000000000001</v>
      </c>
      <c r="FA107" s="36">
        <v>2.8000000000000004E-2</v>
      </c>
      <c r="FB107" s="36">
        <v>24.017799999999959</v>
      </c>
      <c r="FC107" s="36">
        <v>31.148399999999942</v>
      </c>
      <c r="FD107" s="36">
        <v>0.14139999999999975</v>
      </c>
      <c r="FE107" s="9"/>
      <c r="FF107" s="25">
        <v>5</v>
      </c>
      <c r="FG107" s="25">
        <v>3</v>
      </c>
      <c r="FH107" s="29">
        <v>5.126666666666666</v>
      </c>
      <c r="FI107" s="29">
        <v>7.086666666666666</v>
      </c>
      <c r="FJ107" s="30">
        <v>0.02</v>
      </c>
      <c r="FK107" s="29">
        <v>72.342427093132642</v>
      </c>
      <c r="FL107" s="7" t="b">
        <v>1</v>
      </c>
      <c r="FN107">
        <v>5.572000000000001</v>
      </c>
      <c r="FO107">
        <v>5.93</v>
      </c>
      <c r="FP107">
        <v>1.7599999999999998E-2</v>
      </c>
      <c r="FQ107" s="21">
        <v>93.962900505902212</v>
      </c>
      <c r="FR107">
        <v>38.488404266666635</v>
      </c>
      <c r="FS107">
        <v>40.961277333333292</v>
      </c>
      <c r="FT107">
        <v>0.1215714133333332</v>
      </c>
      <c r="FU107">
        <v>690.74666666666599</v>
      </c>
      <c r="FX107" s="21">
        <v>6</v>
      </c>
      <c r="GG107" s="48">
        <v>4.7560000000000002</v>
      </c>
      <c r="GH107" s="48">
        <v>6.1680000000000001</v>
      </c>
      <c r="GI107" s="9">
        <v>2.8000000000000004E-2</v>
      </c>
    </row>
    <row r="108" spans="1:191" x14ac:dyDescent="0.25">
      <c r="A108" t="s">
        <v>1446</v>
      </c>
      <c r="B108">
        <v>14</v>
      </c>
      <c r="C108" s="21" t="s">
        <v>192</v>
      </c>
      <c r="E108" t="s">
        <v>184</v>
      </c>
      <c r="F108" t="s">
        <v>184</v>
      </c>
      <c r="G108" t="s">
        <v>1052</v>
      </c>
      <c r="J108">
        <v>7000</v>
      </c>
      <c r="K108" t="s">
        <v>274</v>
      </c>
      <c r="L108" t="s">
        <v>264</v>
      </c>
      <c r="M108" t="s">
        <v>1439</v>
      </c>
      <c r="N108">
        <v>76341792</v>
      </c>
      <c r="O108" t="s">
        <v>265</v>
      </c>
      <c r="P108" t="s">
        <v>275</v>
      </c>
      <c r="Q108">
        <v>7000</v>
      </c>
      <c r="R108" t="s">
        <v>274</v>
      </c>
      <c r="S108" t="s">
        <v>214</v>
      </c>
      <c r="T108" s="22" t="s">
        <v>197</v>
      </c>
      <c r="U108" s="21" t="s">
        <v>1056</v>
      </c>
      <c r="V108">
        <v>543300.00035831996</v>
      </c>
      <c r="W108">
        <v>6156450.0024065003</v>
      </c>
      <c r="X108">
        <v>12.5</v>
      </c>
      <c r="Y108" s="21">
        <v>12.5</v>
      </c>
      <c r="Z108" s="21" t="str">
        <f>VLOOKUP(A108,'Rettelse til drænsystem'!$A$4:$B$510,2,FALSE)</f>
        <v>Systematisk drænet</v>
      </c>
      <c r="AA108" s="31" t="s">
        <v>650</v>
      </c>
      <c r="AB108" t="s">
        <v>239</v>
      </c>
      <c r="AC108" s="21" t="s">
        <v>1063</v>
      </c>
      <c r="AD108" s="21" t="s">
        <v>197</v>
      </c>
      <c r="AE108" s="21" t="s">
        <v>197</v>
      </c>
      <c r="AF108" t="s">
        <v>1446</v>
      </c>
      <c r="AG108" s="21" t="s">
        <v>282</v>
      </c>
      <c r="AH108" s="21" t="s">
        <v>1447</v>
      </c>
      <c r="AI108" s="21" t="s">
        <v>184</v>
      </c>
      <c r="AJ108" s="21" t="s">
        <v>1439</v>
      </c>
      <c r="AK108" s="21"/>
      <c r="AL108" s="21"/>
      <c r="AM108" s="21" t="s">
        <v>1073</v>
      </c>
      <c r="AN108" s="21" t="s">
        <v>1074</v>
      </c>
      <c r="AO108" s="21" t="s">
        <v>1074</v>
      </c>
      <c r="AP108" s="21" t="s">
        <v>246</v>
      </c>
      <c r="AQ108" s="21"/>
      <c r="AR108" s="21"/>
      <c r="AS108" s="21" t="s">
        <v>218</v>
      </c>
      <c r="AT108" s="21" t="s">
        <v>1063</v>
      </c>
      <c r="AU108">
        <v>27</v>
      </c>
      <c r="AV108" t="s">
        <v>1446</v>
      </c>
      <c r="AW108">
        <v>34.41404</v>
      </c>
      <c r="AX108">
        <v>4.0258960000000003E-2</v>
      </c>
      <c r="AY108">
        <v>4</v>
      </c>
      <c r="AZ108" t="s">
        <v>1088</v>
      </c>
      <c r="BA108" s="21" t="s">
        <v>1089</v>
      </c>
      <c r="BB108" s="21" t="s">
        <v>1089</v>
      </c>
      <c r="BC108">
        <v>1</v>
      </c>
      <c r="BD108" t="s">
        <v>282</v>
      </c>
      <c r="BE108" t="s">
        <v>282</v>
      </c>
      <c r="BF108">
        <v>5</v>
      </c>
      <c r="BG108" t="s">
        <v>304</v>
      </c>
      <c r="BH108">
        <v>1</v>
      </c>
      <c r="BI108" t="s">
        <v>282</v>
      </c>
      <c r="BJ108" t="s">
        <v>282</v>
      </c>
      <c r="BK108" t="s">
        <v>282</v>
      </c>
      <c r="BL108" t="s">
        <v>282</v>
      </c>
      <c r="BM108" t="s">
        <v>282</v>
      </c>
      <c r="BN108" t="s">
        <v>282</v>
      </c>
      <c r="BO108" t="s">
        <v>282</v>
      </c>
      <c r="BP108" t="s">
        <v>282</v>
      </c>
      <c r="BQ108" t="s">
        <v>282</v>
      </c>
      <c r="BR108" t="s">
        <v>197</v>
      </c>
      <c r="BS108" t="s">
        <v>197</v>
      </c>
      <c r="BT108" t="s">
        <v>198</v>
      </c>
      <c r="BU108" t="s">
        <v>282</v>
      </c>
      <c r="BV108">
        <v>621.1</v>
      </c>
      <c r="BW108">
        <v>618.79999999999995</v>
      </c>
      <c r="BX108" s="7">
        <v>316.62666666666593</v>
      </c>
      <c r="BY108" s="7">
        <v>17.328582447660281</v>
      </c>
      <c r="BZ108" s="8">
        <v>5.4728752413969106</v>
      </c>
      <c r="CA108" s="8">
        <v>19.061440692426309</v>
      </c>
      <c r="CB108" s="8">
        <v>6.0201627655366021</v>
      </c>
      <c r="CD108">
        <v>76</v>
      </c>
      <c r="CE108">
        <v>12</v>
      </c>
      <c r="CF108" s="33" t="s">
        <v>1066</v>
      </c>
      <c r="CG108" s="34" t="s">
        <v>1075</v>
      </c>
      <c r="CH108" t="s">
        <v>1440</v>
      </c>
      <c r="CI108">
        <v>5</v>
      </c>
      <c r="CJ108" s="25">
        <v>40</v>
      </c>
      <c r="CK108" t="s">
        <v>282</v>
      </c>
      <c r="CN108">
        <v>1.42</v>
      </c>
      <c r="CO108">
        <v>4.9400000000000004</v>
      </c>
      <c r="CP108">
        <v>0.11</v>
      </c>
      <c r="CQ108">
        <v>67</v>
      </c>
      <c r="CR108">
        <v>10</v>
      </c>
      <c r="CS108" t="s">
        <v>1414</v>
      </c>
      <c r="CT108" t="s">
        <v>1075</v>
      </c>
      <c r="CU108" t="s">
        <v>1262</v>
      </c>
      <c r="CV108">
        <v>2</v>
      </c>
      <c r="CW108" s="25">
        <v>16</v>
      </c>
      <c r="CX108" t="s">
        <v>282</v>
      </c>
      <c r="CZ108">
        <v>0.78</v>
      </c>
      <c r="DA108">
        <v>7.8</v>
      </c>
      <c r="DB108">
        <v>0.54</v>
      </c>
      <c r="DC108">
        <v>68</v>
      </c>
      <c r="DD108">
        <v>7</v>
      </c>
      <c r="DE108" t="s">
        <v>1068</v>
      </c>
      <c r="DF108" t="s">
        <v>1090</v>
      </c>
      <c r="DG108" t="s">
        <v>1262</v>
      </c>
      <c r="DH108">
        <v>2</v>
      </c>
      <c r="DI108" s="25">
        <v>16</v>
      </c>
      <c r="DJ108" t="s">
        <v>282</v>
      </c>
      <c r="DL108">
        <v>1.43</v>
      </c>
      <c r="DM108">
        <v>1.8</v>
      </c>
      <c r="DN108">
        <v>0.05</v>
      </c>
      <c r="DO108">
        <v>69</v>
      </c>
      <c r="DP108">
        <v>11</v>
      </c>
      <c r="DQ108" t="s">
        <v>1418</v>
      </c>
      <c r="DR108" t="s">
        <v>1090</v>
      </c>
      <c r="DS108" t="s">
        <v>1262</v>
      </c>
      <c r="DT108">
        <v>2</v>
      </c>
      <c r="DU108" s="25">
        <v>16</v>
      </c>
      <c r="DV108" t="s">
        <v>282</v>
      </c>
      <c r="DX108">
        <v>1.1100000000000001</v>
      </c>
      <c r="DY108">
        <v>1.29</v>
      </c>
      <c r="DZ108">
        <v>0.04</v>
      </c>
      <c r="EA108">
        <v>70</v>
      </c>
      <c r="EB108">
        <v>11</v>
      </c>
      <c r="EC108" t="s">
        <v>1069</v>
      </c>
      <c r="ED108" t="s">
        <v>1090</v>
      </c>
      <c r="EE108" t="s">
        <v>1262</v>
      </c>
      <c r="EF108">
        <v>1</v>
      </c>
      <c r="EG108" s="25">
        <v>8</v>
      </c>
      <c r="EH108" t="s">
        <v>282</v>
      </c>
      <c r="EJ108">
        <v>0.65</v>
      </c>
      <c r="EK108">
        <v>0.74</v>
      </c>
      <c r="EL108" s="9">
        <v>0.03</v>
      </c>
      <c r="EM108" t="s">
        <v>282</v>
      </c>
      <c r="EN108" t="s">
        <v>282</v>
      </c>
      <c r="EO108" t="s">
        <v>282</v>
      </c>
      <c r="EP108" t="s">
        <v>282</v>
      </c>
      <c r="EQ108" t="s">
        <v>282</v>
      </c>
      <c r="ER108" t="s">
        <v>282</v>
      </c>
      <c r="ES108" t="s">
        <v>282</v>
      </c>
      <c r="ET108" s="9" t="s">
        <v>282</v>
      </c>
      <c r="EU108" s="9" t="s">
        <v>282</v>
      </c>
      <c r="EV108" t="s">
        <v>282</v>
      </c>
      <c r="EX108" s="35">
        <v>5</v>
      </c>
      <c r="EY108" s="36">
        <v>1.0780000000000001</v>
      </c>
      <c r="EZ108" s="36">
        <v>3.3140000000000001</v>
      </c>
      <c r="FA108" s="36">
        <v>0.15400000000000003</v>
      </c>
      <c r="FB108" s="36">
        <v>3.4132354666666589</v>
      </c>
      <c r="FC108" s="36">
        <v>10.493007733333309</v>
      </c>
      <c r="FD108" s="36">
        <v>0.48760506666666559</v>
      </c>
      <c r="FE108" s="9"/>
      <c r="FF108" s="25">
        <v>5</v>
      </c>
      <c r="FG108" s="25">
        <v>3</v>
      </c>
      <c r="FH108" s="29">
        <v>1.1666666666666665</v>
      </c>
      <c r="FI108" s="29">
        <v>2.4933333333333336</v>
      </c>
      <c r="FJ108" s="30">
        <v>6.3333333333333339E-2</v>
      </c>
      <c r="FK108" s="29">
        <v>46.79144385026737</v>
      </c>
      <c r="FL108" s="7" t="b">
        <v>1</v>
      </c>
      <c r="FN108">
        <v>0.81200000000000006</v>
      </c>
      <c r="FO108">
        <v>0.94000000000000006</v>
      </c>
      <c r="FP108">
        <v>3.5400000000000001E-2</v>
      </c>
      <c r="FQ108" s="21">
        <v>86.382978723404264</v>
      </c>
      <c r="FR108">
        <v>3.1813889333333281</v>
      </c>
      <c r="FS108">
        <v>3.6828886666666607</v>
      </c>
      <c r="FT108">
        <v>0.13869601999999978</v>
      </c>
      <c r="FU108">
        <v>391.796666666666</v>
      </c>
      <c r="FX108" s="21">
        <v>7</v>
      </c>
      <c r="GG108" s="48">
        <v>1.0780000000000001</v>
      </c>
      <c r="GH108" s="48">
        <v>3.3140000000000001</v>
      </c>
      <c r="GI108" s="9">
        <v>0.15400000000000003</v>
      </c>
    </row>
    <row r="109" spans="1:191" x14ac:dyDescent="0.25">
      <c r="A109" t="s">
        <v>1448</v>
      </c>
      <c r="B109">
        <v>15</v>
      </c>
      <c r="C109" s="21" t="s">
        <v>192</v>
      </c>
      <c r="E109" t="s">
        <v>184</v>
      </c>
      <c r="F109" t="s">
        <v>184</v>
      </c>
      <c r="G109" t="s">
        <v>1052</v>
      </c>
      <c r="J109">
        <v>6094</v>
      </c>
      <c r="K109" t="s">
        <v>277</v>
      </c>
      <c r="L109" t="s">
        <v>264</v>
      </c>
      <c r="M109" t="s">
        <v>1439</v>
      </c>
      <c r="N109">
        <v>76341792</v>
      </c>
      <c r="O109" t="s">
        <v>265</v>
      </c>
      <c r="P109" t="s">
        <v>276</v>
      </c>
      <c r="Q109">
        <v>6094</v>
      </c>
      <c r="R109" t="s">
        <v>277</v>
      </c>
      <c r="S109" t="s">
        <v>214</v>
      </c>
      <c r="T109" s="22" t="s">
        <v>197</v>
      </c>
      <c r="U109" s="21" t="s">
        <v>1056</v>
      </c>
      <c r="V109">
        <v>538429.99647123006</v>
      </c>
      <c r="W109">
        <v>6138339.9986453997</v>
      </c>
      <c r="X109">
        <v>10</v>
      </c>
      <c r="Y109" s="21">
        <v>10</v>
      </c>
      <c r="Z109" s="21" t="str">
        <f>VLOOKUP(A109,'Rettelse til drænsystem'!$A$4:$B$510,2,FALSE)</f>
        <v>Pletdrænet</v>
      </c>
      <c r="AA109" s="31" t="s">
        <v>650</v>
      </c>
      <c r="AB109" t="s">
        <v>239</v>
      </c>
      <c r="AC109" s="21" t="s">
        <v>1063</v>
      </c>
      <c r="AD109" s="21" t="s">
        <v>197</v>
      </c>
      <c r="AE109" s="21" t="s">
        <v>197</v>
      </c>
      <c r="AF109" t="s">
        <v>1448</v>
      </c>
      <c r="AG109" s="21" t="s">
        <v>282</v>
      </c>
      <c r="AH109" s="21" t="s">
        <v>1449</v>
      </c>
      <c r="AI109" s="21" t="s">
        <v>184</v>
      </c>
      <c r="AJ109" s="21" t="s">
        <v>1439</v>
      </c>
      <c r="AK109" s="21"/>
      <c r="AL109" s="21"/>
      <c r="AM109" s="21" t="s">
        <v>1073</v>
      </c>
      <c r="AN109" s="21" t="s">
        <v>1074</v>
      </c>
      <c r="AO109" s="21" t="s">
        <v>1074</v>
      </c>
      <c r="AP109" s="21" t="s">
        <v>205</v>
      </c>
      <c r="AQ109" s="21"/>
      <c r="AR109" s="21"/>
      <c r="AS109" s="21" t="s">
        <v>218</v>
      </c>
      <c r="AT109" s="21" t="s">
        <v>1063</v>
      </c>
      <c r="AU109">
        <v>26</v>
      </c>
      <c r="AV109" t="s">
        <v>1448</v>
      </c>
      <c r="AW109">
        <v>135.20959999999999</v>
      </c>
      <c r="AX109">
        <v>0.45412720000000001</v>
      </c>
      <c r="AY109">
        <v>2</v>
      </c>
      <c r="AZ109" t="s">
        <v>1088</v>
      </c>
      <c r="BA109" s="21" t="s">
        <v>1089</v>
      </c>
      <c r="BB109" s="21" t="s">
        <v>1089</v>
      </c>
      <c r="BC109">
        <v>1</v>
      </c>
      <c r="BD109" t="s">
        <v>282</v>
      </c>
      <c r="BE109" t="s">
        <v>282</v>
      </c>
      <c r="BF109">
        <v>6</v>
      </c>
      <c r="BG109" t="s">
        <v>195</v>
      </c>
      <c r="BH109">
        <v>1</v>
      </c>
      <c r="BI109" t="s">
        <v>282</v>
      </c>
      <c r="BJ109" t="s">
        <v>282</v>
      </c>
      <c r="BK109" t="s">
        <v>282</v>
      </c>
      <c r="BL109" t="s">
        <v>282</v>
      </c>
      <c r="BM109" t="s">
        <v>282</v>
      </c>
      <c r="BN109" t="s">
        <v>282</v>
      </c>
      <c r="BO109" t="s">
        <v>282</v>
      </c>
      <c r="BP109" t="s">
        <v>282</v>
      </c>
      <c r="BQ109" t="s">
        <v>282</v>
      </c>
      <c r="BR109" t="s">
        <v>192</v>
      </c>
      <c r="BS109" t="s">
        <v>197</v>
      </c>
      <c r="BT109" t="s">
        <v>198</v>
      </c>
      <c r="BU109" t="s">
        <v>282</v>
      </c>
      <c r="BV109">
        <v>621.1</v>
      </c>
      <c r="BW109">
        <v>624.9</v>
      </c>
      <c r="BX109" s="7">
        <v>464.48666666666594</v>
      </c>
      <c r="BY109" s="7">
        <v>57.22710270976399</v>
      </c>
      <c r="BZ109" s="8">
        <v>12.320504939452315</v>
      </c>
      <c r="CA109" s="8">
        <v>62.949812980740397</v>
      </c>
      <c r="CB109" s="8">
        <v>13.552555433397547</v>
      </c>
      <c r="CD109">
        <v>61</v>
      </c>
      <c r="CE109">
        <v>12</v>
      </c>
      <c r="CF109" s="33" t="s">
        <v>1066</v>
      </c>
      <c r="CG109" s="34" t="s">
        <v>1075</v>
      </c>
      <c r="CH109" t="s">
        <v>1440</v>
      </c>
      <c r="CI109">
        <v>3</v>
      </c>
      <c r="CJ109" s="25">
        <v>30</v>
      </c>
      <c r="CK109" t="s">
        <v>282</v>
      </c>
      <c r="CN109">
        <v>7.41</v>
      </c>
      <c r="CO109">
        <v>7.52</v>
      </c>
      <c r="CP109">
        <v>0.03</v>
      </c>
      <c r="CQ109">
        <v>72</v>
      </c>
      <c r="CR109">
        <v>10</v>
      </c>
      <c r="CS109" t="s">
        <v>1414</v>
      </c>
      <c r="CT109" t="s">
        <v>1075</v>
      </c>
      <c r="CU109" t="s">
        <v>1262</v>
      </c>
      <c r="CV109">
        <v>3</v>
      </c>
      <c r="CW109" s="25">
        <v>30</v>
      </c>
      <c r="CX109" t="s">
        <v>282</v>
      </c>
      <c r="CZ109">
        <v>6.87</v>
      </c>
      <c r="DA109">
        <v>7.62</v>
      </c>
      <c r="DB109">
        <v>0.03</v>
      </c>
      <c r="DC109">
        <v>73</v>
      </c>
      <c r="DD109">
        <v>7</v>
      </c>
      <c r="DE109" t="s">
        <v>1068</v>
      </c>
      <c r="DF109" t="s">
        <v>1090</v>
      </c>
      <c r="DG109" t="s">
        <v>1262</v>
      </c>
      <c r="DH109">
        <v>5</v>
      </c>
      <c r="DI109" s="25">
        <v>50</v>
      </c>
      <c r="DJ109" t="s">
        <v>282</v>
      </c>
      <c r="DL109">
        <v>8.8699999999999992</v>
      </c>
      <c r="DM109">
        <v>9.35</v>
      </c>
      <c r="DN109">
        <v>0.03</v>
      </c>
      <c r="DO109">
        <v>74</v>
      </c>
      <c r="DP109">
        <v>11</v>
      </c>
      <c r="DQ109" t="s">
        <v>1418</v>
      </c>
      <c r="DR109" t="s">
        <v>1090</v>
      </c>
      <c r="DS109" t="s">
        <v>1262</v>
      </c>
      <c r="DT109">
        <v>4</v>
      </c>
      <c r="DU109" s="25">
        <v>40</v>
      </c>
      <c r="DV109" t="s">
        <v>282</v>
      </c>
      <c r="DX109">
        <v>8.3699999999999992</v>
      </c>
      <c r="DY109">
        <v>9.5500000000000007</v>
      </c>
      <c r="DZ109">
        <v>0.03</v>
      </c>
      <c r="EA109">
        <v>75</v>
      </c>
      <c r="EB109">
        <v>11</v>
      </c>
      <c r="EC109" t="s">
        <v>1069</v>
      </c>
      <c r="ED109" t="s">
        <v>1090</v>
      </c>
      <c r="EE109" t="s">
        <v>1262</v>
      </c>
      <c r="EF109">
        <v>2</v>
      </c>
      <c r="EG109" s="25">
        <v>20</v>
      </c>
      <c r="EH109" t="s">
        <v>282</v>
      </c>
      <c r="EJ109">
        <v>7.12</v>
      </c>
      <c r="EK109">
        <v>7.75</v>
      </c>
      <c r="EL109" s="9">
        <v>0.02</v>
      </c>
      <c r="EM109" t="s">
        <v>282</v>
      </c>
      <c r="EN109" t="s">
        <v>282</v>
      </c>
      <c r="EO109" t="s">
        <v>282</v>
      </c>
      <c r="EP109" t="s">
        <v>282</v>
      </c>
      <c r="EQ109" t="s">
        <v>282</v>
      </c>
      <c r="ER109" t="s">
        <v>282</v>
      </c>
      <c r="ES109" t="s">
        <v>282</v>
      </c>
      <c r="ET109" s="9" t="s">
        <v>282</v>
      </c>
      <c r="EU109" s="9" t="s">
        <v>282</v>
      </c>
      <c r="EV109" t="s">
        <v>282</v>
      </c>
      <c r="EX109" s="35">
        <v>5</v>
      </c>
      <c r="EY109" s="36">
        <v>7.7279999999999989</v>
      </c>
      <c r="EZ109" s="36">
        <v>8.3580000000000005</v>
      </c>
      <c r="FA109" s="36">
        <v>2.7999999999999997E-2</v>
      </c>
      <c r="FB109" s="36">
        <v>35.895529599999939</v>
      </c>
      <c r="FC109" s="36">
        <v>38.821795599999945</v>
      </c>
      <c r="FD109" s="36">
        <v>0.13005626666666645</v>
      </c>
      <c r="FE109" s="9"/>
      <c r="FF109" s="25">
        <v>5</v>
      </c>
      <c r="FG109" s="25">
        <v>3</v>
      </c>
      <c r="FH109" s="29">
        <v>7.8000000000000007</v>
      </c>
      <c r="FI109" s="29">
        <v>8.2066666666666652</v>
      </c>
      <c r="FJ109" s="30">
        <v>2.6666666666666668E-2</v>
      </c>
      <c r="FK109" s="29">
        <v>95.044679122664519</v>
      </c>
      <c r="FL109" s="7" t="b">
        <v>1</v>
      </c>
      <c r="FN109">
        <v>5.694</v>
      </c>
      <c r="FO109">
        <v>6.18</v>
      </c>
      <c r="FP109">
        <v>2.3200000000000005E-2</v>
      </c>
      <c r="FQ109" s="21">
        <v>92.135922330097088</v>
      </c>
      <c r="FR109">
        <v>38.062491999999956</v>
      </c>
      <c r="FS109">
        <v>41.311239999999955</v>
      </c>
      <c r="FT109">
        <v>0.15508426666666653</v>
      </c>
      <c r="FU109">
        <v>668.4666666666659</v>
      </c>
      <c r="FX109" s="21">
        <v>7</v>
      </c>
      <c r="GG109" s="48">
        <v>7.7279999999999989</v>
      </c>
      <c r="GH109" s="48">
        <v>8.3580000000000005</v>
      </c>
      <c r="GI109" s="9">
        <v>2.7999999999999997E-2</v>
      </c>
    </row>
    <row r="110" spans="1:191" x14ac:dyDescent="0.25">
      <c r="A110" t="s">
        <v>1450</v>
      </c>
      <c r="B110">
        <v>16</v>
      </c>
      <c r="C110" s="21" t="s">
        <v>192</v>
      </c>
      <c r="E110" t="s">
        <v>184</v>
      </c>
      <c r="F110" t="s">
        <v>184</v>
      </c>
      <c r="G110" t="s">
        <v>1052</v>
      </c>
      <c r="J110">
        <v>6092</v>
      </c>
      <c r="K110" t="s">
        <v>279</v>
      </c>
      <c r="L110" t="s">
        <v>264</v>
      </c>
      <c r="M110" t="s">
        <v>1439</v>
      </c>
      <c r="N110">
        <v>76341792</v>
      </c>
      <c r="O110" t="s">
        <v>265</v>
      </c>
      <c r="P110" t="s">
        <v>280</v>
      </c>
      <c r="Q110">
        <v>6092</v>
      </c>
      <c r="R110" t="s">
        <v>279</v>
      </c>
      <c r="S110" t="s">
        <v>214</v>
      </c>
      <c r="T110" s="22" t="s">
        <v>197</v>
      </c>
      <c r="U110" s="21" t="s">
        <v>1056</v>
      </c>
      <c r="V110">
        <v>536330.00256682001</v>
      </c>
      <c r="W110">
        <v>6146749.9968146002</v>
      </c>
      <c r="X110">
        <v>12.5</v>
      </c>
      <c r="Y110" s="21">
        <v>12.5</v>
      </c>
      <c r="Z110" s="21" t="str">
        <f>VLOOKUP(A110,'Rettelse til drænsystem'!$A$4:$B$510,2,FALSE)</f>
        <v>Systematisk drænet</v>
      </c>
      <c r="AA110" s="31" t="s">
        <v>650</v>
      </c>
      <c r="AB110" t="s">
        <v>239</v>
      </c>
      <c r="AC110" s="21" t="s">
        <v>1063</v>
      </c>
      <c r="AD110" s="21" t="s">
        <v>197</v>
      </c>
      <c r="AE110" s="21" t="s">
        <v>197</v>
      </c>
      <c r="AF110" t="s">
        <v>1450</v>
      </c>
      <c r="AG110" s="21" t="s">
        <v>282</v>
      </c>
      <c r="AH110" s="21" t="s">
        <v>1451</v>
      </c>
      <c r="AI110" s="21" t="s">
        <v>184</v>
      </c>
      <c r="AJ110" s="21" t="s">
        <v>1439</v>
      </c>
      <c r="AK110" s="21"/>
      <c r="AL110" s="21"/>
      <c r="AM110" s="21" t="s">
        <v>1073</v>
      </c>
      <c r="AN110" s="21" t="s">
        <v>1074</v>
      </c>
      <c r="AO110" s="21" t="s">
        <v>1074</v>
      </c>
      <c r="AP110" s="21" t="s">
        <v>246</v>
      </c>
      <c r="AQ110" s="21"/>
      <c r="AR110" s="21"/>
      <c r="AS110" s="21" t="s">
        <v>218</v>
      </c>
      <c r="AT110" s="21" t="s">
        <v>1063</v>
      </c>
      <c r="AU110">
        <v>64</v>
      </c>
      <c r="AV110" t="s">
        <v>1450</v>
      </c>
      <c r="AY110">
        <v>7</v>
      </c>
      <c r="AZ110" t="s">
        <v>1088</v>
      </c>
      <c r="BA110" s="21" t="s">
        <v>1089</v>
      </c>
      <c r="BB110" s="21" t="s">
        <v>1089</v>
      </c>
      <c r="BC110">
        <v>1</v>
      </c>
      <c r="BD110" t="s">
        <v>282</v>
      </c>
      <c r="BE110" t="s">
        <v>282</v>
      </c>
      <c r="BF110">
        <v>7</v>
      </c>
      <c r="BG110" t="s">
        <v>241</v>
      </c>
      <c r="BH110">
        <v>1</v>
      </c>
      <c r="BI110" t="s">
        <v>1452</v>
      </c>
      <c r="BJ110" t="s">
        <v>282</v>
      </c>
      <c r="BK110" t="s">
        <v>282</v>
      </c>
      <c r="BL110" t="s">
        <v>282</v>
      </c>
      <c r="BM110" t="s">
        <v>282</v>
      </c>
      <c r="BN110" t="s">
        <v>282</v>
      </c>
      <c r="BO110" t="s">
        <v>282</v>
      </c>
      <c r="BP110" t="s">
        <v>282</v>
      </c>
      <c r="BQ110" t="s">
        <v>282</v>
      </c>
      <c r="BR110" t="s">
        <v>197</v>
      </c>
      <c r="BS110" t="s">
        <v>197</v>
      </c>
      <c r="BT110" t="s">
        <v>198</v>
      </c>
      <c r="BU110" t="s">
        <v>282</v>
      </c>
      <c r="BV110">
        <v>621.1</v>
      </c>
      <c r="BW110">
        <v>610.70000000000005</v>
      </c>
      <c r="BX110" s="7">
        <v>302.99</v>
      </c>
      <c r="BY110" s="7">
        <v>11.455671928086607</v>
      </c>
      <c r="BZ110" s="8">
        <v>3.7808745925893947</v>
      </c>
      <c r="CA110" s="8">
        <v>12.601239120895269</v>
      </c>
      <c r="CB110" s="8">
        <v>4.1589620518483343</v>
      </c>
      <c r="CD110">
        <v>56</v>
      </c>
      <c r="CE110">
        <v>12</v>
      </c>
      <c r="CF110" s="33" t="s">
        <v>1066</v>
      </c>
      <c r="CG110" s="34" t="s">
        <v>1075</v>
      </c>
      <c r="CH110" t="s">
        <v>1440</v>
      </c>
      <c r="CI110">
        <v>4</v>
      </c>
      <c r="CJ110" s="25">
        <v>32</v>
      </c>
      <c r="CK110" t="s">
        <v>282</v>
      </c>
      <c r="CN110">
        <v>0.68</v>
      </c>
      <c r="CO110">
        <v>1.35</v>
      </c>
      <c r="CP110">
        <v>0.16</v>
      </c>
      <c r="CQ110" t="s">
        <v>282</v>
      </c>
      <c r="CR110" t="s">
        <v>282</v>
      </c>
      <c r="CT110" t="s">
        <v>282</v>
      </c>
      <c r="CU110" t="s">
        <v>282</v>
      </c>
      <c r="CV110" t="s">
        <v>282</v>
      </c>
      <c r="CW110" s="25" t="s">
        <v>1067</v>
      </c>
      <c r="CX110" t="s">
        <v>1453</v>
      </c>
      <c r="CY110" t="s">
        <v>1136</v>
      </c>
      <c r="DC110">
        <v>78</v>
      </c>
      <c r="DD110">
        <v>7</v>
      </c>
      <c r="DE110" t="s">
        <v>1068</v>
      </c>
      <c r="DF110" t="s">
        <v>1090</v>
      </c>
      <c r="DG110" t="s">
        <v>1262</v>
      </c>
      <c r="DH110">
        <v>2</v>
      </c>
      <c r="DI110" s="25">
        <v>16</v>
      </c>
      <c r="DJ110" t="s">
        <v>282</v>
      </c>
      <c r="DL110">
        <v>1.52</v>
      </c>
      <c r="DM110">
        <v>2.2999999999999998</v>
      </c>
      <c r="DN110">
        <v>0.03</v>
      </c>
      <c r="DO110">
        <v>79</v>
      </c>
      <c r="DP110">
        <v>11</v>
      </c>
      <c r="DQ110" t="s">
        <v>1418</v>
      </c>
      <c r="DR110" t="s">
        <v>1090</v>
      </c>
      <c r="DS110" t="s">
        <v>1262</v>
      </c>
      <c r="DT110">
        <v>2</v>
      </c>
      <c r="DU110" s="25">
        <v>16</v>
      </c>
      <c r="DV110" t="s">
        <v>282</v>
      </c>
      <c r="DX110">
        <v>2.46</v>
      </c>
      <c r="DY110">
        <v>3.21</v>
      </c>
      <c r="DZ110">
        <v>0.03</v>
      </c>
      <c r="EA110" t="s">
        <v>282</v>
      </c>
      <c r="EB110">
        <v>11</v>
      </c>
      <c r="EC110" t="s">
        <v>1069</v>
      </c>
      <c r="ED110" t="s">
        <v>282</v>
      </c>
      <c r="EE110" t="s">
        <v>1262</v>
      </c>
      <c r="EF110">
        <v>0</v>
      </c>
      <c r="EG110" s="25">
        <v>0</v>
      </c>
      <c r="EH110" t="s">
        <v>281</v>
      </c>
      <c r="EI110" t="s">
        <v>1136</v>
      </c>
      <c r="EL110" s="9"/>
      <c r="EM110" t="s">
        <v>282</v>
      </c>
      <c r="EN110" t="s">
        <v>282</v>
      </c>
      <c r="EO110" t="s">
        <v>282</v>
      </c>
      <c r="EP110" t="s">
        <v>282</v>
      </c>
      <c r="EQ110" t="s">
        <v>282</v>
      </c>
      <c r="ER110" t="s">
        <v>282</v>
      </c>
      <c r="ES110" t="s">
        <v>282</v>
      </c>
      <c r="ET110" s="9" t="s">
        <v>282</v>
      </c>
      <c r="EU110" s="9" t="s">
        <v>282</v>
      </c>
      <c r="EV110" t="s">
        <v>282</v>
      </c>
      <c r="EX110" s="35">
        <v>3</v>
      </c>
      <c r="EY110" s="36">
        <v>1.5533333333333335</v>
      </c>
      <c r="EZ110" s="36">
        <v>2.2866666666666666</v>
      </c>
      <c r="FA110" s="36">
        <v>7.3333333333333334E-2</v>
      </c>
      <c r="FB110" s="36">
        <v>4.7064446666666679</v>
      </c>
      <c r="FC110" s="36">
        <v>6.9283713333333337</v>
      </c>
      <c r="FD110" s="36">
        <v>0.22219266666666668</v>
      </c>
      <c r="FE110" s="9"/>
      <c r="FF110" s="25">
        <v>3</v>
      </c>
      <c r="FG110" s="25">
        <v>2</v>
      </c>
      <c r="FH110" s="29">
        <v>1.1000000000000001</v>
      </c>
      <c r="FI110" s="29">
        <v>1.825</v>
      </c>
      <c r="FJ110" s="30">
        <v>9.5000000000000001E-2</v>
      </c>
      <c r="FK110" s="29">
        <v>60.273972602739732</v>
      </c>
      <c r="FL110" s="7" t="b">
        <v>0</v>
      </c>
      <c r="FN110">
        <v>1.4339999999999999</v>
      </c>
      <c r="FO110">
        <v>2.1399999999999997</v>
      </c>
      <c r="FP110">
        <v>5.9000000000000011E-2</v>
      </c>
      <c r="FQ110" s="21">
        <v>67.00934579439253</v>
      </c>
      <c r="FR110">
        <v>6.1620413999999997</v>
      </c>
      <c r="FS110">
        <v>9.1957939999999994</v>
      </c>
      <c r="FT110">
        <v>0.2535289</v>
      </c>
      <c r="FU110">
        <v>429.71</v>
      </c>
      <c r="FX110" s="21">
        <v>7</v>
      </c>
      <c r="GG110" s="48">
        <v>1.5533333333333335</v>
      </c>
      <c r="GH110" s="48">
        <v>2.2866666666666666</v>
      </c>
      <c r="GI110" s="9">
        <v>7.3333333333333334E-2</v>
      </c>
    </row>
    <row r="111" spans="1:191" x14ac:dyDescent="0.25">
      <c r="A111" t="s">
        <v>1454</v>
      </c>
      <c r="B111">
        <v>0</v>
      </c>
      <c r="C111" s="21" t="s">
        <v>197</v>
      </c>
      <c r="E111" t="s">
        <v>307</v>
      </c>
      <c r="G111" t="s">
        <v>1052</v>
      </c>
      <c r="J111">
        <v>7300</v>
      </c>
      <c r="K111" t="s">
        <v>1456</v>
      </c>
      <c r="L111" t="s">
        <v>1457</v>
      </c>
      <c r="M111" t="s">
        <v>1458</v>
      </c>
      <c r="N111">
        <v>76587473</v>
      </c>
      <c r="O111" t="s">
        <v>1459</v>
      </c>
      <c r="P111" t="s">
        <v>1460</v>
      </c>
      <c r="Q111">
        <v>7300</v>
      </c>
      <c r="R111" t="s">
        <v>1456</v>
      </c>
      <c r="S111" t="s">
        <v>191</v>
      </c>
      <c r="T111" s="22" t="s">
        <v>197</v>
      </c>
      <c r="U111" s="21" t="s">
        <v>1056</v>
      </c>
      <c r="V111">
        <v>529931</v>
      </c>
      <c r="W111">
        <v>6179859</v>
      </c>
      <c r="X111" t="s">
        <v>282</v>
      </c>
      <c r="Z111" s="21" t="str">
        <f>VLOOKUP(A111,'Rettelse til drænsystem'!$A$4:$B$510,2,FALSE)</f>
        <v>Pletdrænet</v>
      </c>
      <c r="AA111" t="s">
        <v>1104</v>
      </c>
      <c r="AB111" t="s">
        <v>239</v>
      </c>
      <c r="AC111" s="21" t="s">
        <v>1063</v>
      </c>
      <c r="AD111" s="21" t="s">
        <v>197</v>
      </c>
      <c r="AE111" s="21" t="s">
        <v>197</v>
      </c>
      <c r="AF111" t="s">
        <v>1454</v>
      </c>
      <c r="AG111" s="21" t="s">
        <v>282</v>
      </c>
      <c r="AH111" s="21" t="s">
        <v>1455</v>
      </c>
      <c r="AI111" s="21" t="s">
        <v>307</v>
      </c>
      <c r="AJ111" s="21" t="s">
        <v>1458</v>
      </c>
      <c r="AK111" s="21"/>
      <c r="AL111" s="21"/>
      <c r="AM111" s="21" t="s">
        <v>1073</v>
      </c>
      <c r="AN111" s="21" t="s">
        <v>1074</v>
      </c>
      <c r="AO111" s="21" t="s">
        <v>1074</v>
      </c>
      <c r="AP111" s="21" t="s">
        <v>246</v>
      </c>
      <c r="AQ111" s="21"/>
      <c r="AR111" s="21"/>
      <c r="AS111" s="21" t="s">
        <v>218</v>
      </c>
      <c r="AT111" s="21" t="s">
        <v>1063</v>
      </c>
      <c r="AU111">
        <v>62</v>
      </c>
      <c r="AV111" t="s">
        <v>1454</v>
      </c>
      <c r="AW111">
        <v>128.42930000000001</v>
      </c>
      <c r="AX111">
        <v>5.8503230000000004</v>
      </c>
      <c r="AY111">
        <v>4</v>
      </c>
      <c r="AZ111" t="s">
        <v>1106</v>
      </c>
      <c r="BA111" s="21" t="s">
        <v>1102</v>
      </c>
      <c r="BB111" s="21" t="s">
        <v>1102</v>
      </c>
      <c r="BC111">
        <v>0.5</v>
      </c>
      <c r="BD111" t="s">
        <v>1088</v>
      </c>
      <c r="BE111">
        <v>0.5</v>
      </c>
      <c r="BF111">
        <v>6</v>
      </c>
      <c r="BG111" t="s">
        <v>195</v>
      </c>
      <c r="BH111">
        <v>1</v>
      </c>
      <c r="BI111" t="s">
        <v>282</v>
      </c>
      <c r="BJ111" t="s">
        <v>282</v>
      </c>
      <c r="BK111" t="s">
        <v>282</v>
      </c>
      <c r="BL111" t="s">
        <v>282</v>
      </c>
      <c r="BM111" t="s">
        <v>282</v>
      </c>
      <c r="BN111" t="s">
        <v>282</v>
      </c>
      <c r="BO111" t="s">
        <v>282</v>
      </c>
      <c r="BP111" t="s">
        <v>282</v>
      </c>
      <c r="BQ111" t="s">
        <v>282</v>
      </c>
      <c r="BR111" t="s">
        <v>192</v>
      </c>
      <c r="BS111" t="s">
        <v>197</v>
      </c>
      <c r="BT111" t="s">
        <v>198</v>
      </c>
      <c r="BU111" t="s">
        <v>1461</v>
      </c>
      <c r="BV111">
        <v>636.79999999999995</v>
      </c>
      <c r="BW111">
        <v>678.5</v>
      </c>
      <c r="BX111" s="7">
        <v>575.55666666666605</v>
      </c>
      <c r="BY111" s="7">
        <v>66.623979256410223</v>
      </c>
      <c r="BZ111" s="8">
        <v>11.575572504834788</v>
      </c>
      <c r="CA111" s="8">
        <v>73.286377182051254</v>
      </c>
      <c r="CB111" s="8">
        <v>12.733129755318268</v>
      </c>
      <c r="CD111">
        <v>1456</v>
      </c>
      <c r="CE111">
        <v>13</v>
      </c>
      <c r="CF111" s="33" t="s">
        <v>1066</v>
      </c>
      <c r="CG111" s="34" t="s">
        <v>1075</v>
      </c>
      <c r="CH111" t="s">
        <v>1462</v>
      </c>
      <c r="CI111" t="s">
        <v>282</v>
      </c>
      <c r="CJ111" s="25" t="s">
        <v>1067</v>
      </c>
      <c r="CK111" t="s">
        <v>282</v>
      </c>
      <c r="CN111">
        <v>5.18</v>
      </c>
      <c r="CO111">
        <v>5.53</v>
      </c>
      <c r="CP111">
        <v>0.02</v>
      </c>
      <c r="CQ111" t="s">
        <v>282</v>
      </c>
      <c r="CR111" t="s">
        <v>282</v>
      </c>
      <c r="CT111" t="s">
        <v>282</v>
      </c>
      <c r="CU111" t="s">
        <v>282</v>
      </c>
      <c r="CV111" t="s">
        <v>282</v>
      </c>
      <c r="CW111" s="25" t="s">
        <v>1067</v>
      </c>
      <c r="CX111" t="s">
        <v>282</v>
      </c>
      <c r="DC111">
        <v>1425</v>
      </c>
      <c r="DD111">
        <v>7</v>
      </c>
      <c r="DE111" t="s">
        <v>1068</v>
      </c>
      <c r="DF111" t="s">
        <v>1090</v>
      </c>
      <c r="DG111" t="s">
        <v>1457</v>
      </c>
      <c r="DH111" t="s">
        <v>282</v>
      </c>
      <c r="DI111" s="25" t="s">
        <v>1067</v>
      </c>
      <c r="DJ111" t="s">
        <v>282</v>
      </c>
      <c r="DL111">
        <v>4.6100000000000003</v>
      </c>
      <c r="DM111">
        <v>5.12</v>
      </c>
      <c r="DN111">
        <v>0.02</v>
      </c>
      <c r="DO111" t="s">
        <v>282</v>
      </c>
      <c r="DP111" t="s">
        <v>282</v>
      </c>
      <c r="DR111" t="s">
        <v>282</v>
      </c>
      <c r="DS111" t="s">
        <v>282</v>
      </c>
      <c r="DT111" t="s">
        <v>282</v>
      </c>
      <c r="DU111" s="25" t="s">
        <v>1067</v>
      </c>
      <c r="DV111" t="s">
        <v>282</v>
      </c>
      <c r="EA111">
        <v>1551</v>
      </c>
      <c r="EB111" t="s">
        <v>282</v>
      </c>
      <c r="ED111" t="s">
        <v>1090</v>
      </c>
      <c r="EE111" t="s">
        <v>282</v>
      </c>
      <c r="EF111" t="s">
        <v>282</v>
      </c>
      <c r="EG111" s="25" t="s">
        <v>1067</v>
      </c>
      <c r="EH111" t="s">
        <v>282</v>
      </c>
      <c r="EJ111">
        <v>5.04</v>
      </c>
      <c r="EK111">
        <v>5.05</v>
      </c>
      <c r="EL111" s="9">
        <v>0.01</v>
      </c>
      <c r="EM111" t="s">
        <v>282</v>
      </c>
      <c r="EN111" t="s">
        <v>282</v>
      </c>
      <c r="EO111" t="s">
        <v>282</v>
      </c>
      <c r="EP111" t="s">
        <v>282</v>
      </c>
      <c r="EQ111" t="s">
        <v>282</v>
      </c>
      <c r="ER111" t="s">
        <v>282</v>
      </c>
      <c r="ES111" t="s">
        <v>282</v>
      </c>
      <c r="ET111" s="9" t="s">
        <v>282</v>
      </c>
      <c r="EU111" s="9" t="s">
        <v>282</v>
      </c>
      <c r="EV111" t="s">
        <v>282</v>
      </c>
      <c r="EX111" s="35">
        <v>3</v>
      </c>
      <c r="EY111" s="36">
        <v>4.9433333333333325</v>
      </c>
      <c r="EZ111" s="36">
        <v>5.2333333333333334</v>
      </c>
      <c r="FA111" s="36">
        <v>1.6666666666666666E-2</v>
      </c>
      <c r="FB111" s="36">
        <v>28.45168455555552</v>
      </c>
      <c r="FC111" s="36">
        <v>30.120798888888856</v>
      </c>
      <c r="FD111" s="36">
        <v>9.5926111111111004E-2</v>
      </c>
      <c r="FE111" s="9"/>
      <c r="FF111" s="25">
        <v>3</v>
      </c>
      <c r="FG111" s="25">
        <v>3</v>
      </c>
      <c r="FH111" s="29">
        <v>4.9433333333333325</v>
      </c>
      <c r="FI111" s="29">
        <v>5.2333333333333334</v>
      </c>
      <c r="FJ111" s="30">
        <v>1.6666666666666666E-2</v>
      </c>
      <c r="FK111" s="29">
        <v>94.45859872611463</v>
      </c>
      <c r="FL111" s="7" t="b">
        <v>1</v>
      </c>
      <c r="FQ111" s="21"/>
      <c r="FX111" s="21">
        <v>6</v>
      </c>
      <c r="GG111" s="48">
        <v>4.9433333333333325</v>
      </c>
      <c r="GH111" s="48">
        <v>5.2333333333333334</v>
      </c>
      <c r="GI111" s="9">
        <v>1.6666666666666666E-2</v>
      </c>
    </row>
    <row r="112" spans="1:191" x14ac:dyDescent="0.25">
      <c r="A112" t="s">
        <v>1463</v>
      </c>
      <c r="B112">
        <v>0</v>
      </c>
      <c r="C112" s="21" t="s">
        <v>197</v>
      </c>
      <c r="E112" t="s">
        <v>307</v>
      </c>
      <c r="G112" t="s">
        <v>1052</v>
      </c>
      <c r="J112">
        <v>7300</v>
      </c>
      <c r="K112" t="s">
        <v>1456</v>
      </c>
      <c r="L112" t="s">
        <v>1457</v>
      </c>
      <c r="M112" t="s">
        <v>1458</v>
      </c>
      <c r="N112">
        <v>76587473</v>
      </c>
      <c r="O112" t="s">
        <v>1459</v>
      </c>
      <c r="P112" t="s">
        <v>1465</v>
      </c>
      <c r="Q112">
        <v>7300</v>
      </c>
      <c r="R112" t="s">
        <v>1456</v>
      </c>
      <c r="S112" t="s">
        <v>191</v>
      </c>
      <c r="T112" s="22" t="s">
        <v>197</v>
      </c>
      <c r="U112" s="21" t="s">
        <v>1056</v>
      </c>
      <c r="V112">
        <v>523188</v>
      </c>
      <c r="W112">
        <v>6180530</v>
      </c>
      <c r="X112" t="s">
        <v>282</v>
      </c>
      <c r="Z112" s="21" t="str">
        <f>VLOOKUP(A112,'Rettelse til drænsystem'!$A$4:$B$510,2,FALSE)</f>
        <v>Kombination</v>
      </c>
      <c r="AA112" t="s">
        <v>1165</v>
      </c>
      <c r="AB112" t="s">
        <v>239</v>
      </c>
      <c r="AC112" s="21" t="s">
        <v>1063</v>
      </c>
      <c r="AD112" s="21" t="s">
        <v>197</v>
      </c>
      <c r="AE112" s="21" t="s">
        <v>197</v>
      </c>
      <c r="AF112" t="s">
        <v>1463</v>
      </c>
      <c r="AG112" s="21" t="s">
        <v>282</v>
      </c>
      <c r="AH112" s="21" t="s">
        <v>1464</v>
      </c>
      <c r="AI112" s="21" t="s">
        <v>307</v>
      </c>
      <c r="AJ112" s="21" t="s">
        <v>1458</v>
      </c>
      <c r="AK112" s="21"/>
      <c r="AL112" s="21"/>
      <c r="AM112" s="21" t="s">
        <v>1073</v>
      </c>
      <c r="AN112" s="21" t="s">
        <v>1074</v>
      </c>
      <c r="AO112" s="21" t="s">
        <v>1074</v>
      </c>
      <c r="AP112" s="21" t="s">
        <v>246</v>
      </c>
      <c r="AQ112" s="21"/>
      <c r="AR112" s="21"/>
      <c r="AS112" s="21" t="s">
        <v>218</v>
      </c>
      <c r="AT112" s="21" t="s">
        <v>1063</v>
      </c>
      <c r="AU112">
        <v>80</v>
      </c>
      <c r="AV112" t="s">
        <v>1463</v>
      </c>
      <c r="AW112">
        <v>162.1464</v>
      </c>
      <c r="AX112">
        <v>2.032867</v>
      </c>
      <c r="AY112">
        <v>50</v>
      </c>
      <c r="AZ112" t="s">
        <v>1095</v>
      </c>
      <c r="BA112" s="21" t="s">
        <v>1102</v>
      </c>
      <c r="BB112" s="21" t="s">
        <v>1102</v>
      </c>
      <c r="BC112">
        <v>1</v>
      </c>
      <c r="BD112" t="s">
        <v>282</v>
      </c>
      <c r="BE112" t="s">
        <v>282</v>
      </c>
      <c r="BF112">
        <v>2</v>
      </c>
      <c r="BG112" t="s">
        <v>196</v>
      </c>
      <c r="BH112">
        <v>1</v>
      </c>
      <c r="BI112" t="s">
        <v>282</v>
      </c>
      <c r="BJ112" t="s">
        <v>282</v>
      </c>
      <c r="BK112" t="s">
        <v>282</v>
      </c>
      <c r="BL112" t="s">
        <v>282</v>
      </c>
      <c r="BM112" t="s">
        <v>282</v>
      </c>
      <c r="BN112" t="s">
        <v>282</v>
      </c>
      <c r="BO112" t="s">
        <v>282</v>
      </c>
      <c r="BP112" t="s">
        <v>282</v>
      </c>
      <c r="BQ112" t="s">
        <v>282</v>
      </c>
      <c r="BR112" t="s">
        <v>192</v>
      </c>
      <c r="BS112" t="s">
        <v>197</v>
      </c>
      <c r="BT112" t="s">
        <v>198</v>
      </c>
      <c r="BU112" t="s">
        <v>282</v>
      </c>
      <c r="BV112">
        <v>636.79999999999995</v>
      </c>
      <c r="BW112">
        <v>678.5</v>
      </c>
      <c r="BX112" s="7">
        <v>616.969999999999</v>
      </c>
      <c r="BY112" s="7">
        <v>76.479327046135893</v>
      </c>
      <c r="BZ112" s="8">
        <v>12.395955564474125</v>
      </c>
      <c r="CA112" s="8">
        <v>84.127259750749488</v>
      </c>
      <c r="CB112" s="8">
        <v>13.635551120921539</v>
      </c>
      <c r="CD112">
        <v>1419</v>
      </c>
      <c r="CE112">
        <v>13</v>
      </c>
      <c r="CF112" s="33" t="s">
        <v>1066</v>
      </c>
      <c r="CG112" s="34" t="s">
        <v>1075</v>
      </c>
      <c r="CH112" t="s">
        <v>1462</v>
      </c>
      <c r="CI112" t="s">
        <v>282</v>
      </c>
      <c r="CJ112" s="25" t="s">
        <v>1067</v>
      </c>
      <c r="CK112" t="s">
        <v>282</v>
      </c>
      <c r="CN112">
        <v>6.6</v>
      </c>
      <c r="CO112">
        <v>7.4</v>
      </c>
      <c r="CP112">
        <v>0.04</v>
      </c>
      <c r="CQ112" t="s">
        <v>282</v>
      </c>
      <c r="CR112" t="s">
        <v>282</v>
      </c>
      <c r="CT112" t="s">
        <v>282</v>
      </c>
      <c r="CU112" t="s">
        <v>282</v>
      </c>
      <c r="CV112" t="s">
        <v>282</v>
      </c>
      <c r="CW112" s="25" t="s">
        <v>1067</v>
      </c>
      <c r="CX112" t="s">
        <v>282</v>
      </c>
      <c r="DC112">
        <v>1450</v>
      </c>
      <c r="DD112">
        <v>7</v>
      </c>
      <c r="DE112" t="s">
        <v>1068</v>
      </c>
      <c r="DF112" t="s">
        <v>1090</v>
      </c>
      <c r="DG112" t="s">
        <v>1457</v>
      </c>
      <c r="DH112" t="s">
        <v>282</v>
      </c>
      <c r="DI112" s="25" t="s">
        <v>1067</v>
      </c>
      <c r="DJ112" t="s">
        <v>282</v>
      </c>
      <c r="DL112">
        <v>6.28</v>
      </c>
      <c r="DM112">
        <v>7.44</v>
      </c>
      <c r="DN112">
        <v>0.04</v>
      </c>
      <c r="DO112" t="s">
        <v>282</v>
      </c>
      <c r="DP112" t="s">
        <v>282</v>
      </c>
      <c r="DR112" t="s">
        <v>282</v>
      </c>
      <c r="DS112" t="s">
        <v>282</v>
      </c>
      <c r="DT112" t="s">
        <v>282</v>
      </c>
      <c r="DU112" s="25" t="s">
        <v>1067</v>
      </c>
      <c r="DV112" t="s">
        <v>282</v>
      </c>
      <c r="EA112">
        <v>1557</v>
      </c>
      <c r="EB112" t="s">
        <v>282</v>
      </c>
      <c r="ED112" t="s">
        <v>1090</v>
      </c>
      <c r="EE112" t="s">
        <v>282</v>
      </c>
      <c r="EF112" t="s">
        <v>282</v>
      </c>
      <c r="EG112" s="25" t="s">
        <v>1067</v>
      </c>
      <c r="EH112" t="s">
        <v>282</v>
      </c>
      <c r="EJ112">
        <v>5.32</v>
      </c>
      <c r="EK112">
        <v>6.35</v>
      </c>
      <c r="EL112" s="9">
        <v>0.01</v>
      </c>
      <c r="EM112" t="s">
        <v>282</v>
      </c>
      <c r="EN112" t="s">
        <v>282</v>
      </c>
      <c r="EO112" t="s">
        <v>282</v>
      </c>
      <c r="EP112" t="s">
        <v>282</v>
      </c>
      <c r="EQ112" t="s">
        <v>282</v>
      </c>
      <c r="ER112" t="s">
        <v>282</v>
      </c>
      <c r="ES112" t="s">
        <v>282</v>
      </c>
      <c r="ET112" s="9" t="s">
        <v>282</v>
      </c>
      <c r="EU112" s="9" t="s">
        <v>282</v>
      </c>
      <c r="EV112" t="s">
        <v>282</v>
      </c>
      <c r="EX112" s="35">
        <v>3</v>
      </c>
      <c r="EY112" s="36">
        <v>6.0666666666666664</v>
      </c>
      <c r="EZ112" s="36">
        <v>7.0633333333333326</v>
      </c>
      <c r="FA112" s="36">
        <v>0.03</v>
      </c>
      <c r="FB112" s="36">
        <v>37.429513333333269</v>
      </c>
      <c r="FC112" s="36">
        <v>43.578647666666591</v>
      </c>
      <c r="FD112" s="36">
        <v>0.18509099999999967</v>
      </c>
      <c r="FE112" s="9"/>
      <c r="FF112" s="25">
        <v>3</v>
      </c>
      <c r="FG112" s="25">
        <v>3</v>
      </c>
      <c r="FH112" s="29">
        <v>6.0666666666666664</v>
      </c>
      <c r="FI112" s="29">
        <v>7.0633333333333326</v>
      </c>
      <c r="FJ112" s="30">
        <v>0.03</v>
      </c>
      <c r="FK112" s="29">
        <v>85.889570552147248</v>
      </c>
      <c r="FL112" s="7" t="b">
        <v>1</v>
      </c>
      <c r="FQ112" s="21"/>
      <c r="FX112" s="21">
        <v>6</v>
      </c>
      <c r="GG112" s="48">
        <v>6.0666666666666664</v>
      </c>
      <c r="GH112" s="48">
        <v>7.0633333333333326</v>
      </c>
      <c r="GI112" s="9">
        <v>0.03</v>
      </c>
    </row>
    <row r="113" spans="1:191" x14ac:dyDescent="0.25">
      <c r="A113" t="s">
        <v>1466</v>
      </c>
      <c r="B113">
        <v>0</v>
      </c>
      <c r="C113" s="21" t="s">
        <v>197</v>
      </c>
      <c r="E113" t="s">
        <v>307</v>
      </c>
      <c r="G113" t="s">
        <v>1052</v>
      </c>
      <c r="J113">
        <v>7300</v>
      </c>
      <c r="K113" t="s">
        <v>1456</v>
      </c>
      <c r="L113" t="s">
        <v>1457</v>
      </c>
      <c r="M113" t="s">
        <v>1458</v>
      </c>
      <c r="N113">
        <v>76587473</v>
      </c>
      <c r="O113" t="s">
        <v>1459</v>
      </c>
      <c r="P113" t="s">
        <v>1468</v>
      </c>
      <c r="Q113">
        <v>7300</v>
      </c>
      <c r="R113" t="s">
        <v>1456</v>
      </c>
      <c r="S113" t="s">
        <v>214</v>
      </c>
      <c r="T113" s="22" t="s">
        <v>197</v>
      </c>
      <c r="U113" s="21" t="s">
        <v>1056</v>
      </c>
      <c r="V113">
        <v>525973</v>
      </c>
      <c r="W113">
        <v>6183658</v>
      </c>
      <c r="X113" t="s">
        <v>282</v>
      </c>
      <c r="Z113" s="21" t="str">
        <f>VLOOKUP(A113,'Rettelse til drænsystem'!$A$4:$B$510,2,FALSE)</f>
        <v>Systematisk drænet</v>
      </c>
      <c r="AA113" t="s">
        <v>1058</v>
      </c>
      <c r="AB113" t="s">
        <v>239</v>
      </c>
      <c r="AC113" s="21" t="s">
        <v>1063</v>
      </c>
      <c r="AD113" s="21" t="s">
        <v>197</v>
      </c>
      <c r="AE113" s="21" t="s">
        <v>197</v>
      </c>
      <c r="AF113" t="s">
        <v>1466</v>
      </c>
      <c r="AG113" s="21" t="s">
        <v>282</v>
      </c>
      <c r="AH113" s="21" t="s">
        <v>1467</v>
      </c>
      <c r="AI113" s="21" t="s">
        <v>307</v>
      </c>
      <c r="AJ113" s="21" t="s">
        <v>1458</v>
      </c>
      <c r="AK113" s="21"/>
      <c r="AL113" s="21"/>
      <c r="AM113" s="21" t="s">
        <v>1073</v>
      </c>
      <c r="AN113" s="21" t="s">
        <v>1074</v>
      </c>
      <c r="AO113" s="21" t="s">
        <v>1074</v>
      </c>
      <c r="AP113" s="21" t="s">
        <v>246</v>
      </c>
      <c r="AQ113" s="21"/>
      <c r="AR113" s="21"/>
      <c r="AS113" s="21" t="s">
        <v>218</v>
      </c>
      <c r="AT113" s="21" t="s">
        <v>1063</v>
      </c>
      <c r="AU113">
        <v>82</v>
      </c>
      <c r="AV113" t="s">
        <v>1466</v>
      </c>
      <c r="AW113">
        <v>288.49360000000001</v>
      </c>
      <c r="AX113">
        <v>7.7324799999999998</v>
      </c>
      <c r="AY113">
        <v>7</v>
      </c>
      <c r="AZ113" t="s">
        <v>1064</v>
      </c>
      <c r="BA113" s="21" t="s">
        <v>1064</v>
      </c>
      <c r="BB113" s="21" t="s">
        <v>1065</v>
      </c>
      <c r="BC113">
        <v>1</v>
      </c>
      <c r="BD113" t="s">
        <v>282</v>
      </c>
      <c r="BE113" t="s">
        <v>282</v>
      </c>
      <c r="BF113">
        <v>3</v>
      </c>
      <c r="BG113" t="s">
        <v>253</v>
      </c>
      <c r="BH113">
        <v>1</v>
      </c>
      <c r="BI113" t="s">
        <v>282</v>
      </c>
      <c r="BJ113" t="s">
        <v>282</v>
      </c>
      <c r="BK113" t="s">
        <v>282</v>
      </c>
      <c r="BL113" t="s">
        <v>282</v>
      </c>
      <c r="BM113" t="s">
        <v>282</v>
      </c>
      <c r="BN113" t="s">
        <v>282</v>
      </c>
      <c r="BO113" t="s">
        <v>282</v>
      </c>
      <c r="BP113" t="s">
        <v>282</v>
      </c>
      <c r="BQ113" t="s">
        <v>282</v>
      </c>
      <c r="BR113" t="s">
        <v>192</v>
      </c>
      <c r="BS113" t="s">
        <v>197</v>
      </c>
      <c r="BT113" t="s">
        <v>198</v>
      </c>
      <c r="BU113" t="s">
        <v>282</v>
      </c>
      <c r="BV113">
        <v>636.79999999999995</v>
      </c>
      <c r="BW113">
        <v>678.5</v>
      </c>
      <c r="BX113" s="7">
        <v>606.85333333333301</v>
      </c>
      <c r="BY113" s="7">
        <v>32.273556923355883</v>
      </c>
      <c r="BZ113" s="8">
        <v>5.3181807119824498</v>
      </c>
      <c r="CA113" s="8">
        <v>35.500912615691476</v>
      </c>
      <c r="CB113" s="8">
        <v>5.8499987831806957</v>
      </c>
      <c r="CD113">
        <v>1446</v>
      </c>
      <c r="CE113">
        <v>13</v>
      </c>
      <c r="CF113" s="33" t="s">
        <v>1066</v>
      </c>
      <c r="CG113" s="34" t="s">
        <v>1075</v>
      </c>
      <c r="CH113" t="s">
        <v>1462</v>
      </c>
      <c r="CI113" t="s">
        <v>282</v>
      </c>
      <c r="CJ113" s="25" t="s">
        <v>1067</v>
      </c>
      <c r="CK113" t="s">
        <v>282</v>
      </c>
      <c r="CN113">
        <v>2.4300000000000002</v>
      </c>
      <c r="CO113">
        <v>3.29</v>
      </c>
      <c r="CP113">
        <v>0.02</v>
      </c>
      <c r="CQ113" t="s">
        <v>282</v>
      </c>
      <c r="CR113" t="s">
        <v>282</v>
      </c>
      <c r="CT113" t="s">
        <v>282</v>
      </c>
      <c r="CU113" t="s">
        <v>282</v>
      </c>
      <c r="CV113" t="s">
        <v>282</v>
      </c>
      <c r="CW113" s="25" t="s">
        <v>1067</v>
      </c>
      <c r="CX113" t="s">
        <v>282</v>
      </c>
      <c r="DC113">
        <v>1411</v>
      </c>
      <c r="DD113">
        <v>7</v>
      </c>
      <c r="DE113" t="s">
        <v>1068</v>
      </c>
      <c r="DF113" t="s">
        <v>1090</v>
      </c>
      <c r="DG113" t="s">
        <v>1457</v>
      </c>
      <c r="DH113" t="s">
        <v>282</v>
      </c>
      <c r="DI113" s="25" t="s">
        <v>1067</v>
      </c>
      <c r="DJ113" t="s">
        <v>282</v>
      </c>
      <c r="DL113">
        <v>2.35</v>
      </c>
      <c r="DM113">
        <v>3.36</v>
      </c>
      <c r="DN113">
        <v>0.01</v>
      </c>
      <c r="DO113" t="s">
        <v>282</v>
      </c>
      <c r="DP113" t="s">
        <v>282</v>
      </c>
      <c r="DR113" t="s">
        <v>282</v>
      </c>
      <c r="DS113" t="s">
        <v>282</v>
      </c>
      <c r="DT113" t="s">
        <v>282</v>
      </c>
      <c r="DU113" s="25" t="s">
        <v>1067</v>
      </c>
      <c r="DV113" t="s">
        <v>282</v>
      </c>
      <c r="EA113">
        <v>1555</v>
      </c>
      <c r="EB113" t="s">
        <v>282</v>
      </c>
      <c r="ED113" t="s">
        <v>1090</v>
      </c>
      <c r="EE113" t="s">
        <v>282</v>
      </c>
      <c r="EF113" t="s">
        <v>282</v>
      </c>
      <c r="EG113" s="25" t="s">
        <v>1067</v>
      </c>
      <c r="EH113" t="s">
        <v>282</v>
      </c>
      <c r="EJ113">
        <v>3.04</v>
      </c>
      <c r="EK113">
        <v>3.81</v>
      </c>
      <c r="EL113" s="9">
        <v>0.01</v>
      </c>
      <c r="EM113" t="s">
        <v>282</v>
      </c>
      <c r="EN113" t="s">
        <v>282</v>
      </c>
      <c r="EO113" t="s">
        <v>282</v>
      </c>
      <c r="EP113" t="s">
        <v>282</v>
      </c>
      <c r="EQ113" t="s">
        <v>282</v>
      </c>
      <c r="ER113" t="s">
        <v>282</v>
      </c>
      <c r="ES113" t="s">
        <v>282</v>
      </c>
      <c r="ET113" s="9" t="s">
        <v>282</v>
      </c>
      <c r="EU113" s="9" t="s">
        <v>282</v>
      </c>
      <c r="EV113" t="s">
        <v>282</v>
      </c>
      <c r="EX113" s="35">
        <v>3</v>
      </c>
      <c r="EY113" s="36">
        <v>2.6066666666666669</v>
      </c>
      <c r="EZ113" s="36">
        <v>3.4866666666666668</v>
      </c>
      <c r="FA113" s="36">
        <v>1.3333333333333334E-2</v>
      </c>
      <c r="FB113" s="36">
        <v>15.818643555555548</v>
      </c>
      <c r="FC113" s="36">
        <v>21.15895288888888</v>
      </c>
      <c r="FD113" s="36">
        <v>8.0913777777777737E-2</v>
      </c>
      <c r="FE113" s="9"/>
      <c r="FF113" s="25">
        <v>3</v>
      </c>
      <c r="FG113" s="25">
        <v>3</v>
      </c>
      <c r="FH113" s="29">
        <v>2.6066666666666669</v>
      </c>
      <c r="FI113" s="29">
        <v>3.4866666666666668</v>
      </c>
      <c r="FJ113" s="30">
        <v>1.3333333333333334E-2</v>
      </c>
      <c r="FK113" s="29">
        <v>74.760994263862329</v>
      </c>
      <c r="FL113" s="7" t="b">
        <v>1</v>
      </c>
      <c r="FQ113" s="21"/>
      <c r="FX113" s="21">
        <v>6</v>
      </c>
      <c r="GG113" s="48">
        <v>2.6066666666666669</v>
      </c>
      <c r="GH113" s="48">
        <v>3.4866666666666668</v>
      </c>
      <c r="GI113" s="9">
        <v>1.3333333333333334E-2</v>
      </c>
    </row>
    <row r="114" spans="1:191" x14ac:dyDescent="0.25">
      <c r="A114" t="s">
        <v>1469</v>
      </c>
      <c r="B114">
        <v>0</v>
      </c>
      <c r="C114" s="21" t="s">
        <v>197</v>
      </c>
      <c r="E114" t="s">
        <v>307</v>
      </c>
      <c r="G114" t="s">
        <v>1052</v>
      </c>
      <c r="J114">
        <v>7080</v>
      </c>
      <c r="K114" t="s">
        <v>725</v>
      </c>
      <c r="L114" t="s">
        <v>1457</v>
      </c>
      <c r="M114" t="s">
        <v>1458</v>
      </c>
      <c r="N114">
        <v>76587473</v>
      </c>
      <c r="O114" t="s">
        <v>1459</v>
      </c>
      <c r="P114" t="s">
        <v>1471</v>
      </c>
      <c r="Q114">
        <v>7080</v>
      </c>
      <c r="R114" t="s">
        <v>725</v>
      </c>
      <c r="S114" t="s">
        <v>191</v>
      </c>
      <c r="T114" s="22" t="s">
        <v>197</v>
      </c>
      <c r="U114" s="21" t="s">
        <v>1056</v>
      </c>
      <c r="V114">
        <v>538471</v>
      </c>
      <c r="W114">
        <v>6167758</v>
      </c>
      <c r="X114">
        <v>20</v>
      </c>
      <c r="Y114" s="21">
        <v>20</v>
      </c>
      <c r="Z114" s="21" t="str">
        <f>VLOOKUP(A114,'Rettelse til drænsystem'!$A$4:$B$510,2,FALSE)</f>
        <v>Kombination</v>
      </c>
      <c r="AA114" t="s">
        <v>1058</v>
      </c>
      <c r="AB114" t="s">
        <v>239</v>
      </c>
      <c r="AC114" s="21" t="s">
        <v>1063</v>
      </c>
      <c r="AD114" s="21" t="s">
        <v>197</v>
      </c>
      <c r="AE114" s="21" t="s">
        <v>197</v>
      </c>
      <c r="AF114" t="s">
        <v>1469</v>
      </c>
      <c r="AG114" s="21" t="s">
        <v>282</v>
      </c>
      <c r="AH114" s="21" t="s">
        <v>1470</v>
      </c>
      <c r="AI114" s="21" t="s">
        <v>307</v>
      </c>
      <c r="AJ114" s="21" t="s">
        <v>1458</v>
      </c>
      <c r="AK114" s="21"/>
      <c r="AL114" s="21"/>
      <c r="AM114" s="21" t="s">
        <v>1073</v>
      </c>
      <c r="AN114" s="21" t="s">
        <v>1074</v>
      </c>
      <c r="AO114" s="21" t="s">
        <v>1074</v>
      </c>
      <c r="AP114" s="21" t="s">
        <v>246</v>
      </c>
      <c r="AQ114" s="21"/>
      <c r="AR114" s="21"/>
      <c r="AS114" s="21" t="s">
        <v>218</v>
      </c>
      <c r="AT114" s="21" t="s">
        <v>1063</v>
      </c>
      <c r="AU114">
        <v>63</v>
      </c>
      <c r="AV114" t="s">
        <v>1469</v>
      </c>
      <c r="AW114">
        <v>152.49619999999999</v>
      </c>
      <c r="AX114">
        <v>20.658919999999998</v>
      </c>
      <c r="AY114">
        <v>80</v>
      </c>
      <c r="AZ114" t="s">
        <v>1106</v>
      </c>
      <c r="BA114" s="21" t="s">
        <v>1102</v>
      </c>
      <c r="BB114" s="21" t="s">
        <v>1102</v>
      </c>
      <c r="BC114">
        <v>0.5</v>
      </c>
      <c r="BD114" t="s">
        <v>1088</v>
      </c>
      <c r="BE114">
        <v>0.5</v>
      </c>
      <c r="BF114">
        <v>7</v>
      </c>
      <c r="BG114" t="s">
        <v>241</v>
      </c>
      <c r="BH114">
        <v>1</v>
      </c>
      <c r="BI114" t="s">
        <v>282</v>
      </c>
      <c r="BJ114" t="s">
        <v>282</v>
      </c>
      <c r="BK114" t="s">
        <v>282</v>
      </c>
      <c r="BL114" t="s">
        <v>282</v>
      </c>
      <c r="BM114" t="s">
        <v>282</v>
      </c>
      <c r="BN114" t="s">
        <v>282</v>
      </c>
      <c r="BO114" t="s">
        <v>282</v>
      </c>
      <c r="BP114" t="s">
        <v>282</v>
      </c>
      <c r="BQ114" t="s">
        <v>282</v>
      </c>
      <c r="BR114" t="s">
        <v>192</v>
      </c>
      <c r="BS114" t="s">
        <v>197</v>
      </c>
      <c r="BT114" t="s">
        <v>198</v>
      </c>
      <c r="BU114" t="s">
        <v>282</v>
      </c>
      <c r="BV114">
        <v>636.79999999999995</v>
      </c>
      <c r="BW114">
        <v>615.4</v>
      </c>
      <c r="BX114" s="7">
        <v>318.95000000000005</v>
      </c>
      <c r="BY114" s="7">
        <v>13.637179800521608</v>
      </c>
      <c r="BZ114" s="8">
        <v>4.2756481581820367</v>
      </c>
      <c r="CA114" s="8">
        <v>15.000897780573769</v>
      </c>
      <c r="CB114" s="8">
        <v>4.7032129740002411</v>
      </c>
      <c r="CD114">
        <v>1460</v>
      </c>
      <c r="CE114">
        <v>13</v>
      </c>
      <c r="CF114" s="33" t="s">
        <v>1066</v>
      </c>
      <c r="CG114" s="34" t="s">
        <v>1075</v>
      </c>
      <c r="CH114" t="s">
        <v>1462</v>
      </c>
      <c r="CI114" t="s">
        <v>282</v>
      </c>
      <c r="CJ114" s="25" t="s">
        <v>1067</v>
      </c>
      <c r="CK114" t="s">
        <v>282</v>
      </c>
      <c r="CN114">
        <v>8.4499999999999993</v>
      </c>
      <c r="CO114">
        <v>9.1999999999999993</v>
      </c>
      <c r="CP114">
        <v>0.04</v>
      </c>
      <c r="CQ114" t="s">
        <v>282</v>
      </c>
      <c r="CR114" t="s">
        <v>282</v>
      </c>
      <c r="CT114" t="s">
        <v>282</v>
      </c>
      <c r="CU114" t="s">
        <v>282</v>
      </c>
      <c r="CV114" t="s">
        <v>282</v>
      </c>
      <c r="CW114" s="25" t="s">
        <v>1067</v>
      </c>
      <c r="CX114" t="s">
        <v>282</v>
      </c>
      <c r="DC114">
        <v>1465</v>
      </c>
      <c r="DD114">
        <v>7</v>
      </c>
      <c r="DE114" t="s">
        <v>1068</v>
      </c>
      <c r="DF114" t="s">
        <v>1090</v>
      </c>
      <c r="DG114" t="s">
        <v>1457</v>
      </c>
      <c r="DH114" t="s">
        <v>282</v>
      </c>
      <c r="DI114" s="25" t="s">
        <v>1067</v>
      </c>
      <c r="DJ114" t="s">
        <v>282</v>
      </c>
      <c r="DL114">
        <v>8.2899999999999991</v>
      </c>
      <c r="DM114">
        <v>8.93</v>
      </c>
      <c r="DN114">
        <v>0.04</v>
      </c>
      <c r="DO114" t="s">
        <v>282</v>
      </c>
      <c r="DP114" t="s">
        <v>282</v>
      </c>
      <c r="DR114" t="s">
        <v>282</v>
      </c>
      <c r="DS114" t="s">
        <v>282</v>
      </c>
      <c r="DT114" t="s">
        <v>282</v>
      </c>
      <c r="DU114" s="25" t="s">
        <v>1067</v>
      </c>
      <c r="DV114" t="s">
        <v>282</v>
      </c>
      <c r="EA114">
        <v>1464</v>
      </c>
      <c r="EB114" t="s">
        <v>282</v>
      </c>
      <c r="ED114" t="s">
        <v>1090</v>
      </c>
      <c r="EE114" t="s">
        <v>282</v>
      </c>
      <c r="EF114" t="s">
        <v>282</v>
      </c>
      <c r="EG114" s="25" t="s">
        <v>1067</v>
      </c>
      <c r="EH114" t="s">
        <v>282</v>
      </c>
      <c r="EJ114">
        <v>8.66</v>
      </c>
      <c r="EK114">
        <v>8.81</v>
      </c>
      <c r="EL114" s="9">
        <v>0.03</v>
      </c>
      <c r="EM114" t="s">
        <v>282</v>
      </c>
      <c r="EN114" t="s">
        <v>282</v>
      </c>
      <c r="EO114" t="s">
        <v>282</v>
      </c>
      <c r="EP114" t="s">
        <v>282</v>
      </c>
      <c r="EQ114" t="s">
        <v>282</v>
      </c>
      <c r="ER114" t="s">
        <v>282</v>
      </c>
      <c r="ES114" t="s">
        <v>282</v>
      </c>
      <c r="ET114" s="9" t="s">
        <v>282</v>
      </c>
      <c r="EU114" s="9" t="s">
        <v>282</v>
      </c>
      <c r="EV114" t="s">
        <v>282</v>
      </c>
      <c r="EX114" s="35">
        <v>3</v>
      </c>
      <c r="EY114" s="36">
        <v>8.4666666666666668</v>
      </c>
      <c r="EZ114" s="36">
        <v>8.9799999999999986</v>
      </c>
      <c r="FA114" s="36">
        <v>3.6666666666666667E-2</v>
      </c>
      <c r="FB114" s="36">
        <v>27.004433333333338</v>
      </c>
      <c r="FC114" s="36">
        <v>28.64171</v>
      </c>
      <c r="FD114" s="36">
        <v>0.11694833333333335</v>
      </c>
      <c r="FE114" s="9"/>
      <c r="FF114" s="25">
        <v>3</v>
      </c>
      <c r="FG114" s="25">
        <v>3</v>
      </c>
      <c r="FH114" s="29">
        <v>8.4666666666666668</v>
      </c>
      <c r="FI114" s="29">
        <v>8.9799999999999986</v>
      </c>
      <c r="FJ114" s="30">
        <v>3.6666666666666667E-2</v>
      </c>
      <c r="FK114" s="29">
        <v>94.283593170007435</v>
      </c>
      <c r="FL114" s="7" t="b">
        <v>1</v>
      </c>
      <c r="FQ114" s="21"/>
      <c r="FX114" s="21">
        <v>7</v>
      </c>
      <c r="GG114" s="48">
        <v>8.4666666666666668</v>
      </c>
      <c r="GH114" s="48">
        <v>8.9799999999999986</v>
      </c>
      <c r="GI114" s="9">
        <v>3.6666666666666667E-2</v>
      </c>
    </row>
    <row r="115" spans="1:191" x14ac:dyDescent="0.25">
      <c r="A115" t="s">
        <v>1472</v>
      </c>
      <c r="B115">
        <v>0</v>
      </c>
      <c r="C115" s="21" t="s">
        <v>197</v>
      </c>
      <c r="E115" t="s">
        <v>307</v>
      </c>
      <c r="G115" t="s">
        <v>1052</v>
      </c>
      <c r="J115">
        <v>7080</v>
      </c>
      <c r="K115" t="s">
        <v>725</v>
      </c>
      <c r="L115" t="s">
        <v>1457</v>
      </c>
      <c r="M115" t="s">
        <v>1458</v>
      </c>
      <c r="N115">
        <v>76587473</v>
      </c>
      <c r="O115" t="s">
        <v>1459</v>
      </c>
      <c r="P115" t="s">
        <v>725</v>
      </c>
      <c r="Q115">
        <v>7080</v>
      </c>
      <c r="R115" t="s">
        <v>725</v>
      </c>
      <c r="S115" t="s">
        <v>214</v>
      </c>
      <c r="T115" s="22" t="s">
        <v>197</v>
      </c>
      <c r="U115" s="21" t="s">
        <v>1056</v>
      </c>
      <c r="V115">
        <v>541974</v>
      </c>
      <c r="W115">
        <v>6166771</v>
      </c>
      <c r="X115" t="s">
        <v>282</v>
      </c>
      <c r="Z115" s="21" t="str">
        <f>VLOOKUP(A115,'Rettelse til drænsystem'!$A$4:$B$510,2,FALSE)</f>
        <v>Systematisk drænet</v>
      </c>
      <c r="AA115" t="s">
        <v>1104</v>
      </c>
      <c r="AB115" t="s">
        <v>239</v>
      </c>
      <c r="AC115" s="21" t="s">
        <v>1063</v>
      </c>
      <c r="AD115" s="21" t="s">
        <v>197</v>
      </c>
      <c r="AE115" s="21" t="s">
        <v>197</v>
      </c>
      <c r="AF115" t="s">
        <v>1472</v>
      </c>
      <c r="AG115" s="21" t="s">
        <v>282</v>
      </c>
      <c r="AH115" s="21" t="s">
        <v>1473</v>
      </c>
      <c r="AI115" s="21" t="s">
        <v>307</v>
      </c>
      <c r="AJ115" s="21" t="s">
        <v>1458</v>
      </c>
      <c r="AK115" s="21"/>
      <c r="AL115" s="21"/>
      <c r="AM115" s="21" t="s">
        <v>1073</v>
      </c>
      <c r="AN115" s="21" t="s">
        <v>1074</v>
      </c>
      <c r="AO115" s="21" t="s">
        <v>1074</v>
      </c>
      <c r="AP115" s="21" t="s">
        <v>246</v>
      </c>
      <c r="AQ115" s="21"/>
      <c r="AR115" s="21"/>
      <c r="AS115" s="21" t="s">
        <v>218</v>
      </c>
      <c r="AT115" s="21" t="s">
        <v>1063</v>
      </c>
      <c r="AU115">
        <v>63</v>
      </c>
      <c r="AV115" t="s">
        <v>1472</v>
      </c>
      <c r="AW115">
        <v>51.181719999999999</v>
      </c>
      <c r="AX115">
        <v>7.7367039999999996</v>
      </c>
      <c r="AY115">
        <v>5</v>
      </c>
      <c r="AZ115" t="s">
        <v>1088</v>
      </c>
      <c r="BA115" s="21" t="s">
        <v>1089</v>
      </c>
      <c r="BB115" s="21" t="s">
        <v>1089</v>
      </c>
      <c r="BC115">
        <v>1</v>
      </c>
      <c r="BD115" t="s">
        <v>282</v>
      </c>
      <c r="BE115" t="s">
        <v>282</v>
      </c>
      <c r="BF115">
        <v>2</v>
      </c>
      <c r="BG115" t="s">
        <v>196</v>
      </c>
      <c r="BH115">
        <v>1</v>
      </c>
      <c r="BI115" t="s">
        <v>282</v>
      </c>
      <c r="BJ115" t="s">
        <v>282</v>
      </c>
      <c r="BK115" t="s">
        <v>282</v>
      </c>
      <c r="BL115" t="s">
        <v>282</v>
      </c>
      <c r="BM115" t="s">
        <v>282</v>
      </c>
      <c r="BN115" t="s">
        <v>282</v>
      </c>
      <c r="BO115" t="s">
        <v>282</v>
      </c>
      <c r="BP115" t="s">
        <v>282</v>
      </c>
      <c r="BQ115" t="s">
        <v>282</v>
      </c>
      <c r="BR115" t="s">
        <v>192</v>
      </c>
      <c r="BS115" t="s">
        <v>197</v>
      </c>
      <c r="BT115" t="s">
        <v>198</v>
      </c>
      <c r="BU115" t="s">
        <v>282</v>
      </c>
      <c r="BV115">
        <v>636.79999999999995</v>
      </c>
      <c r="BW115">
        <v>615.4</v>
      </c>
      <c r="BX115" s="7">
        <v>352.73666666666605</v>
      </c>
      <c r="BY115" s="7">
        <v>51.324076880443194</v>
      </c>
      <c r="BZ115" s="8">
        <v>14.550252845969123</v>
      </c>
      <c r="CA115" s="8">
        <v>56.456484568487518</v>
      </c>
      <c r="CB115" s="8">
        <v>16.005278130566037</v>
      </c>
      <c r="CD115">
        <v>1404</v>
      </c>
      <c r="CE115">
        <v>12</v>
      </c>
      <c r="CF115" s="33" t="s">
        <v>1066</v>
      </c>
      <c r="CG115" s="34" t="s">
        <v>1075</v>
      </c>
      <c r="CH115" t="s">
        <v>1462</v>
      </c>
      <c r="CI115" t="s">
        <v>282</v>
      </c>
      <c r="CJ115" s="25" t="s">
        <v>1067</v>
      </c>
      <c r="CK115" t="s">
        <v>282</v>
      </c>
      <c r="CN115">
        <v>6.39</v>
      </c>
      <c r="CO115">
        <v>6.8</v>
      </c>
      <c r="CP115">
        <v>0.03</v>
      </c>
      <c r="CQ115" t="s">
        <v>282</v>
      </c>
      <c r="CR115" t="s">
        <v>282</v>
      </c>
      <c r="CT115" t="s">
        <v>282</v>
      </c>
      <c r="CU115" t="s">
        <v>282</v>
      </c>
      <c r="CV115" t="s">
        <v>282</v>
      </c>
      <c r="CW115" s="25" t="s">
        <v>1067</v>
      </c>
      <c r="CX115" t="s">
        <v>282</v>
      </c>
      <c r="DC115">
        <v>1458</v>
      </c>
      <c r="DD115">
        <v>7</v>
      </c>
      <c r="DE115" t="s">
        <v>1068</v>
      </c>
      <c r="DF115" t="s">
        <v>1090</v>
      </c>
      <c r="DG115" t="s">
        <v>1457</v>
      </c>
      <c r="DH115" t="s">
        <v>282</v>
      </c>
      <c r="DI115" s="25" t="s">
        <v>1067</v>
      </c>
      <c r="DJ115" t="s">
        <v>282</v>
      </c>
      <c r="DL115">
        <v>7.31</v>
      </c>
      <c r="DM115">
        <v>7.94</v>
      </c>
      <c r="DN115">
        <v>0.02</v>
      </c>
      <c r="DO115" t="s">
        <v>282</v>
      </c>
      <c r="DP115" t="s">
        <v>282</v>
      </c>
      <c r="DR115" t="s">
        <v>282</v>
      </c>
      <c r="DS115" t="s">
        <v>282</v>
      </c>
      <c r="DT115" t="s">
        <v>282</v>
      </c>
      <c r="DU115" s="25" t="s">
        <v>1067</v>
      </c>
      <c r="DV115" t="s">
        <v>282</v>
      </c>
      <c r="EA115">
        <v>1556</v>
      </c>
      <c r="EB115" t="s">
        <v>282</v>
      </c>
      <c r="ED115" t="s">
        <v>1090</v>
      </c>
      <c r="EE115" t="s">
        <v>282</v>
      </c>
      <c r="EF115" t="s">
        <v>282</v>
      </c>
      <c r="EG115" s="25" t="s">
        <v>1067</v>
      </c>
      <c r="EH115" t="s">
        <v>1474</v>
      </c>
      <c r="EI115" t="s">
        <v>1360</v>
      </c>
      <c r="EJ115">
        <v>6.61</v>
      </c>
      <c r="EK115">
        <v>6.62</v>
      </c>
      <c r="EL115" s="9">
        <v>0.05</v>
      </c>
      <c r="EM115" t="s">
        <v>282</v>
      </c>
      <c r="EN115" t="s">
        <v>282</v>
      </c>
      <c r="EO115" t="s">
        <v>282</v>
      </c>
      <c r="EP115" t="s">
        <v>282</v>
      </c>
      <c r="EQ115" t="s">
        <v>282</v>
      </c>
      <c r="ER115" t="s">
        <v>282</v>
      </c>
      <c r="ES115" t="s">
        <v>282</v>
      </c>
      <c r="ET115" s="9" t="s">
        <v>282</v>
      </c>
      <c r="EU115" s="9" t="s">
        <v>282</v>
      </c>
      <c r="EV115" t="s">
        <v>282</v>
      </c>
      <c r="EX115" s="35">
        <v>3</v>
      </c>
      <c r="EY115" s="36">
        <v>6.77</v>
      </c>
      <c r="EZ115" s="36">
        <v>7.12</v>
      </c>
      <c r="FA115" s="36">
        <v>3.3333333333333333E-2</v>
      </c>
      <c r="FB115" s="36">
        <v>23.880272333333291</v>
      </c>
      <c r="FC115" s="36">
        <v>25.114850666666626</v>
      </c>
      <c r="FD115" s="36">
        <v>0.11757888888888868</v>
      </c>
      <c r="FE115" s="9"/>
      <c r="FF115" s="25">
        <v>3</v>
      </c>
      <c r="FG115" s="25">
        <v>3</v>
      </c>
      <c r="FH115" s="29">
        <v>6.77</v>
      </c>
      <c r="FI115" s="29">
        <v>7.12</v>
      </c>
      <c r="FJ115" s="30">
        <v>3.3333333333333333E-2</v>
      </c>
      <c r="FK115" s="29">
        <v>95.084269662921344</v>
      </c>
      <c r="FL115" s="7" t="b">
        <v>1</v>
      </c>
      <c r="FQ115" s="21"/>
      <c r="FX115" s="21">
        <v>7</v>
      </c>
      <c r="GG115" s="48">
        <v>6.77</v>
      </c>
      <c r="GH115" s="48">
        <v>7.12</v>
      </c>
      <c r="GI115" s="9">
        <v>3.3333333333333333E-2</v>
      </c>
    </row>
    <row r="116" spans="1:191" x14ac:dyDescent="0.25">
      <c r="A116" t="s">
        <v>1475</v>
      </c>
      <c r="B116">
        <v>0</v>
      </c>
      <c r="C116" s="21" t="s">
        <v>197</v>
      </c>
      <c r="E116" t="s">
        <v>307</v>
      </c>
      <c r="G116" t="s">
        <v>1052</v>
      </c>
      <c r="J116">
        <v>8740</v>
      </c>
      <c r="K116" t="s">
        <v>1477</v>
      </c>
      <c r="L116" t="s">
        <v>1457</v>
      </c>
      <c r="M116" t="s">
        <v>1458</v>
      </c>
      <c r="N116">
        <v>76587473</v>
      </c>
      <c r="O116" t="s">
        <v>1459</v>
      </c>
      <c r="P116" t="s">
        <v>1478</v>
      </c>
      <c r="Q116">
        <v>8740</v>
      </c>
      <c r="R116" t="s">
        <v>1477</v>
      </c>
      <c r="S116" t="s">
        <v>214</v>
      </c>
      <c r="T116" s="22" t="s">
        <v>197</v>
      </c>
      <c r="U116" s="21" t="s">
        <v>1056</v>
      </c>
      <c r="V116">
        <v>540659</v>
      </c>
      <c r="W116">
        <v>6203462</v>
      </c>
      <c r="X116">
        <v>7.5</v>
      </c>
      <c r="Y116" s="21">
        <v>7.5</v>
      </c>
      <c r="Z116" s="21" t="str">
        <f>VLOOKUP(A116,'Rettelse til drænsystem'!$A$4:$B$510,2,FALSE)</f>
        <v>Pletdrænet</v>
      </c>
      <c r="AA116" t="s">
        <v>650</v>
      </c>
      <c r="AB116" t="s">
        <v>239</v>
      </c>
      <c r="AC116" s="21" t="s">
        <v>1063</v>
      </c>
      <c r="AD116" s="21" t="s">
        <v>197</v>
      </c>
      <c r="AE116" s="21" t="s">
        <v>197</v>
      </c>
      <c r="AF116" t="s">
        <v>1475</v>
      </c>
      <c r="AG116" s="21" t="s">
        <v>282</v>
      </c>
      <c r="AH116" s="21" t="s">
        <v>1476</v>
      </c>
      <c r="AI116" s="21" t="s">
        <v>307</v>
      </c>
      <c r="AJ116" s="21" t="s">
        <v>1458</v>
      </c>
      <c r="AK116" s="21"/>
      <c r="AL116" s="21"/>
      <c r="AM116" s="21" t="s">
        <v>1131</v>
      </c>
      <c r="AN116" s="21" t="s">
        <v>1132</v>
      </c>
      <c r="AO116" s="21" t="s">
        <v>1074</v>
      </c>
      <c r="AP116" s="21" t="s">
        <v>246</v>
      </c>
      <c r="AQ116" s="21"/>
      <c r="AR116" s="21"/>
      <c r="AS116" s="21" t="s">
        <v>218</v>
      </c>
      <c r="AT116" s="21" t="s">
        <v>1063</v>
      </c>
      <c r="AU116">
        <v>82</v>
      </c>
      <c r="AV116" t="s">
        <v>1475</v>
      </c>
      <c r="AW116">
        <v>180.07759999999999</v>
      </c>
      <c r="AX116">
        <v>31.466930000000001</v>
      </c>
      <c r="AY116">
        <v>10</v>
      </c>
      <c r="AZ116" t="s">
        <v>1095</v>
      </c>
      <c r="BA116" s="21" t="s">
        <v>1102</v>
      </c>
      <c r="BB116" s="21" t="s">
        <v>1102</v>
      </c>
      <c r="BC116">
        <v>1</v>
      </c>
      <c r="BD116" t="s">
        <v>282</v>
      </c>
      <c r="BE116" t="s">
        <v>282</v>
      </c>
      <c r="BF116">
        <v>14</v>
      </c>
      <c r="BG116" t="s">
        <v>229</v>
      </c>
      <c r="BH116">
        <v>1</v>
      </c>
      <c r="BI116" t="s">
        <v>282</v>
      </c>
      <c r="BJ116" t="s">
        <v>282</v>
      </c>
      <c r="BK116" t="s">
        <v>282</v>
      </c>
      <c r="BL116" t="s">
        <v>282</v>
      </c>
      <c r="BM116" t="s">
        <v>282</v>
      </c>
      <c r="BN116" t="s">
        <v>282</v>
      </c>
      <c r="BO116" t="s">
        <v>282</v>
      </c>
      <c r="BP116" t="s">
        <v>282</v>
      </c>
      <c r="BQ116" t="s">
        <v>282</v>
      </c>
      <c r="BR116" t="s">
        <v>192</v>
      </c>
      <c r="BS116" t="s">
        <v>192</v>
      </c>
      <c r="BT116" t="s">
        <v>198</v>
      </c>
      <c r="BU116" t="s">
        <v>282</v>
      </c>
      <c r="BV116">
        <v>636.80000000000007</v>
      </c>
      <c r="BW116">
        <v>596</v>
      </c>
      <c r="BX116">
        <v>427.6099999999999</v>
      </c>
      <c r="BY116">
        <v>24.493102270019147</v>
      </c>
      <c r="BZ116">
        <v>5.727906800593801</v>
      </c>
      <c r="CA116">
        <v>26.942412497021063</v>
      </c>
      <c r="CB116">
        <v>6.3006974806531817</v>
      </c>
      <c r="CD116">
        <v>1398</v>
      </c>
      <c r="CE116">
        <v>12</v>
      </c>
      <c r="CF116" s="33" t="s">
        <v>1066</v>
      </c>
      <c r="CG116" s="34" t="s">
        <v>1075</v>
      </c>
      <c r="CH116" t="s">
        <v>1462</v>
      </c>
      <c r="CI116" t="s">
        <v>282</v>
      </c>
      <c r="CJ116" s="25" t="s">
        <v>1067</v>
      </c>
      <c r="CK116" t="s">
        <v>282</v>
      </c>
      <c r="CN116">
        <v>1.33</v>
      </c>
      <c r="CO116">
        <v>3.34</v>
      </c>
      <c r="CP116">
        <v>0.01</v>
      </c>
      <c r="CQ116" t="s">
        <v>282</v>
      </c>
      <c r="CR116" t="s">
        <v>282</v>
      </c>
      <c r="CT116" t="s">
        <v>282</v>
      </c>
      <c r="CU116" t="s">
        <v>282</v>
      </c>
      <c r="CV116" t="s">
        <v>282</v>
      </c>
      <c r="CW116" s="25" t="s">
        <v>1067</v>
      </c>
      <c r="CX116" t="s">
        <v>282</v>
      </c>
      <c r="DC116">
        <v>1408</v>
      </c>
      <c r="DD116">
        <v>7</v>
      </c>
      <c r="DE116" t="s">
        <v>1068</v>
      </c>
      <c r="DF116" t="s">
        <v>1090</v>
      </c>
      <c r="DG116" t="s">
        <v>1457</v>
      </c>
      <c r="DH116" t="s">
        <v>282</v>
      </c>
      <c r="DI116" s="25" t="s">
        <v>1067</v>
      </c>
      <c r="DJ116" t="s">
        <v>282</v>
      </c>
      <c r="DL116">
        <v>2.46</v>
      </c>
      <c r="DM116">
        <v>3.71</v>
      </c>
      <c r="DN116">
        <v>0.01</v>
      </c>
      <c r="DO116" t="s">
        <v>282</v>
      </c>
      <c r="DP116" t="s">
        <v>282</v>
      </c>
      <c r="DR116" t="s">
        <v>282</v>
      </c>
      <c r="DS116" t="s">
        <v>282</v>
      </c>
      <c r="DT116" t="s">
        <v>282</v>
      </c>
      <c r="DU116" s="25" t="s">
        <v>1067</v>
      </c>
      <c r="DV116" t="s">
        <v>282</v>
      </c>
      <c r="EA116">
        <v>1439</v>
      </c>
      <c r="EB116" t="s">
        <v>282</v>
      </c>
      <c r="ED116" t="s">
        <v>1090</v>
      </c>
      <c r="EE116" t="s">
        <v>282</v>
      </c>
      <c r="EF116" t="s">
        <v>282</v>
      </c>
      <c r="EG116" s="25" t="s">
        <v>1067</v>
      </c>
      <c r="EH116" t="s">
        <v>1474</v>
      </c>
      <c r="EI116" t="s">
        <v>1360</v>
      </c>
      <c r="EJ116">
        <v>0.46</v>
      </c>
      <c r="EK116">
        <v>5.52</v>
      </c>
      <c r="EL116" s="9">
        <v>0.01</v>
      </c>
      <c r="EM116" t="s">
        <v>282</v>
      </c>
      <c r="EN116" t="s">
        <v>282</v>
      </c>
      <c r="EO116" t="s">
        <v>282</v>
      </c>
      <c r="EP116" t="s">
        <v>282</v>
      </c>
      <c r="EQ116" t="s">
        <v>282</v>
      </c>
      <c r="ER116" t="s">
        <v>282</v>
      </c>
      <c r="ES116" t="s">
        <v>282</v>
      </c>
      <c r="ET116" t="s">
        <v>282</v>
      </c>
      <c r="EU116" t="s">
        <v>282</v>
      </c>
      <c r="EV116" t="s">
        <v>282</v>
      </c>
      <c r="EX116" s="35">
        <v>3</v>
      </c>
      <c r="EY116" s="36">
        <v>1.4166666666666667</v>
      </c>
      <c r="EZ116" s="36">
        <v>4.1900000000000004</v>
      </c>
      <c r="FA116" s="36">
        <v>0.01</v>
      </c>
      <c r="FB116" s="36">
        <v>6.057808333333333</v>
      </c>
      <c r="FC116" s="36">
        <v>17.916858999999999</v>
      </c>
      <c r="FD116" s="36">
        <v>4.2760999999999987E-2</v>
      </c>
      <c r="FE116" s="9"/>
      <c r="FF116" s="25">
        <v>3</v>
      </c>
      <c r="FG116" s="25">
        <v>3</v>
      </c>
      <c r="FH116" s="29">
        <v>1.4166666666666667</v>
      </c>
      <c r="FI116" s="29">
        <v>4.1900000000000004</v>
      </c>
      <c r="FJ116" s="30">
        <v>0.01</v>
      </c>
      <c r="FK116" s="29">
        <v>33.810660302307078</v>
      </c>
      <c r="FL116" s="7" t="b">
        <v>1</v>
      </c>
      <c r="FQ116" s="21"/>
      <c r="FX116" s="21">
        <v>6</v>
      </c>
      <c r="GG116" s="48">
        <v>1.4166666666666667</v>
      </c>
      <c r="GH116" s="48">
        <v>4.1900000000000004</v>
      </c>
      <c r="GI116" s="9">
        <v>0.01</v>
      </c>
    </row>
    <row r="117" spans="1:191" x14ac:dyDescent="0.25">
      <c r="A117" t="s">
        <v>1479</v>
      </c>
      <c r="B117">
        <v>0</v>
      </c>
      <c r="C117" s="21" t="s">
        <v>197</v>
      </c>
      <c r="E117" t="s">
        <v>307</v>
      </c>
      <c r="G117" t="s">
        <v>1052</v>
      </c>
      <c r="J117">
        <v>7140</v>
      </c>
      <c r="K117" t="s">
        <v>690</v>
      </c>
      <c r="L117" t="s">
        <v>1457</v>
      </c>
      <c r="M117" t="s">
        <v>1458</v>
      </c>
      <c r="N117">
        <v>76587473</v>
      </c>
      <c r="O117" t="s">
        <v>1459</v>
      </c>
      <c r="P117" t="s">
        <v>1481</v>
      </c>
      <c r="Q117">
        <v>7140</v>
      </c>
      <c r="R117" t="s">
        <v>690</v>
      </c>
      <c r="S117" t="s">
        <v>214</v>
      </c>
      <c r="T117" s="22" t="s">
        <v>197</v>
      </c>
      <c r="U117" s="21" t="s">
        <v>1056</v>
      </c>
      <c r="V117">
        <v>550879</v>
      </c>
      <c r="W117">
        <v>6174418.0099999998</v>
      </c>
      <c r="X117">
        <v>12</v>
      </c>
      <c r="Y117" s="21">
        <v>12</v>
      </c>
      <c r="Z117" s="21" t="str">
        <f>VLOOKUP(A117,'Rettelse til drænsystem'!$A$4:$B$510,2,FALSE)</f>
        <v>Pletdrænet</v>
      </c>
      <c r="AA117" t="s">
        <v>1058</v>
      </c>
      <c r="AB117" t="s">
        <v>239</v>
      </c>
      <c r="AC117" s="21" t="s">
        <v>1063</v>
      </c>
      <c r="AD117" s="21" t="s">
        <v>197</v>
      </c>
      <c r="AE117" s="21" t="s">
        <v>197</v>
      </c>
      <c r="AF117" t="s">
        <v>1479</v>
      </c>
      <c r="AG117" s="21" t="s">
        <v>282</v>
      </c>
      <c r="AH117" s="21" t="s">
        <v>1480</v>
      </c>
      <c r="AI117" s="21" t="s">
        <v>307</v>
      </c>
      <c r="AJ117" s="21" t="s">
        <v>1458</v>
      </c>
      <c r="AK117" s="21"/>
      <c r="AL117" s="21"/>
      <c r="AM117" s="21" t="s">
        <v>1073</v>
      </c>
      <c r="AN117" s="21" t="s">
        <v>1074</v>
      </c>
      <c r="AO117" s="21" t="s">
        <v>1074</v>
      </c>
      <c r="AP117" s="21" t="s">
        <v>246</v>
      </c>
      <c r="AQ117" s="21"/>
      <c r="AR117" s="21"/>
      <c r="AS117" s="21" t="s">
        <v>218</v>
      </c>
      <c r="AT117" s="21" t="s">
        <v>1063</v>
      </c>
      <c r="AU117">
        <v>52</v>
      </c>
      <c r="AV117" t="s">
        <v>1479</v>
      </c>
      <c r="AW117">
        <v>68.339389999999995</v>
      </c>
      <c r="AX117">
        <v>0.49306119999999998</v>
      </c>
      <c r="AY117">
        <v>20</v>
      </c>
      <c r="AZ117" t="s">
        <v>1106</v>
      </c>
      <c r="BA117" s="21" t="s">
        <v>1102</v>
      </c>
      <c r="BB117" s="21" t="s">
        <v>1102</v>
      </c>
      <c r="BC117">
        <v>1</v>
      </c>
      <c r="BD117" t="s">
        <v>282</v>
      </c>
      <c r="BE117" t="s">
        <v>282</v>
      </c>
      <c r="BF117">
        <v>6</v>
      </c>
      <c r="BG117" t="s">
        <v>195</v>
      </c>
      <c r="BH117">
        <v>1</v>
      </c>
      <c r="BI117" t="s">
        <v>282</v>
      </c>
      <c r="BJ117" t="s">
        <v>282</v>
      </c>
      <c r="BK117" t="s">
        <v>282</v>
      </c>
      <c r="BL117" t="s">
        <v>282</v>
      </c>
      <c r="BM117" t="s">
        <v>282</v>
      </c>
      <c r="BN117" t="s">
        <v>282</v>
      </c>
      <c r="BO117" t="s">
        <v>282</v>
      </c>
      <c r="BP117" t="s">
        <v>282</v>
      </c>
      <c r="BQ117" t="s">
        <v>282</v>
      </c>
      <c r="BR117" t="s">
        <v>192</v>
      </c>
      <c r="BS117" t="s">
        <v>197</v>
      </c>
      <c r="BT117" t="s">
        <v>198</v>
      </c>
      <c r="BU117" t="s">
        <v>282</v>
      </c>
      <c r="BV117">
        <v>636.79999999999995</v>
      </c>
      <c r="BW117">
        <v>573.20000000000005</v>
      </c>
      <c r="BX117">
        <v>210.73666666666605</v>
      </c>
      <c r="BY117">
        <v>37.560341610819933</v>
      </c>
      <c r="BZ117">
        <v>17.82335376417015</v>
      </c>
      <c r="CA117">
        <v>41.316375771901932</v>
      </c>
      <c r="CB117">
        <v>19.605689140587167</v>
      </c>
      <c r="CD117">
        <v>1438</v>
      </c>
      <c r="CE117">
        <v>12</v>
      </c>
      <c r="CF117" s="33" t="s">
        <v>1066</v>
      </c>
      <c r="CG117" s="34" t="s">
        <v>1075</v>
      </c>
      <c r="CH117" t="s">
        <v>1462</v>
      </c>
      <c r="CI117" t="s">
        <v>282</v>
      </c>
      <c r="CJ117" s="25" t="s">
        <v>1067</v>
      </c>
      <c r="CK117" t="s">
        <v>282</v>
      </c>
      <c r="CN117">
        <v>3.35</v>
      </c>
      <c r="CO117">
        <v>4.01</v>
      </c>
      <c r="CP117">
        <v>0.03</v>
      </c>
      <c r="CQ117" t="s">
        <v>282</v>
      </c>
      <c r="CR117" t="s">
        <v>282</v>
      </c>
      <c r="CT117" t="s">
        <v>282</v>
      </c>
      <c r="CU117" t="s">
        <v>282</v>
      </c>
      <c r="CV117" t="s">
        <v>282</v>
      </c>
      <c r="CW117" s="25" t="s">
        <v>1067</v>
      </c>
      <c r="CX117" t="s">
        <v>282</v>
      </c>
      <c r="DC117">
        <v>1405</v>
      </c>
      <c r="DD117">
        <v>7</v>
      </c>
      <c r="DE117" t="s">
        <v>1068</v>
      </c>
      <c r="DF117" t="s">
        <v>1090</v>
      </c>
      <c r="DG117" t="s">
        <v>1457</v>
      </c>
      <c r="DH117" t="s">
        <v>282</v>
      </c>
      <c r="DI117" s="25" t="s">
        <v>1067</v>
      </c>
      <c r="DJ117" t="s">
        <v>282</v>
      </c>
      <c r="DL117">
        <v>3.59</v>
      </c>
      <c r="DM117">
        <v>4.2</v>
      </c>
      <c r="DN117">
        <v>0.03</v>
      </c>
      <c r="DO117" t="s">
        <v>282</v>
      </c>
      <c r="DP117" t="s">
        <v>282</v>
      </c>
      <c r="DR117" t="s">
        <v>282</v>
      </c>
      <c r="DS117" t="s">
        <v>282</v>
      </c>
      <c r="DT117" t="s">
        <v>282</v>
      </c>
      <c r="DU117" s="25" t="s">
        <v>1067</v>
      </c>
      <c r="DV117" t="s">
        <v>282</v>
      </c>
      <c r="EA117">
        <v>1429</v>
      </c>
      <c r="EB117" t="s">
        <v>282</v>
      </c>
      <c r="ED117" t="s">
        <v>1090</v>
      </c>
      <c r="EE117" t="s">
        <v>282</v>
      </c>
      <c r="EF117" t="s">
        <v>282</v>
      </c>
      <c r="EG117" s="25" t="s">
        <v>1067</v>
      </c>
      <c r="EH117" t="s">
        <v>282</v>
      </c>
      <c r="EJ117">
        <v>1.98</v>
      </c>
      <c r="EK117">
        <v>2.56</v>
      </c>
      <c r="EL117" s="9">
        <v>0.02</v>
      </c>
      <c r="EM117" t="s">
        <v>282</v>
      </c>
      <c r="EN117" t="s">
        <v>282</v>
      </c>
      <c r="EO117" t="s">
        <v>282</v>
      </c>
      <c r="EP117" t="s">
        <v>282</v>
      </c>
      <c r="EQ117" t="s">
        <v>282</v>
      </c>
      <c r="ER117" t="s">
        <v>282</v>
      </c>
      <c r="ES117" t="s">
        <v>282</v>
      </c>
      <c r="ET117" t="s">
        <v>282</v>
      </c>
      <c r="EU117" t="s">
        <v>282</v>
      </c>
      <c r="EV117" t="s">
        <v>282</v>
      </c>
      <c r="EX117" s="35">
        <v>3</v>
      </c>
      <c r="EY117" s="36">
        <v>2.9733333333333332</v>
      </c>
      <c r="EZ117" s="36">
        <v>3.5900000000000003</v>
      </c>
      <c r="FA117" s="36">
        <v>2.6666666666666668E-2</v>
      </c>
      <c r="FB117" s="36">
        <v>6.2659035555555374</v>
      </c>
      <c r="FC117" s="36">
        <v>7.5654463333333117</v>
      </c>
      <c r="FD117" s="36">
        <v>5.6196444444444278E-2</v>
      </c>
      <c r="FE117" s="9"/>
      <c r="FF117" s="25">
        <v>3</v>
      </c>
      <c r="FG117" s="25">
        <v>3</v>
      </c>
      <c r="FH117" s="29">
        <v>2.9733333333333332</v>
      </c>
      <c r="FI117" s="29">
        <v>3.5900000000000003</v>
      </c>
      <c r="FJ117" s="30">
        <v>2.6666666666666668E-2</v>
      </c>
      <c r="FK117" s="29">
        <v>82.822655524605366</v>
      </c>
      <c r="FL117" s="7" t="b">
        <v>1</v>
      </c>
      <c r="FQ117" s="21"/>
      <c r="FX117" s="21">
        <v>7</v>
      </c>
      <c r="GG117" s="48">
        <v>2.9733333333333332</v>
      </c>
      <c r="GH117" s="48">
        <v>3.5900000000000003</v>
      </c>
      <c r="GI117" s="9">
        <v>2.6666666666666668E-2</v>
      </c>
    </row>
    <row r="118" spans="1:191" x14ac:dyDescent="0.25">
      <c r="A118" t="s">
        <v>1482</v>
      </c>
      <c r="B118">
        <v>0</v>
      </c>
      <c r="C118" s="21" t="s">
        <v>197</v>
      </c>
      <c r="E118" t="s">
        <v>307</v>
      </c>
      <c r="G118" t="s">
        <v>1052</v>
      </c>
      <c r="J118">
        <v>8660</v>
      </c>
      <c r="K118" t="s">
        <v>1484</v>
      </c>
      <c r="L118" t="s">
        <v>1457</v>
      </c>
      <c r="M118" t="s">
        <v>1458</v>
      </c>
      <c r="N118">
        <v>76587473</v>
      </c>
      <c r="O118" t="s">
        <v>1459</v>
      </c>
      <c r="P118" t="s">
        <v>1485</v>
      </c>
      <c r="Q118">
        <v>8660</v>
      </c>
      <c r="R118" t="s">
        <v>1484</v>
      </c>
      <c r="S118" t="s">
        <v>1307</v>
      </c>
      <c r="T118" s="22" t="s">
        <v>197</v>
      </c>
      <c r="U118" s="21" t="s">
        <v>1056</v>
      </c>
      <c r="V118">
        <v>552873.93000000005</v>
      </c>
      <c r="W118">
        <v>6221656.2999999998</v>
      </c>
      <c r="X118" t="s">
        <v>282</v>
      </c>
      <c r="Z118" s="21" t="str">
        <f>VLOOKUP(A118,'Rettelse til drænsystem'!$A$4:$B$510,2,FALSE)</f>
        <v>Systematisk drænet</v>
      </c>
      <c r="AA118" t="s">
        <v>1104</v>
      </c>
      <c r="AB118" t="s">
        <v>239</v>
      </c>
      <c r="AC118" s="21" t="s">
        <v>1063</v>
      </c>
      <c r="AD118" s="21" t="s">
        <v>197</v>
      </c>
      <c r="AE118" s="21" t="s">
        <v>197</v>
      </c>
      <c r="AF118" t="s">
        <v>1482</v>
      </c>
      <c r="AG118" s="21" t="s">
        <v>282</v>
      </c>
      <c r="AH118" s="21" t="s">
        <v>1483</v>
      </c>
      <c r="AI118" s="21" t="s">
        <v>307</v>
      </c>
      <c r="AJ118" s="21" t="s">
        <v>1458</v>
      </c>
      <c r="AK118" s="21"/>
      <c r="AL118" s="21"/>
      <c r="AM118" s="21" t="s">
        <v>1073</v>
      </c>
      <c r="AN118" s="21" t="s">
        <v>1074</v>
      </c>
      <c r="AO118" s="21" t="s">
        <v>1074</v>
      </c>
      <c r="AP118" s="21" t="s">
        <v>246</v>
      </c>
      <c r="AQ118" s="21"/>
      <c r="AR118" s="21"/>
      <c r="AS118" s="21" t="s">
        <v>218</v>
      </c>
      <c r="AT118" s="21" t="s">
        <v>1063</v>
      </c>
      <c r="AU118">
        <v>82</v>
      </c>
      <c r="AV118" t="s">
        <v>1482</v>
      </c>
      <c r="AY118">
        <v>12</v>
      </c>
      <c r="AZ118" t="s">
        <v>1095</v>
      </c>
      <c r="BA118" s="21" t="s">
        <v>1102</v>
      </c>
      <c r="BB118" s="21" t="s">
        <v>1102</v>
      </c>
      <c r="BC118">
        <v>0.5</v>
      </c>
      <c r="BD118" t="s">
        <v>1106</v>
      </c>
      <c r="BE118">
        <v>0.5</v>
      </c>
      <c r="BF118">
        <v>10</v>
      </c>
      <c r="BG118" t="s">
        <v>249</v>
      </c>
      <c r="BH118">
        <v>1</v>
      </c>
      <c r="BI118" t="s">
        <v>282</v>
      </c>
      <c r="BJ118" t="s">
        <v>282</v>
      </c>
      <c r="BK118" t="s">
        <v>282</v>
      </c>
      <c r="BL118" t="s">
        <v>282</v>
      </c>
      <c r="BM118" t="s">
        <v>282</v>
      </c>
      <c r="BN118" t="s">
        <v>282</v>
      </c>
      <c r="BO118" t="s">
        <v>282</v>
      </c>
      <c r="BP118" t="s">
        <v>282</v>
      </c>
      <c r="BQ118" t="s">
        <v>282</v>
      </c>
      <c r="BR118" t="s">
        <v>192</v>
      </c>
      <c r="BS118" t="s">
        <v>197</v>
      </c>
      <c r="BT118" t="s">
        <v>198</v>
      </c>
      <c r="BU118" t="s">
        <v>1486</v>
      </c>
      <c r="BV118">
        <v>636.80000000000007</v>
      </c>
      <c r="BW118">
        <v>539.79999999999995</v>
      </c>
      <c r="BX118">
        <v>281.94666666666581</v>
      </c>
      <c r="BY118">
        <v>56.177511284201486</v>
      </c>
      <c r="BZ118">
        <v>19.92215928613664</v>
      </c>
      <c r="CA118">
        <v>61.795262412621639</v>
      </c>
      <c r="CB118">
        <v>21.914375214750304</v>
      </c>
      <c r="CD118">
        <v>1437</v>
      </c>
      <c r="CE118">
        <v>12</v>
      </c>
      <c r="CF118" s="33" t="s">
        <v>1066</v>
      </c>
      <c r="CG118" s="34" t="s">
        <v>1075</v>
      </c>
      <c r="CH118" t="s">
        <v>1462</v>
      </c>
      <c r="CI118" t="s">
        <v>282</v>
      </c>
      <c r="CJ118" s="25" t="s">
        <v>1067</v>
      </c>
      <c r="CK118" t="s">
        <v>282</v>
      </c>
      <c r="CN118">
        <v>1.43</v>
      </c>
      <c r="CO118">
        <v>4.42</v>
      </c>
      <c r="CP118">
        <v>0.13</v>
      </c>
      <c r="CQ118" t="s">
        <v>282</v>
      </c>
      <c r="CR118" t="s">
        <v>282</v>
      </c>
      <c r="CT118" t="s">
        <v>282</v>
      </c>
      <c r="CU118" t="s">
        <v>282</v>
      </c>
      <c r="CV118" t="s">
        <v>282</v>
      </c>
      <c r="CW118" s="25" t="s">
        <v>1067</v>
      </c>
      <c r="CX118" t="s">
        <v>282</v>
      </c>
      <c r="DC118">
        <v>1461</v>
      </c>
      <c r="DD118">
        <v>7</v>
      </c>
      <c r="DE118" t="s">
        <v>1068</v>
      </c>
      <c r="DF118" t="s">
        <v>1090</v>
      </c>
      <c r="DG118" t="s">
        <v>1457</v>
      </c>
      <c r="DH118" t="s">
        <v>282</v>
      </c>
      <c r="DI118" s="25" t="s">
        <v>1067</v>
      </c>
      <c r="DJ118" t="s">
        <v>282</v>
      </c>
      <c r="DL118">
        <v>7.96</v>
      </c>
      <c r="DM118">
        <v>9.34</v>
      </c>
      <c r="DN118">
        <v>0.03</v>
      </c>
      <c r="DO118" t="s">
        <v>282</v>
      </c>
      <c r="DP118" t="s">
        <v>282</v>
      </c>
      <c r="DR118" t="s">
        <v>282</v>
      </c>
      <c r="DS118" t="s">
        <v>282</v>
      </c>
      <c r="DT118" t="s">
        <v>282</v>
      </c>
      <c r="DU118" s="25" t="s">
        <v>1067</v>
      </c>
      <c r="DV118" t="s">
        <v>282</v>
      </c>
      <c r="EA118" t="s">
        <v>282</v>
      </c>
      <c r="EB118" t="s">
        <v>282</v>
      </c>
      <c r="ED118" t="s">
        <v>282</v>
      </c>
      <c r="EE118" t="s">
        <v>282</v>
      </c>
      <c r="EF118" t="s">
        <v>282</v>
      </c>
      <c r="EG118" s="25" t="s">
        <v>1067</v>
      </c>
      <c r="EH118" t="s">
        <v>1487</v>
      </c>
      <c r="EI118" t="s">
        <v>1136</v>
      </c>
      <c r="EL118" s="9"/>
      <c r="EM118" t="s">
        <v>282</v>
      </c>
      <c r="EN118" t="s">
        <v>282</v>
      </c>
      <c r="EO118" t="s">
        <v>282</v>
      </c>
      <c r="EP118" t="s">
        <v>282</v>
      </c>
      <c r="EQ118" t="s">
        <v>282</v>
      </c>
      <c r="ER118" t="s">
        <v>282</v>
      </c>
      <c r="ES118" t="s">
        <v>282</v>
      </c>
      <c r="ET118" t="s">
        <v>282</v>
      </c>
      <c r="EU118" t="s">
        <v>282</v>
      </c>
      <c r="EV118" t="s">
        <v>282</v>
      </c>
      <c r="EX118" s="35">
        <v>2</v>
      </c>
      <c r="EY118" s="36">
        <v>4.6950000000000003</v>
      </c>
      <c r="EZ118" s="36">
        <v>6.88</v>
      </c>
      <c r="FA118" s="36">
        <v>0.08</v>
      </c>
      <c r="FB118" s="36">
        <v>13.237395999999961</v>
      </c>
      <c r="FC118" s="36">
        <v>19.397930666666607</v>
      </c>
      <c r="FD118" s="36">
        <v>0.22555733333333267</v>
      </c>
      <c r="FE118" s="9"/>
      <c r="FF118" s="25">
        <v>2</v>
      </c>
      <c r="FG118" s="25">
        <v>2</v>
      </c>
      <c r="FH118" s="29">
        <v>4.6950000000000003</v>
      </c>
      <c r="FI118" s="29">
        <v>6.88</v>
      </c>
      <c r="FJ118" s="30">
        <v>0.08</v>
      </c>
      <c r="FK118" s="29">
        <v>68.241279069767444</v>
      </c>
      <c r="FL118" s="7" t="b">
        <v>0</v>
      </c>
      <c r="FQ118" s="21"/>
      <c r="FX118" s="21">
        <v>6</v>
      </c>
      <c r="GG118" s="48">
        <v>4.6950000000000003</v>
      </c>
      <c r="GH118" s="48">
        <v>6.88</v>
      </c>
      <c r="GI118" s="9">
        <v>0.08</v>
      </c>
    </row>
    <row r="119" spans="1:191" x14ac:dyDescent="0.25">
      <c r="A119" t="s">
        <v>1488</v>
      </c>
      <c r="B119">
        <v>0</v>
      </c>
      <c r="C119" s="21" t="s">
        <v>197</v>
      </c>
      <c r="E119" t="s">
        <v>307</v>
      </c>
      <c r="G119" t="s">
        <v>1052</v>
      </c>
      <c r="J119">
        <v>7160</v>
      </c>
      <c r="K119" t="s">
        <v>1490</v>
      </c>
      <c r="L119" t="s">
        <v>1457</v>
      </c>
      <c r="M119" t="s">
        <v>1458</v>
      </c>
      <c r="N119">
        <v>76587473</v>
      </c>
      <c r="O119" t="s">
        <v>1459</v>
      </c>
      <c r="P119" t="s">
        <v>1491</v>
      </c>
      <c r="Q119">
        <v>7160</v>
      </c>
      <c r="R119" t="s">
        <v>1490</v>
      </c>
      <c r="S119" t="s">
        <v>191</v>
      </c>
      <c r="T119" s="22" t="s">
        <v>197</v>
      </c>
      <c r="U119" s="21" t="s">
        <v>1056</v>
      </c>
      <c r="V119">
        <v>533755</v>
      </c>
      <c r="W119">
        <v>6194558</v>
      </c>
      <c r="X119" t="s">
        <v>282</v>
      </c>
      <c r="Z119" s="21" t="str">
        <f>VLOOKUP(A119,'Rettelse til drænsystem'!$A$4:$B$510,2,FALSE)</f>
        <v>Systematisk drænet</v>
      </c>
      <c r="AA119" t="s">
        <v>650</v>
      </c>
      <c r="AB119" t="s">
        <v>239</v>
      </c>
      <c r="AC119" s="21" t="s">
        <v>1063</v>
      </c>
      <c r="AD119" s="21" t="s">
        <v>197</v>
      </c>
      <c r="AE119" s="21" t="s">
        <v>197</v>
      </c>
      <c r="AF119" t="s">
        <v>1488</v>
      </c>
      <c r="AG119" s="21">
        <v>0</v>
      </c>
      <c r="AH119" s="21" t="s">
        <v>1489</v>
      </c>
      <c r="AI119" s="21" t="s">
        <v>307</v>
      </c>
      <c r="AJ119" s="21" t="s">
        <v>1458</v>
      </c>
      <c r="AK119" s="21"/>
      <c r="AL119" s="21"/>
      <c r="AM119" s="21" t="s">
        <v>1073</v>
      </c>
      <c r="AN119" s="21" t="s">
        <v>1074</v>
      </c>
      <c r="AO119" s="21" t="s">
        <v>1074</v>
      </c>
      <c r="AP119" s="21" t="s">
        <v>246</v>
      </c>
      <c r="AQ119" s="21"/>
      <c r="AR119" s="21"/>
      <c r="AS119" s="21" t="s">
        <v>218</v>
      </c>
      <c r="AT119" s="21" t="s">
        <v>1063</v>
      </c>
      <c r="AU119">
        <v>82</v>
      </c>
      <c r="AV119" t="s">
        <v>1488</v>
      </c>
      <c r="AW119">
        <v>256.01740000000001</v>
      </c>
      <c r="AX119">
        <v>3.4532720000000001</v>
      </c>
      <c r="AY119">
        <v>12</v>
      </c>
      <c r="AZ119" t="s">
        <v>1095</v>
      </c>
      <c r="BA119" s="21" t="s">
        <v>1102</v>
      </c>
      <c r="BB119" s="21" t="s">
        <v>1102</v>
      </c>
      <c r="BC119">
        <v>1</v>
      </c>
      <c r="BD119" t="s">
        <v>282</v>
      </c>
      <c r="BE119" t="s">
        <v>282</v>
      </c>
      <c r="BF119">
        <v>6</v>
      </c>
      <c r="BG119" t="s">
        <v>195</v>
      </c>
      <c r="BH119">
        <v>1</v>
      </c>
      <c r="BI119" t="s">
        <v>282</v>
      </c>
      <c r="BJ119" t="s">
        <v>282</v>
      </c>
      <c r="BK119" t="s">
        <v>282</v>
      </c>
      <c r="BL119" t="s">
        <v>282</v>
      </c>
      <c r="BM119" t="s">
        <v>282</v>
      </c>
      <c r="BN119" t="s">
        <v>282</v>
      </c>
      <c r="BO119" t="s">
        <v>282</v>
      </c>
      <c r="BP119" t="s">
        <v>282</v>
      </c>
      <c r="BQ119" t="s">
        <v>282</v>
      </c>
      <c r="BR119" t="s">
        <v>192</v>
      </c>
      <c r="BS119" t="s">
        <v>197</v>
      </c>
      <c r="BT119" t="s">
        <v>198</v>
      </c>
      <c r="BU119" t="s">
        <v>282</v>
      </c>
      <c r="BV119">
        <v>636.79999999999995</v>
      </c>
      <c r="BW119">
        <v>633.20000000000005</v>
      </c>
      <c r="BX119">
        <v>488.00999999999908</v>
      </c>
      <c r="BY119">
        <v>65.837110206897606</v>
      </c>
      <c r="BZ119">
        <v>13.490934654391863</v>
      </c>
      <c r="CA119">
        <v>72.420821227587368</v>
      </c>
      <c r="CB119">
        <v>14.84002811983105</v>
      </c>
      <c r="CD119">
        <v>1424</v>
      </c>
      <c r="CE119">
        <v>12</v>
      </c>
      <c r="CF119" s="33" t="s">
        <v>1066</v>
      </c>
      <c r="CG119" s="34" t="s">
        <v>1075</v>
      </c>
      <c r="CH119" t="s">
        <v>1462</v>
      </c>
      <c r="CI119" t="s">
        <v>282</v>
      </c>
      <c r="CJ119" s="25" t="s">
        <v>1067</v>
      </c>
      <c r="CK119" t="s">
        <v>282</v>
      </c>
      <c r="CN119">
        <v>9.99</v>
      </c>
      <c r="CO119">
        <v>10.63</v>
      </c>
      <c r="CP119">
        <v>0.02</v>
      </c>
      <c r="CQ119" t="s">
        <v>282</v>
      </c>
      <c r="CR119" t="s">
        <v>282</v>
      </c>
      <c r="CT119" t="s">
        <v>282</v>
      </c>
      <c r="CU119" t="s">
        <v>282</v>
      </c>
      <c r="CV119" t="s">
        <v>282</v>
      </c>
      <c r="CW119" s="25" t="s">
        <v>1067</v>
      </c>
      <c r="CX119" t="s">
        <v>282</v>
      </c>
      <c r="DC119">
        <v>1407</v>
      </c>
      <c r="DD119">
        <v>7</v>
      </c>
      <c r="DE119" t="s">
        <v>1068</v>
      </c>
      <c r="DF119" t="s">
        <v>1090</v>
      </c>
      <c r="DG119" t="s">
        <v>1457</v>
      </c>
      <c r="DH119" t="s">
        <v>282</v>
      </c>
      <c r="DI119" s="25" t="s">
        <v>1067</v>
      </c>
      <c r="DJ119" t="s">
        <v>282</v>
      </c>
      <c r="DL119">
        <v>9.9</v>
      </c>
      <c r="DM119">
        <v>10.91</v>
      </c>
      <c r="DN119">
        <v>0.02</v>
      </c>
      <c r="DO119" t="s">
        <v>282</v>
      </c>
      <c r="DP119" t="s">
        <v>282</v>
      </c>
      <c r="DR119" t="s">
        <v>282</v>
      </c>
      <c r="DS119" t="s">
        <v>282</v>
      </c>
      <c r="DT119" t="s">
        <v>282</v>
      </c>
      <c r="DU119" s="25" t="s">
        <v>1067</v>
      </c>
      <c r="DV119" t="s">
        <v>282</v>
      </c>
      <c r="EA119">
        <v>1442</v>
      </c>
      <c r="EB119" t="s">
        <v>282</v>
      </c>
      <c r="ED119" t="s">
        <v>1090</v>
      </c>
      <c r="EE119" t="s">
        <v>282</v>
      </c>
      <c r="EF119" t="s">
        <v>282</v>
      </c>
      <c r="EG119" s="25" t="s">
        <v>1067</v>
      </c>
      <c r="EH119" t="s">
        <v>1492</v>
      </c>
      <c r="EI119" t="s">
        <v>1360</v>
      </c>
      <c r="EJ119">
        <v>7.95</v>
      </c>
      <c r="EK119">
        <v>8.2200000000000006</v>
      </c>
      <c r="EL119" s="9">
        <v>0.02</v>
      </c>
      <c r="EM119" t="s">
        <v>282</v>
      </c>
      <c r="EN119" t="s">
        <v>282</v>
      </c>
      <c r="EO119" t="s">
        <v>282</v>
      </c>
      <c r="EP119" t="s">
        <v>282</v>
      </c>
      <c r="EQ119" t="s">
        <v>282</v>
      </c>
      <c r="ER119" t="s">
        <v>282</v>
      </c>
      <c r="ES119" t="s">
        <v>282</v>
      </c>
      <c r="ET119" t="s">
        <v>282</v>
      </c>
      <c r="EU119" t="s">
        <v>282</v>
      </c>
      <c r="EV119" t="s">
        <v>282</v>
      </c>
      <c r="EX119" s="35">
        <v>3</v>
      </c>
      <c r="EY119" s="36">
        <v>9.2799999999999994</v>
      </c>
      <c r="EZ119" s="36">
        <v>9.92</v>
      </c>
      <c r="FA119" s="36">
        <v>0.02</v>
      </c>
      <c r="FB119" s="36">
        <v>45.287327999999917</v>
      </c>
      <c r="FC119" s="36">
        <v>48.410591999999909</v>
      </c>
      <c r="FD119" s="36">
        <v>9.7601999999999814E-2</v>
      </c>
      <c r="FE119" s="9"/>
      <c r="FF119" s="25">
        <v>3</v>
      </c>
      <c r="FG119" s="25">
        <v>3</v>
      </c>
      <c r="FH119" s="29">
        <v>9.2799999999999994</v>
      </c>
      <c r="FI119" s="29">
        <v>9.92</v>
      </c>
      <c r="FJ119" s="30">
        <v>0.02</v>
      </c>
      <c r="FK119" s="29">
        <v>93.548387096774192</v>
      </c>
      <c r="FL119" s="7" t="b">
        <v>1</v>
      </c>
      <c r="FQ119" s="21"/>
      <c r="FX119" s="21">
        <v>6</v>
      </c>
      <c r="GG119" s="48">
        <v>9.2799999999999994</v>
      </c>
      <c r="GH119" s="48">
        <v>9.92</v>
      </c>
      <c r="GI119" s="9">
        <v>0.02</v>
      </c>
    </row>
    <row r="120" spans="1:191" x14ac:dyDescent="0.25">
      <c r="A120" t="s">
        <v>1493</v>
      </c>
      <c r="B120">
        <v>0</v>
      </c>
      <c r="C120" s="21" t="s">
        <v>197</v>
      </c>
      <c r="E120" t="s">
        <v>307</v>
      </c>
      <c r="G120" t="s">
        <v>1052</v>
      </c>
      <c r="J120">
        <v>7361</v>
      </c>
      <c r="K120" t="s">
        <v>1495</v>
      </c>
      <c r="L120" t="s">
        <v>1457</v>
      </c>
      <c r="M120" t="s">
        <v>1458</v>
      </c>
      <c r="N120">
        <v>76587473</v>
      </c>
      <c r="O120" t="s">
        <v>1459</v>
      </c>
      <c r="P120" t="s">
        <v>1495</v>
      </c>
      <c r="Q120">
        <v>7361</v>
      </c>
      <c r="R120" t="s">
        <v>1495</v>
      </c>
      <c r="S120" t="s">
        <v>214</v>
      </c>
      <c r="T120" s="22" t="s">
        <v>197</v>
      </c>
      <c r="U120" s="21" t="s">
        <v>1056</v>
      </c>
      <c r="V120">
        <v>516568</v>
      </c>
      <c r="W120">
        <v>6204170</v>
      </c>
      <c r="X120">
        <v>8</v>
      </c>
      <c r="Y120" s="21">
        <v>8</v>
      </c>
      <c r="Z120" s="21" t="str">
        <f>VLOOKUP(A120,'Rettelse til drænsystem'!$A$4:$B$510,2,FALSE)</f>
        <v>Pletdrænet</v>
      </c>
      <c r="AA120" t="s">
        <v>1165</v>
      </c>
      <c r="AB120" t="s">
        <v>239</v>
      </c>
      <c r="AC120" s="21" t="s">
        <v>1063</v>
      </c>
      <c r="AD120" s="21" t="s">
        <v>197</v>
      </c>
      <c r="AE120" s="21" t="s">
        <v>197</v>
      </c>
      <c r="AF120" t="s">
        <v>1493</v>
      </c>
      <c r="AG120" s="21">
        <v>0</v>
      </c>
      <c r="AH120" s="21" t="s">
        <v>1494</v>
      </c>
      <c r="AI120" s="21" t="s">
        <v>307</v>
      </c>
      <c r="AJ120" s="21" t="s">
        <v>1458</v>
      </c>
      <c r="AK120" s="21"/>
      <c r="AL120" s="21"/>
      <c r="AM120" s="21" t="s">
        <v>1179</v>
      </c>
      <c r="AN120" s="21" t="s">
        <v>1179</v>
      </c>
      <c r="AO120" s="21" t="s">
        <v>1180</v>
      </c>
      <c r="AP120" s="21" t="s">
        <v>205</v>
      </c>
      <c r="AQ120" s="21"/>
      <c r="AR120" s="21"/>
      <c r="AS120" s="21" t="s">
        <v>218</v>
      </c>
      <c r="AT120" s="21" t="s">
        <v>1063</v>
      </c>
      <c r="AU120">
        <v>81</v>
      </c>
      <c r="AV120" t="s">
        <v>1493</v>
      </c>
      <c r="AY120">
        <v>2</v>
      </c>
      <c r="AZ120" t="s">
        <v>1181</v>
      </c>
      <c r="BA120" s="21" t="s">
        <v>1181</v>
      </c>
      <c r="BB120" s="21" t="s">
        <v>1065</v>
      </c>
      <c r="BC120">
        <v>1</v>
      </c>
      <c r="BD120" t="s">
        <v>282</v>
      </c>
      <c r="BE120" t="s">
        <v>282</v>
      </c>
      <c r="BF120">
        <v>17</v>
      </c>
      <c r="BG120" t="s">
        <v>315</v>
      </c>
      <c r="BH120">
        <v>1</v>
      </c>
      <c r="BI120" t="s">
        <v>545</v>
      </c>
      <c r="BJ120" t="s">
        <v>282</v>
      </c>
      <c r="BK120" t="s">
        <v>282</v>
      </c>
      <c r="BL120" t="s">
        <v>282</v>
      </c>
      <c r="BM120" t="s">
        <v>282</v>
      </c>
      <c r="BN120" t="s">
        <v>282</v>
      </c>
      <c r="BO120" t="s">
        <v>282</v>
      </c>
      <c r="BP120" t="s">
        <v>282</v>
      </c>
      <c r="BQ120" t="s">
        <v>282</v>
      </c>
      <c r="BR120" t="s">
        <v>197</v>
      </c>
      <c r="BS120" t="s">
        <v>197</v>
      </c>
      <c r="BT120" t="s">
        <v>198</v>
      </c>
      <c r="BU120" t="s">
        <v>282</v>
      </c>
      <c r="BV120">
        <v>737.99999999999977</v>
      </c>
      <c r="BW120">
        <v>686.9</v>
      </c>
      <c r="BX120">
        <v>520.57666666666614</v>
      </c>
      <c r="BY120">
        <v>78.841333916965581</v>
      </c>
      <c r="BZ120">
        <v>15.144999567844438</v>
      </c>
      <c r="CA120">
        <v>86.725467308662147</v>
      </c>
      <c r="CB120">
        <v>16.659499524628885</v>
      </c>
      <c r="CD120">
        <v>1399</v>
      </c>
      <c r="CE120">
        <v>12</v>
      </c>
      <c r="CF120" s="33" t="s">
        <v>1066</v>
      </c>
      <c r="CG120" s="34" t="s">
        <v>1075</v>
      </c>
      <c r="CH120" t="s">
        <v>1462</v>
      </c>
      <c r="CI120" t="s">
        <v>282</v>
      </c>
      <c r="CJ120" s="25" t="s">
        <v>1067</v>
      </c>
      <c r="CK120" t="s">
        <v>282</v>
      </c>
      <c r="CN120">
        <v>8.92</v>
      </c>
      <c r="CO120">
        <v>9.7799999999999994</v>
      </c>
      <c r="CP120">
        <v>0.01</v>
      </c>
      <c r="CQ120" t="s">
        <v>282</v>
      </c>
      <c r="CR120" t="s">
        <v>282</v>
      </c>
      <c r="CT120" t="s">
        <v>282</v>
      </c>
      <c r="CU120" t="s">
        <v>282</v>
      </c>
      <c r="CV120" t="s">
        <v>282</v>
      </c>
      <c r="CW120" s="25" t="s">
        <v>1067</v>
      </c>
      <c r="CX120" t="s">
        <v>282</v>
      </c>
      <c r="DC120">
        <v>1403</v>
      </c>
      <c r="DD120">
        <v>7</v>
      </c>
      <c r="DE120" t="s">
        <v>1068</v>
      </c>
      <c r="DF120" t="s">
        <v>1090</v>
      </c>
      <c r="DG120" t="s">
        <v>1457</v>
      </c>
      <c r="DH120" t="s">
        <v>282</v>
      </c>
      <c r="DI120" s="25" t="s">
        <v>1067</v>
      </c>
      <c r="DJ120" t="s">
        <v>282</v>
      </c>
      <c r="DL120">
        <v>7.73</v>
      </c>
      <c r="DM120">
        <v>8.4600000000000009</v>
      </c>
      <c r="DN120">
        <v>0.01</v>
      </c>
      <c r="DO120" t="s">
        <v>282</v>
      </c>
      <c r="DP120" t="s">
        <v>282</v>
      </c>
      <c r="DR120" t="s">
        <v>282</v>
      </c>
      <c r="DS120" t="s">
        <v>282</v>
      </c>
      <c r="DT120" t="s">
        <v>282</v>
      </c>
      <c r="DU120" s="25" t="s">
        <v>1067</v>
      </c>
      <c r="DV120" t="s">
        <v>282</v>
      </c>
      <c r="EA120" t="s">
        <v>282</v>
      </c>
      <c r="EB120" t="s">
        <v>282</v>
      </c>
      <c r="ED120" t="s">
        <v>282</v>
      </c>
      <c r="EE120" t="s">
        <v>282</v>
      </c>
      <c r="EF120" t="s">
        <v>282</v>
      </c>
      <c r="EG120" s="25" t="s">
        <v>1067</v>
      </c>
      <c r="EH120" t="s">
        <v>1496</v>
      </c>
      <c r="EI120" t="s">
        <v>1136</v>
      </c>
      <c r="EL120" s="9"/>
      <c r="EM120" t="s">
        <v>282</v>
      </c>
      <c r="EN120" t="s">
        <v>282</v>
      </c>
      <c r="EO120" t="s">
        <v>282</v>
      </c>
      <c r="EP120" t="s">
        <v>282</v>
      </c>
      <c r="EQ120" t="s">
        <v>282</v>
      </c>
      <c r="ER120" t="s">
        <v>282</v>
      </c>
      <c r="ES120" t="s">
        <v>282</v>
      </c>
      <c r="ET120" t="s">
        <v>282</v>
      </c>
      <c r="EU120" t="s">
        <v>282</v>
      </c>
      <c r="EV120" t="s">
        <v>282</v>
      </c>
      <c r="EX120" s="35">
        <v>2</v>
      </c>
      <c r="EY120" s="36">
        <v>8.3249999999999993</v>
      </c>
      <c r="EZ120" s="36">
        <v>9.120000000000001</v>
      </c>
      <c r="FA120" s="36">
        <v>0.01</v>
      </c>
      <c r="FB120" s="36">
        <v>43.338007499999947</v>
      </c>
      <c r="FC120" s="36">
        <v>47.476591999999954</v>
      </c>
      <c r="FD120" s="36">
        <v>5.2057666666666613E-2</v>
      </c>
      <c r="FE120" s="9"/>
      <c r="FF120" s="25">
        <v>2</v>
      </c>
      <c r="FG120" s="25">
        <v>2</v>
      </c>
      <c r="FH120" s="29">
        <v>8.3249999999999993</v>
      </c>
      <c r="FI120" s="29">
        <v>9.120000000000001</v>
      </c>
      <c r="FJ120" s="30">
        <v>0.01</v>
      </c>
      <c r="FK120" s="29">
        <v>91.282894736842096</v>
      </c>
      <c r="FL120" s="7" t="b">
        <v>0</v>
      </c>
      <c r="FQ120" s="21"/>
      <c r="FX120" s="21">
        <v>3</v>
      </c>
      <c r="GG120" s="48">
        <v>8.3249999999999993</v>
      </c>
      <c r="GH120" s="48">
        <v>9.120000000000001</v>
      </c>
      <c r="GI120" s="9">
        <v>0.01</v>
      </c>
    </row>
    <row r="121" spans="1:191" x14ac:dyDescent="0.25">
      <c r="A121" t="s">
        <v>1497</v>
      </c>
      <c r="B121">
        <v>0</v>
      </c>
      <c r="C121" s="21" t="s">
        <v>197</v>
      </c>
      <c r="E121" t="s">
        <v>307</v>
      </c>
      <c r="G121" t="s">
        <v>1052</v>
      </c>
      <c r="J121">
        <v>8740</v>
      </c>
      <c r="K121" t="s">
        <v>1477</v>
      </c>
      <c r="L121" t="s">
        <v>1457</v>
      </c>
      <c r="M121" t="s">
        <v>1458</v>
      </c>
      <c r="N121">
        <v>76587473</v>
      </c>
      <c r="O121" t="s">
        <v>1459</v>
      </c>
      <c r="P121" t="s">
        <v>1499</v>
      </c>
      <c r="Q121">
        <v>8740</v>
      </c>
      <c r="R121" t="s">
        <v>1477</v>
      </c>
      <c r="S121" t="s">
        <v>214</v>
      </c>
      <c r="T121" s="22" t="s">
        <v>197</v>
      </c>
      <c r="U121" s="21" t="s">
        <v>1056</v>
      </c>
      <c r="V121">
        <v>538790</v>
      </c>
      <c r="W121">
        <v>6207331</v>
      </c>
      <c r="X121">
        <v>11</v>
      </c>
      <c r="Y121" s="21">
        <v>11</v>
      </c>
      <c r="Z121" s="21" t="str">
        <f>VLOOKUP(A121,'Rettelse til drænsystem'!$A$4:$B$510,2,FALSE)</f>
        <v>Systematisk drænet</v>
      </c>
      <c r="AA121" t="s">
        <v>1165</v>
      </c>
      <c r="AB121" t="s">
        <v>239</v>
      </c>
      <c r="AC121" s="21" t="s">
        <v>1063</v>
      </c>
      <c r="AD121" s="21" t="s">
        <v>197</v>
      </c>
      <c r="AE121" s="21" t="s">
        <v>197</v>
      </c>
      <c r="AF121" t="s">
        <v>1497</v>
      </c>
      <c r="AG121" s="21">
        <v>0</v>
      </c>
      <c r="AH121" s="21" t="s">
        <v>1498</v>
      </c>
      <c r="AI121" s="21" t="s">
        <v>307</v>
      </c>
      <c r="AJ121" s="21" t="s">
        <v>1458</v>
      </c>
      <c r="AK121" s="21"/>
      <c r="AL121" s="21"/>
      <c r="AM121" s="21" t="s">
        <v>1073</v>
      </c>
      <c r="AN121" s="21" t="s">
        <v>1074</v>
      </c>
      <c r="AO121" s="21" t="s">
        <v>1074</v>
      </c>
      <c r="AP121" s="21" t="s">
        <v>246</v>
      </c>
      <c r="AQ121" s="21"/>
      <c r="AR121" s="21"/>
      <c r="AS121" s="21" t="s">
        <v>218</v>
      </c>
      <c r="AT121" s="21" t="s">
        <v>1063</v>
      </c>
      <c r="AU121">
        <v>82</v>
      </c>
      <c r="AV121" t="s">
        <v>1497</v>
      </c>
      <c r="AW121">
        <v>242.0146</v>
      </c>
      <c r="AX121">
        <v>29.73385</v>
      </c>
      <c r="AY121">
        <v>4</v>
      </c>
      <c r="AZ121" t="s">
        <v>1064</v>
      </c>
      <c r="BA121" s="21" t="s">
        <v>1064</v>
      </c>
      <c r="BB121" s="21" t="s">
        <v>1065</v>
      </c>
      <c r="BC121">
        <v>1</v>
      </c>
      <c r="BD121" t="s">
        <v>282</v>
      </c>
      <c r="BE121" t="s">
        <v>282</v>
      </c>
      <c r="BF121">
        <v>5</v>
      </c>
      <c r="BG121" t="s">
        <v>304</v>
      </c>
      <c r="BH121">
        <v>1</v>
      </c>
      <c r="BI121" t="s">
        <v>282</v>
      </c>
      <c r="BJ121" t="s">
        <v>282</v>
      </c>
      <c r="BK121" t="s">
        <v>282</v>
      </c>
      <c r="BL121" t="s">
        <v>282</v>
      </c>
      <c r="BM121" t="s">
        <v>282</v>
      </c>
      <c r="BN121" t="s">
        <v>282</v>
      </c>
      <c r="BO121" t="s">
        <v>282</v>
      </c>
      <c r="BP121" t="s">
        <v>282</v>
      </c>
      <c r="BQ121" t="s">
        <v>282</v>
      </c>
      <c r="BR121" t="s">
        <v>192</v>
      </c>
      <c r="BS121" t="s">
        <v>197</v>
      </c>
      <c r="BT121" t="s">
        <v>198</v>
      </c>
      <c r="BU121" t="s">
        <v>282</v>
      </c>
      <c r="BV121">
        <v>636.80000000000007</v>
      </c>
      <c r="BW121">
        <v>596</v>
      </c>
      <c r="BX121">
        <v>446.00333333333288</v>
      </c>
      <c r="BY121">
        <v>27.017488885235924</v>
      </c>
      <c r="BZ121">
        <v>6.0576876597116511</v>
      </c>
      <c r="CA121">
        <v>29.71923777375952</v>
      </c>
      <c r="CB121">
        <v>6.663456425682817</v>
      </c>
      <c r="CD121">
        <v>1451</v>
      </c>
      <c r="CE121">
        <v>12</v>
      </c>
      <c r="CF121" s="33" t="s">
        <v>1066</v>
      </c>
      <c r="CG121" s="34" t="s">
        <v>1075</v>
      </c>
      <c r="CH121" t="s">
        <v>1462</v>
      </c>
      <c r="CI121" t="s">
        <v>282</v>
      </c>
      <c r="CJ121" s="25" t="s">
        <v>1067</v>
      </c>
      <c r="CK121" t="s">
        <v>282</v>
      </c>
      <c r="CN121">
        <v>13.48</v>
      </c>
      <c r="CO121">
        <v>15.69</v>
      </c>
      <c r="CP121">
        <v>0.16</v>
      </c>
      <c r="CQ121" t="s">
        <v>282</v>
      </c>
      <c r="CR121" t="s">
        <v>282</v>
      </c>
      <c r="CT121" t="s">
        <v>282</v>
      </c>
      <c r="CU121" t="s">
        <v>282</v>
      </c>
      <c r="CV121" t="s">
        <v>282</v>
      </c>
      <c r="CW121" s="25" t="s">
        <v>1067</v>
      </c>
      <c r="CX121" t="s">
        <v>282</v>
      </c>
      <c r="DC121">
        <v>1440</v>
      </c>
      <c r="DD121">
        <v>7</v>
      </c>
      <c r="DE121" t="s">
        <v>1068</v>
      </c>
      <c r="DF121" t="s">
        <v>1090</v>
      </c>
      <c r="DG121" t="s">
        <v>1457</v>
      </c>
      <c r="DH121" t="s">
        <v>282</v>
      </c>
      <c r="DI121" s="25" t="s">
        <v>1067</v>
      </c>
      <c r="DJ121" t="s">
        <v>282</v>
      </c>
      <c r="DL121">
        <v>5.68</v>
      </c>
      <c r="DM121">
        <v>7.38</v>
      </c>
      <c r="DN121">
        <v>0.32</v>
      </c>
      <c r="DO121" t="s">
        <v>282</v>
      </c>
      <c r="DP121" t="s">
        <v>282</v>
      </c>
      <c r="DR121" t="s">
        <v>282</v>
      </c>
      <c r="DS121" t="s">
        <v>282</v>
      </c>
      <c r="DT121" t="s">
        <v>282</v>
      </c>
      <c r="DU121" s="25" t="s">
        <v>1067</v>
      </c>
      <c r="DV121" t="s">
        <v>282</v>
      </c>
      <c r="EA121">
        <v>1466</v>
      </c>
      <c r="EB121" t="s">
        <v>282</v>
      </c>
      <c r="ED121" t="s">
        <v>1090</v>
      </c>
      <c r="EE121" t="s">
        <v>282</v>
      </c>
      <c r="EF121" t="s">
        <v>282</v>
      </c>
      <c r="EG121" s="25" t="s">
        <v>1067</v>
      </c>
      <c r="EH121" t="s">
        <v>1500</v>
      </c>
      <c r="EJ121">
        <v>4.93</v>
      </c>
      <c r="EK121">
        <v>5.89</v>
      </c>
      <c r="EL121" s="9">
        <v>0.32</v>
      </c>
      <c r="EM121" t="s">
        <v>282</v>
      </c>
      <c r="EN121" t="s">
        <v>282</v>
      </c>
      <c r="EO121" t="s">
        <v>282</v>
      </c>
      <c r="EP121" t="s">
        <v>282</v>
      </c>
      <c r="EQ121" t="s">
        <v>282</v>
      </c>
      <c r="ER121" t="s">
        <v>282</v>
      </c>
      <c r="ES121" t="s">
        <v>282</v>
      </c>
      <c r="ET121" t="s">
        <v>282</v>
      </c>
      <c r="EU121" t="s">
        <v>282</v>
      </c>
      <c r="EV121" t="s">
        <v>282</v>
      </c>
      <c r="EX121" s="35">
        <v>3</v>
      </c>
      <c r="EY121" s="36">
        <v>8.0299999999999994</v>
      </c>
      <c r="EZ121" s="36">
        <v>9.6533333333333342</v>
      </c>
      <c r="FA121" s="36">
        <v>0.26666666666666666</v>
      </c>
      <c r="FB121" s="36">
        <v>35.814067666666631</v>
      </c>
      <c r="FC121" s="36">
        <v>43.054188444444407</v>
      </c>
      <c r="FD121" s="36">
        <v>1.189342222222221</v>
      </c>
      <c r="FE121" s="9"/>
      <c r="FF121" s="25">
        <v>3</v>
      </c>
      <c r="FG121" s="25">
        <v>3</v>
      </c>
      <c r="FH121" s="29">
        <v>8.0299999999999994</v>
      </c>
      <c r="FI121" s="29">
        <v>9.6533333333333342</v>
      </c>
      <c r="FJ121" s="30">
        <v>0.26666666666666666</v>
      </c>
      <c r="FK121" s="29">
        <v>83.183701657458556</v>
      </c>
      <c r="FL121" s="7" t="b">
        <v>1</v>
      </c>
      <c r="FQ121" s="21"/>
      <c r="FX121" s="21">
        <v>6</v>
      </c>
      <c r="GG121" s="48">
        <v>8.0299999999999994</v>
      </c>
      <c r="GH121" s="48">
        <v>9.6533333333333342</v>
      </c>
      <c r="GI121" s="9">
        <v>0.26666666666666666</v>
      </c>
    </row>
    <row r="122" spans="1:191" x14ac:dyDescent="0.25">
      <c r="A122" t="s">
        <v>1501</v>
      </c>
      <c r="B122">
        <v>0</v>
      </c>
      <c r="C122" s="21" t="s">
        <v>197</v>
      </c>
      <c r="E122" t="s">
        <v>307</v>
      </c>
      <c r="G122" t="s">
        <v>1052</v>
      </c>
      <c r="J122">
        <v>7160</v>
      </c>
      <c r="K122" t="s">
        <v>1490</v>
      </c>
      <c r="L122" t="s">
        <v>1457</v>
      </c>
      <c r="M122" t="s">
        <v>1458</v>
      </c>
      <c r="N122">
        <v>76587473</v>
      </c>
      <c r="O122" t="s">
        <v>1459</v>
      </c>
      <c r="P122">
        <v>1</v>
      </c>
      <c r="Q122">
        <v>7160</v>
      </c>
      <c r="R122" t="s">
        <v>1490</v>
      </c>
      <c r="S122" t="s">
        <v>214</v>
      </c>
      <c r="T122" s="22" t="s">
        <v>197</v>
      </c>
      <c r="U122" s="21" t="s">
        <v>1056</v>
      </c>
      <c r="V122">
        <v>528459</v>
      </c>
      <c r="W122">
        <v>6195013</v>
      </c>
      <c r="X122">
        <v>11</v>
      </c>
      <c r="Y122" s="21">
        <v>11</v>
      </c>
      <c r="Z122" s="21" t="str">
        <f>VLOOKUP(A122,'Rettelse til drænsystem'!$A$4:$B$510,2,FALSE)</f>
        <v>Systematisk drænet</v>
      </c>
      <c r="AA122" t="s">
        <v>1104</v>
      </c>
      <c r="AB122" t="s">
        <v>193</v>
      </c>
      <c r="AC122" s="21" t="s">
        <v>1059</v>
      </c>
      <c r="AD122" s="21" t="s">
        <v>197</v>
      </c>
      <c r="AE122" s="21" t="s">
        <v>197</v>
      </c>
      <c r="AF122" t="s">
        <v>1501</v>
      </c>
      <c r="AG122" s="21">
        <v>0</v>
      </c>
      <c r="AH122" s="21" t="s">
        <v>1502</v>
      </c>
      <c r="AI122" s="21" t="s">
        <v>307</v>
      </c>
      <c r="AJ122" s="21" t="s">
        <v>1458</v>
      </c>
      <c r="AK122" s="21"/>
      <c r="AL122" s="21"/>
      <c r="AM122" s="21" t="s">
        <v>1073</v>
      </c>
      <c r="AN122" s="21" t="s">
        <v>1074</v>
      </c>
      <c r="AO122" s="21" t="s">
        <v>1074</v>
      </c>
      <c r="AP122" s="21" t="s">
        <v>205</v>
      </c>
      <c r="AQ122" s="21"/>
      <c r="AR122" s="21"/>
      <c r="AS122" s="21" t="s">
        <v>218</v>
      </c>
      <c r="AT122" s="21" t="s">
        <v>1063</v>
      </c>
      <c r="AU122">
        <v>82</v>
      </c>
      <c r="AV122" t="s">
        <v>1501</v>
      </c>
      <c r="AW122">
        <v>670.27179999999998</v>
      </c>
      <c r="AX122">
        <v>11.67597</v>
      </c>
      <c r="AY122">
        <v>4</v>
      </c>
      <c r="AZ122" t="s">
        <v>1207</v>
      </c>
      <c r="BA122" s="21" t="s">
        <v>1207</v>
      </c>
      <c r="BB122" s="21" t="s">
        <v>1207</v>
      </c>
      <c r="BC122">
        <v>1</v>
      </c>
      <c r="BD122" t="s">
        <v>282</v>
      </c>
      <c r="BE122" t="s">
        <v>282</v>
      </c>
      <c r="BF122">
        <v>6</v>
      </c>
      <c r="BG122" t="s">
        <v>195</v>
      </c>
      <c r="BH122">
        <v>1</v>
      </c>
      <c r="BI122" t="s">
        <v>282</v>
      </c>
      <c r="BJ122" t="s">
        <v>282</v>
      </c>
      <c r="BK122" t="s">
        <v>282</v>
      </c>
      <c r="BL122" t="s">
        <v>282</v>
      </c>
      <c r="BM122" t="s">
        <v>282</v>
      </c>
      <c r="BN122" t="s">
        <v>282</v>
      </c>
      <c r="BO122" t="s">
        <v>282</v>
      </c>
      <c r="BP122" t="s">
        <v>282</v>
      </c>
      <c r="BQ122" t="s">
        <v>282</v>
      </c>
      <c r="BR122" t="s">
        <v>192</v>
      </c>
      <c r="BS122" t="s">
        <v>197</v>
      </c>
      <c r="BT122" t="s">
        <v>198</v>
      </c>
      <c r="BU122" t="s">
        <v>282</v>
      </c>
      <c r="BV122">
        <v>636.79999999999995</v>
      </c>
      <c r="BW122">
        <v>633.20000000000005</v>
      </c>
      <c r="BX122">
        <v>478.50666666666609</v>
      </c>
      <c r="BY122">
        <v>65.696223826543076</v>
      </c>
      <c r="BZ122">
        <v>13.729427070304105</v>
      </c>
      <c r="CA122">
        <v>72.265846209197392</v>
      </c>
      <c r="CB122">
        <v>15.102369777334516</v>
      </c>
      <c r="CD122">
        <v>1462</v>
      </c>
      <c r="CE122">
        <v>12</v>
      </c>
      <c r="CF122" s="33" t="s">
        <v>1066</v>
      </c>
      <c r="CG122" s="34" t="s">
        <v>1075</v>
      </c>
      <c r="CH122" t="s">
        <v>1462</v>
      </c>
      <c r="CI122" t="s">
        <v>282</v>
      </c>
      <c r="CJ122" s="25" t="s">
        <v>1067</v>
      </c>
      <c r="CK122" t="s">
        <v>282</v>
      </c>
      <c r="CN122">
        <v>13.75</v>
      </c>
      <c r="CO122">
        <v>15.74</v>
      </c>
      <c r="CP122">
        <v>0.04</v>
      </c>
      <c r="CQ122" t="s">
        <v>282</v>
      </c>
      <c r="CR122" t="s">
        <v>282</v>
      </c>
      <c r="CT122" t="s">
        <v>282</v>
      </c>
      <c r="CU122" t="s">
        <v>282</v>
      </c>
      <c r="CV122" t="s">
        <v>282</v>
      </c>
      <c r="CW122" s="25" t="s">
        <v>1067</v>
      </c>
      <c r="CX122" t="s">
        <v>282</v>
      </c>
      <c r="DC122">
        <v>1402</v>
      </c>
      <c r="DD122">
        <v>7</v>
      </c>
      <c r="DE122" t="s">
        <v>1068</v>
      </c>
      <c r="DF122" t="s">
        <v>1090</v>
      </c>
      <c r="DG122" t="s">
        <v>1457</v>
      </c>
      <c r="DH122" t="s">
        <v>282</v>
      </c>
      <c r="DI122" s="25" t="s">
        <v>1067</v>
      </c>
      <c r="DJ122" t="s">
        <v>282</v>
      </c>
      <c r="DL122">
        <v>10.69</v>
      </c>
      <c r="DM122">
        <v>12.8</v>
      </c>
      <c r="DN122">
        <v>0.04</v>
      </c>
      <c r="DO122" t="s">
        <v>282</v>
      </c>
      <c r="DP122" t="s">
        <v>282</v>
      </c>
      <c r="DR122" t="s">
        <v>282</v>
      </c>
      <c r="DS122" t="s">
        <v>282</v>
      </c>
      <c r="DT122" t="s">
        <v>282</v>
      </c>
      <c r="DU122" s="25" t="s">
        <v>1067</v>
      </c>
      <c r="DV122" t="s">
        <v>282</v>
      </c>
      <c r="EA122">
        <v>1447</v>
      </c>
      <c r="EB122" t="s">
        <v>282</v>
      </c>
      <c r="ED122" t="s">
        <v>1090</v>
      </c>
      <c r="EE122" t="s">
        <v>282</v>
      </c>
      <c r="EF122" t="s">
        <v>282</v>
      </c>
      <c r="EG122" s="25" t="s">
        <v>1067</v>
      </c>
      <c r="EH122" t="s">
        <v>282</v>
      </c>
      <c r="EJ122">
        <v>9.44</v>
      </c>
      <c r="EK122">
        <v>10.63</v>
      </c>
      <c r="EL122" s="9">
        <v>0.02</v>
      </c>
      <c r="EM122" t="s">
        <v>282</v>
      </c>
      <c r="EN122" t="s">
        <v>282</v>
      </c>
      <c r="EO122" t="s">
        <v>282</v>
      </c>
      <c r="EP122" t="s">
        <v>282</v>
      </c>
      <c r="EQ122" t="s">
        <v>282</v>
      </c>
      <c r="ER122" t="s">
        <v>282</v>
      </c>
      <c r="ES122" t="s">
        <v>282</v>
      </c>
      <c r="ET122" t="s">
        <v>282</v>
      </c>
      <c r="EU122" t="s">
        <v>282</v>
      </c>
      <c r="EV122" t="s">
        <v>282</v>
      </c>
      <c r="EX122" s="35">
        <v>3</v>
      </c>
      <c r="EY122" s="36">
        <v>11.293333333333331</v>
      </c>
      <c r="EZ122" s="36">
        <v>13.056666666666667</v>
      </c>
      <c r="FA122" s="36">
        <v>3.3333333333333333E-2</v>
      </c>
      <c r="FB122" s="36">
        <v>54.039352888888814</v>
      </c>
      <c r="FC122" s="36">
        <v>62.477020444444371</v>
      </c>
      <c r="FD122" s="36">
        <v>0.15950222222222205</v>
      </c>
      <c r="FE122" s="9"/>
      <c r="FF122" s="25">
        <v>3</v>
      </c>
      <c r="FG122" s="25">
        <v>3</v>
      </c>
      <c r="FH122" s="29">
        <v>11.293333333333331</v>
      </c>
      <c r="FI122" s="29">
        <v>13.056666666666667</v>
      </c>
      <c r="FJ122" s="30">
        <v>3.3333333333333333E-2</v>
      </c>
      <c r="FK122" s="29">
        <v>86.494766402859312</v>
      </c>
      <c r="FL122" s="7" t="b">
        <v>1</v>
      </c>
      <c r="FQ122" s="21"/>
      <c r="FX122" s="21">
        <v>6</v>
      </c>
      <c r="GG122" s="48">
        <v>11.293333333333331</v>
      </c>
      <c r="GH122" s="48">
        <v>13.056666666666667</v>
      </c>
      <c r="GI122" s="9">
        <v>3.3333333333333333E-2</v>
      </c>
    </row>
    <row r="123" spans="1:191" x14ac:dyDescent="0.25">
      <c r="A123" t="s">
        <v>1503</v>
      </c>
      <c r="B123">
        <v>0</v>
      </c>
      <c r="C123" s="21" t="s">
        <v>197</v>
      </c>
      <c r="E123" t="s">
        <v>307</v>
      </c>
      <c r="G123" t="s">
        <v>1052</v>
      </c>
      <c r="J123">
        <v>8300</v>
      </c>
      <c r="K123" t="s">
        <v>839</v>
      </c>
      <c r="L123" t="s">
        <v>1457</v>
      </c>
      <c r="M123" t="s">
        <v>1458</v>
      </c>
      <c r="N123">
        <v>76587473</v>
      </c>
      <c r="O123" t="s">
        <v>1459</v>
      </c>
      <c r="P123" t="s">
        <v>865</v>
      </c>
      <c r="Q123">
        <v>8300</v>
      </c>
      <c r="R123" t="s">
        <v>839</v>
      </c>
      <c r="S123" t="s">
        <v>214</v>
      </c>
      <c r="T123" s="22" t="s">
        <v>197</v>
      </c>
      <c r="U123" s="21" t="s">
        <v>1056</v>
      </c>
      <c r="V123">
        <v>569409.63</v>
      </c>
      <c r="W123">
        <v>6206979.7199999997</v>
      </c>
      <c r="X123" t="s">
        <v>282</v>
      </c>
      <c r="Z123" s="21" t="str">
        <f>VLOOKUP(A123,'Rettelse til drænsystem'!$A$4:$B$510,2,FALSE)</f>
        <v>Kombination</v>
      </c>
      <c r="AA123" t="s">
        <v>1058</v>
      </c>
      <c r="AB123" t="s">
        <v>239</v>
      </c>
      <c r="AC123" s="21" t="s">
        <v>1063</v>
      </c>
      <c r="AD123" s="21" t="s">
        <v>197</v>
      </c>
      <c r="AE123" s="21" t="s">
        <v>197</v>
      </c>
      <c r="AF123" t="s">
        <v>1503</v>
      </c>
      <c r="AG123" s="21">
        <v>0</v>
      </c>
      <c r="AH123" s="21" t="s">
        <v>1504</v>
      </c>
      <c r="AI123" s="21" t="s">
        <v>307</v>
      </c>
      <c r="AJ123" s="21" t="s">
        <v>1458</v>
      </c>
      <c r="AK123" s="21"/>
      <c r="AL123" s="21"/>
      <c r="AM123" s="21" t="s">
        <v>1073</v>
      </c>
      <c r="AN123" s="21" t="s">
        <v>1074</v>
      </c>
      <c r="AO123" s="21" t="s">
        <v>1074</v>
      </c>
      <c r="AP123" s="21" t="s">
        <v>246</v>
      </c>
      <c r="AQ123" s="21"/>
      <c r="AR123" s="21"/>
      <c r="AS123" s="21" t="s">
        <v>218</v>
      </c>
      <c r="AT123" s="21" t="s">
        <v>1063</v>
      </c>
      <c r="AU123">
        <v>57</v>
      </c>
      <c r="AV123" t="s">
        <v>1503</v>
      </c>
      <c r="AW123">
        <v>153.9863</v>
      </c>
      <c r="AX123">
        <v>5.1999930000000001</v>
      </c>
      <c r="AY123">
        <v>10</v>
      </c>
      <c r="AZ123" t="s">
        <v>1095</v>
      </c>
      <c r="BA123" s="21" t="s">
        <v>1102</v>
      </c>
      <c r="BB123" s="21" t="s">
        <v>1102</v>
      </c>
      <c r="BC123">
        <v>1</v>
      </c>
      <c r="BD123" t="s">
        <v>282</v>
      </c>
      <c r="BE123" t="s">
        <v>282</v>
      </c>
      <c r="BF123">
        <v>3</v>
      </c>
      <c r="BG123" t="s">
        <v>253</v>
      </c>
      <c r="BH123">
        <v>1</v>
      </c>
      <c r="BI123" t="s">
        <v>282</v>
      </c>
      <c r="BJ123" t="s">
        <v>282</v>
      </c>
      <c r="BK123" t="s">
        <v>282</v>
      </c>
      <c r="BL123" t="s">
        <v>282</v>
      </c>
      <c r="BM123" t="s">
        <v>282</v>
      </c>
      <c r="BN123" t="s">
        <v>282</v>
      </c>
      <c r="BO123" t="s">
        <v>282</v>
      </c>
      <c r="BP123" t="s">
        <v>282</v>
      </c>
      <c r="BQ123" t="s">
        <v>282</v>
      </c>
      <c r="BR123" t="s">
        <v>192</v>
      </c>
      <c r="BS123" t="s">
        <v>197</v>
      </c>
      <c r="BT123" t="s">
        <v>198</v>
      </c>
      <c r="BU123" t="s">
        <v>282</v>
      </c>
      <c r="BV123">
        <v>492.40000000000009</v>
      </c>
      <c r="BW123">
        <v>488.5</v>
      </c>
      <c r="BX123">
        <v>289.4733333333329</v>
      </c>
      <c r="BY123">
        <v>20.664416279050684</v>
      </c>
      <c r="BZ123">
        <v>7.1386251856419882</v>
      </c>
      <c r="CA123">
        <v>22.730857906955755</v>
      </c>
      <c r="CB123">
        <v>7.8524877042061876</v>
      </c>
      <c r="CD123">
        <v>1441</v>
      </c>
      <c r="CE123">
        <v>12</v>
      </c>
      <c r="CF123" s="33" t="s">
        <v>1066</v>
      </c>
      <c r="CG123" s="34" t="s">
        <v>1075</v>
      </c>
      <c r="CH123" t="s">
        <v>1462</v>
      </c>
      <c r="CI123" t="s">
        <v>282</v>
      </c>
      <c r="CJ123" s="25" t="s">
        <v>1067</v>
      </c>
      <c r="CK123" t="s">
        <v>282</v>
      </c>
      <c r="CN123">
        <v>7.26</v>
      </c>
      <c r="CO123">
        <v>8.2200000000000006</v>
      </c>
      <c r="CP123">
        <v>0.03</v>
      </c>
      <c r="CQ123" t="s">
        <v>282</v>
      </c>
      <c r="CR123" t="s">
        <v>282</v>
      </c>
      <c r="CT123" t="s">
        <v>282</v>
      </c>
      <c r="CU123" t="s">
        <v>282</v>
      </c>
      <c r="CV123" t="s">
        <v>282</v>
      </c>
      <c r="CW123" s="25" t="s">
        <v>1067</v>
      </c>
      <c r="CX123" t="s">
        <v>282</v>
      </c>
      <c r="DC123">
        <v>1420</v>
      </c>
      <c r="DD123">
        <v>7</v>
      </c>
      <c r="DE123" t="s">
        <v>1068</v>
      </c>
      <c r="DF123" t="s">
        <v>1090</v>
      </c>
      <c r="DG123" t="s">
        <v>1457</v>
      </c>
      <c r="DH123" t="s">
        <v>282</v>
      </c>
      <c r="DI123" s="25" t="s">
        <v>1067</v>
      </c>
      <c r="DJ123" t="s">
        <v>282</v>
      </c>
      <c r="DL123">
        <v>7.02</v>
      </c>
      <c r="DM123">
        <v>7.66</v>
      </c>
      <c r="DN123">
        <v>0.03</v>
      </c>
      <c r="DO123" t="s">
        <v>282</v>
      </c>
      <c r="DP123" t="s">
        <v>282</v>
      </c>
      <c r="DR123" t="s">
        <v>282</v>
      </c>
      <c r="DS123" t="s">
        <v>282</v>
      </c>
      <c r="DT123" t="s">
        <v>282</v>
      </c>
      <c r="DU123" s="25" t="s">
        <v>1067</v>
      </c>
      <c r="DV123" t="s">
        <v>282</v>
      </c>
      <c r="EA123">
        <v>1406</v>
      </c>
      <c r="EB123" t="s">
        <v>282</v>
      </c>
      <c r="ED123" t="s">
        <v>1090</v>
      </c>
      <c r="EE123" t="s">
        <v>282</v>
      </c>
      <c r="EF123" t="s">
        <v>282</v>
      </c>
      <c r="EG123" s="25" t="s">
        <v>1067</v>
      </c>
      <c r="EH123" t="s">
        <v>282</v>
      </c>
      <c r="EJ123">
        <v>6.79</v>
      </c>
      <c r="EK123">
        <v>7.3</v>
      </c>
      <c r="EL123" s="9">
        <v>0.04</v>
      </c>
      <c r="EM123" t="s">
        <v>282</v>
      </c>
      <c r="EN123" t="s">
        <v>282</v>
      </c>
      <c r="EO123" t="s">
        <v>282</v>
      </c>
      <c r="EP123" t="s">
        <v>282</v>
      </c>
      <c r="EQ123" t="s">
        <v>282</v>
      </c>
      <c r="ER123" t="s">
        <v>282</v>
      </c>
      <c r="ES123" t="s">
        <v>282</v>
      </c>
      <c r="ET123" t="s">
        <v>282</v>
      </c>
      <c r="EU123" t="s">
        <v>282</v>
      </c>
      <c r="EV123" t="s">
        <v>282</v>
      </c>
      <c r="EX123" s="35">
        <v>3</v>
      </c>
      <c r="EY123" s="36">
        <v>7.0233333333333334</v>
      </c>
      <c r="EZ123" s="36">
        <v>7.7266666666666666</v>
      </c>
      <c r="FA123" s="36">
        <v>3.3333333333333333E-2</v>
      </c>
      <c r="FB123" s="36">
        <v>20.330677111111083</v>
      </c>
      <c r="FC123" s="36">
        <v>22.366639555555523</v>
      </c>
      <c r="FD123" s="36">
        <v>9.6491111111110972E-2</v>
      </c>
      <c r="FE123" s="9"/>
      <c r="FF123" s="25">
        <v>3</v>
      </c>
      <c r="FG123" s="25">
        <v>3</v>
      </c>
      <c r="FH123" s="29">
        <v>7.0233333333333334</v>
      </c>
      <c r="FI123" s="29">
        <v>7.7266666666666666</v>
      </c>
      <c r="FJ123" s="30">
        <v>3.3333333333333333E-2</v>
      </c>
      <c r="FK123" s="29">
        <v>90.897325280414151</v>
      </c>
      <c r="FL123" s="7" t="b">
        <v>1</v>
      </c>
      <c r="FQ123" s="21"/>
      <c r="FX123" s="21">
        <v>7</v>
      </c>
      <c r="GG123" s="48">
        <v>7.0233333333333334</v>
      </c>
      <c r="GH123" s="48">
        <v>7.7266666666666666</v>
      </c>
      <c r="GI123" s="9">
        <v>3.3333333333333333E-2</v>
      </c>
    </row>
    <row r="124" spans="1:191" x14ac:dyDescent="0.25">
      <c r="A124" t="s">
        <v>1505</v>
      </c>
      <c r="B124">
        <v>0</v>
      </c>
      <c r="C124" s="21" t="s">
        <v>197</v>
      </c>
      <c r="E124" t="s">
        <v>307</v>
      </c>
      <c r="G124" t="s">
        <v>1052</v>
      </c>
      <c r="J124">
        <v>7000</v>
      </c>
      <c r="K124" t="s">
        <v>274</v>
      </c>
      <c r="L124" t="s">
        <v>1457</v>
      </c>
      <c r="M124" t="s">
        <v>1458</v>
      </c>
      <c r="N124">
        <v>76587473</v>
      </c>
      <c r="O124" t="s">
        <v>1459</v>
      </c>
      <c r="P124">
        <v>0</v>
      </c>
      <c r="Q124">
        <v>7000</v>
      </c>
      <c r="R124" t="s">
        <v>274</v>
      </c>
      <c r="S124" t="s">
        <v>214</v>
      </c>
      <c r="T124" s="22" t="s">
        <v>197</v>
      </c>
      <c r="U124" s="21" t="s">
        <v>1056</v>
      </c>
      <c r="V124">
        <v>542105.64</v>
      </c>
      <c r="W124">
        <v>6158659.5700000003</v>
      </c>
      <c r="X124">
        <v>11</v>
      </c>
      <c r="Y124" s="21">
        <v>11</v>
      </c>
      <c r="Z124" s="21" t="str">
        <f>VLOOKUP(A124,'Rettelse til drænsystem'!$A$4:$B$510,2,FALSE)</f>
        <v>Pletdrænet</v>
      </c>
      <c r="AA124" t="s">
        <v>1104</v>
      </c>
      <c r="AB124" t="s">
        <v>193</v>
      </c>
      <c r="AC124" s="21" t="s">
        <v>1059</v>
      </c>
      <c r="AD124" s="21" t="s">
        <v>197</v>
      </c>
      <c r="AE124" s="21" t="s">
        <v>197</v>
      </c>
      <c r="AF124" t="s">
        <v>1505</v>
      </c>
      <c r="AG124" s="21">
        <v>0</v>
      </c>
      <c r="AH124" s="21" t="s">
        <v>1506</v>
      </c>
      <c r="AI124" s="21" t="s">
        <v>307</v>
      </c>
      <c r="AJ124" s="21" t="s">
        <v>1458</v>
      </c>
      <c r="AK124" s="21"/>
      <c r="AL124" s="21"/>
      <c r="AM124" s="21" t="s">
        <v>1073</v>
      </c>
      <c r="AN124" s="21" t="s">
        <v>1074</v>
      </c>
      <c r="AO124" s="21" t="s">
        <v>1074</v>
      </c>
      <c r="AP124" s="21" t="s">
        <v>246</v>
      </c>
      <c r="AQ124" s="21"/>
      <c r="AR124" s="21"/>
      <c r="AS124" s="21" t="s">
        <v>218</v>
      </c>
      <c r="AT124" s="21" t="s">
        <v>1063</v>
      </c>
      <c r="AU124">
        <v>27</v>
      </c>
      <c r="AV124" t="s">
        <v>1505</v>
      </c>
      <c r="AW124">
        <v>35.638820000000003</v>
      </c>
      <c r="AX124">
        <v>2.746666E-4</v>
      </c>
      <c r="AY124">
        <v>1</v>
      </c>
      <c r="AZ124" t="s">
        <v>1095</v>
      </c>
      <c r="BA124" s="21" t="s">
        <v>1102</v>
      </c>
      <c r="BB124" s="21" t="s">
        <v>1102</v>
      </c>
      <c r="BC124">
        <v>1</v>
      </c>
      <c r="BD124" t="s">
        <v>282</v>
      </c>
      <c r="BE124" t="s">
        <v>282</v>
      </c>
      <c r="BF124">
        <v>6</v>
      </c>
      <c r="BG124" t="s">
        <v>195</v>
      </c>
      <c r="BH124">
        <v>1</v>
      </c>
      <c r="BI124" t="s">
        <v>282</v>
      </c>
      <c r="BJ124" t="s">
        <v>282</v>
      </c>
      <c r="BK124" t="s">
        <v>282</v>
      </c>
      <c r="BL124" t="s">
        <v>282</v>
      </c>
      <c r="BM124" t="s">
        <v>282</v>
      </c>
      <c r="BN124" t="s">
        <v>282</v>
      </c>
      <c r="BO124" t="s">
        <v>282</v>
      </c>
      <c r="BP124" t="s">
        <v>282</v>
      </c>
      <c r="BQ124" t="s">
        <v>282</v>
      </c>
      <c r="BR124" t="s">
        <v>192</v>
      </c>
      <c r="BS124" t="s">
        <v>197</v>
      </c>
      <c r="BT124" t="s">
        <v>198</v>
      </c>
      <c r="BU124" t="s">
        <v>282</v>
      </c>
      <c r="BV124">
        <v>621.1</v>
      </c>
      <c r="BW124">
        <v>618.79999999999995</v>
      </c>
      <c r="BX124">
        <v>326.12999999999892</v>
      </c>
      <c r="BY124">
        <v>53.7251034532093</v>
      </c>
      <c r="BZ124">
        <v>16.473523887164468</v>
      </c>
      <c r="CA124">
        <v>59.097613798530233</v>
      </c>
      <c r="CB124">
        <v>18.120876275880917</v>
      </c>
      <c r="CD124">
        <v>1410</v>
      </c>
      <c r="CE124">
        <v>12</v>
      </c>
      <c r="CF124" s="33" t="s">
        <v>1066</v>
      </c>
      <c r="CG124" s="34" t="s">
        <v>1075</v>
      </c>
      <c r="CH124" t="s">
        <v>1462</v>
      </c>
      <c r="CI124" t="s">
        <v>282</v>
      </c>
      <c r="CJ124" s="25" t="s">
        <v>1067</v>
      </c>
      <c r="CK124" t="s">
        <v>282</v>
      </c>
      <c r="CN124">
        <v>9.42</v>
      </c>
      <c r="CO124">
        <v>10.47</v>
      </c>
      <c r="CP124">
        <v>0.03</v>
      </c>
      <c r="CQ124" t="s">
        <v>282</v>
      </c>
      <c r="CR124" t="s">
        <v>282</v>
      </c>
      <c r="CT124" t="s">
        <v>282</v>
      </c>
      <c r="CU124" t="s">
        <v>282</v>
      </c>
      <c r="CV124" t="s">
        <v>282</v>
      </c>
      <c r="CW124" s="25" t="s">
        <v>1067</v>
      </c>
      <c r="CX124" t="s">
        <v>282</v>
      </c>
      <c r="DC124">
        <v>1436</v>
      </c>
      <c r="DD124">
        <v>7</v>
      </c>
      <c r="DE124" t="s">
        <v>1068</v>
      </c>
      <c r="DF124" t="s">
        <v>1090</v>
      </c>
      <c r="DG124" t="s">
        <v>1457</v>
      </c>
      <c r="DH124" t="s">
        <v>282</v>
      </c>
      <c r="DI124" s="25" t="s">
        <v>1067</v>
      </c>
      <c r="DJ124" t="s">
        <v>282</v>
      </c>
      <c r="DL124">
        <v>10.32</v>
      </c>
      <c r="DM124">
        <v>11.09</v>
      </c>
      <c r="DN124">
        <v>0.03</v>
      </c>
      <c r="DO124" t="s">
        <v>282</v>
      </c>
      <c r="DP124" t="s">
        <v>282</v>
      </c>
      <c r="DR124" t="s">
        <v>282</v>
      </c>
      <c r="DS124" t="s">
        <v>282</v>
      </c>
      <c r="DT124" t="s">
        <v>282</v>
      </c>
      <c r="DU124" s="25" t="s">
        <v>1067</v>
      </c>
      <c r="DV124" t="s">
        <v>282</v>
      </c>
      <c r="EA124">
        <v>1553</v>
      </c>
      <c r="EB124" t="s">
        <v>282</v>
      </c>
      <c r="ED124" t="s">
        <v>1090</v>
      </c>
      <c r="EE124" t="s">
        <v>282</v>
      </c>
      <c r="EF124" t="s">
        <v>282</v>
      </c>
      <c r="EG124" s="25" t="s">
        <v>1067</v>
      </c>
      <c r="EH124" t="s">
        <v>282</v>
      </c>
      <c r="EJ124">
        <v>9.39</v>
      </c>
      <c r="EK124">
        <v>9.41</v>
      </c>
      <c r="EL124" s="9">
        <v>0.02</v>
      </c>
      <c r="EM124" t="s">
        <v>282</v>
      </c>
      <c r="EN124" t="s">
        <v>282</v>
      </c>
      <c r="EO124" t="s">
        <v>282</v>
      </c>
      <c r="EP124" t="s">
        <v>282</v>
      </c>
      <c r="EQ124" t="s">
        <v>282</v>
      </c>
      <c r="ER124" t="s">
        <v>282</v>
      </c>
      <c r="ES124" t="s">
        <v>282</v>
      </c>
      <c r="ET124" t="s">
        <v>282</v>
      </c>
      <c r="EU124" t="s">
        <v>282</v>
      </c>
      <c r="EV124" t="s">
        <v>282</v>
      </c>
      <c r="EX124" s="35">
        <v>3</v>
      </c>
      <c r="EY124" s="36">
        <v>9.7100000000000009</v>
      </c>
      <c r="EZ124" s="36">
        <v>10.323333333333334</v>
      </c>
      <c r="FA124" s="36">
        <v>2.6666666666666668E-2</v>
      </c>
      <c r="FB124" s="36">
        <v>31.6672229999999</v>
      </c>
      <c r="FC124" s="36">
        <v>33.667486999999895</v>
      </c>
      <c r="FD124" s="36">
        <v>8.6967999999999712E-2</v>
      </c>
      <c r="FE124" s="9"/>
      <c r="FF124" s="25">
        <v>3</v>
      </c>
      <c r="FG124" s="25">
        <v>3</v>
      </c>
      <c r="FH124" s="29">
        <v>9.7100000000000009</v>
      </c>
      <c r="FI124" s="29">
        <v>10.323333333333334</v>
      </c>
      <c r="FJ124" s="30">
        <v>2.6666666666666668E-2</v>
      </c>
      <c r="FK124" s="29">
        <v>94.058766548272516</v>
      </c>
      <c r="FL124" s="7" t="b">
        <v>1</v>
      </c>
      <c r="FQ124" s="21"/>
      <c r="FX124" s="21">
        <v>7</v>
      </c>
      <c r="GG124" s="48">
        <v>9.7100000000000009</v>
      </c>
      <c r="GH124" s="48">
        <v>10.323333333333334</v>
      </c>
      <c r="GI124" s="9">
        <v>2.6666666666666668E-2</v>
      </c>
    </row>
    <row r="125" spans="1:191" x14ac:dyDescent="0.25">
      <c r="A125" t="s">
        <v>1507</v>
      </c>
      <c r="B125">
        <v>0</v>
      </c>
      <c r="C125" s="21" t="s">
        <v>197</v>
      </c>
      <c r="E125" t="s">
        <v>307</v>
      </c>
      <c r="G125" t="s">
        <v>1052</v>
      </c>
      <c r="J125">
        <v>7182</v>
      </c>
      <c r="K125" t="s">
        <v>1508</v>
      </c>
      <c r="L125" t="s">
        <v>1457</v>
      </c>
      <c r="M125" t="s">
        <v>1458</v>
      </c>
      <c r="N125">
        <v>76587473</v>
      </c>
      <c r="O125" t="s">
        <v>1459</v>
      </c>
      <c r="P125">
        <v>0</v>
      </c>
      <c r="Q125">
        <v>7182</v>
      </c>
      <c r="R125" t="s">
        <v>1508</v>
      </c>
      <c r="S125" t="s">
        <v>191</v>
      </c>
      <c r="T125" s="22" t="s">
        <v>197</v>
      </c>
      <c r="U125" s="21" t="s">
        <v>1056</v>
      </c>
      <c r="V125">
        <v>521207.62</v>
      </c>
      <c r="W125">
        <v>6170565.3099999996</v>
      </c>
      <c r="X125">
        <v>11</v>
      </c>
      <c r="Y125" s="21">
        <v>11</v>
      </c>
      <c r="Z125" s="21" t="str">
        <f>VLOOKUP(A125,'Rettelse til drænsystem'!$A$4:$B$510,2,FALSE)</f>
        <v>Kombination</v>
      </c>
      <c r="AA125" t="s">
        <v>1058</v>
      </c>
      <c r="AB125" t="s">
        <v>239</v>
      </c>
      <c r="AC125" s="21" t="s">
        <v>1063</v>
      </c>
      <c r="AD125" s="21" t="s">
        <v>197</v>
      </c>
      <c r="AE125" s="21" t="s">
        <v>197</v>
      </c>
      <c r="AF125" t="s">
        <v>1507</v>
      </c>
      <c r="AG125" s="21">
        <v>0</v>
      </c>
      <c r="AH125" s="21" t="s">
        <v>1509</v>
      </c>
      <c r="AI125" s="21" t="s">
        <v>307</v>
      </c>
      <c r="AJ125" s="21" t="s">
        <v>1458</v>
      </c>
      <c r="AK125" s="21"/>
      <c r="AL125" s="21"/>
      <c r="AM125" s="21" t="s">
        <v>1073</v>
      </c>
      <c r="AN125" s="21" t="s">
        <v>1074</v>
      </c>
      <c r="AO125" s="21" t="s">
        <v>1074</v>
      </c>
      <c r="AP125" s="21" t="s">
        <v>246</v>
      </c>
      <c r="AQ125" s="21"/>
      <c r="AR125" s="21"/>
      <c r="AS125" s="21" t="s">
        <v>218</v>
      </c>
      <c r="AT125" s="21" t="s">
        <v>1063</v>
      </c>
      <c r="AU125">
        <v>71</v>
      </c>
      <c r="AV125" t="s">
        <v>1507</v>
      </c>
      <c r="AY125">
        <v>20</v>
      </c>
      <c r="AZ125" t="s">
        <v>1088</v>
      </c>
      <c r="BA125" s="21" t="s">
        <v>1089</v>
      </c>
      <c r="BB125" s="21" t="s">
        <v>1089</v>
      </c>
      <c r="BC125">
        <v>1</v>
      </c>
      <c r="BD125" t="s">
        <v>282</v>
      </c>
      <c r="BE125" t="s">
        <v>282</v>
      </c>
      <c r="BF125">
        <v>3</v>
      </c>
      <c r="BG125" t="s">
        <v>253</v>
      </c>
      <c r="BH125">
        <v>1</v>
      </c>
      <c r="BI125" t="s">
        <v>282</v>
      </c>
      <c r="BJ125" t="s">
        <v>282</v>
      </c>
      <c r="BK125" t="s">
        <v>282</v>
      </c>
      <c r="BL125" t="s">
        <v>282</v>
      </c>
      <c r="BM125" t="s">
        <v>282</v>
      </c>
      <c r="BN125" t="s">
        <v>282</v>
      </c>
      <c r="BO125" t="s">
        <v>282</v>
      </c>
      <c r="BP125" t="s">
        <v>282</v>
      </c>
      <c r="BQ125" t="s">
        <v>282</v>
      </c>
      <c r="BR125" t="s">
        <v>192</v>
      </c>
      <c r="BS125" t="s">
        <v>197</v>
      </c>
      <c r="BT125" t="s">
        <v>198</v>
      </c>
      <c r="BU125" t="s">
        <v>282</v>
      </c>
      <c r="BV125">
        <v>636.79999999999995</v>
      </c>
      <c r="BW125">
        <v>701</v>
      </c>
      <c r="BX125">
        <v>606.80666666666616</v>
      </c>
      <c r="BY125">
        <v>26.210535769222183</v>
      </c>
      <c r="BZ125">
        <v>4.3194211944313192</v>
      </c>
      <c r="CA125">
        <v>28.831589346144405</v>
      </c>
      <c r="CB125">
        <v>4.7513633138744513</v>
      </c>
      <c r="CD125">
        <v>1452</v>
      </c>
      <c r="CE125">
        <v>13</v>
      </c>
      <c r="CF125" s="33" t="s">
        <v>1066</v>
      </c>
      <c r="CG125" s="34" t="s">
        <v>1075</v>
      </c>
      <c r="CH125" t="s">
        <v>1462</v>
      </c>
      <c r="CI125" t="s">
        <v>282</v>
      </c>
      <c r="CJ125" s="25" t="s">
        <v>1067</v>
      </c>
      <c r="CK125" t="s">
        <v>282</v>
      </c>
      <c r="CN125">
        <v>2.16</v>
      </c>
      <c r="CO125">
        <v>2.33</v>
      </c>
      <c r="CP125">
        <v>0.03</v>
      </c>
      <c r="CQ125" t="s">
        <v>282</v>
      </c>
      <c r="CR125" t="s">
        <v>282</v>
      </c>
      <c r="CT125" t="s">
        <v>282</v>
      </c>
      <c r="CU125" t="s">
        <v>282</v>
      </c>
      <c r="CV125" t="s">
        <v>282</v>
      </c>
      <c r="CW125" s="25" t="s">
        <v>1067</v>
      </c>
      <c r="CX125" t="s">
        <v>282</v>
      </c>
      <c r="DC125">
        <v>1459</v>
      </c>
      <c r="DD125">
        <v>7</v>
      </c>
      <c r="DE125" t="s">
        <v>1068</v>
      </c>
      <c r="DF125" t="s">
        <v>1090</v>
      </c>
      <c r="DG125" t="s">
        <v>1457</v>
      </c>
      <c r="DH125" t="s">
        <v>282</v>
      </c>
      <c r="DI125" s="25" t="s">
        <v>1067</v>
      </c>
      <c r="DJ125" t="s">
        <v>282</v>
      </c>
      <c r="DL125">
        <v>1.87</v>
      </c>
      <c r="DM125">
        <v>2.2400000000000002</v>
      </c>
      <c r="DN125">
        <v>0.01</v>
      </c>
      <c r="DO125" t="s">
        <v>282</v>
      </c>
      <c r="DP125" t="s">
        <v>282</v>
      </c>
      <c r="DR125" t="s">
        <v>282</v>
      </c>
      <c r="DS125" t="s">
        <v>282</v>
      </c>
      <c r="DT125" t="s">
        <v>282</v>
      </c>
      <c r="DU125" s="25" t="s">
        <v>1067</v>
      </c>
      <c r="DV125" t="s">
        <v>282</v>
      </c>
      <c r="EA125" t="s">
        <v>282</v>
      </c>
      <c r="EB125" t="s">
        <v>282</v>
      </c>
      <c r="ED125" t="s">
        <v>282</v>
      </c>
      <c r="EE125" t="s">
        <v>282</v>
      </c>
      <c r="EF125" t="s">
        <v>282</v>
      </c>
      <c r="EG125" s="25" t="s">
        <v>1067</v>
      </c>
      <c r="EH125" t="s">
        <v>1510</v>
      </c>
      <c r="EI125" t="s">
        <v>1136</v>
      </c>
      <c r="EL125" s="9"/>
      <c r="EM125" t="s">
        <v>282</v>
      </c>
      <c r="EN125" t="s">
        <v>282</v>
      </c>
      <c r="EO125" t="s">
        <v>282</v>
      </c>
      <c r="EP125" t="s">
        <v>282</v>
      </c>
      <c r="EQ125" t="s">
        <v>282</v>
      </c>
      <c r="ER125" t="s">
        <v>282</v>
      </c>
      <c r="ES125" t="s">
        <v>282</v>
      </c>
      <c r="ET125" t="s">
        <v>282</v>
      </c>
      <c r="EU125" t="s">
        <v>282</v>
      </c>
      <c r="EV125" t="s">
        <v>282</v>
      </c>
      <c r="EX125" s="35">
        <v>2</v>
      </c>
      <c r="EY125" s="36">
        <v>2.0150000000000001</v>
      </c>
      <c r="EZ125" s="36">
        <v>2.2850000000000001</v>
      </c>
      <c r="FA125" s="36">
        <v>0.02</v>
      </c>
      <c r="FB125" s="36">
        <v>12.227154333333324</v>
      </c>
      <c r="FC125" s="36">
        <v>13.865532333333322</v>
      </c>
      <c r="FD125" s="36">
        <v>0.12136133333333322</v>
      </c>
      <c r="FE125" s="9"/>
      <c r="FF125" s="25">
        <v>2</v>
      </c>
      <c r="FG125" s="25">
        <v>2</v>
      </c>
      <c r="FH125" s="29">
        <v>2.0150000000000001</v>
      </c>
      <c r="FI125" s="29">
        <v>2.2850000000000001</v>
      </c>
      <c r="FJ125" s="30">
        <v>0.02</v>
      </c>
      <c r="FK125" s="29">
        <v>88.183807439824946</v>
      </c>
      <c r="FL125" s="7" t="b">
        <v>0</v>
      </c>
      <c r="FQ125" s="21"/>
      <c r="FX125" s="21">
        <v>6</v>
      </c>
      <c r="GG125" s="48">
        <v>2.0150000000000001</v>
      </c>
      <c r="GH125" s="48">
        <v>2.2850000000000001</v>
      </c>
      <c r="GI125" s="9">
        <v>0.02</v>
      </c>
    </row>
    <row r="126" spans="1:191" x14ac:dyDescent="0.25">
      <c r="A126" t="s">
        <v>1511</v>
      </c>
      <c r="B126">
        <v>0</v>
      </c>
      <c r="C126" s="21" t="s">
        <v>197</v>
      </c>
      <c r="E126" t="s">
        <v>307</v>
      </c>
      <c r="G126" t="s">
        <v>1052</v>
      </c>
      <c r="J126">
        <v>7080</v>
      </c>
      <c r="K126" t="s">
        <v>725</v>
      </c>
      <c r="L126" t="s">
        <v>1457</v>
      </c>
      <c r="M126" t="s">
        <v>1458</v>
      </c>
      <c r="N126">
        <v>76587473</v>
      </c>
      <c r="O126" t="s">
        <v>1459</v>
      </c>
      <c r="P126">
        <v>0</v>
      </c>
      <c r="Q126">
        <v>7080</v>
      </c>
      <c r="R126" t="s">
        <v>725</v>
      </c>
      <c r="S126" s="31" t="s">
        <v>1172</v>
      </c>
      <c r="T126" s="22" t="s">
        <v>197</v>
      </c>
      <c r="U126" s="21" t="s">
        <v>1173</v>
      </c>
      <c r="V126">
        <v>535818</v>
      </c>
      <c r="W126">
        <v>6165803</v>
      </c>
      <c r="X126" t="s">
        <v>282</v>
      </c>
      <c r="Z126" s="21" t="str">
        <f>VLOOKUP(A126,'Rettelse til drænsystem'!$A$4:$B$510,2,FALSE)</f>
        <v>Systematisk drænet</v>
      </c>
      <c r="AA126" t="s">
        <v>1058</v>
      </c>
      <c r="AB126" t="s">
        <v>239</v>
      </c>
      <c r="AC126" s="21" t="s">
        <v>1063</v>
      </c>
      <c r="AD126" s="21" t="s">
        <v>197</v>
      </c>
      <c r="AE126" s="21" t="s">
        <v>197</v>
      </c>
      <c r="AF126" t="s">
        <v>1511</v>
      </c>
      <c r="AG126" s="21">
        <v>0</v>
      </c>
      <c r="AH126" s="21" t="s">
        <v>1512</v>
      </c>
      <c r="AI126" s="21" t="s">
        <v>307</v>
      </c>
      <c r="AJ126" s="21" t="s">
        <v>1458</v>
      </c>
      <c r="AK126" s="21"/>
      <c r="AL126" s="21"/>
      <c r="AM126" s="21" t="s">
        <v>1249</v>
      </c>
      <c r="AN126" s="21" t="s">
        <v>1132</v>
      </c>
      <c r="AO126" s="21" t="s">
        <v>1074</v>
      </c>
      <c r="AP126" s="21" t="s">
        <v>246</v>
      </c>
      <c r="AQ126" s="21"/>
      <c r="AR126" s="21"/>
      <c r="AS126" s="21" t="s">
        <v>218</v>
      </c>
      <c r="AT126" s="21" t="s">
        <v>1063</v>
      </c>
      <c r="AU126">
        <v>63</v>
      </c>
      <c r="AV126" t="s">
        <v>1511</v>
      </c>
      <c r="AY126">
        <v>10</v>
      </c>
      <c r="AZ126" t="s">
        <v>1088</v>
      </c>
      <c r="BA126" s="21" t="s">
        <v>1089</v>
      </c>
      <c r="BB126" s="21" t="s">
        <v>1089</v>
      </c>
      <c r="BC126">
        <v>1</v>
      </c>
      <c r="BD126" t="s">
        <v>282</v>
      </c>
      <c r="BE126" t="s">
        <v>282</v>
      </c>
      <c r="BF126">
        <v>14</v>
      </c>
      <c r="BG126" t="s">
        <v>229</v>
      </c>
      <c r="BH126">
        <v>1</v>
      </c>
      <c r="BI126" t="s">
        <v>282</v>
      </c>
      <c r="BJ126" t="s">
        <v>282</v>
      </c>
      <c r="BK126" t="s">
        <v>282</v>
      </c>
      <c r="BL126" t="s">
        <v>282</v>
      </c>
      <c r="BM126" t="s">
        <v>282</v>
      </c>
      <c r="BN126" t="s">
        <v>282</v>
      </c>
      <c r="BO126" t="s">
        <v>282</v>
      </c>
      <c r="BP126" t="s">
        <v>282</v>
      </c>
      <c r="BQ126" t="s">
        <v>282</v>
      </c>
      <c r="BR126" t="s">
        <v>192</v>
      </c>
      <c r="BS126" t="s">
        <v>192</v>
      </c>
      <c r="BT126" t="s">
        <v>198</v>
      </c>
      <c r="BU126" t="s">
        <v>282</v>
      </c>
      <c r="BV126">
        <v>636.79999999999995</v>
      </c>
      <c r="BW126">
        <v>615.4</v>
      </c>
      <c r="BX126">
        <v>318.95000000000005</v>
      </c>
      <c r="BY126">
        <v>17.478526237104955</v>
      </c>
      <c r="BZ126">
        <v>5.4800207672377956</v>
      </c>
      <c r="CA126">
        <v>19.226378860815451</v>
      </c>
      <c r="CB126">
        <v>6.0280228439615753</v>
      </c>
      <c r="CD126" t="s">
        <v>282</v>
      </c>
      <c r="CE126" t="s">
        <v>282</v>
      </c>
      <c r="CF126" s="33"/>
      <c r="CG126" s="34" t="s">
        <v>282</v>
      </c>
      <c r="CH126" t="s">
        <v>1462</v>
      </c>
      <c r="CI126" t="s">
        <v>282</v>
      </c>
      <c r="CJ126" s="25" t="s">
        <v>1067</v>
      </c>
      <c r="CK126" t="s">
        <v>282</v>
      </c>
      <c r="CQ126">
        <v>1454</v>
      </c>
      <c r="CR126">
        <v>13</v>
      </c>
      <c r="CS126" t="s">
        <v>1414</v>
      </c>
      <c r="CT126" t="s">
        <v>1075</v>
      </c>
      <c r="CU126" t="s">
        <v>282</v>
      </c>
      <c r="CV126" t="s">
        <v>282</v>
      </c>
      <c r="CW126" s="25" t="s">
        <v>1067</v>
      </c>
      <c r="CX126" t="s">
        <v>282</v>
      </c>
      <c r="CZ126">
        <v>7.64</v>
      </c>
      <c r="DA126">
        <v>8.1999999999999993</v>
      </c>
      <c r="DB126">
        <v>0.01</v>
      </c>
      <c r="DC126">
        <v>1433</v>
      </c>
      <c r="DD126">
        <v>7</v>
      </c>
      <c r="DE126" t="s">
        <v>1068</v>
      </c>
      <c r="DF126" t="s">
        <v>1090</v>
      </c>
      <c r="DG126" t="s">
        <v>1457</v>
      </c>
      <c r="DH126" t="s">
        <v>282</v>
      </c>
      <c r="DI126" s="25" t="s">
        <v>1067</v>
      </c>
      <c r="DJ126" t="s">
        <v>282</v>
      </c>
      <c r="DL126">
        <v>5.66</v>
      </c>
      <c r="DM126">
        <v>6.89</v>
      </c>
      <c r="DN126">
        <v>0.03</v>
      </c>
      <c r="DO126" t="s">
        <v>282</v>
      </c>
      <c r="DP126" t="s">
        <v>282</v>
      </c>
      <c r="DR126" t="s">
        <v>282</v>
      </c>
      <c r="DS126" t="s">
        <v>282</v>
      </c>
      <c r="DT126" t="s">
        <v>282</v>
      </c>
      <c r="DU126" s="25" t="s">
        <v>1067</v>
      </c>
      <c r="DV126" t="s">
        <v>282</v>
      </c>
      <c r="EA126">
        <v>1554</v>
      </c>
      <c r="EB126" t="s">
        <v>282</v>
      </c>
      <c r="ED126" t="s">
        <v>1090</v>
      </c>
      <c r="EE126" t="s">
        <v>282</v>
      </c>
      <c r="EF126" t="s">
        <v>282</v>
      </c>
      <c r="EG126" s="25" t="s">
        <v>1067</v>
      </c>
      <c r="EH126" t="s">
        <v>282</v>
      </c>
      <c r="EJ126">
        <v>7.88</v>
      </c>
      <c r="EK126">
        <v>8.2100000000000009</v>
      </c>
      <c r="EL126" s="9">
        <v>0.01</v>
      </c>
      <c r="EM126" t="s">
        <v>282</v>
      </c>
      <c r="EN126" t="s">
        <v>282</v>
      </c>
      <c r="EO126" t="s">
        <v>282</v>
      </c>
      <c r="EP126" t="s">
        <v>282</v>
      </c>
      <c r="EQ126" t="s">
        <v>282</v>
      </c>
      <c r="ER126" t="s">
        <v>282</v>
      </c>
      <c r="ES126" t="s">
        <v>282</v>
      </c>
      <c r="ET126" t="s">
        <v>282</v>
      </c>
      <c r="EU126" t="s">
        <v>282</v>
      </c>
      <c r="EV126" t="s">
        <v>282</v>
      </c>
      <c r="EX126" s="35">
        <v>3</v>
      </c>
      <c r="EY126" s="36">
        <v>7.06</v>
      </c>
      <c r="EZ126" s="36">
        <v>7.7666666666666666</v>
      </c>
      <c r="FA126" s="36">
        <v>1.6666666666666666E-2</v>
      </c>
      <c r="FB126" s="36">
        <v>22.517870000000002</v>
      </c>
      <c r="FC126" s="36">
        <v>24.771783333333339</v>
      </c>
      <c r="FD126" s="36">
        <v>5.3158333333333342E-2</v>
      </c>
      <c r="FE126" s="9"/>
      <c r="FF126" s="25">
        <v>3</v>
      </c>
      <c r="FG126" s="25">
        <v>2</v>
      </c>
      <c r="FH126" s="29">
        <v>6.77</v>
      </c>
      <c r="FI126" s="29">
        <v>7.5500000000000007</v>
      </c>
      <c r="FJ126" s="30">
        <v>0.02</v>
      </c>
      <c r="FK126" s="29">
        <v>89.668874172185426</v>
      </c>
      <c r="FL126" s="7" t="b">
        <v>0</v>
      </c>
      <c r="FQ126" s="21"/>
      <c r="FX126" s="21">
        <v>7</v>
      </c>
      <c r="GG126" s="48">
        <v>7.06</v>
      </c>
      <c r="GH126" s="48">
        <v>7.7666666666666666</v>
      </c>
      <c r="GI126" s="9">
        <v>1.6666666666666666E-2</v>
      </c>
    </row>
    <row r="127" spans="1:191" x14ac:dyDescent="0.25">
      <c r="A127" t="s">
        <v>1513</v>
      </c>
      <c r="B127">
        <v>0</v>
      </c>
      <c r="C127" s="21" t="s">
        <v>197</v>
      </c>
      <c r="E127" t="s">
        <v>307</v>
      </c>
      <c r="G127" t="s">
        <v>1052</v>
      </c>
      <c r="J127">
        <v>7300</v>
      </c>
      <c r="K127" t="s">
        <v>1456</v>
      </c>
      <c r="L127" t="s">
        <v>1457</v>
      </c>
      <c r="M127" t="s">
        <v>1458</v>
      </c>
      <c r="N127">
        <v>76587473</v>
      </c>
      <c r="O127" t="s">
        <v>1459</v>
      </c>
      <c r="P127">
        <v>0</v>
      </c>
      <c r="Q127">
        <v>7300</v>
      </c>
      <c r="R127" t="s">
        <v>1456</v>
      </c>
      <c r="S127" t="s">
        <v>214</v>
      </c>
      <c r="T127" s="22" t="s">
        <v>197</v>
      </c>
      <c r="U127" s="21" t="s">
        <v>1056</v>
      </c>
      <c r="V127">
        <v>530129.41</v>
      </c>
      <c r="W127">
        <v>6182336.8399999999</v>
      </c>
      <c r="X127">
        <v>11</v>
      </c>
      <c r="Y127" s="21">
        <v>11</v>
      </c>
      <c r="Z127" s="21" t="str">
        <f>VLOOKUP(A127,'Rettelse til drænsystem'!$A$4:$B$510,2,FALSE)</f>
        <v>Kombination</v>
      </c>
      <c r="AA127" t="s">
        <v>1104</v>
      </c>
      <c r="AB127" t="s">
        <v>239</v>
      </c>
      <c r="AC127" s="21" t="s">
        <v>1063</v>
      </c>
      <c r="AD127" s="21" t="s">
        <v>197</v>
      </c>
      <c r="AE127" s="21" t="s">
        <v>197</v>
      </c>
      <c r="AF127" t="s">
        <v>1513</v>
      </c>
      <c r="AG127" s="21">
        <v>0</v>
      </c>
      <c r="AH127" s="21" t="s">
        <v>1514</v>
      </c>
      <c r="AI127" s="21" t="s">
        <v>307</v>
      </c>
      <c r="AJ127" s="21" t="s">
        <v>1458</v>
      </c>
      <c r="AK127" s="21"/>
      <c r="AL127" s="21"/>
      <c r="AM127" s="21" t="s">
        <v>1249</v>
      </c>
      <c r="AN127" s="21" t="s">
        <v>1132</v>
      </c>
      <c r="AO127" s="21" t="s">
        <v>1074</v>
      </c>
      <c r="AP127" s="21" t="s">
        <v>246</v>
      </c>
      <c r="AQ127" s="21"/>
      <c r="AR127" s="21"/>
      <c r="AS127" s="21" t="s">
        <v>218</v>
      </c>
      <c r="AT127" s="21" t="s">
        <v>1063</v>
      </c>
      <c r="AU127">
        <v>82</v>
      </c>
      <c r="AV127" t="s">
        <v>1513</v>
      </c>
      <c r="AW127">
        <v>105.3678</v>
      </c>
      <c r="AX127">
        <v>1.0678540000000001</v>
      </c>
      <c r="AY127">
        <v>5</v>
      </c>
      <c r="AZ127" t="s">
        <v>1106</v>
      </c>
      <c r="BA127" s="21" t="s">
        <v>1102</v>
      </c>
      <c r="BB127" s="21" t="s">
        <v>1102</v>
      </c>
      <c r="BC127">
        <v>1</v>
      </c>
      <c r="BD127" t="s">
        <v>282</v>
      </c>
      <c r="BE127" t="s">
        <v>282</v>
      </c>
      <c r="BF127">
        <v>2</v>
      </c>
      <c r="BG127" t="s">
        <v>196</v>
      </c>
      <c r="BH127">
        <v>1</v>
      </c>
      <c r="BI127" t="s">
        <v>282</v>
      </c>
      <c r="BJ127" t="s">
        <v>282</v>
      </c>
      <c r="BK127" t="s">
        <v>282</v>
      </c>
      <c r="BL127" t="s">
        <v>282</v>
      </c>
      <c r="BM127" t="s">
        <v>282</v>
      </c>
      <c r="BN127" t="s">
        <v>282</v>
      </c>
      <c r="BO127" t="s">
        <v>282</v>
      </c>
      <c r="BP127" t="s">
        <v>282</v>
      </c>
      <c r="BQ127" t="s">
        <v>282</v>
      </c>
      <c r="BR127" t="s">
        <v>192</v>
      </c>
      <c r="BS127" t="s">
        <v>197</v>
      </c>
      <c r="BT127" t="s">
        <v>198</v>
      </c>
      <c r="BU127" t="s">
        <v>282</v>
      </c>
      <c r="BV127">
        <v>636.79999999999995</v>
      </c>
      <c r="BW127">
        <v>678.5</v>
      </c>
      <c r="BX127">
        <v>610.33666666666602</v>
      </c>
      <c r="BY127">
        <v>74.102008703549785</v>
      </c>
      <c r="BZ127">
        <v>12.141169415276245</v>
      </c>
      <c r="CA127">
        <v>81.512209573904769</v>
      </c>
      <c r="CB127">
        <v>13.355286356803871</v>
      </c>
      <c r="CD127">
        <v>1421</v>
      </c>
      <c r="CE127">
        <v>13</v>
      </c>
      <c r="CF127" s="33" t="s">
        <v>1066</v>
      </c>
      <c r="CG127" s="34" t="s">
        <v>1075</v>
      </c>
      <c r="CH127" t="s">
        <v>1462</v>
      </c>
      <c r="CI127" t="s">
        <v>282</v>
      </c>
      <c r="CJ127" s="25" t="s">
        <v>1067</v>
      </c>
      <c r="CK127" t="s">
        <v>282</v>
      </c>
      <c r="CN127">
        <v>3</v>
      </c>
      <c r="CO127">
        <v>4.16</v>
      </c>
      <c r="CP127">
        <v>0.04</v>
      </c>
      <c r="CQ127" t="s">
        <v>282</v>
      </c>
      <c r="CR127" t="s">
        <v>282</v>
      </c>
      <c r="CT127" t="s">
        <v>282</v>
      </c>
      <c r="CU127" t="s">
        <v>282</v>
      </c>
      <c r="CV127" t="s">
        <v>282</v>
      </c>
      <c r="CW127" s="25" t="s">
        <v>1067</v>
      </c>
      <c r="CX127" t="s">
        <v>282</v>
      </c>
      <c r="DC127">
        <v>1445</v>
      </c>
      <c r="DD127">
        <v>7</v>
      </c>
      <c r="DE127" t="s">
        <v>1068</v>
      </c>
      <c r="DF127" t="s">
        <v>1090</v>
      </c>
      <c r="DG127" t="s">
        <v>1457</v>
      </c>
      <c r="DH127" t="s">
        <v>282</v>
      </c>
      <c r="DI127" s="25" t="s">
        <v>1067</v>
      </c>
      <c r="DJ127" t="s">
        <v>282</v>
      </c>
      <c r="DL127">
        <v>4.18</v>
      </c>
      <c r="DM127">
        <v>4.76</v>
      </c>
      <c r="DN127">
        <v>0.02</v>
      </c>
      <c r="DO127" t="s">
        <v>282</v>
      </c>
      <c r="DP127" t="s">
        <v>282</v>
      </c>
      <c r="DR127" t="s">
        <v>282</v>
      </c>
      <c r="DS127" t="s">
        <v>282</v>
      </c>
      <c r="DT127" t="s">
        <v>282</v>
      </c>
      <c r="DU127" s="25" t="s">
        <v>1067</v>
      </c>
      <c r="DV127" t="s">
        <v>282</v>
      </c>
      <c r="EA127">
        <v>1558</v>
      </c>
      <c r="EB127" t="s">
        <v>282</v>
      </c>
      <c r="ED127" t="s">
        <v>1090</v>
      </c>
      <c r="EE127" t="s">
        <v>282</v>
      </c>
      <c r="EF127" t="s">
        <v>282</v>
      </c>
      <c r="EG127" s="25" t="s">
        <v>1067</v>
      </c>
      <c r="EH127" t="s">
        <v>282</v>
      </c>
      <c r="EJ127">
        <v>3.43</v>
      </c>
      <c r="EK127">
        <v>3.76</v>
      </c>
      <c r="EL127" s="9">
        <v>0.01</v>
      </c>
      <c r="EM127" t="s">
        <v>282</v>
      </c>
      <c r="EN127" t="s">
        <v>282</v>
      </c>
      <c r="EO127" t="s">
        <v>282</v>
      </c>
      <c r="EP127" t="s">
        <v>282</v>
      </c>
      <c r="EQ127" t="s">
        <v>282</v>
      </c>
      <c r="ER127" t="s">
        <v>282</v>
      </c>
      <c r="ES127" t="s">
        <v>282</v>
      </c>
      <c r="ET127" t="s">
        <v>282</v>
      </c>
      <c r="EU127" t="s">
        <v>282</v>
      </c>
      <c r="EV127" t="s">
        <v>282</v>
      </c>
      <c r="EX127" s="35">
        <v>3</v>
      </c>
      <c r="EY127" s="36">
        <v>3.5366666666666666</v>
      </c>
      <c r="EZ127" s="36">
        <v>4.2266666666666666</v>
      </c>
      <c r="FA127" s="36">
        <v>2.3333333333333331E-2</v>
      </c>
      <c r="FB127" s="36">
        <v>21.585573444444421</v>
      </c>
      <c r="FC127" s="36">
        <v>25.796896444444414</v>
      </c>
      <c r="FD127" s="36">
        <v>0.14241188888888873</v>
      </c>
      <c r="FE127" s="9"/>
      <c r="FF127" s="25">
        <v>3</v>
      </c>
      <c r="FG127" s="25">
        <v>3</v>
      </c>
      <c r="FH127" s="29">
        <v>3.5366666666666666</v>
      </c>
      <c r="FI127" s="29">
        <v>4.2266666666666666</v>
      </c>
      <c r="FJ127" s="30">
        <v>2.3333333333333331E-2</v>
      </c>
      <c r="FK127" s="29">
        <v>83.67507886435331</v>
      </c>
      <c r="FL127" s="7" t="b">
        <v>1</v>
      </c>
      <c r="FQ127" s="21"/>
      <c r="FX127" s="21">
        <v>6</v>
      </c>
      <c r="GG127" s="48">
        <v>3.5366666666666666</v>
      </c>
      <c r="GH127" s="48">
        <v>4.2266666666666666</v>
      </c>
      <c r="GI127" s="9">
        <v>2.3333333333333331E-2</v>
      </c>
    </row>
    <row r="128" spans="1:191" x14ac:dyDescent="0.25">
      <c r="A128" t="s">
        <v>1515</v>
      </c>
      <c r="B128">
        <v>0</v>
      </c>
      <c r="C128" s="21" t="s">
        <v>197</v>
      </c>
      <c r="E128" t="s">
        <v>307</v>
      </c>
      <c r="G128" t="s">
        <v>1052</v>
      </c>
      <c r="J128">
        <v>8700</v>
      </c>
      <c r="K128" t="s">
        <v>743</v>
      </c>
      <c r="L128" t="s">
        <v>1457</v>
      </c>
      <c r="M128" t="s">
        <v>1458</v>
      </c>
      <c r="N128">
        <v>76587473</v>
      </c>
      <c r="O128" t="s">
        <v>1459</v>
      </c>
      <c r="P128">
        <v>0</v>
      </c>
      <c r="Q128">
        <v>8700</v>
      </c>
      <c r="R128" t="s">
        <v>743</v>
      </c>
      <c r="S128" t="s">
        <v>191</v>
      </c>
      <c r="T128" s="22" t="s">
        <v>197</v>
      </c>
      <c r="U128" s="21" t="s">
        <v>1056</v>
      </c>
      <c r="V128">
        <v>554326.06999999995</v>
      </c>
      <c r="W128">
        <v>6186257.9500000002</v>
      </c>
      <c r="X128" t="s">
        <v>282</v>
      </c>
      <c r="Z128" s="21" t="str">
        <f>VLOOKUP(A128,'Rettelse til drænsystem'!$A$4:$B$510,2,FALSE)</f>
        <v>Systematisk drænet</v>
      </c>
      <c r="AA128" t="s">
        <v>1058</v>
      </c>
      <c r="AB128" t="s">
        <v>239</v>
      </c>
      <c r="AC128" s="21" t="s">
        <v>1063</v>
      </c>
      <c r="AD128" s="21" t="s">
        <v>197</v>
      </c>
      <c r="AE128" s="21" t="s">
        <v>197</v>
      </c>
      <c r="AF128" t="s">
        <v>1515</v>
      </c>
      <c r="AG128" s="21">
        <v>0</v>
      </c>
      <c r="AH128" s="21" t="s">
        <v>1516</v>
      </c>
      <c r="AI128" s="21" t="s">
        <v>307</v>
      </c>
      <c r="AJ128" s="21" t="s">
        <v>1458</v>
      </c>
      <c r="AK128" s="21"/>
      <c r="AL128" s="21"/>
      <c r="AM128" s="21" t="s">
        <v>1073</v>
      </c>
      <c r="AN128" s="21" t="s">
        <v>1074</v>
      </c>
      <c r="AO128" s="21" t="s">
        <v>1074</v>
      </c>
      <c r="AP128" s="21" t="s">
        <v>246</v>
      </c>
      <c r="AQ128" s="21"/>
      <c r="AR128" s="21"/>
      <c r="AS128" s="21" t="s">
        <v>218</v>
      </c>
      <c r="AT128" s="21" t="s">
        <v>1063</v>
      </c>
      <c r="AU128">
        <v>52</v>
      </c>
      <c r="AV128" t="s">
        <v>1515</v>
      </c>
      <c r="AW128">
        <v>69.788020000000003</v>
      </c>
      <c r="AX128">
        <v>2.746666E-4</v>
      </c>
      <c r="AY128">
        <v>80</v>
      </c>
      <c r="AZ128" t="s">
        <v>1095</v>
      </c>
      <c r="BA128" s="21" t="s">
        <v>1102</v>
      </c>
      <c r="BB128" s="21" t="s">
        <v>1102</v>
      </c>
      <c r="BC128">
        <v>0.5</v>
      </c>
      <c r="BD128" t="s">
        <v>1106</v>
      </c>
      <c r="BE128">
        <v>0.5</v>
      </c>
      <c r="BF128">
        <v>5</v>
      </c>
      <c r="BG128" t="s">
        <v>304</v>
      </c>
      <c r="BH128">
        <v>1</v>
      </c>
      <c r="BI128" t="s">
        <v>282</v>
      </c>
      <c r="BJ128" t="s">
        <v>282</v>
      </c>
      <c r="BK128" t="s">
        <v>282</v>
      </c>
      <c r="BL128" t="s">
        <v>282</v>
      </c>
      <c r="BM128" t="s">
        <v>282</v>
      </c>
      <c r="BN128" t="s">
        <v>282</v>
      </c>
      <c r="BO128" t="s">
        <v>282</v>
      </c>
      <c r="BP128" t="s">
        <v>282</v>
      </c>
      <c r="BQ128" t="s">
        <v>282</v>
      </c>
      <c r="BR128" t="s">
        <v>192</v>
      </c>
      <c r="BS128" t="s">
        <v>197</v>
      </c>
      <c r="BT128" t="s">
        <v>198</v>
      </c>
      <c r="BU128" t="s">
        <v>282</v>
      </c>
      <c r="BV128">
        <v>636.79999999999995</v>
      </c>
      <c r="BW128">
        <v>474.1</v>
      </c>
      <c r="BX128">
        <v>147.92833333333257</v>
      </c>
      <c r="BY128">
        <v>11.103233075975883</v>
      </c>
      <c r="BZ128">
        <v>7.5038267206480072</v>
      </c>
      <c r="CA128">
        <v>12.213556383573472</v>
      </c>
      <c r="CB128">
        <v>8.2542093927128093</v>
      </c>
      <c r="CD128">
        <v>1448</v>
      </c>
      <c r="CE128">
        <v>13</v>
      </c>
      <c r="CF128" s="33" t="s">
        <v>1066</v>
      </c>
      <c r="CG128" s="34" t="s">
        <v>1075</v>
      </c>
      <c r="CH128" t="s">
        <v>1462</v>
      </c>
      <c r="CI128" t="s">
        <v>282</v>
      </c>
      <c r="CJ128" s="25" t="s">
        <v>1067</v>
      </c>
      <c r="CK128" t="s">
        <v>282</v>
      </c>
      <c r="CN128">
        <v>0.01</v>
      </c>
      <c r="CO128">
        <v>0.44</v>
      </c>
      <c r="CP128">
        <v>0.11</v>
      </c>
      <c r="CQ128" t="s">
        <v>282</v>
      </c>
      <c r="CR128" t="s">
        <v>282</v>
      </c>
      <c r="CT128" t="s">
        <v>282</v>
      </c>
      <c r="CU128" t="s">
        <v>282</v>
      </c>
      <c r="CV128" t="s">
        <v>282</v>
      </c>
      <c r="CW128" s="25" t="s">
        <v>1067</v>
      </c>
      <c r="CX128" t="s">
        <v>282</v>
      </c>
      <c r="DC128">
        <v>1418</v>
      </c>
      <c r="DD128">
        <v>7</v>
      </c>
      <c r="DE128" t="s">
        <v>1068</v>
      </c>
      <c r="DF128" t="s">
        <v>1090</v>
      </c>
      <c r="DG128" t="s">
        <v>1457</v>
      </c>
      <c r="DH128" t="s">
        <v>282</v>
      </c>
      <c r="DI128" s="25" t="s">
        <v>1067</v>
      </c>
      <c r="DJ128" t="s">
        <v>282</v>
      </c>
      <c r="DL128">
        <v>0.01</v>
      </c>
      <c r="DM128">
        <v>0.34</v>
      </c>
      <c r="DN128">
        <v>7.0000000000000007E-2</v>
      </c>
      <c r="DO128" t="s">
        <v>282</v>
      </c>
      <c r="DP128" t="s">
        <v>282</v>
      </c>
      <c r="DR128" t="s">
        <v>282</v>
      </c>
      <c r="DS128" t="s">
        <v>282</v>
      </c>
      <c r="DT128" t="s">
        <v>282</v>
      </c>
      <c r="DU128" s="25" t="s">
        <v>1067</v>
      </c>
      <c r="DV128" t="s">
        <v>282</v>
      </c>
      <c r="EA128">
        <v>1432</v>
      </c>
      <c r="EB128" t="s">
        <v>282</v>
      </c>
      <c r="ED128" t="s">
        <v>1090</v>
      </c>
      <c r="EE128" t="s">
        <v>282</v>
      </c>
      <c r="EF128" t="s">
        <v>282</v>
      </c>
      <c r="EG128" s="25" t="s">
        <v>1067</v>
      </c>
      <c r="EH128" t="s">
        <v>282</v>
      </c>
      <c r="EJ128">
        <v>0.01</v>
      </c>
      <c r="EK128">
        <v>0.39</v>
      </c>
      <c r="EL128" s="9">
        <v>0.04</v>
      </c>
      <c r="EM128" t="s">
        <v>282</v>
      </c>
      <c r="EN128" t="s">
        <v>282</v>
      </c>
      <c r="EO128" t="s">
        <v>282</v>
      </c>
      <c r="EP128" t="s">
        <v>282</v>
      </c>
      <c r="EQ128" t="s">
        <v>282</v>
      </c>
      <c r="ER128" t="s">
        <v>282</v>
      </c>
      <c r="ES128" t="s">
        <v>282</v>
      </c>
      <c r="ET128" t="s">
        <v>282</v>
      </c>
      <c r="EU128" t="s">
        <v>282</v>
      </c>
      <c r="EV128" t="s">
        <v>282</v>
      </c>
      <c r="EX128" s="35">
        <v>3</v>
      </c>
      <c r="EY128" s="36">
        <v>0.01</v>
      </c>
      <c r="EZ128" s="36">
        <v>0.38999999999999996</v>
      </c>
      <c r="FA128" s="36">
        <v>7.3333333333333334E-2</v>
      </c>
      <c r="FB128" s="36">
        <v>1.4792833333333257E-2</v>
      </c>
      <c r="FC128" s="36">
        <v>0.57692049999999695</v>
      </c>
      <c r="FD128" s="36">
        <v>0.10848077777777722</v>
      </c>
      <c r="FE128" s="9"/>
      <c r="FF128" s="25">
        <v>3</v>
      </c>
      <c r="FG128" s="25">
        <v>3</v>
      </c>
      <c r="FH128" s="29">
        <v>0.01</v>
      </c>
      <c r="FI128" s="29">
        <v>0.38999999999999996</v>
      </c>
      <c r="FJ128" s="30">
        <v>7.3333333333333334E-2</v>
      </c>
      <c r="FK128" s="29">
        <v>2.5641025641025643</v>
      </c>
      <c r="FL128" s="7" t="b">
        <v>1</v>
      </c>
      <c r="FQ128" s="21"/>
      <c r="FX128" s="21">
        <v>7</v>
      </c>
      <c r="GG128" s="48">
        <v>0.01</v>
      </c>
      <c r="GH128" s="48">
        <v>0.38999999999999996</v>
      </c>
      <c r="GI128" s="9">
        <v>7.3333333333333334E-2</v>
      </c>
    </row>
    <row r="129" spans="1:191" x14ac:dyDescent="0.25">
      <c r="A129" t="s">
        <v>1517</v>
      </c>
      <c r="B129">
        <v>0</v>
      </c>
      <c r="C129" s="21" t="s">
        <v>197</v>
      </c>
      <c r="E129" t="s">
        <v>307</v>
      </c>
      <c r="G129" t="s">
        <v>1052</v>
      </c>
      <c r="J129">
        <v>7140</v>
      </c>
      <c r="K129" t="s">
        <v>690</v>
      </c>
      <c r="L129" t="s">
        <v>1457</v>
      </c>
      <c r="M129" t="s">
        <v>1458</v>
      </c>
      <c r="N129">
        <v>76587473</v>
      </c>
      <c r="O129" t="s">
        <v>1459</v>
      </c>
      <c r="P129">
        <v>0</v>
      </c>
      <c r="Q129">
        <v>7140</v>
      </c>
      <c r="R129" t="s">
        <v>690</v>
      </c>
      <c r="S129" t="s">
        <v>214</v>
      </c>
      <c r="T129" s="22" t="s">
        <v>197</v>
      </c>
      <c r="U129" s="21" t="s">
        <v>1056</v>
      </c>
      <c r="V129">
        <v>548644.87</v>
      </c>
      <c r="W129">
        <v>6174575.4299999997</v>
      </c>
      <c r="X129">
        <v>11</v>
      </c>
      <c r="Y129" s="21">
        <v>11</v>
      </c>
      <c r="Z129" s="21" t="str">
        <f>VLOOKUP(A129,'Rettelse til drænsystem'!$A$4:$B$510,2,FALSE)</f>
        <v>Systematisk drænet</v>
      </c>
      <c r="AA129" s="31" t="s">
        <v>650</v>
      </c>
      <c r="AB129" t="s">
        <v>239</v>
      </c>
      <c r="AC129" s="21" t="s">
        <v>1063</v>
      </c>
      <c r="AD129" s="21" t="s">
        <v>197</v>
      </c>
      <c r="AE129" s="21" t="s">
        <v>197</v>
      </c>
      <c r="AF129" t="s">
        <v>1517</v>
      </c>
      <c r="AG129" s="21">
        <v>0</v>
      </c>
      <c r="AH129" s="21" t="s">
        <v>1518</v>
      </c>
      <c r="AI129" s="21" t="s">
        <v>307</v>
      </c>
      <c r="AJ129" s="21" t="s">
        <v>1458</v>
      </c>
      <c r="AK129" s="21"/>
      <c r="AL129" s="21"/>
      <c r="AM129" s="21" t="s">
        <v>1073</v>
      </c>
      <c r="AN129" s="21" t="s">
        <v>1074</v>
      </c>
      <c r="AO129" s="21" t="s">
        <v>1074</v>
      </c>
      <c r="AP129" s="21" t="s">
        <v>246</v>
      </c>
      <c r="AQ129" s="21"/>
      <c r="AR129" s="21"/>
      <c r="AS129" s="21" t="s">
        <v>218</v>
      </c>
      <c r="AT129" s="21" t="s">
        <v>1063</v>
      </c>
      <c r="AU129">
        <v>52</v>
      </c>
      <c r="AV129" t="s">
        <v>1517</v>
      </c>
      <c r="AW129">
        <v>108.74809999999999</v>
      </c>
      <c r="AX129">
        <v>0.1371098</v>
      </c>
      <c r="AY129">
        <v>10</v>
      </c>
      <c r="AZ129" t="s">
        <v>1106</v>
      </c>
      <c r="BA129" s="21" t="s">
        <v>1102</v>
      </c>
      <c r="BB129" s="21" t="s">
        <v>1102</v>
      </c>
      <c r="BC129">
        <v>1</v>
      </c>
      <c r="BD129" t="s">
        <v>282</v>
      </c>
      <c r="BE129" t="s">
        <v>282</v>
      </c>
      <c r="BF129">
        <v>6</v>
      </c>
      <c r="BG129" t="s">
        <v>195</v>
      </c>
      <c r="BH129">
        <v>0.67</v>
      </c>
      <c r="BI129" t="s">
        <v>282</v>
      </c>
      <c r="BJ129">
        <v>5</v>
      </c>
      <c r="BK129" t="s">
        <v>304</v>
      </c>
      <c r="BL129">
        <v>0.33</v>
      </c>
      <c r="BM129" t="s">
        <v>282</v>
      </c>
      <c r="BN129" t="s">
        <v>282</v>
      </c>
      <c r="BO129" t="s">
        <v>282</v>
      </c>
      <c r="BP129" t="s">
        <v>282</v>
      </c>
      <c r="BQ129" t="s">
        <v>282</v>
      </c>
      <c r="BR129" t="s">
        <v>192</v>
      </c>
      <c r="BS129" t="s">
        <v>197</v>
      </c>
      <c r="BT129" t="s">
        <v>198</v>
      </c>
      <c r="BU129" t="s">
        <v>282</v>
      </c>
      <c r="BV129">
        <v>636.79999999999995</v>
      </c>
      <c r="BW129">
        <v>573.20000000000005</v>
      </c>
      <c r="BX129">
        <v>210.73666666666605</v>
      </c>
      <c r="BY129">
        <v>30.210238635464549</v>
      </c>
      <c r="BZ129">
        <v>14.33553975837046</v>
      </c>
      <c r="CA129">
        <v>33.231262499011009</v>
      </c>
      <c r="CB129">
        <v>15.769093734207507</v>
      </c>
      <c r="CD129">
        <v>1427</v>
      </c>
      <c r="CE129">
        <v>12</v>
      </c>
      <c r="CF129" s="33" t="s">
        <v>1066</v>
      </c>
      <c r="CG129" s="34" t="s">
        <v>1075</v>
      </c>
      <c r="CH129" t="s">
        <v>1462</v>
      </c>
      <c r="CI129" t="s">
        <v>282</v>
      </c>
      <c r="CJ129" s="25" t="s">
        <v>1067</v>
      </c>
      <c r="CK129" t="s">
        <v>282</v>
      </c>
      <c r="CN129">
        <v>10.35</v>
      </c>
      <c r="CO129">
        <v>10.91</v>
      </c>
      <c r="CP129">
        <v>0.01</v>
      </c>
      <c r="CQ129" t="s">
        <v>282</v>
      </c>
      <c r="CR129" t="s">
        <v>282</v>
      </c>
      <c r="CT129" t="s">
        <v>282</v>
      </c>
      <c r="CU129" t="s">
        <v>282</v>
      </c>
      <c r="CV129" t="s">
        <v>282</v>
      </c>
      <c r="CW129" s="25" t="s">
        <v>1067</v>
      </c>
      <c r="CX129" t="s">
        <v>282</v>
      </c>
      <c r="DC129">
        <v>1449</v>
      </c>
      <c r="DD129">
        <v>7</v>
      </c>
      <c r="DE129" t="s">
        <v>1068</v>
      </c>
      <c r="DF129" t="s">
        <v>1090</v>
      </c>
      <c r="DG129" t="s">
        <v>1457</v>
      </c>
      <c r="DH129" t="s">
        <v>282</v>
      </c>
      <c r="DI129" s="25" t="s">
        <v>1067</v>
      </c>
      <c r="DJ129" t="s">
        <v>282</v>
      </c>
      <c r="DL129">
        <v>9.58</v>
      </c>
      <c r="DM129">
        <v>10.29</v>
      </c>
      <c r="DN129">
        <v>0.01</v>
      </c>
      <c r="DO129" t="s">
        <v>282</v>
      </c>
      <c r="DP129" t="s">
        <v>282</v>
      </c>
      <c r="DR129" t="s">
        <v>282</v>
      </c>
      <c r="DS129" t="s">
        <v>282</v>
      </c>
      <c r="DT129" t="s">
        <v>282</v>
      </c>
      <c r="DU129" s="25" t="s">
        <v>1067</v>
      </c>
      <c r="DV129" t="s">
        <v>282</v>
      </c>
      <c r="EA129">
        <v>1435</v>
      </c>
      <c r="EB129" t="s">
        <v>282</v>
      </c>
      <c r="ED129" t="s">
        <v>1090</v>
      </c>
      <c r="EE129" t="s">
        <v>282</v>
      </c>
      <c r="EF129" t="s">
        <v>282</v>
      </c>
      <c r="EG129" s="25" t="s">
        <v>1067</v>
      </c>
      <c r="EH129" t="s">
        <v>282</v>
      </c>
      <c r="EJ129">
        <v>3.87</v>
      </c>
      <c r="EK129">
        <v>4.2699999999999996</v>
      </c>
      <c r="EL129" s="9">
        <v>0.02</v>
      </c>
      <c r="EM129" t="s">
        <v>282</v>
      </c>
      <c r="EN129" t="s">
        <v>282</v>
      </c>
      <c r="EO129" t="s">
        <v>282</v>
      </c>
      <c r="EP129" t="s">
        <v>282</v>
      </c>
      <c r="EQ129" t="s">
        <v>282</v>
      </c>
      <c r="ER129" t="s">
        <v>282</v>
      </c>
      <c r="ES129" t="s">
        <v>282</v>
      </c>
      <c r="ET129" t="s">
        <v>282</v>
      </c>
      <c r="EU129" t="s">
        <v>282</v>
      </c>
      <c r="EV129" t="s">
        <v>282</v>
      </c>
      <c r="EX129" s="35">
        <v>3</v>
      </c>
      <c r="EY129" s="36">
        <v>7.9333333333333336</v>
      </c>
      <c r="EZ129" s="36">
        <v>8.49</v>
      </c>
      <c r="FA129" s="36">
        <v>1.3333333333333334E-2</v>
      </c>
      <c r="FB129" s="36">
        <v>16.718442222222176</v>
      </c>
      <c r="FC129" s="36">
        <v>17.891542999999949</v>
      </c>
      <c r="FD129" s="36">
        <v>2.8098222222222139E-2</v>
      </c>
      <c r="FE129" s="9"/>
      <c r="FF129" s="25">
        <v>3</v>
      </c>
      <c r="FG129" s="25">
        <v>3</v>
      </c>
      <c r="FH129" s="29">
        <v>7.9333333333333336</v>
      </c>
      <c r="FI129" s="29">
        <v>8.49</v>
      </c>
      <c r="FJ129" s="30">
        <v>1.3333333333333334E-2</v>
      </c>
      <c r="FK129" s="29">
        <v>93.443266588142919</v>
      </c>
      <c r="FL129" s="7" t="b">
        <v>1</v>
      </c>
      <c r="FQ129" s="21"/>
      <c r="FX129" s="21">
        <v>7</v>
      </c>
      <c r="GG129" s="48">
        <v>7.9333333333333336</v>
      </c>
      <c r="GH129" s="48">
        <v>8.49</v>
      </c>
      <c r="GI129" s="9">
        <v>1.3333333333333334E-2</v>
      </c>
    </row>
    <row r="130" spans="1:191" x14ac:dyDescent="0.25">
      <c r="A130" t="s">
        <v>1519</v>
      </c>
      <c r="B130">
        <v>0</v>
      </c>
      <c r="C130" s="21" t="s">
        <v>197</v>
      </c>
      <c r="E130" t="s">
        <v>307</v>
      </c>
      <c r="G130" t="s">
        <v>1052</v>
      </c>
      <c r="J130">
        <v>8300</v>
      </c>
      <c r="K130" t="s">
        <v>839</v>
      </c>
      <c r="L130" t="s">
        <v>1457</v>
      </c>
      <c r="M130" t="s">
        <v>1458</v>
      </c>
      <c r="N130">
        <v>76587473</v>
      </c>
      <c r="O130" t="s">
        <v>1459</v>
      </c>
      <c r="P130" t="s">
        <v>1521</v>
      </c>
      <c r="Q130">
        <v>8300</v>
      </c>
      <c r="R130" t="s">
        <v>839</v>
      </c>
      <c r="S130" t="s">
        <v>191</v>
      </c>
      <c r="T130" s="22" t="s">
        <v>197</v>
      </c>
      <c r="U130" s="21" t="s">
        <v>1056</v>
      </c>
      <c r="V130">
        <v>577147</v>
      </c>
      <c r="W130">
        <v>6207059</v>
      </c>
      <c r="X130" t="s">
        <v>282</v>
      </c>
      <c r="Z130" s="21" t="str">
        <f>VLOOKUP(A130,'Rettelse til drænsystem'!$A$4:$B$510,2,FALSE)</f>
        <v/>
      </c>
      <c r="AA130" s="31" t="s">
        <v>650</v>
      </c>
      <c r="AB130" t="s">
        <v>239</v>
      </c>
      <c r="AC130" s="21" t="s">
        <v>1063</v>
      </c>
      <c r="AD130" s="21" t="s">
        <v>197</v>
      </c>
      <c r="AE130" s="21" t="s">
        <v>197</v>
      </c>
      <c r="AF130" t="s">
        <v>1519</v>
      </c>
      <c r="AG130" s="21">
        <v>0</v>
      </c>
      <c r="AH130" s="21" t="s">
        <v>1520</v>
      </c>
      <c r="AI130" s="21" t="s">
        <v>307</v>
      </c>
      <c r="AJ130" s="21" t="s">
        <v>1458</v>
      </c>
      <c r="AK130" s="21"/>
      <c r="AL130" s="21"/>
      <c r="AM130" s="21" t="s">
        <v>1118</v>
      </c>
      <c r="AN130" s="21" t="s">
        <v>1119</v>
      </c>
      <c r="AO130" s="21" t="s">
        <v>1119</v>
      </c>
      <c r="AP130" s="21" t="s">
        <v>205</v>
      </c>
      <c r="AQ130" s="21"/>
      <c r="AR130" s="21" t="s">
        <v>203</v>
      </c>
      <c r="AS130" s="21" t="s">
        <v>203</v>
      </c>
      <c r="AT130" s="21" t="s">
        <v>1059</v>
      </c>
      <c r="AU130">
        <v>40</v>
      </c>
      <c r="AV130" t="s">
        <v>1519</v>
      </c>
      <c r="AW130">
        <v>11.911910000000001</v>
      </c>
      <c r="AX130">
        <v>2.746666E-4</v>
      </c>
      <c r="AY130">
        <v>10</v>
      </c>
      <c r="AZ130" t="s">
        <v>1088</v>
      </c>
      <c r="BA130" s="21" t="s">
        <v>1089</v>
      </c>
      <c r="BB130" s="21" t="s">
        <v>1089</v>
      </c>
      <c r="BC130">
        <v>1</v>
      </c>
      <c r="BD130" t="s">
        <v>282</v>
      </c>
      <c r="BE130" t="s">
        <v>282</v>
      </c>
      <c r="BF130">
        <v>6</v>
      </c>
      <c r="BG130" t="s">
        <v>195</v>
      </c>
      <c r="BH130">
        <v>1</v>
      </c>
      <c r="BI130" t="s">
        <v>282</v>
      </c>
      <c r="BJ130" t="s">
        <v>282</v>
      </c>
      <c r="BK130" t="s">
        <v>282</v>
      </c>
      <c r="BL130" t="s">
        <v>282</v>
      </c>
      <c r="BM130" t="s">
        <v>282</v>
      </c>
      <c r="BN130" t="s">
        <v>282</v>
      </c>
      <c r="BO130" t="s">
        <v>282</v>
      </c>
      <c r="BP130" t="s">
        <v>282</v>
      </c>
      <c r="BQ130" t="s">
        <v>282</v>
      </c>
      <c r="BR130" t="s">
        <v>192</v>
      </c>
      <c r="BS130" t="s">
        <v>197</v>
      </c>
      <c r="BT130" t="s">
        <v>198</v>
      </c>
      <c r="BU130" t="s">
        <v>282</v>
      </c>
      <c r="BV130">
        <v>492.40000000000009</v>
      </c>
      <c r="BW130">
        <v>488.5</v>
      </c>
      <c r="BX130">
        <v>265.4599999999989</v>
      </c>
      <c r="BY130">
        <v>41.637990574956618</v>
      </c>
      <c r="BZ130">
        <v>15.685222095591348</v>
      </c>
      <c r="CA130">
        <v>45.801789632452284</v>
      </c>
      <c r="CB130">
        <v>17.253744305150484</v>
      </c>
      <c r="CD130">
        <v>1409</v>
      </c>
      <c r="CE130">
        <v>12</v>
      </c>
      <c r="CF130" s="33" t="s">
        <v>1066</v>
      </c>
      <c r="CG130" s="34" t="s">
        <v>1075</v>
      </c>
      <c r="CH130" t="s">
        <v>1462</v>
      </c>
      <c r="CI130" t="s">
        <v>282</v>
      </c>
      <c r="CJ130" s="25" t="s">
        <v>1067</v>
      </c>
      <c r="CK130" t="s">
        <v>282</v>
      </c>
      <c r="CN130">
        <v>14.85</v>
      </c>
      <c r="CO130">
        <v>19.78</v>
      </c>
      <c r="CP130">
        <v>0.01</v>
      </c>
      <c r="CQ130" t="s">
        <v>282</v>
      </c>
      <c r="CR130" t="s">
        <v>282</v>
      </c>
      <c r="CT130" t="s">
        <v>282</v>
      </c>
      <c r="CU130" t="s">
        <v>282</v>
      </c>
      <c r="CV130" t="s">
        <v>282</v>
      </c>
      <c r="CW130" s="25" t="s">
        <v>1067</v>
      </c>
      <c r="CX130" t="s">
        <v>282</v>
      </c>
      <c r="DC130">
        <v>1423</v>
      </c>
      <c r="DD130">
        <v>7</v>
      </c>
      <c r="DE130" t="s">
        <v>1068</v>
      </c>
      <c r="DF130" t="s">
        <v>1090</v>
      </c>
      <c r="DG130" t="s">
        <v>1457</v>
      </c>
      <c r="DH130" t="s">
        <v>282</v>
      </c>
      <c r="DI130" s="25" t="s">
        <v>1067</v>
      </c>
      <c r="DJ130" t="s">
        <v>282</v>
      </c>
      <c r="DL130">
        <v>10.91</v>
      </c>
      <c r="DM130">
        <v>15.47</v>
      </c>
      <c r="DN130">
        <v>0.01</v>
      </c>
      <c r="DO130" t="s">
        <v>282</v>
      </c>
      <c r="DP130" t="s">
        <v>282</v>
      </c>
      <c r="DR130" t="s">
        <v>282</v>
      </c>
      <c r="DS130" t="s">
        <v>282</v>
      </c>
      <c r="DT130" t="s">
        <v>282</v>
      </c>
      <c r="DU130" s="25" t="s">
        <v>1067</v>
      </c>
      <c r="DV130" t="s">
        <v>282</v>
      </c>
      <c r="EA130">
        <v>1430</v>
      </c>
      <c r="EB130" t="s">
        <v>282</v>
      </c>
      <c r="ED130" t="s">
        <v>1090</v>
      </c>
      <c r="EE130" t="s">
        <v>282</v>
      </c>
      <c r="EF130" t="s">
        <v>282</v>
      </c>
      <c r="EG130" s="25" t="s">
        <v>1067</v>
      </c>
      <c r="EH130" t="s">
        <v>282</v>
      </c>
      <c r="EJ130">
        <v>0.39</v>
      </c>
      <c r="EK130">
        <v>5.6</v>
      </c>
      <c r="EL130" s="9">
        <v>0.01</v>
      </c>
      <c r="EM130" t="s">
        <v>282</v>
      </c>
      <c r="EN130" t="s">
        <v>282</v>
      </c>
      <c r="EO130" t="s">
        <v>282</v>
      </c>
      <c r="EP130" t="s">
        <v>282</v>
      </c>
      <c r="EQ130" t="s">
        <v>282</v>
      </c>
      <c r="ER130" t="s">
        <v>282</v>
      </c>
      <c r="ES130" t="s">
        <v>282</v>
      </c>
      <c r="ET130" t="s">
        <v>282</v>
      </c>
      <c r="EU130" t="s">
        <v>282</v>
      </c>
      <c r="EV130" t="s">
        <v>282</v>
      </c>
      <c r="EX130" s="35">
        <v>3</v>
      </c>
      <c r="EY130" s="36">
        <v>8.7166666666666668</v>
      </c>
      <c r="EZ130" s="36">
        <v>13.616666666666667</v>
      </c>
      <c r="FA130" s="36">
        <v>0.01</v>
      </c>
      <c r="FB130" s="36">
        <v>23.13926333333324</v>
      </c>
      <c r="FC130" s="36">
        <v>36.146803333333189</v>
      </c>
      <c r="FD130" s="36">
        <v>2.6545999999999893E-2</v>
      </c>
      <c r="FE130" s="9"/>
      <c r="FF130" s="25">
        <v>3</v>
      </c>
      <c r="FG130" s="25">
        <v>3</v>
      </c>
      <c r="FH130" s="29">
        <v>8.7166666666666668</v>
      </c>
      <c r="FI130" s="29">
        <v>13.616666666666667</v>
      </c>
      <c r="FJ130" s="30">
        <v>0.01</v>
      </c>
      <c r="FK130" s="29">
        <v>64.014687882496929</v>
      </c>
      <c r="FL130" s="7" t="b">
        <v>1</v>
      </c>
      <c r="FQ130" s="21"/>
      <c r="FX130" s="21">
        <v>7</v>
      </c>
      <c r="GG130" s="48">
        <v>8.7166666666666668</v>
      </c>
      <c r="GH130" s="48">
        <v>13.616666666666667</v>
      </c>
      <c r="GI130" s="9">
        <v>0.01</v>
      </c>
    </row>
    <row r="131" spans="1:191" x14ac:dyDescent="0.25">
      <c r="A131" t="s">
        <v>1522</v>
      </c>
      <c r="B131">
        <v>0</v>
      </c>
      <c r="C131" s="21" t="s">
        <v>197</v>
      </c>
      <c r="E131" t="s">
        <v>307</v>
      </c>
      <c r="G131" t="s">
        <v>1052</v>
      </c>
      <c r="J131">
        <v>8660</v>
      </c>
      <c r="K131" t="s">
        <v>1484</v>
      </c>
      <c r="L131" t="s">
        <v>1457</v>
      </c>
      <c r="M131" t="s">
        <v>1458</v>
      </c>
      <c r="N131">
        <v>76587473</v>
      </c>
      <c r="O131" t="s">
        <v>1459</v>
      </c>
      <c r="P131" t="s">
        <v>1484</v>
      </c>
      <c r="Q131">
        <v>8660</v>
      </c>
      <c r="R131" t="s">
        <v>1484</v>
      </c>
      <c r="S131" t="s">
        <v>191</v>
      </c>
      <c r="T131" s="22" t="s">
        <v>197</v>
      </c>
      <c r="U131" s="21" t="s">
        <v>1056</v>
      </c>
      <c r="V131">
        <v>564920.74</v>
      </c>
      <c r="W131">
        <v>6206195.4800000004</v>
      </c>
      <c r="X131" t="s">
        <v>282</v>
      </c>
      <c r="Z131" s="21" t="str">
        <f>VLOOKUP(A131,'Rettelse til drænsystem'!$A$4:$B$510,2,FALSE)</f>
        <v>Systematisk drænet</v>
      </c>
      <c r="AA131" t="s">
        <v>1165</v>
      </c>
      <c r="AB131" t="s">
        <v>239</v>
      </c>
      <c r="AC131" s="21" t="s">
        <v>1063</v>
      </c>
      <c r="AD131" s="21" t="s">
        <v>197</v>
      </c>
      <c r="AE131" s="21" t="s">
        <v>197</v>
      </c>
      <c r="AF131" t="s">
        <v>1522</v>
      </c>
      <c r="AG131" s="21">
        <v>0</v>
      </c>
      <c r="AH131" s="21" t="s">
        <v>1523</v>
      </c>
      <c r="AI131" s="21" t="s">
        <v>307</v>
      </c>
      <c r="AJ131" s="21" t="s">
        <v>1458</v>
      </c>
      <c r="AK131" s="21"/>
      <c r="AL131" s="21"/>
      <c r="AM131" s="21" t="s">
        <v>1073</v>
      </c>
      <c r="AN131" s="21" t="s">
        <v>1074</v>
      </c>
      <c r="AO131" s="21" t="s">
        <v>1074</v>
      </c>
      <c r="AP131" s="21" t="s">
        <v>246</v>
      </c>
      <c r="AQ131" s="21"/>
      <c r="AR131" s="21"/>
      <c r="AS131" s="21" t="s">
        <v>218</v>
      </c>
      <c r="AT131" s="21" t="s">
        <v>1063</v>
      </c>
      <c r="AU131">
        <v>82</v>
      </c>
      <c r="AV131" t="s">
        <v>1522</v>
      </c>
      <c r="AW131">
        <v>98.61112</v>
      </c>
      <c r="AX131">
        <v>4.2695100000000004</v>
      </c>
      <c r="AY131">
        <v>14</v>
      </c>
      <c r="AZ131" t="s">
        <v>1095</v>
      </c>
      <c r="BA131" s="21" t="s">
        <v>1102</v>
      </c>
      <c r="BB131" s="21" t="s">
        <v>1102</v>
      </c>
      <c r="BC131">
        <v>1</v>
      </c>
      <c r="BD131" t="s">
        <v>282</v>
      </c>
      <c r="BE131" t="s">
        <v>282</v>
      </c>
      <c r="BF131">
        <v>6</v>
      </c>
      <c r="BG131" t="s">
        <v>195</v>
      </c>
      <c r="BH131">
        <v>1</v>
      </c>
      <c r="BI131" t="s">
        <v>282</v>
      </c>
      <c r="BJ131" t="s">
        <v>282</v>
      </c>
      <c r="BK131" t="s">
        <v>282</v>
      </c>
      <c r="BL131" t="s">
        <v>282</v>
      </c>
      <c r="BM131" t="s">
        <v>282</v>
      </c>
      <c r="BN131" t="s">
        <v>282</v>
      </c>
      <c r="BO131" t="s">
        <v>282</v>
      </c>
      <c r="BP131" t="s">
        <v>282</v>
      </c>
      <c r="BQ131" t="s">
        <v>282</v>
      </c>
      <c r="BR131" t="s">
        <v>192</v>
      </c>
      <c r="BS131" t="s">
        <v>197</v>
      </c>
      <c r="BT131" t="s">
        <v>198</v>
      </c>
      <c r="BU131" t="s">
        <v>282</v>
      </c>
      <c r="BV131">
        <v>636.80000000000007</v>
      </c>
      <c r="BW131">
        <v>539.79999999999995</v>
      </c>
      <c r="BX131">
        <v>289.12333333333288</v>
      </c>
      <c r="BY131">
        <v>47.081895032734792</v>
      </c>
      <c r="BZ131">
        <v>16.284363662359151</v>
      </c>
      <c r="CA131">
        <v>51.790084536008273</v>
      </c>
      <c r="CB131">
        <v>17.912800028595068</v>
      </c>
      <c r="CD131">
        <v>1415</v>
      </c>
      <c r="CE131">
        <v>12</v>
      </c>
      <c r="CF131" s="33" t="s">
        <v>1066</v>
      </c>
      <c r="CG131" s="34" t="s">
        <v>1075</v>
      </c>
      <c r="CH131" t="s">
        <v>1462</v>
      </c>
      <c r="CI131" t="s">
        <v>282</v>
      </c>
      <c r="CJ131" s="25" t="s">
        <v>1067</v>
      </c>
      <c r="CK131" t="s">
        <v>282</v>
      </c>
      <c r="CN131">
        <v>6.47</v>
      </c>
      <c r="CO131">
        <v>7.41</v>
      </c>
      <c r="CP131">
        <v>0.02</v>
      </c>
      <c r="CQ131" t="s">
        <v>282</v>
      </c>
      <c r="CR131" t="s">
        <v>282</v>
      </c>
      <c r="CT131" t="s">
        <v>282</v>
      </c>
      <c r="CU131" t="s">
        <v>282</v>
      </c>
      <c r="CV131" t="s">
        <v>282</v>
      </c>
      <c r="CW131" s="25" t="s">
        <v>1067</v>
      </c>
      <c r="CX131" t="s">
        <v>282</v>
      </c>
      <c r="DC131">
        <v>1426</v>
      </c>
      <c r="DD131">
        <v>7</v>
      </c>
      <c r="DE131" t="s">
        <v>1068</v>
      </c>
      <c r="DF131" t="s">
        <v>1090</v>
      </c>
      <c r="DG131" t="s">
        <v>1457</v>
      </c>
      <c r="DH131" t="s">
        <v>282</v>
      </c>
      <c r="DI131" s="25" t="s">
        <v>1067</v>
      </c>
      <c r="DJ131" t="s">
        <v>282</v>
      </c>
      <c r="DL131">
        <v>6.62</v>
      </c>
      <c r="DM131">
        <v>7.42</v>
      </c>
      <c r="DN131">
        <v>0.02</v>
      </c>
      <c r="DO131" t="s">
        <v>282</v>
      </c>
      <c r="DP131" t="s">
        <v>282</v>
      </c>
      <c r="DR131" t="s">
        <v>282</v>
      </c>
      <c r="DS131" t="s">
        <v>282</v>
      </c>
      <c r="DT131" t="s">
        <v>282</v>
      </c>
      <c r="DU131" s="25" t="s">
        <v>1067</v>
      </c>
      <c r="DV131" t="s">
        <v>282</v>
      </c>
      <c r="EA131">
        <v>1401</v>
      </c>
      <c r="EB131" t="s">
        <v>282</v>
      </c>
      <c r="ED131" t="s">
        <v>1090</v>
      </c>
      <c r="EE131" t="s">
        <v>282</v>
      </c>
      <c r="EF131" t="s">
        <v>282</v>
      </c>
      <c r="EG131" s="25" t="s">
        <v>1067</v>
      </c>
      <c r="EH131" t="s">
        <v>282</v>
      </c>
      <c r="EJ131">
        <v>4.88</v>
      </c>
      <c r="EK131">
        <v>5.46</v>
      </c>
      <c r="EL131" s="9">
        <v>0.01</v>
      </c>
      <c r="EM131" t="s">
        <v>282</v>
      </c>
      <c r="EN131" t="s">
        <v>282</v>
      </c>
      <c r="EO131" t="s">
        <v>282</v>
      </c>
      <c r="EP131" t="s">
        <v>282</v>
      </c>
      <c r="EQ131" t="s">
        <v>282</v>
      </c>
      <c r="ER131" t="s">
        <v>282</v>
      </c>
      <c r="ES131" t="s">
        <v>282</v>
      </c>
      <c r="ET131" t="s">
        <v>282</v>
      </c>
      <c r="EU131" t="s">
        <v>282</v>
      </c>
      <c r="EV131" t="s">
        <v>282</v>
      </c>
      <c r="EX131" s="35">
        <v>3</v>
      </c>
      <c r="EY131" s="36">
        <v>5.9899999999999993</v>
      </c>
      <c r="EZ131" s="36">
        <v>6.7633333333333328</v>
      </c>
      <c r="FA131" s="36">
        <v>1.6666666666666666E-2</v>
      </c>
      <c r="FB131" s="36">
        <v>17.318487666666638</v>
      </c>
      <c r="FC131" s="36">
        <v>19.554374777777745</v>
      </c>
      <c r="FD131" s="36">
        <v>4.8187222222222152E-2</v>
      </c>
      <c r="FE131" s="9"/>
      <c r="FF131" s="25">
        <v>3</v>
      </c>
      <c r="FG131" s="25">
        <v>3</v>
      </c>
      <c r="FH131" s="29">
        <v>5.9899999999999993</v>
      </c>
      <c r="FI131" s="29">
        <v>6.7633333333333328</v>
      </c>
      <c r="FJ131" s="30">
        <v>1.6666666666666666E-2</v>
      </c>
      <c r="FK131" s="29">
        <v>88.56579595860029</v>
      </c>
      <c r="FL131" s="7" t="b">
        <v>1</v>
      </c>
      <c r="FQ131" s="21"/>
      <c r="FX131" s="21">
        <v>6</v>
      </c>
      <c r="GG131" s="48">
        <v>5.9899999999999993</v>
      </c>
      <c r="GH131" s="48">
        <v>6.7633333333333328</v>
      </c>
      <c r="GI131" s="9">
        <v>1.6666666666666666E-2</v>
      </c>
    </row>
    <row r="132" spans="1:191" x14ac:dyDescent="0.25">
      <c r="A132" t="s">
        <v>1524</v>
      </c>
      <c r="B132">
        <v>0</v>
      </c>
      <c r="C132" s="21" t="s">
        <v>197</v>
      </c>
      <c r="E132" t="s">
        <v>307</v>
      </c>
      <c r="G132" t="s">
        <v>1052</v>
      </c>
      <c r="J132">
        <v>7300</v>
      </c>
      <c r="K132" t="s">
        <v>1456</v>
      </c>
      <c r="L132" t="s">
        <v>1457</v>
      </c>
      <c r="M132" t="s">
        <v>1458</v>
      </c>
      <c r="N132">
        <v>76587473</v>
      </c>
      <c r="O132" t="s">
        <v>1459</v>
      </c>
      <c r="P132" t="s">
        <v>1526</v>
      </c>
      <c r="Q132">
        <v>7300</v>
      </c>
      <c r="R132" t="s">
        <v>1456</v>
      </c>
      <c r="S132" t="s">
        <v>191</v>
      </c>
      <c r="T132" s="22" t="s">
        <v>197</v>
      </c>
      <c r="U132" s="21" t="s">
        <v>1056</v>
      </c>
      <c r="V132">
        <v>523362</v>
      </c>
      <c r="W132">
        <v>6180905.0099999998</v>
      </c>
      <c r="X132">
        <v>11</v>
      </c>
      <c r="Y132" s="21">
        <v>11</v>
      </c>
      <c r="Z132" s="21" t="str">
        <f>VLOOKUP(A132,'Rettelse til drænsystem'!$A$4:$B$510,2,FALSE)</f>
        <v>Kombination</v>
      </c>
      <c r="AA132" t="s">
        <v>1165</v>
      </c>
      <c r="AB132" t="s">
        <v>239</v>
      </c>
      <c r="AC132" s="21" t="s">
        <v>1063</v>
      </c>
      <c r="AD132" s="21" t="s">
        <v>197</v>
      </c>
      <c r="AE132" s="21" t="s">
        <v>197</v>
      </c>
      <c r="AF132" t="s">
        <v>1524</v>
      </c>
      <c r="AG132" s="21">
        <v>0</v>
      </c>
      <c r="AH132" s="21" t="s">
        <v>1525</v>
      </c>
      <c r="AI132" s="21" t="s">
        <v>307</v>
      </c>
      <c r="AJ132" s="21" t="s">
        <v>1458</v>
      </c>
      <c r="AK132" s="21"/>
      <c r="AL132" s="21"/>
      <c r="AM132" s="21" t="s">
        <v>1073</v>
      </c>
      <c r="AN132" s="21" t="s">
        <v>1074</v>
      </c>
      <c r="AO132" s="21" t="s">
        <v>1074</v>
      </c>
      <c r="AP132" s="21" t="s">
        <v>246</v>
      </c>
      <c r="AQ132" s="21"/>
      <c r="AR132" s="21"/>
      <c r="AS132" s="21" t="s">
        <v>218</v>
      </c>
      <c r="AT132" s="21" t="s">
        <v>1063</v>
      </c>
      <c r="AU132">
        <v>80</v>
      </c>
      <c r="AV132" t="s">
        <v>1524</v>
      </c>
      <c r="AW132">
        <v>174.09690000000001</v>
      </c>
      <c r="AX132">
        <v>1.4640029999999999</v>
      </c>
      <c r="AY132">
        <v>50</v>
      </c>
      <c r="AZ132" t="s">
        <v>1095</v>
      </c>
      <c r="BA132" s="21" t="s">
        <v>1102</v>
      </c>
      <c r="BB132" s="21" t="s">
        <v>1102</v>
      </c>
      <c r="BC132">
        <v>1</v>
      </c>
      <c r="BD132" t="s">
        <v>282</v>
      </c>
      <c r="BE132" t="s">
        <v>282</v>
      </c>
      <c r="BF132">
        <v>7</v>
      </c>
      <c r="BG132" t="s">
        <v>241</v>
      </c>
      <c r="BH132">
        <v>1</v>
      </c>
      <c r="BI132" t="s">
        <v>282</v>
      </c>
      <c r="BJ132" t="s">
        <v>282</v>
      </c>
      <c r="BK132" t="s">
        <v>282</v>
      </c>
      <c r="BL132" t="s">
        <v>282</v>
      </c>
      <c r="BM132" t="s">
        <v>282</v>
      </c>
      <c r="BN132" t="s">
        <v>282</v>
      </c>
      <c r="BO132" t="s">
        <v>282</v>
      </c>
      <c r="BP132" t="s">
        <v>282</v>
      </c>
      <c r="BQ132" t="s">
        <v>282</v>
      </c>
      <c r="BR132" t="s">
        <v>192</v>
      </c>
      <c r="BS132" t="s">
        <v>197</v>
      </c>
      <c r="BT132" t="s">
        <v>198</v>
      </c>
      <c r="BU132" t="s">
        <v>282</v>
      </c>
      <c r="BV132">
        <v>636.79999999999995</v>
      </c>
      <c r="BW132">
        <v>678.5</v>
      </c>
      <c r="BX132">
        <v>584.16999999999905</v>
      </c>
      <c r="BY132">
        <v>20.581696327176559</v>
      </c>
      <c r="BZ132">
        <v>3.5232374697736262</v>
      </c>
      <c r="CA132">
        <v>22.639865959894216</v>
      </c>
      <c r="CB132">
        <v>3.875561216750989</v>
      </c>
      <c r="CD132">
        <v>1428</v>
      </c>
      <c r="CE132">
        <v>13</v>
      </c>
      <c r="CF132" s="33" t="s">
        <v>1066</v>
      </c>
      <c r="CG132" s="34" t="s">
        <v>1075</v>
      </c>
      <c r="CH132" t="s">
        <v>1462</v>
      </c>
      <c r="CI132" t="s">
        <v>282</v>
      </c>
      <c r="CJ132" s="25" t="s">
        <v>1067</v>
      </c>
      <c r="CK132" t="s">
        <v>282</v>
      </c>
      <c r="CN132">
        <v>8.75</v>
      </c>
      <c r="CO132">
        <v>10.14</v>
      </c>
      <c r="CP132">
        <v>0.04</v>
      </c>
      <c r="CQ132" t="s">
        <v>282</v>
      </c>
      <c r="CR132" t="s">
        <v>282</v>
      </c>
      <c r="CT132" t="s">
        <v>282</v>
      </c>
      <c r="CU132" t="s">
        <v>282</v>
      </c>
      <c r="CV132" t="s">
        <v>282</v>
      </c>
      <c r="CW132" s="25" t="s">
        <v>1067</v>
      </c>
      <c r="CX132" t="s">
        <v>282</v>
      </c>
      <c r="DC132">
        <v>1457</v>
      </c>
      <c r="DD132">
        <v>7</v>
      </c>
      <c r="DE132" t="s">
        <v>1068</v>
      </c>
      <c r="DF132" t="s">
        <v>1090</v>
      </c>
      <c r="DG132" t="s">
        <v>1457</v>
      </c>
      <c r="DH132" t="s">
        <v>282</v>
      </c>
      <c r="DI132" s="25" t="s">
        <v>1067</v>
      </c>
      <c r="DJ132" t="s">
        <v>282</v>
      </c>
      <c r="DL132">
        <v>7.46</v>
      </c>
      <c r="DM132">
        <v>8.91</v>
      </c>
      <c r="DN132">
        <v>0.04</v>
      </c>
      <c r="DO132" t="s">
        <v>282</v>
      </c>
      <c r="DP132" t="s">
        <v>282</v>
      </c>
      <c r="DR132" t="s">
        <v>282</v>
      </c>
      <c r="DS132" t="s">
        <v>282</v>
      </c>
      <c r="DT132" t="s">
        <v>282</v>
      </c>
      <c r="DU132" s="25" t="s">
        <v>1067</v>
      </c>
      <c r="DV132" t="s">
        <v>282</v>
      </c>
      <c r="EA132">
        <v>1559</v>
      </c>
      <c r="EB132" t="s">
        <v>282</v>
      </c>
      <c r="ED132" t="s">
        <v>1090</v>
      </c>
      <c r="EE132" t="s">
        <v>282</v>
      </c>
      <c r="EF132" t="s">
        <v>282</v>
      </c>
      <c r="EG132" s="25" t="s">
        <v>1067</v>
      </c>
      <c r="EH132" t="s">
        <v>282</v>
      </c>
      <c r="EJ132">
        <v>6.78</v>
      </c>
      <c r="EK132">
        <v>7.35</v>
      </c>
      <c r="EL132" s="9">
        <v>0.01</v>
      </c>
      <c r="EM132" t="s">
        <v>282</v>
      </c>
      <c r="EN132" t="s">
        <v>282</v>
      </c>
      <c r="EO132" t="s">
        <v>282</v>
      </c>
      <c r="EP132" t="s">
        <v>282</v>
      </c>
      <c r="EQ132" t="s">
        <v>282</v>
      </c>
      <c r="ER132" t="s">
        <v>282</v>
      </c>
      <c r="ES132" t="s">
        <v>282</v>
      </c>
      <c r="ET132" t="s">
        <v>282</v>
      </c>
      <c r="EU132" t="s">
        <v>282</v>
      </c>
      <c r="EV132" t="s">
        <v>282</v>
      </c>
      <c r="EX132" s="35">
        <v>3</v>
      </c>
      <c r="EY132" s="36">
        <v>7.663333333333334</v>
      </c>
      <c r="EZ132" s="36">
        <v>8.7999999999999989</v>
      </c>
      <c r="FA132" s="36">
        <v>0.03</v>
      </c>
      <c r="FB132" s="36">
        <v>44.766894333333269</v>
      </c>
      <c r="FC132" s="36">
        <v>51.406959999999913</v>
      </c>
      <c r="FD132" s="36">
        <v>0.17525099999999971</v>
      </c>
      <c r="FE132" s="9"/>
      <c r="FF132" s="25">
        <v>3</v>
      </c>
      <c r="FG132" s="25">
        <v>3</v>
      </c>
      <c r="FH132" s="29">
        <v>7.663333333333334</v>
      </c>
      <c r="FI132" s="29">
        <v>8.7999999999999989</v>
      </c>
      <c r="FJ132" s="30">
        <v>0.03</v>
      </c>
      <c r="FK132" s="29">
        <v>87.083333333333343</v>
      </c>
      <c r="FL132" s="7" t="b">
        <v>1</v>
      </c>
      <c r="FQ132" s="21"/>
      <c r="FX132" s="21">
        <v>6</v>
      </c>
      <c r="GG132" s="48">
        <v>7.663333333333334</v>
      </c>
      <c r="GH132" s="48">
        <v>8.7999999999999989</v>
      </c>
      <c r="GI132" s="9">
        <v>0.03</v>
      </c>
    </row>
    <row r="133" spans="1:191" x14ac:dyDescent="0.25">
      <c r="A133" t="s">
        <v>1527</v>
      </c>
      <c r="B133">
        <v>0</v>
      </c>
      <c r="C133" s="21" t="s">
        <v>197</v>
      </c>
      <c r="E133" t="s">
        <v>307</v>
      </c>
      <c r="G133" t="s">
        <v>1052</v>
      </c>
      <c r="J133">
        <v>7160</v>
      </c>
      <c r="K133" t="s">
        <v>1490</v>
      </c>
      <c r="L133" t="s">
        <v>1457</v>
      </c>
      <c r="M133" t="s">
        <v>1458</v>
      </c>
      <c r="N133">
        <v>76587473</v>
      </c>
      <c r="O133" t="s">
        <v>1459</v>
      </c>
      <c r="P133">
        <v>2</v>
      </c>
      <c r="Q133">
        <v>7160</v>
      </c>
      <c r="R133" t="s">
        <v>1490</v>
      </c>
      <c r="S133" t="s">
        <v>214</v>
      </c>
      <c r="T133" s="22" t="s">
        <v>197</v>
      </c>
      <c r="U133" s="21" t="s">
        <v>1056</v>
      </c>
      <c r="V133">
        <v>529015</v>
      </c>
      <c r="W133">
        <v>6195229</v>
      </c>
      <c r="X133">
        <v>16</v>
      </c>
      <c r="Y133" s="21">
        <v>16</v>
      </c>
      <c r="Z133" s="21" t="str">
        <f>VLOOKUP(A133,'Rettelse til drænsystem'!$A$4:$B$510,2,FALSE)</f>
        <v>Systematisk drænet</v>
      </c>
      <c r="AA133" t="s">
        <v>1165</v>
      </c>
      <c r="AB133" t="s">
        <v>239</v>
      </c>
      <c r="AC133" s="21" t="s">
        <v>1063</v>
      </c>
      <c r="AD133" s="21" t="s">
        <v>197</v>
      </c>
      <c r="AE133" s="21" t="s">
        <v>197</v>
      </c>
      <c r="AF133" t="s">
        <v>1527</v>
      </c>
      <c r="AG133" s="21">
        <v>0</v>
      </c>
      <c r="AH133" s="21" t="s">
        <v>1528</v>
      </c>
      <c r="AI133" s="21" t="s">
        <v>307</v>
      </c>
      <c r="AJ133" s="21" t="s">
        <v>1458</v>
      </c>
      <c r="AK133" s="21"/>
      <c r="AL133" s="21"/>
      <c r="AM133" s="21" t="s">
        <v>1179</v>
      </c>
      <c r="AN133" s="21" t="s">
        <v>1179</v>
      </c>
      <c r="AO133" s="21" t="s">
        <v>1180</v>
      </c>
      <c r="AP133" s="21" t="s">
        <v>205</v>
      </c>
      <c r="AQ133" s="21"/>
      <c r="AR133" s="21" t="s">
        <v>203</v>
      </c>
      <c r="AS133" s="21" t="s">
        <v>203</v>
      </c>
      <c r="AT133" s="21" t="s">
        <v>1059</v>
      </c>
      <c r="AU133">
        <v>81</v>
      </c>
      <c r="AV133" t="s">
        <v>1527</v>
      </c>
      <c r="AW133">
        <v>1421.587</v>
      </c>
      <c r="AX133">
        <v>11.34497</v>
      </c>
      <c r="AY133">
        <v>12</v>
      </c>
      <c r="AZ133" t="s">
        <v>1120</v>
      </c>
      <c r="BA133" s="21" t="s">
        <v>1121</v>
      </c>
      <c r="BB133" s="21" t="s">
        <v>1121</v>
      </c>
      <c r="BC133">
        <v>1</v>
      </c>
      <c r="BD133" t="s">
        <v>282</v>
      </c>
      <c r="BE133" t="s">
        <v>282</v>
      </c>
      <c r="BF133">
        <v>3</v>
      </c>
      <c r="BG133" t="s">
        <v>253</v>
      </c>
      <c r="BH133">
        <v>1</v>
      </c>
      <c r="BI133" t="s">
        <v>282</v>
      </c>
      <c r="BJ133" t="s">
        <v>282</v>
      </c>
      <c r="BK133" t="s">
        <v>282</v>
      </c>
      <c r="BL133" t="s">
        <v>282</v>
      </c>
      <c r="BM133" t="s">
        <v>282</v>
      </c>
      <c r="BN133" t="s">
        <v>282</v>
      </c>
      <c r="BO133" t="s">
        <v>282</v>
      </c>
      <c r="BP133" t="s">
        <v>282</v>
      </c>
      <c r="BQ133" t="s">
        <v>282</v>
      </c>
      <c r="BR133" t="s">
        <v>192</v>
      </c>
      <c r="BS133" t="s">
        <v>197</v>
      </c>
      <c r="BT133" t="s">
        <v>198</v>
      </c>
      <c r="BU133" t="s">
        <v>282</v>
      </c>
      <c r="BV133">
        <v>636.79999999999995</v>
      </c>
      <c r="BW133">
        <v>633.20000000000005</v>
      </c>
      <c r="BX133">
        <v>528.62000000000012</v>
      </c>
      <c r="BY133">
        <v>32.391981235722056</v>
      </c>
      <c r="BZ133">
        <v>6.1276495849044776</v>
      </c>
      <c r="CA133">
        <v>35.631179359294265</v>
      </c>
      <c r="CB133">
        <v>6.7404145433949259</v>
      </c>
      <c r="CD133">
        <v>1416</v>
      </c>
      <c r="CE133">
        <v>12</v>
      </c>
      <c r="CF133" s="33" t="s">
        <v>1066</v>
      </c>
      <c r="CG133" s="34" t="s">
        <v>1075</v>
      </c>
      <c r="CH133" t="s">
        <v>1462</v>
      </c>
      <c r="CI133" t="s">
        <v>282</v>
      </c>
      <c r="CJ133" s="25" t="s">
        <v>1067</v>
      </c>
      <c r="CK133" t="s">
        <v>1529</v>
      </c>
      <c r="CL133" t="s">
        <v>1124</v>
      </c>
      <c r="CN133">
        <v>6.99</v>
      </c>
      <c r="CO133">
        <v>8.31</v>
      </c>
      <c r="CP133">
        <v>0.04</v>
      </c>
      <c r="CQ133" t="s">
        <v>282</v>
      </c>
      <c r="CR133" t="s">
        <v>282</v>
      </c>
      <c r="CT133" t="s">
        <v>282</v>
      </c>
      <c r="CU133" t="s">
        <v>282</v>
      </c>
      <c r="CV133" t="s">
        <v>282</v>
      </c>
      <c r="CW133" s="25" t="s">
        <v>1067</v>
      </c>
      <c r="CX133" t="s">
        <v>282</v>
      </c>
      <c r="DC133">
        <v>1431</v>
      </c>
      <c r="DD133">
        <v>7</v>
      </c>
      <c r="DE133" t="s">
        <v>1068</v>
      </c>
      <c r="DF133" t="s">
        <v>1090</v>
      </c>
      <c r="DG133" t="s">
        <v>1457</v>
      </c>
      <c r="DH133" t="s">
        <v>282</v>
      </c>
      <c r="DI133" s="25" t="s">
        <v>1067</v>
      </c>
      <c r="DJ133" t="s">
        <v>282</v>
      </c>
      <c r="DL133">
        <v>5.09</v>
      </c>
      <c r="DM133">
        <v>6.35</v>
      </c>
      <c r="DN133">
        <v>0.03</v>
      </c>
      <c r="DO133" t="s">
        <v>282</v>
      </c>
      <c r="DP133" t="s">
        <v>282</v>
      </c>
      <c r="DR133" t="s">
        <v>282</v>
      </c>
      <c r="DS133" t="s">
        <v>282</v>
      </c>
      <c r="DT133" t="s">
        <v>282</v>
      </c>
      <c r="DU133" s="25" t="s">
        <v>1067</v>
      </c>
      <c r="DV133" t="s">
        <v>282</v>
      </c>
      <c r="EA133">
        <v>1453</v>
      </c>
      <c r="EB133" t="s">
        <v>282</v>
      </c>
      <c r="ED133" t="s">
        <v>1090</v>
      </c>
      <c r="EE133" t="s">
        <v>282</v>
      </c>
      <c r="EF133" t="s">
        <v>282</v>
      </c>
      <c r="EG133" s="25" t="s">
        <v>1067</v>
      </c>
      <c r="EH133" t="s">
        <v>282</v>
      </c>
      <c r="EJ133">
        <v>4.4800000000000004</v>
      </c>
      <c r="EK133">
        <v>5.17</v>
      </c>
      <c r="EL133" s="9">
        <v>0.01</v>
      </c>
      <c r="EM133" t="s">
        <v>282</v>
      </c>
      <c r="EN133" t="s">
        <v>282</v>
      </c>
      <c r="EO133" t="s">
        <v>282</v>
      </c>
      <c r="EP133" t="s">
        <v>282</v>
      </c>
      <c r="EQ133" t="s">
        <v>282</v>
      </c>
      <c r="ER133" t="s">
        <v>282</v>
      </c>
      <c r="ES133" t="s">
        <v>282</v>
      </c>
      <c r="ET133" t="s">
        <v>282</v>
      </c>
      <c r="EU133" t="s">
        <v>282</v>
      </c>
      <c r="EV133" t="s">
        <v>282</v>
      </c>
      <c r="EX133" s="35">
        <v>3</v>
      </c>
      <c r="EY133" s="36">
        <v>5.5200000000000005</v>
      </c>
      <c r="EZ133" s="36">
        <v>6.6099999999999994</v>
      </c>
      <c r="FA133" s="36">
        <v>2.6666666666666668E-2</v>
      </c>
      <c r="FB133" s="36">
        <v>29.179824000000007</v>
      </c>
      <c r="FC133" s="36">
        <v>34.941782000000003</v>
      </c>
      <c r="FD133" s="36">
        <v>0.14096533333333336</v>
      </c>
      <c r="FE133" s="9"/>
      <c r="FF133" s="25">
        <v>3</v>
      </c>
      <c r="FG133" s="25">
        <v>3</v>
      </c>
      <c r="FH133" s="29">
        <v>5.5200000000000005</v>
      </c>
      <c r="FI133" s="29">
        <v>6.6099999999999994</v>
      </c>
      <c r="FJ133" s="30">
        <v>2.6666666666666668E-2</v>
      </c>
      <c r="FK133" s="29">
        <v>83.509833585476571</v>
      </c>
      <c r="FL133" s="7" t="b">
        <v>1</v>
      </c>
      <c r="FQ133" s="21"/>
      <c r="FX133" s="21">
        <v>6</v>
      </c>
      <c r="GG133" s="48">
        <v>5.5200000000000005</v>
      </c>
      <c r="GH133" s="48">
        <v>6.6099999999999994</v>
      </c>
      <c r="GI133" s="9">
        <v>2.6666666666666668E-2</v>
      </c>
    </row>
    <row r="134" spans="1:191" x14ac:dyDescent="0.25">
      <c r="A134" t="s">
        <v>1530</v>
      </c>
      <c r="B134">
        <v>0</v>
      </c>
      <c r="C134" s="21" t="s">
        <v>197</v>
      </c>
      <c r="E134" t="s">
        <v>307</v>
      </c>
      <c r="G134" t="s">
        <v>1052</v>
      </c>
      <c r="J134">
        <v>7160</v>
      </c>
      <c r="K134" t="s">
        <v>1490</v>
      </c>
      <c r="L134" t="s">
        <v>1457</v>
      </c>
      <c r="M134" t="s">
        <v>1458</v>
      </c>
      <c r="N134">
        <v>76587473</v>
      </c>
      <c r="O134" t="s">
        <v>1459</v>
      </c>
      <c r="P134">
        <v>3</v>
      </c>
      <c r="Q134">
        <v>7160</v>
      </c>
      <c r="R134" t="s">
        <v>1490</v>
      </c>
      <c r="S134" t="s">
        <v>214</v>
      </c>
      <c r="T134" s="22" t="s">
        <v>197</v>
      </c>
      <c r="U134" s="21" t="s">
        <v>1056</v>
      </c>
      <c r="V134">
        <v>528873</v>
      </c>
      <c r="W134">
        <v>6195633</v>
      </c>
      <c r="X134">
        <v>20</v>
      </c>
      <c r="Y134" s="21">
        <v>20</v>
      </c>
      <c r="Z134" s="21" t="str">
        <f>VLOOKUP(A134,'Rettelse til drænsystem'!$A$4:$B$510,2,FALSE)</f>
        <v>Systematisk drænet</v>
      </c>
      <c r="AA134" t="s">
        <v>1058</v>
      </c>
      <c r="AB134" t="s">
        <v>239</v>
      </c>
      <c r="AC134" s="21" t="s">
        <v>1063</v>
      </c>
      <c r="AD134" s="21" t="s">
        <v>197</v>
      </c>
      <c r="AE134" s="21" t="s">
        <v>197</v>
      </c>
      <c r="AF134" t="s">
        <v>1530</v>
      </c>
      <c r="AG134" s="21">
        <v>0</v>
      </c>
      <c r="AH134" s="21" t="s">
        <v>1531</v>
      </c>
      <c r="AI134" s="21" t="s">
        <v>307</v>
      </c>
      <c r="AJ134" s="21" t="s">
        <v>1458</v>
      </c>
      <c r="AK134" s="21"/>
      <c r="AL134" s="21"/>
      <c r="AM134" s="21" t="s">
        <v>1179</v>
      </c>
      <c r="AN134" s="21" t="s">
        <v>1179</v>
      </c>
      <c r="AO134" s="21" t="s">
        <v>1180</v>
      </c>
      <c r="AP134" s="21" t="s">
        <v>205</v>
      </c>
      <c r="AQ134" s="21"/>
      <c r="AR134" s="21"/>
      <c r="AS134" s="21" t="s">
        <v>218</v>
      </c>
      <c r="AT134" s="21" t="s">
        <v>1063</v>
      </c>
      <c r="AU134">
        <v>81</v>
      </c>
      <c r="AV134" t="s">
        <v>1530</v>
      </c>
      <c r="AW134">
        <v>808.57</v>
      </c>
      <c r="AX134">
        <v>7.3475419999999998</v>
      </c>
      <c r="AY134">
        <v>12</v>
      </c>
      <c r="AZ134" t="s">
        <v>1120</v>
      </c>
      <c r="BA134" s="21" t="s">
        <v>1121</v>
      </c>
      <c r="BB134" s="21" t="s">
        <v>1121</v>
      </c>
      <c r="BC134">
        <v>0.5</v>
      </c>
      <c r="BD134" t="s">
        <v>1207</v>
      </c>
      <c r="BE134">
        <v>0.5</v>
      </c>
      <c r="BF134">
        <v>3</v>
      </c>
      <c r="BG134" t="s">
        <v>253</v>
      </c>
      <c r="BH134">
        <v>1</v>
      </c>
      <c r="BI134" t="s">
        <v>282</v>
      </c>
      <c r="BJ134" t="s">
        <v>282</v>
      </c>
      <c r="BK134" t="s">
        <v>282</v>
      </c>
      <c r="BL134" t="s">
        <v>282</v>
      </c>
      <c r="BM134" t="s">
        <v>282</v>
      </c>
      <c r="BN134" t="s">
        <v>282</v>
      </c>
      <c r="BO134" t="s">
        <v>282</v>
      </c>
      <c r="BP134" t="s">
        <v>282</v>
      </c>
      <c r="BQ134" t="s">
        <v>282</v>
      </c>
      <c r="BR134" t="s">
        <v>192</v>
      </c>
      <c r="BS134" t="s">
        <v>197</v>
      </c>
      <c r="BT134" t="s">
        <v>198</v>
      </c>
      <c r="BU134" t="s">
        <v>282</v>
      </c>
      <c r="BV134">
        <v>636.79999999999995</v>
      </c>
      <c r="BW134">
        <v>633.20000000000005</v>
      </c>
      <c r="BX134">
        <v>510.95333333333303</v>
      </c>
      <c r="BY134">
        <v>31.913855308721772</v>
      </c>
      <c r="BZ134">
        <v>6.2501798579707533</v>
      </c>
      <c r="CA134">
        <v>35.105240839593954</v>
      </c>
      <c r="CB134">
        <v>6.8751978437678289</v>
      </c>
      <c r="CD134">
        <v>1455</v>
      </c>
      <c r="CE134">
        <v>12</v>
      </c>
      <c r="CF134" s="33" t="s">
        <v>1066</v>
      </c>
      <c r="CG134" s="34" t="s">
        <v>1075</v>
      </c>
      <c r="CH134" t="s">
        <v>1462</v>
      </c>
      <c r="CI134" t="s">
        <v>282</v>
      </c>
      <c r="CJ134" s="25" t="s">
        <v>1067</v>
      </c>
      <c r="CK134" t="s">
        <v>282</v>
      </c>
      <c r="CN134">
        <v>7.95</v>
      </c>
      <c r="CO134">
        <v>9.9499999999999993</v>
      </c>
      <c r="CP134">
        <v>0.05</v>
      </c>
      <c r="CQ134" t="s">
        <v>282</v>
      </c>
      <c r="CR134" t="s">
        <v>282</v>
      </c>
      <c r="CT134" t="s">
        <v>282</v>
      </c>
      <c r="CU134" t="s">
        <v>282</v>
      </c>
      <c r="CV134" t="s">
        <v>282</v>
      </c>
      <c r="CW134" s="25" t="s">
        <v>1067</v>
      </c>
      <c r="CX134" t="s">
        <v>282</v>
      </c>
      <c r="DC134">
        <v>1444</v>
      </c>
      <c r="DD134">
        <v>7</v>
      </c>
      <c r="DE134" t="s">
        <v>1068</v>
      </c>
      <c r="DF134" t="s">
        <v>1090</v>
      </c>
      <c r="DG134" t="s">
        <v>1457</v>
      </c>
      <c r="DH134" t="s">
        <v>282</v>
      </c>
      <c r="DI134" s="25" t="s">
        <v>1067</v>
      </c>
      <c r="DJ134" t="s">
        <v>282</v>
      </c>
      <c r="DL134">
        <v>8.44</v>
      </c>
      <c r="DM134">
        <v>10.07</v>
      </c>
      <c r="DN134">
        <v>0.05</v>
      </c>
      <c r="DO134" t="s">
        <v>282</v>
      </c>
      <c r="DP134" t="s">
        <v>282</v>
      </c>
      <c r="DR134" t="s">
        <v>282</v>
      </c>
      <c r="DS134" t="s">
        <v>282</v>
      </c>
      <c r="DT134" t="s">
        <v>282</v>
      </c>
      <c r="DU134" s="25" t="s">
        <v>1067</v>
      </c>
      <c r="DV134" t="s">
        <v>282</v>
      </c>
      <c r="EA134">
        <v>1422</v>
      </c>
      <c r="EB134" t="s">
        <v>282</v>
      </c>
      <c r="ED134" t="s">
        <v>1090</v>
      </c>
      <c r="EE134" t="s">
        <v>282</v>
      </c>
      <c r="EF134" t="s">
        <v>282</v>
      </c>
      <c r="EG134" s="25" t="s">
        <v>1067</v>
      </c>
      <c r="EH134" t="s">
        <v>282</v>
      </c>
      <c r="EJ134">
        <v>9.6999999999999993</v>
      </c>
      <c r="EK134">
        <v>10.35</v>
      </c>
      <c r="EL134" s="9">
        <v>0.02</v>
      </c>
      <c r="EM134" t="s">
        <v>282</v>
      </c>
      <c r="EN134" t="s">
        <v>282</v>
      </c>
      <c r="EO134" t="s">
        <v>282</v>
      </c>
      <c r="EP134" t="s">
        <v>282</v>
      </c>
      <c r="EQ134" t="s">
        <v>282</v>
      </c>
      <c r="ER134" t="s">
        <v>282</v>
      </c>
      <c r="ES134" t="s">
        <v>282</v>
      </c>
      <c r="ET134" t="s">
        <v>282</v>
      </c>
      <c r="EU134" t="s">
        <v>282</v>
      </c>
      <c r="EV134" t="s">
        <v>282</v>
      </c>
      <c r="EX134" s="35">
        <v>3</v>
      </c>
      <c r="EY134" s="36">
        <v>8.6966666666666672</v>
      </c>
      <c r="EZ134" s="36">
        <v>10.123333333333333</v>
      </c>
      <c r="FA134" s="36">
        <v>0.04</v>
      </c>
      <c r="FB134" s="36">
        <v>44.435908222222196</v>
      </c>
      <c r="FC134" s="36">
        <v>51.72550911111108</v>
      </c>
      <c r="FD134" s="36">
        <v>0.20438133333333322</v>
      </c>
      <c r="FE134" s="9"/>
      <c r="FF134" s="25">
        <v>3</v>
      </c>
      <c r="FG134" s="25">
        <v>3</v>
      </c>
      <c r="FH134" s="29">
        <v>8.6966666666666672</v>
      </c>
      <c r="FI134" s="29">
        <v>10.123333333333333</v>
      </c>
      <c r="FJ134" s="30">
        <v>0.04</v>
      </c>
      <c r="FK134" s="29">
        <v>85.907145209087915</v>
      </c>
      <c r="FL134" s="7" t="b">
        <v>1</v>
      </c>
      <c r="FQ134" s="21"/>
      <c r="FX134" s="21">
        <v>6</v>
      </c>
      <c r="GG134" s="48">
        <v>8.6966666666666672</v>
      </c>
      <c r="GH134" s="48">
        <v>10.123333333333333</v>
      </c>
      <c r="GI134" s="9">
        <v>0.04</v>
      </c>
    </row>
    <row r="135" spans="1:191" x14ac:dyDescent="0.25">
      <c r="A135" t="s">
        <v>1532</v>
      </c>
      <c r="B135">
        <v>0</v>
      </c>
      <c r="C135" s="21" t="s">
        <v>197</v>
      </c>
      <c r="E135" t="s">
        <v>307</v>
      </c>
      <c r="G135" t="s">
        <v>1052</v>
      </c>
      <c r="J135">
        <v>5560</v>
      </c>
      <c r="K135" t="s">
        <v>748</v>
      </c>
      <c r="L135" t="s">
        <v>1534</v>
      </c>
      <c r="M135" t="s">
        <v>1535</v>
      </c>
      <c r="N135">
        <v>73742040</v>
      </c>
      <c r="O135" t="s">
        <v>1536</v>
      </c>
      <c r="P135" t="s">
        <v>1537</v>
      </c>
      <c r="Q135">
        <v>5492</v>
      </c>
      <c r="R135" t="s">
        <v>1538</v>
      </c>
      <c r="S135" t="s">
        <v>214</v>
      </c>
      <c r="T135" s="22" t="s">
        <v>197</v>
      </c>
      <c r="U135" s="21" t="s">
        <v>1056</v>
      </c>
      <c r="V135">
        <v>55381817</v>
      </c>
      <c r="W135">
        <v>10095749</v>
      </c>
      <c r="X135">
        <v>1.5</v>
      </c>
      <c r="Y135" s="21">
        <v>1.5</v>
      </c>
      <c r="Z135" s="21" t="str">
        <f>VLOOKUP(A135,'Rettelse til drænsystem'!$A$4:$B$510,2,FALSE)</f>
        <v>Pletdrænet</v>
      </c>
      <c r="AA135" t="s">
        <v>1058</v>
      </c>
      <c r="AB135" t="s">
        <v>239</v>
      </c>
      <c r="AC135" s="21" t="s">
        <v>1063</v>
      </c>
      <c r="AD135" s="21" t="s">
        <v>197</v>
      </c>
      <c r="AE135" s="21" t="s">
        <v>197</v>
      </c>
      <c r="AF135" t="s">
        <v>1532</v>
      </c>
      <c r="AG135" s="21">
        <v>0</v>
      </c>
      <c r="AH135" s="21" t="s">
        <v>1533</v>
      </c>
      <c r="AI135" s="21" t="s">
        <v>307</v>
      </c>
      <c r="AJ135" s="21" t="s">
        <v>1535</v>
      </c>
      <c r="AK135" s="21"/>
      <c r="AL135" s="21"/>
      <c r="AM135" s="21" t="s">
        <v>1249</v>
      </c>
      <c r="AN135" s="21" t="s">
        <v>1132</v>
      </c>
      <c r="AO135" s="21" t="s">
        <v>1074</v>
      </c>
      <c r="AP135" s="21" t="s">
        <v>246</v>
      </c>
      <c r="AQ135" s="21"/>
      <c r="AR135" s="21"/>
      <c r="AS135" s="21" t="s">
        <v>218</v>
      </c>
      <c r="AT135" s="21" t="s">
        <v>1063</v>
      </c>
      <c r="AU135">
        <v>54</v>
      </c>
      <c r="AV135" t="s">
        <v>1532</v>
      </c>
      <c r="AW135">
        <v>16.86373</v>
      </c>
      <c r="AX135">
        <v>1.8080480000000001</v>
      </c>
      <c r="AY135">
        <v>5</v>
      </c>
      <c r="AZ135" t="s">
        <v>1106</v>
      </c>
      <c r="BA135" s="21" t="s">
        <v>1102</v>
      </c>
      <c r="BB135" s="21" t="s">
        <v>1102</v>
      </c>
      <c r="BC135">
        <v>0.8</v>
      </c>
      <c r="BD135" t="s">
        <v>1064</v>
      </c>
      <c r="BE135">
        <v>0.2</v>
      </c>
      <c r="BF135">
        <v>6</v>
      </c>
      <c r="BG135" t="s">
        <v>195</v>
      </c>
      <c r="BH135">
        <v>1</v>
      </c>
      <c r="BI135" t="s">
        <v>282</v>
      </c>
      <c r="BJ135" t="s">
        <v>282</v>
      </c>
      <c r="BK135" t="s">
        <v>282</v>
      </c>
      <c r="BL135" t="s">
        <v>282</v>
      </c>
      <c r="BM135" t="s">
        <v>282</v>
      </c>
      <c r="BN135" t="s">
        <v>282</v>
      </c>
      <c r="BO135" t="s">
        <v>282</v>
      </c>
      <c r="BP135" t="s">
        <v>282</v>
      </c>
      <c r="BQ135" t="s">
        <v>282</v>
      </c>
      <c r="BR135" t="s">
        <v>192</v>
      </c>
      <c r="BS135" t="s">
        <v>197</v>
      </c>
      <c r="BT135" t="s">
        <v>198</v>
      </c>
      <c r="BU135" t="s">
        <v>282</v>
      </c>
      <c r="BV135">
        <v>531.09999999999991</v>
      </c>
      <c r="BW135">
        <v>527.4</v>
      </c>
      <c r="BX135">
        <v>364.76733333333266</v>
      </c>
      <c r="BY135">
        <v>57.068297619071693</v>
      </c>
      <c r="BZ135">
        <v>15.626915666804193</v>
      </c>
      <c r="CA135">
        <v>62.775127380978866</v>
      </c>
      <c r="CB135">
        <v>17.189607233484612</v>
      </c>
      <c r="CD135">
        <v>1268</v>
      </c>
      <c r="CE135">
        <v>13</v>
      </c>
      <c r="CF135" s="33" t="s">
        <v>1066</v>
      </c>
      <c r="CG135" s="34" t="s">
        <v>1075</v>
      </c>
      <c r="CH135" t="s">
        <v>1539</v>
      </c>
      <c r="CI135">
        <v>1.5</v>
      </c>
      <c r="CJ135" s="25">
        <v>100</v>
      </c>
      <c r="CK135" t="s">
        <v>1540</v>
      </c>
      <c r="CN135">
        <v>7.64</v>
      </c>
      <c r="CO135">
        <v>8.35</v>
      </c>
      <c r="CP135">
        <v>0.02</v>
      </c>
      <c r="CQ135" t="s">
        <v>282</v>
      </c>
      <c r="CR135" t="s">
        <v>282</v>
      </c>
      <c r="CT135" t="s">
        <v>282</v>
      </c>
      <c r="CU135" t="s">
        <v>282</v>
      </c>
      <c r="CV135" t="s">
        <v>282</v>
      </c>
      <c r="CW135" s="25" t="s">
        <v>1067</v>
      </c>
      <c r="CX135" t="s">
        <v>282</v>
      </c>
      <c r="DC135">
        <v>1291</v>
      </c>
      <c r="DD135">
        <v>7</v>
      </c>
      <c r="DE135" t="s">
        <v>1068</v>
      </c>
      <c r="DF135" t="s">
        <v>1090</v>
      </c>
      <c r="DG135" t="s">
        <v>1541</v>
      </c>
      <c r="DH135">
        <v>3</v>
      </c>
      <c r="DI135" s="25">
        <v>200</v>
      </c>
      <c r="DJ135" t="s">
        <v>1542</v>
      </c>
      <c r="DL135">
        <v>7.17</v>
      </c>
      <c r="DM135">
        <v>8.24</v>
      </c>
      <c r="DN135">
        <v>0.02</v>
      </c>
      <c r="DO135" t="s">
        <v>282</v>
      </c>
      <c r="DP135" t="s">
        <v>282</v>
      </c>
      <c r="DR135" t="s">
        <v>282</v>
      </c>
      <c r="DS135" t="s">
        <v>282</v>
      </c>
      <c r="DT135" t="s">
        <v>282</v>
      </c>
      <c r="DU135" s="25" t="s">
        <v>1067</v>
      </c>
      <c r="DV135" t="s">
        <v>282</v>
      </c>
      <c r="EA135">
        <v>1270</v>
      </c>
      <c r="EB135">
        <v>12</v>
      </c>
      <c r="EC135" t="s">
        <v>1069</v>
      </c>
      <c r="ED135" t="s">
        <v>1090</v>
      </c>
      <c r="EE135" t="s">
        <v>1539</v>
      </c>
      <c r="EF135">
        <v>0.5</v>
      </c>
      <c r="EG135" s="25">
        <v>33.333333333333329</v>
      </c>
      <c r="EH135" t="s">
        <v>282</v>
      </c>
      <c r="EJ135">
        <v>5.63</v>
      </c>
      <c r="EK135">
        <v>6.49</v>
      </c>
      <c r="EL135" s="9">
        <v>0.01</v>
      </c>
      <c r="EM135" t="s">
        <v>282</v>
      </c>
      <c r="EN135" t="s">
        <v>282</v>
      </c>
      <c r="EO135" t="s">
        <v>282</v>
      </c>
      <c r="EP135" t="s">
        <v>282</v>
      </c>
      <c r="EQ135" t="s">
        <v>282</v>
      </c>
      <c r="ER135" t="s">
        <v>282</v>
      </c>
      <c r="ES135" t="s">
        <v>282</v>
      </c>
      <c r="ET135" t="s">
        <v>282</v>
      </c>
      <c r="EU135" t="s">
        <v>282</v>
      </c>
      <c r="EV135" t="s">
        <v>282</v>
      </c>
      <c r="EX135" s="35">
        <v>3</v>
      </c>
      <c r="EY135" s="36">
        <v>6.8133333333333326</v>
      </c>
      <c r="EZ135" s="36">
        <v>7.6933333333333325</v>
      </c>
      <c r="FA135" s="36">
        <v>1.6666666666666666E-2</v>
      </c>
      <c r="FB135" s="36">
        <v>24.852814311111061</v>
      </c>
      <c r="FC135" s="36">
        <v>28.06276684444439</v>
      </c>
      <c r="FD135" s="36">
        <v>6.0794555555555442E-2</v>
      </c>
      <c r="FE135" s="9"/>
      <c r="FF135" s="25">
        <v>3</v>
      </c>
      <c r="FG135" s="25">
        <v>3</v>
      </c>
      <c r="FH135" s="29">
        <v>6.8133333333333326</v>
      </c>
      <c r="FI135" s="29">
        <v>7.6933333333333325</v>
      </c>
      <c r="FJ135" s="30">
        <v>1.6666666666666666E-2</v>
      </c>
      <c r="FK135" s="29">
        <v>88.56152512998267</v>
      </c>
      <c r="FL135" s="7" t="b">
        <v>1</v>
      </c>
      <c r="FQ135" s="21"/>
      <c r="FX135" s="21">
        <v>7</v>
      </c>
      <c r="GG135" s="48">
        <v>6.8133333333333326</v>
      </c>
      <c r="GH135" s="48">
        <v>7.6933333333333325</v>
      </c>
      <c r="GI135" s="9">
        <v>1.6666666666666666E-2</v>
      </c>
    </row>
    <row r="136" spans="1:191" x14ac:dyDescent="0.25">
      <c r="A136" t="s">
        <v>1543</v>
      </c>
      <c r="B136">
        <v>0</v>
      </c>
      <c r="C136" s="21" t="s">
        <v>197</v>
      </c>
      <c r="E136" t="s">
        <v>307</v>
      </c>
      <c r="G136" t="s">
        <v>1052</v>
      </c>
      <c r="J136">
        <v>5700</v>
      </c>
      <c r="K136" t="s">
        <v>729</v>
      </c>
      <c r="L136" t="s">
        <v>1534</v>
      </c>
      <c r="M136" t="s">
        <v>1535</v>
      </c>
      <c r="N136">
        <v>73742040</v>
      </c>
      <c r="O136" t="s">
        <v>1536</v>
      </c>
      <c r="P136" t="s">
        <v>1545</v>
      </c>
      <c r="Q136">
        <v>5700</v>
      </c>
      <c r="R136" t="s">
        <v>729</v>
      </c>
      <c r="S136" t="s">
        <v>191</v>
      </c>
      <c r="T136" s="22" t="s">
        <v>197</v>
      </c>
      <c r="U136" s="21" t="s">
        <v>1056</v>
      </c>
      <c r="V136">
        <v>55006207</v>
      </c>
      <c r="W136">
        <v>10566096</v>
      </c>
      <c r="X136">
        <v>8</v>
      </c>
      <c r="Y136" s="21">
        <v>8</v>
      </c>
      <c r="Z136" s="21" t="str">
        <f>VLOOKUP(A136,'Rettelse til drænsystem'!$A$4:$B$510,2,FALSE)</f>
        <v>Systematisk drænet</v>
      </c>
      <c r="AA136" t="s">
        <v>1058</v>
      </c>
      <c r="AB136" t="s">
        <v>239</v>
      </c>
      <c r="AC136" s="21" t="s">
        <v>1063</v>
      </c>
      <c r="AD136" s="21" t="s">
        <v>197</v>
      </c>
      <c r="AE136" s="21" t="s">
        <v>197</v>
      </c>
      <c r="AF136" t="s">
        <v>1543</v>
      </c>
      <c r="AG136" s="21">
        <v>0</v>
      </c>
      <c r="AH136" s="21" t="s">
        <v>1544</v>
      </c>
      <c r="AI136" s="21" t="s">
        <v>307</v>
      </c>
      <c r="AJ136" s="21" t="s">
        <v>1535</v>
      </c>
      <c r="AK136" s="21"/>
      <c r="AL136" s="21"/>
      <c r="AM136" s="21" t="s">
        <v>1073</v>
      </c>
      <c r="AN136" s="21" t="s">
        <v>1074</v>
      </c>
      <c r="AO136" s="21" t="s">
        <v>1074</v>
      </c>
      <c r="AP136" s="21" t="s">
        <v>246</v>
      </c>
      <c r="AQ136" s="21"/>
      <c r="AR136" s="21"/>
      <c r="AS136" s="21" t="s">
        <v>218</v>
      </c>
      <c r="AT136" s="21" t="s">
        <v>1063</v>
      </c>
      <c r="AU136">
        <v>26</v>
      </c>
      <c r="AV136" t="s">
        <v>1543</v>
      </c>
      <c r="AW136">
        <v>188.05099999999999</v>
      </c>
      <c r="AX136">
        <v>1.5406530000000001</v>
      </c>
      <c r="AY136">
        <v>4</v>
      </c>
      <c r="AZ136" t="s">
        <v>1106</v>
      </c>
      <c r="BA136" s="21" t="s">
        <v>1102</v>
      </c>
      <c r="BB136" s="21" t="s">
        <v>1102</v>
      </c>
      <c r="BC136">
        <v>1</v>
      </c>
      <c r="BD136" t="s">
        <v>282</v>
      </c>
      <c r="BE136" t="s">
        <v>282</v>
      </c>
      <c r="BF136">
        <v>6</v>
      </c>
      <c r="BG136" t="s">
        <v>195</v>
      </c>
      <c r="BH136">
        <v>0.5</v>
      </c>
      <c r="BI136" t="s">
        <v>282</v>
      </c>
      <c r="BJ136">
        <v>2</v>
      </c>
      <c r="BK136" t="s">
        <v>196</v>
      </c>
      <c r="BL136">
        <v>0.5</v>
      </c>
      <c r="BM136" t="s">
        <v>282</v>
      </c>
      <c r="BN136" t="s">
        <v>282</v>
      </c>
      <c r="BO136" t="s">
        <v>282</v>
      </c>
      <c r="BP136" t="s">
        <v>282</v>
      </c>
      <c r="BQ136" t="s">
        <v>282</v>
      </c>
      <c r="BR136" t="s">
        <v>197</v>
      </c>
      <c r="BS136" t="s">
        <v>197</v>
      </c>
      <c r="BT136" t="s">
        <v>198</v>
      </c>
      <c r="BU136" t="s">
        <v>282</v>
      </c>
      <c r="BV136">
        <v>523.09999999999991</v>
      </c>
      <c r="BW136">
        <v>474.1</v>
      </c>
      <c r="BX136">
        <v>198.22499999999962</v>
      </c>
      <c r="BY136">
        <v>32.772429148161507</v>
      </c>
      <c r="BZ136">
        <v>16.532840441590082</v>
      </c>
      <c r="CA136">
        <v>36.049672062977663</v>
      </c>
      <c r="CB136">
        <v>18.18612448574909</v>
      </c>
      <c r="CD136">
        <v>1267</v>
      </c>
      <c r="CE136">
        <v>12</v>
      </c>
      <c r="CF136" s="33" t="s">
        <v>1066</v>
      </c>
      <c r="CG136" s="34" t="s">
        <v>1075</v>
      </c>
      <c r="CH136" t="s">
        <v>1546</v>
      </c>
      <c r="CI136">
        <v>3</v>
      </c>
      <c r="CJ136" s="25">
        <v>37.5</v>
      </c>
      <c r="CK136" t="s">
        <v>1540</v>
      </c>
      <c r="CN136">
        <v>3.5</v>
      </c>
      <c r="CO136">
        <v>3.83</v>
      </c>
      <c r="CP136">
        <v>0.02</v>
      </c>
      <c r="CQ136" t="s">
        <v>282</v>
      </c>
      <c r="CR136" t="s">
        <v>282</v>
      </c>
      <c r="CT136" t="s">
        <v>282</v>
      </c>
      <c r="CU136" t="s">
        <v>282</v>
      </c>
      <c r="CV136" t="s">
        <v>282</v>
      </c>
      <c r="CW136" s="25" t="s">
        <v>1067</v>
      </c>
      <c r="CX136" t="s">
        <v>282</v>
      </c>
      <c r="DC136">
        <v>1276</v>
      </c>
      <c r="DD136">
        <v>7</v>
      </c>
      <c r="DE136" t="s">
        <v>1068</v>
      </c>
      <c r="DF136" t="s">
        <v>1090</v>
      </c>
      <c r="DG136" t="s">
        <v>1546</v>
      </c>
      <c r="DH136">
        <v>3</v>
      </c>
      <c r="DI136" s="25">
        <v>37.5</v>
      </c>
      <c r="DJ136" t="s">
        <v>282</v>
      </c>
      <c r="DL136">
        <v>5.07</v>
      </c>
      <c r="DM136">
        <v>5.09</v>
      </c>
      <c r="DN136">
        <v>0.03</v>
      </c>
      <c r="DO136" t="s">
        <v>282</v>
      </c>
      <c r="DP136" t="s">
        <v>282</v>
      </c>
      <c r="DR136" t="s">
        <v>282</v>
      </c>
      <c r="DS136" t="s">
        <v>282</v>
      </c>
      <c r="DT136" t="s">
        <v>282</v>
      </c>
      <c r="DU136" s="25" t="s">
        <v>1067</v>
      </c>
      <c r="DV136" t="s">
        <v>282</v>
      </c>
      <c r="EA136">
        <v>1269</v>
      </c>
      <c r="EB136">
        <v>12</v>
      </c>
      <c r="EC136" t="s">
        <v>1069</v>
      </c>
      <c r="ED136" t="s">
        <v>1090</v>
      </c>
      <c r="EE136" t="s">
        <v>1547</v>
      </c>
      <c r="EF136">
        <v>2</v>
      </c>
      <c r="EG136" s="25">
        <v>25</v>
      </c>
      <c r="EH136" t="s">
        <v>1548</v>
      </c>
      <c r="EJ136">
        <v>3.85</v>
      </c>
      <c r="EK136">
        <v>3.97</v>
      </c>
      <c r="EL136" s="9">
        <v>0.02</v>
      </c>
      <c r="EM136" t="s">
        <v>282</v>
      </c>
      <c r="EN136" t="s">
        <v>282</v>
      </c>
      <c r="EO136" t="s">
        <v>282</v>
      </c>
      <c r="EP136" t="s">
        <v>282</v>
      </c>
      <c r="EQ136" t="s">
        <v>282</v>
      </c>
      <c r="ER136" t="s">
        <v>282</v>
      </c>
      <c r="ES136" t="s">
        <v>282</v>
      </c>
      <c r="ET136" t="s">
        <v>282</v>
      </c>
      <c r="EU136" t="s">
        <v>282</v>
      </c>
      <c r="EV136" t="s">
        <v>282</v>
      </c>
      <c r="EX136" s="35">
        <v>3</v>
      </c>
      <c r="EY136" s="36">
        <v>4.1399999999999997</v>
      </c>
      <c r="EZ136" s="36">
        <v>4.2966666666666669</v>
      </c>
      <c r="FA136" s="36">
        <v>2.3333333333333334E-2</v>
      </c>
      <c r="FB136" s="36">
        <v>8.2065149999999836</v>
      </c>
      <c r="FC136" s="36">
        <v>8.5170674999999854</v>
      </c>
      <c r="FD136" s="36">
        <v>4.6252499999999912E-2</v>
      </c>
      <c r="FE136" s="9"/>
      <c r="FF136" s="25">
        <v>3</v>
      </c>
      <c r="FG136" s="25">
        <v>3</v>
      </c>
      <c r="FH136" s="29">
        <v>4.1399999999999997</v>
      </c>
      <c r="FI136" s="29">
        <v>4.2966666666666669</v>
      </c>
      <c r="FJ136" s="30">
        <v>2.3333333333333334E-2</v>
      </c>
      <c r="FK136" s="29">
        <v>96.353762606671822</v>
      </c>
      <c r="FL136" s="7" t="b">
        <v>1</v>
      </c>
      <c r="FQ136" s="21"/>
      <c r="FX136" s="21">
        <v>7</v>
      </c>
      <c r="GG136" s="48">
        <v>4.1399999999999997</v>
      </c>
      <c r="GH136" s="48">
        <v>4.2966666666666669</v>
      </c>
      <c r="GI136" s="9">
        <v>2.3333333333333334E-2</v>
      </c>
    </row>
    <row r="137" spans="1:191" x14ac:dyDescent="0.25">
      <c r="A137" t="s">
        <v>1549</v>
      </c>
      <c r="B137">
        <v>0</v>
      </c>
      <c r="C137" s="21" t="s">
        <v>197</v>
      </c>
      <c r="E137" t="s">
        <v>307</v>
      </c>
      <c r="G137" t="s">
        <v>1052</v>
      </c>
      <c r="J137">
        <v>6200</v>
      </c>
      <c r="K137" t="s">
        <v>1551</v>
      </c>
      <c r="L137" t="s">
        <v>1534</v>
      </c>
      <c r="M137" t="s">
        <v>1535</v>
      </c>
      <c r="N137">
        <v>73742040</v>
      </c>
      <c r="O137" t="s">
        <v>1536</v>
      </c>
      <c r="P137" t="s">
        <v>1552</v>
      </c>
      <c r="Q137">
        <v>6200</v>
      </c>
      <c r="R137" t="s">
        <v>1551</v>
      </c>
      <c r="S137" t="s">
        <v>191</v>
      </c>
      <c r="T137" s="22" t="s">
        <v>197</v>
      </c>
      <c r="U137" s="21" t="s">
        <v>1056</v>
      </c>
      <c r="V137">
        <v>528208</v>
      </c>
      <c r="W137">
        <v>6088733</v>
      </c>
      <c r="X137">
        <v>10</v>
      </c>
      <c r="Y137" s="21">
        <v>10</v>
      </c>
      <c r="Z137" s="21" t="str">
        <f>VLOOKUP(A137,'Rettelse til drænsystem'!$A$4:$B$510,2,FALSE)</f>
        <v>Systematisk drænet</v>
      </c>
      <c r="AA137" t="s">
        <v>1058</v>
      </c>
      <c r="AB137" t="s">
        <v>239</v>
      </c>
      <c r="AC137" s="21" t="s">
        <v>1063</v>
      </c>
      <c r="AD137" s="21" t="s">
        <v>192</v>
      </c>
      <c r="AE137" s="21" t="s">
        <v>197</v>
      </c>
      <c r="AF137" t="s">
        <v>1549</v>
      </c>
      <c r="AG137" s="21">
        <v>0</v>
      </c>
      <c r="AH137" s="21" t="s">
        <v>1550</v>
      </c>
      <c r="AI137" s="21" t="s">
        <v>307</v>
      </c>
      <c r="AJ137" s="21" t="s">
        <v>1535</v>
      </c>
      <c r="AK137" s="21"/>
      <c r="AL137" s="21"/>
      <c r="AM137" s="21" t="s">
        <v>1373</v>
      </c>
      <c r="AN137" s="21" t="s">
        <v>1374</v>
      </c>
      <c r="AO137" s="21" t="s">
        <v>1074</v>
      </c>
      <c r="AP137" s="21" t="s">
        <v>205</v>
      </c>
      <c r="AQ137" s="21"/>
      <c r="AR137" s="21" t="s">
        <v>203</v>
      </c>
      <c r="AS137" s="21" t="s">
        <v>203</v>
      </c>
      <c r="AT137" s="21" t="s">
        <v>1059</v>
      </c>
      <c r="AU137">
        <v>87</v>
      </c>
      <c r="AV137" t="s">
        <v>1549</v>
      </c>
      <c r="AW137">
        <v>1269.42</v>
      </c>
      <c r="AX137">
        <v>10.567640000000001</v>
      </c>
      <c r="AY137">
        <v>4</v>
      </c>
      <c r="AZ137" t="s">
        <v>1192</v>
      </c>
      <c r="BA137" s="21" t="s">
        <v>1121</v>
      </c>
      <c r="BB137" s="21" t="s">
        <v>1121</v>
      </c>
      <c r="BC137">
        <v>1</v>
      </c>
      <c r="BD137" t="s">
        <v>282</v>
      </c>
      <c r="BE137" t="s">
        <v>282</v>
      </c>
      <c r="BF137">
        <v>15</v>
      </c>
      <c r="BG137" t="s">
        <v>232</v>
      </c>
      <c r="BH137">
        <v>1</v>
      </c>
      <c r="BI137" t="s">
        <v>1553</v>
      </c>
      <c r="BJ137" t="s">
        <v>282</v>
      </c>
      <c r="BK137" t="s">
        <v>282</v>
      </c>
      <c r="BL137" t="s">
        <v>282</v>
      </c>
      <c r="BM137" t="s">
        <v>282</v>
      </c>
      <c r="BN137" t="s">
        <v>282</v>
      </c>
      <c r="BO137" t="s">
        <v>282</v>
      </c>
      <c r="BP137" t="s">
        <v>282</v>
      </c>
      <c r="BQ137" t="s">
        <v>282</v>
      </c>
      <c r="BR137" t="s">
        <v>192</v>
      </c>
      <c r="BS137" t="s">
        <v>192</v>
      </c>
      <c r="BT137" t="s">
        <v>198</v>
      </c>
      <c r="BU137" t="s">
        <v>1553</v>
      </c>
      <c r="BV137">
        <v>637.19999999999982</v>
      </c>
      <c r="BW137">
        <v>674</v>
      </c>
      <c r="BX137">
        <v>632.95333333333326</v>
      </c>
      <c r="BY137">
        <v>49.507714015110814</v>
      </c>
      <c r="BZ137">
        <v>7.8217004963679493</v>
      </c>
      <c r="CA137">
        <v>54.458485416621897</v>
      </c>
      <c r="CB137">
        <v>8.6038705460047442</v>
      </c>
      <c r="CD137">
        <v>1295</v>
      </c>
      <c r="CE137">
        <v>13</v>
      </c>
      <c r="CF137" s="33" t="s">
        <v>1066</v>
      </c>
      <c r="CG137" s="34" t="s">
        <v>1075</v>
      </c>
      <c r="CH137" t="s">
        <v>1554</v>
      </c>
      <c r="CI137">
        <v>6</v>
      </c>
      <c r="CJ137" s="25">
        <v>60</v>
      </c>
      <c r="CK137" t="s">
        <v>1555</v>
      </c>
      <c r="CL137" t="s">
        <v>313</v>
      </c>
      <c r="CN137">
        <v>0.1</v>
      </c>
      <c r="CO137">
        <v>3.27</v>
      </c>
      <c r="CP137">
        <v>0.74</v>
      </c>
      <c r="CQ137" t="s">
        <v>282</v>
      </c>
      <c r="CR137" t="s">
        <v>282</v>
      </c>
      <c r="CT137" t="s">
        <v>282</v>
      </c>
      <c r="CU137" t="s">
        <v>282</v>
      </c>
      <c r="CV137" t="s">
        <v>282</v>
      </c>
      <c r="CW137" s="25" t="s">
        <v>1067</v>
      </c>
      <c r="CX137" t="s">
        <v>282</v>
      </c>
      <c r="DC137">
        <v>1283</v>
      </c>
      <c r="DD137">
        <v>7</v>
      </c>
      <c r="DE137" t="s">
        <v>1068</v>
      </c>
      <c r="DF137" t="s">
        <v>1090</v>
      </c>
      <c r="DG137" t="s">
        <v>1554</v>
      </c>
      <c r="DH137">
        <v>6</v>
      </c>
      <c r="DI137" s="25">
        <v>60</v>
      </c>
      <c r="DJ137" t="s">
        <v>1556</v>
      </c>
      <c r="DK137" t="s">
        <v>313</v>
      </c>
      <c r="DL137">
        <v>0.21</v>
      </c>
      <c r="DM137">
        <v>4.96</v>
      </c>
      <c r="DN137">
        <v>0.52</v>
      </c>
      <c r="DO137" t="s">
        <v>282</v>
      </c>
      <c r="DP137" t="s">
        <v>282</v>
      </c>
      <c r="DR137" t="s">
        <v>282</v>
      </c>
      <c r="DS137" t="s">
        <v>282</v>
      </c>
      <c r="DT137" t="s">
        <v>282</v>
      </c>
      <c r="DU137" s="25" t="s">
        <v>1067</v>
      </c>
      <c r="DV137" t="s">
        <v>282</v>
      </c>
      <c r="EA137">
        <v>1293</v>
      </c>
      <c r="EB137">
        <v>12</v>
      </c>
      <c r="EC137" t="s">
        <v>1069</v>
      </c>
      <c r="ED137" t="s">
        <v>1090</v>
      </c>
      <c r="EE137" t="s">
        <v>1554</v>
      </c>
      <c r="EF137">
        <v>6</v>
      </c>
      <c r="EG137" s="25">
        <v>60</v>
      </c>
      <c r="EH137" t="s">
        <v>282</v>
      </c>
      <c r="EJ137">
        <v>0.77</v>
      </c>
      <c r="EK137">
        <v>7.59</v>
      </c>
      <c r="EL137" s="9">
        <v>0.32</v>
      </c>
      <c r="EM137" t="s">
        <v>282</v>
      </c>
      <c r="EN137" t="s">
        <v>282</v>
      </c>
      <c r="EO137" t="s">
        <v>282</v>
      </c>
      <c r="EP137" t="s">
        <v>282</v>
      </c>
      <c r="EQ137" t="s">
        <v>282</v>
      </c>
      <c r="ER137" t="s">
        <v>282</v>
      </c>
      <c r="ES137" t="s">
        <v>282</v>
      </c>
      <c r="ET137" t="s">
        <v>282</v>
      </c>
      <c r="EU137" t="s">
        <v>282</v>
      </c>
      <c r="EV137" t="s">
        <v>282</v>
      </c>
      <c r="EX137" s="35">
        <v>3</v>
      </c>
      <c r="EY137" s="36">
        <v>0.36000000000000004</v>
      </c>
      <c r="EZ137" s="36">
        <v>5.2733333333333334</v>
      </c>
      <c r="FA137" s="36">
        <v>0.52666666666666673</v>
      </c>
      <c r="FB137" s="36">
        <v>2.278632</v>
      </c>
      <c r="FC137" s="36">
        <v>33.377739111111111</v>
      </c>
      <c r="FD137" s="36">
        <v>3.3335542222222223</v>
      </c>
      <c r="FE137" s="9"/>
      <c r="FF137" s="25">
        <v>3</v>
      </c>
      <c r="FG137" s="25">
        <v>3</v>
      </c>
      <c r="FH137" s="29">
        <v>0.36000000000000004</v>
      </c>
      <c r="FI137" s="29">
        <v>5.2733333333333334</v>
      </c>
      <c r="FJ137" s="30">
        <v>0.52666666666666673</v>
      </c>
      <c r="FK137" s="29">
        <v>6.8268015170670049</v>
      </c>
      <c r="FL137" s="7" t="b">
        <v>1</v>
      </c>
      <c r="FQ137" s="21"/>
      <c r="FX137" s="21">
        <v>7</v>
      </c>
      <c r="GG137" s="48">
        <v>0.36000000000000004</v>
      </c>
      <c r="GH137" s="48">
        <v>5.2733333333333334</v>
      </c>
      <c r="GI137" s="9">
        <v>0.52666666666666673</v>
      </c>
    </row>
    <row r="138" spans="1:191" x14ac:dyDescent="0.25">
      <c r="A138" t="s">
        <v>1557</v>
      </c>
      <c r="B138">
        <v>0</v>
      </c>
      <c r="C138" s="21" t="s">
        <v>197</v>
      </c>
      <c r="E138" t="s">
        <v>307</v>
      </c>
      <c r="G138" t="s">
        <v>1052</v>
      </c>
      <c r="J138">
        <v>6430</v>
      </c>
      <c r="K138" t="s">
        <v>1558</v>
      </c>
      <c r="L138" t="s">
        <v>1534</v>
      </c>
      <c r="M138" t="s">
        <v>1535</v>
      </c>
      <c r="N138">
        <v>73742040</v>
      </c>
      <c r="O138" t="s">
        <v>1536</v>
      </c>
      <c r="P138">
        <v>0</v>
      </c>
      <c r="Q138">
        <v>6430</v>
      </c>
      <c r="R138" t="s">
        <v>1558</v>
      </c>
      <c r="S138" t="s">
        <v>214</v>
      </c>
      <c r="T138" s="22" t="s">
        <v>197</v>
      </c>
      <c r="U138" s="21" t="s">
        <v>1056</v>
      </c>
      <c r="V138">
        <v>545490</v>
      </c>
      <c r="W138">
        <v>6096821</v>
      </c>
      <c r="X138">
        <v>12</v>
      </c>
      <c r="Y138" s="21">
        <v>12</v>
      </c>
      <c r="Z138" s="21" t="str">
        <f>VLOOKUP(A138,'Rettelse til drænsystem'!$A$4:$B$510,2,FALSE)</f>
        <v>Systematisk drænet</v>
      </c>
      <c r="AA138" t="s">
        <v>1165</v>
      </c>
      <c r="AB138" t="s">
        <v>239</v>
      </c>
      <c r="AC138" s="21" t="s">
        <v>1063</v>
      </c>
      <c r="AD138" s="21" t="s">
        <v>192</v>
      </c>
      <c r="AE138" s="21" t="s">
        <v>197</v>
      </c>
      <c r="AF138" t="s">
        <v>1557</v>
      </c>
      <c r="AG138" s="21">
        <v>0</v>
      </c>
      <c r="AH138" s="21" t="s">
        <v>1559</v>
      </c>
      <c r="AI138" s="21" t="s">
        <v>307</v>
      </c>
      <c r="AJ138" s="21" t="s">
        <v>1535</v>
      </c>
      <c r="AK138" s="21"/>
      <c r="AL138" s="21"/>
      <c r="AM138" s="21" t="s">
        <v>1073</v>
      </c>
      <c r="AN138" s="21" t="s">
        <v>1074</v>
      </c>
      <c r="AO138" s="21" t="s">
        <v>1074</v>
      </c>
      <c r="AP138" s="21" t="s">
        <v>246</v>
      </c>
      <c r="AQ138" s="21"/>
      <c r="AR138" s="21"/>
      <c r="AS138" s="21" t="s">
        <v>218</v>
      </c>
      <c r="AT138" s="21" t="s">
        <v>1063</v>
      </c>
      <c r="AU138">
        <v>45</v>
      </c>
      <c r="AV138" t="s">
        <v>1557</v>
      </c>
      <c r="AW138">
        <v>149.8391</v>
      </c>
      <c r="AX138">
        <v>2.746666E-4</v>
      </c>
      <c r="AY138">
        <v>30</v>
      </c>
      <c r="AZ138" t="s">
        <v>1064</v>
      </c>
      <c r="BA138" s="21" t="s">
        <v>1064</v>
      </c>
      <c r="BB138" s="21" t="s">
        <v>1065</v>
      </c>
      <c r="BC138">
        <v>1</v>
      </c>
      <c r="BD138" t="s">
        <v>282</v>
      </c>
      <c r="BE138" t="s">
        <v>282</v>
      </c>
      <c r="BF138">
        <v>3</v>
      </c>
      <c r="BG138" t="s">
        <v>253</v>
      </c>
      <c r="BH138">
        <v>1</v>
      </c>
      <c r="BI138" t="s">
        <v>282</v>
      </c>
      <c r="BJ138" t="s">
        <v>282</v>
      </c>
      <c r="BK138" t="s">
        <v>282</v>
      </c>
      <c r="BL138" t="s">
        <v>282</v>
      </c>
      <c r="BM138" t="s">
        <v>282</v>
      </c>
      <c r="BN138" t="s">
        <v>282</v>
      </c>
      <c r="BO138" t="s">
        <v>282</v>
      </c>
      <c r="BP138" t="s">
        <v>282</v>
      </c>
      <c r="BQ138" t="s">
        <v>282</v>
      </c>
      <c r="BR138" t="s">
        <v>192</v>
      </c>
      <c r="BS138" t="s">
        <v>197</v>
      </c>
      <c r="BT138" t="s">
        <v>198</v>
      </c>
      <c r="BU138" t="s">
        <v>282</v>
      </c>
      <c r="BV138">
        <v>637.19999999999982</v>
      </c>
      <c r="BW138">
        <v>503.2</v>
      </c>
      <c r="BX138">
        <v>183.82333333333318</v>
      </c>
      <c r="BY138">
        <v>14.786464253129797</v>
      </c>
      <c r="BZ138">
        <v>8.0438451338040906</v>
      </c>
      <c r="CA138">
        <v>16.265110678442777</v>
      </c>
      <c r="CB138">
        <v>8.8482296471844997</v>
      </c>
      <c r="CD138">
        <v>1294</v>
      </c>
      <c r="CE138">
        <v>12</v>
      </c>
      <c r="CF138" s="33" t="s">
        <v>1066</v>
      </c>
      <c r="CG138" s="34" t="s">
        <v>1075</v>
      </c>
      <c r="CH138" t="s">
        <v>1560</v>
      </c>
      <c r="CI138">
        <v>12</v>
      </c>
      <c r="CJ138" s="25">
        <v>100</v>
      </c>
      <c r="CK138" t="s">
        <v>1561</v>
      </c>
      <c r="CL138" t="s">
        <v>313</v>
      </c>
      <c r="CN138">
        <v>7.24</v>
      </c>
      <c r="CO138">
        <v>15.72</v>
      </c>
      <c r="CP138">
        <v>0.03</v>
      </c>
      <c r="CQ138" t="s">
        <v>282</v>
      </c>
      <c r="CR138" t="s">
        <v>282</v>
      </c>
      <c r="CT138" t="s">
        <v>282</v>
      </c>
      <c r="CU138" t="s">
        <v>282</v>
      </c>
      <c r="CV138" t="s">
        <v>282</v>
      </c>
      <c r="CW138" s="25" t="s">
        <v>1067</v>
      </c>
      <c r="CX138" t="s">
        <v>282</v>
      </c>
      <c r="DC138">
        <v>1274</v>
      </c>
      <c r="DD138">
        <v>7</v>
      </c>
      <c r="DE138" t="s">
        <v>1068</v>
      </c>
      <c r="DF138" t="s">
        <v>1090</v>
      </c>
      <c r="DG138" t="s">
        <v>1560</v>
      </c>
      <c r="DH138">
        <v>12</v>
      </c>
      <c r="DI138" s="25">
        <v>100</v>
      </c>
      <c r="DJ138" t="s">
        <v>1561</v>
      </c>
      <c r="DK138" t="s">
        <v>313</v>
      </c>
      <c r="DL138">
        <v>6.33</v>
      </c>
      <c r="DM138">
        <v>8.41</v>
      </c>
      <c r="DN138">
        <v>0.09</v>
      </c>
      <c r="DO138" t="s">
        <v>282</v>
      </c>
      <c r="DP138" t="s">
        <v>282</v>
      </c>
      <c r="DR138" t="s">
        <v>282</v>
      </c>
      <c r="DS138" t="s">
        <v>282</v>
      </c>
      <c r="DT138" t="s">
        <v>282</v>
      </c>
      <c r="DU138" s="25" t="s">
        <v>1067</v>
      </c>
      <c r="DV138" t="s">
        <v>282</v>
      </c>
      <c r="EA138">
        <v>1266</v>
      </c>
      <c r="EB138">
        <v>5</v>
      </c>
      <c r="EC138" t="s">
        <v>1069</v>
      </c>
      <c r="ED138" t="s">
        <v>1090</v>
      </c>
      <c r="EE138" t="s">
        <v>1560</v>
      </c>
      <c r="EF138">
        <v>10</v>
      </c>
      <c r="EG138" s="25">
        <v>83.333333333333343</v>
      </c>
      <c r="EH138" t="s">
        <v>282</v>
      </c>
      <c r="EJ138">
        <v>7.41</v>
      </c>
      <c r="EK138">
        <v>7.42</v>
      </c>
      <c r="EL138" s="9">
        <v>7.0000000000000007E-2</v>
      </c>
      <c r="EM138" t="s">
        <v>282</v>
      </c>
      <c r="EN138" t="s">
        <v>282</v>
      </c>
      <c r="EO138" t="s">
        <v>282</v>
      </c>
      <c r="EP138" t="s">
        <v>282</v>
      </c>
      <c r="EQ138" t="s">
        <v>282</v>
      </c>
      <c r="ER138" t="s">
        <v>282</v>
      </c>
      <c r="ES138" t="s">
        <v>282</v>
      </c>
      <c r="ET138" t="s">
        <v>282</v>
      </c>
      <c r="EU138" t="s">
        <v>282</v>
      </c>
      <c r="EV138" t="s">
        <v>282</v>
      </c>
      <c r="EX138" s="35">
        <v>3</v>
      </c>
      <c r="EY138" s="36">
        <v>6.9933333333333332</v>
      </c>
      <c r="EZ138" s="36">
        <v>10.516666666666667</v>
      </c>
      <c r="FA138" s="36">
        <v>6.3333333333333339E-2</v>
      </c>
      <c r="FB138" s="36">
        <v>12.855378444444435</v>
      </c>
      <c r="FC138" s="36">
        <v>19.33208722222221</v>
      </c>
      <c r="FD138" s="36">
        <v>0.11642144444444436</v>
      </c>
      <c r="FE138" s="9"/>
      <c r="FF138" s="25">
        <v>3</v>
      </c>
      <c r="FG138" s="25">
        <v>3</v>
      </c>
      <c r="FH138" s="29">
        <v>6.9933333333333332</v>
      </c>
      <c r="FI138" s="29">
        <v>10.516666666666667</v>
      </c>
      <c r="FJ138" s="30">
        <v>6.3333333333333339E-2</v>
      </c>
      <c r="FK138" s="29">
        <v>66.497622820919162</v>
      </c>
      <c r="FL138" s="7" t="b">
        <v>1</v>
      </c>
      <c r="FQ138" s="21"/>
      <c r="FX138" s="21">
        <v>7</v>
      </c>
      <c r="GG138" s="48">
        <v>6.9933333333333332</v>
      </c>
      <c r="GH138" s="48">
        <v>10.516666666666667</v>
      </c>
      <c r="GI138" s="9">
        <v>6.3333333333333339E-2</v>
      </c>
    </row>
    <row r="139" spans="1:191" x14ac:dyDescent="0.25">
      <c r="A139" t="s">
        <v>1562</v>
      </c>
      <c r="B139">
        <v>0</v>
      </c>
      <c r="C139" s="21" t="s">
        <v>197</v>
      </c>
      <c r="E139" t="s">
        <v>307</v>
      </c>
      <c r="G139" t="s">
        <v>1052</v>
      </c>
      <c r="J139">
        <v>6230</v>
      </c>
      <c r="K139" t="s">
        <v>292</v>
      </c>
      <c r="L139" t="s">
        <v>1534</v>
      </c>
      <c r="M139" t="s">
        <v>1535</v>
      </c>
      <c r="N139">
        <v>73742040</v>
      </c>
      <c r="O139" t="s">
        <v>1536</v>
      </c>
      <c r="P139">
        <v>0</v>
      </c>
      <c r="Q139">
        <v>6230</v>
      </c>
      <c r="R139" t="s">
        <v>292</v>
      </c>
      <c r="S139" t="s">
        <v>214</v>
      </c>
      <c r="T139" s="22" t="s">
        <v>197</v>
      </c>
      <c r="U139" s="21" t="s">
        <v>1056</v>
      </c>
      <c r="V139">
        <v>522406</v>
      </c>
      <c r="W139">
        <v>6111387</v>
      </c>
      <c r="X139">
        <v>10</v>
      </c>
      <c r="Y139" s="21">
        <v>10</v>
      </c>
      <c r="Z139" s="21" t="str">
        <f>VLOOKUP(A139,'Rettelse til drænsystem'!$A$4:$B$510,2,FALSE)</f>
        <v>Pletdrænet</v>
      </c>
      <c r="AA139" t="s">
        <v>1165</v>
      </c>
      <c r="AB139" t="s">
        <v>239</v>
      </c>
      <c r="AC139" s="21" t="s">
        <v>1063</v>
      </c>
      <c r="AD139" s="21" t="s">
        <v>197</v>
      </c>
      <c r="AE139" s="21" t="s">
        <v>197</v>
      </c>
      <c r="AF139" t="s">
        <v>1562</v>
      </c>
      <c r="AG139" s="21">
        <v>0</v>
      </c>
      <c r="AH139" s="21" t="s">
        <v>1563</v>
      </c>
      <c r="AI139" s="21" t="s">
        <v>307</v>
      </c>
      <c r="AJ139" s="21" t="s">
        <v>1535</v>
      </c>
      <c r="AK139" s="21"/>
      <c r="AL139" s="21"/>
      <c r="AM139" s="21" t="s">
        <v>1564</v>
      </c>
      <c r="AN139" s="21" t="s">
        <v>1374</v>
      </c>
      <c r="AO139" s="21" t="s">
        <v>1074</v>
      </c>
      <c r="AP139" s="21" t="s">
        <v>205</v>
      </c>
      <c r="AQ139" s="21"/>
      <c r="AR139" s="21"/>
      <c r="AS139" s="21" t="s">
        <v>218</v>
      </c>
      <c r="AT139" s="21" t="s">
        <v>1063</v>
      </c>
      <c r="AU139">
        <v>66</v>
      </c>
      <c r="AV139" t="s">
        <v>1562</v>
      </c>
      <c r="AW139">
        <v>1247.0239999999999</v>
      </c>
      <c r="AX139">
        <v>2.3755639999999998</v>
      </c>
      <c r="AY139">
        <v>2.5</v>
      </c>
      <c r="AZ139" t="s">
        <v>1192</v>
      </c>
      <c r="BA139" s="21" t="s">
        <v>1121</v>
      </c>
      <c r="BB139" s="21" t="s">
        <v>1121</v>
      </c>
      <c r="BC139">
        <v>0.7</v>
      </c>
      <c r="BD139" t="s">
        <v>1207</v>
      </c>
      <c r="BE139">
        <v>0.3</v>
      </c>
      <c r="BF139">
        <v>6</v>
      </c>
      <c r="BG139" t="s">
        <v>195</v>
      </c>
      <c r="BH139">
        <v>1</v>
      </c>
      <c r="BI139" t="s">
        <v>282</v>
      </c>
      <c r="BJ139" t="s">
        <v>282</v>
      </c>
      <c r="BK139" t="s">
        <v>282</v>
      </c>
      <c r="BL139" t="s">
        <v>282</v>
      </c>
      <c r="BM139" t="s">
        <v>282</v>
      </c>
      <c r="BN139" t="s">
        <v>282</v>
      </c>
      <c r="BO139" t="s">
        <v>282</v>
      </c>
      <c r="BP139" t="s">
        <v>282</v>
      </c>
      <c r="BQ139" t="s">
        <v>282</v>
      </c>
      <c r="BR139" t="s">
        <v>192</v>
      </c>
      <c r="BS139" t="s">
        <v>197</v>
      </c>
      <c r="BT139" t="s">
        <v>198</v>
      </c>
      <c r="BU139" t="s">
        <v>282</v>
      </c>
      <c r="BV139">
        <v>738.49999999999989</v>
      </c>
      <c r="BW139">
        <v>708.8</v>
      </c>
      <c r="BX139">
        <v>588.79566666666631</v>
      </c>
      <c r="BY139">
        <v>83.295158380163613</v>
      </c>
      <c r="BZ139">
        <v>14.09129262769358</v>
      </c>
      <c r="CA139">
        <v>91.624674218179976</v>
      </c>
      <c r="CB139">
        <v>15.50042189046294</v>
      </c>
      <c r="CD139">
        <v>1263</v>
      </c>
      <c r="CE139">
        <v>12</v>
      </c>
      <c r="CF139" s="33" t="s">
        <v>1066</v>
      </c>
      <c r="CG139" s="34" t="s">
        <v>1075</v>
      </c>
      <c r="CH139" t="s">
        <v>1560</v>
      </c>
      <c r="CI139">
        <v>6</v>
      </c>
      <c r="CJ139" s="25">
        <v>60</v>
      </c>
      <c r="CK139" t="s">
        <v>1540</v>
      </c>
      <c r="CN139">
        <v>10.77</v>
      </c>
      <c r="CO139">
        <v>13.03</v>
      </c>
      <c r="CP139">
        <v>0.02</v>
      </c>
      <c r="CQ139" t="s">
        <v>282</v>
      </c>
      <c r="CR139" t="s">
        <v>282</v>
      </c>
      <c r="CT139" t="s">
        <v>282</v>
      </c>
      <c r="CU139" t="s">
        <v>282</v>
      </c>
      <c r="CV139" t="s">
        <v>282</v>
      </c>
      <c r="CW139" s="25" t="s">
        <v>1067</v>
      </c>
      <c r="CX139" t="s">
        <v>282</v>
      </c>
      <c r="DC139">
        <v>1271</v>
      </c>
      <c r="DD139">
        <v>7</v>
      </c>
      <c r="DE139" t="s">
        <v>1068</v>
      </c>
      <c r="DF139" t="s">
        <v>1090</v>
      </c>
      <c r="DG139" t="s">
        <v>1560</v>
      </c>
      <c r="DH139">
        <v>6</v>
      </c>
      <c r="DI139" s="25">
        <v>60</v>
      </c>
      <c r="DJ139" t="s">
        <v>1540</v>
      </c>
      <c r="DL139">
        <v>11.43</v>
      </c>
      <c r="DM139">
        <v>13.38</v>
      </c>
      <c r="DN139">
        <v>0.02</v>
      </c>
      <c r="DO139" t="s">
        <v>282</v>
      </c>
      <c r="DP139" t="s">
        <v>282</v>
      </c>
      <c r="DR139" t="s">
        <v>282</v>
      </c>
      <c r="DS139" t="s">
        <v>282</v>
      </c>
      <c r="DT139" t="s">
        <v>282</v>
      </c>
      <c r="DU139" s="25" t="s">
        <v>1067</v>
      </c>
      <c r="DV139" t="s">
        <v>282</v>
      </c>
      <c r="EA139">
        <v>1298</v>
      </c>
      <c r="EB139">
        <v>11</v>
      </c>
      <c r="EC139" t="s">
        <v>1069</v>
      </c>
      <c r="ED139" t="s">
        <v>1090</v>
      </c>
      <c r="EE139" t="s">
        <v>1560</v>
      </c>
      <c r="EF139">
        <v>10</v>
      </c>
      <c r="EG139" s="25">
        <v>100</v>
      </c>
      <c r="EH139" t="s">
        <v>282</v>
      </c>
      <c r="EJ139">
        <v>11.55</v>
      </c>
      <c r="EK139">
        <v>12.93</v>
      </c>
      <c r="EL139" s="9">
        <v>0.02</v>
      </c>
      <c r="EM139" t="s">
        <v>282</v>
      </c>
      <c r="EN139" t="s">
        <v>282</v>
      </c>
      <c r="EO139" t="s">
        <v>282</v>
      </c>
      <c r="EP139" t="s">
        <v>282</v>
      </c>
      <c r="EQ139" t="s">
        <v>282</v>
      </c>
      <c r="ER139" t="s">
        <v>282</v>
      </c>
      <c r="ES139" t="s">
        <v>282</v>
      </c>
      <c r="ET139" t="s">
        <v>282</v>
      </c>
      <c r="EU139" t="s">
        <v>282</v>
      </c>
      <c r="EV139" t="s">
        <v>282</v>
      </c>
      <c r="EX139" s="35">
        <v>3</v>
      </c>
      <c r="EY139" s="36">
        <v>11.25</v>
      </c>
      <c r="EZ139" s="36">
        <v>13.113333333333335</v>
      </c>
      <c r="FA139" s="36">
        <v>0.02</v>
      </c>
      <c r="FB139" s="36">
        <v>66.239512499999961</v>
      </c>
      <c r="FC139" s="36">
        <v>77.210738422222192</v>
      </c>
      <c r="FD139" s="36">
        <v>0.11775913333333327</v>
      </c>
      <c r="FE139" s="9"/>
      <c r="FF139" s="25">
        <v>3</v>
      </c>
      <c r="FG139" s="25">
        <v>3</v>
      </c>
      <c r="FH139" s="29">
        <v>11.25</v>
      </c>
      <c r="FI139" s="29">
        <v>13.113333333333335</v>
      </c>
      <c r="FJ139" s="30">
        <v>0.02</v>
      </c>
      <c r="FK139" s="29">
        <v>85.790543975597345</v>
      </c>
      <c r="FL139" s="7" t="b">
        <v>1</v>
      </c>
      <c r="FQ139" s="21"/>
      <c r="FX139" s="21">
        <v>3</v>
      </c>
      <c r="GG139" s="48">
        <v>11.25</v>
      </c>
      <c r="GH139" s="48">
        <v>13.113333333333335</v>
      </c>
      <c r="GI139" s="9">
        <v>0.02</v>
      </c>
    </row>
    <row r="140" spans="1:191" x14ac:dyDescent="0.25">
      <c r="A140" t="s">
        <v>1565</v>
      </c>
      <c r="B140">
        <v>0</v>
      </c>
      <c r="C140" s="21" t="s">
        <v>197</v>
      </c>
      <c r="E140" t="s">
        <v>307</v>
      </c>
      <c r="G140" t="s">
        <v>1052</v>
      </c>
      <c r="J140">
        <v>6580</v>
      </c>
      <c r="K140" t="s">
        <v>1268</v>
      </c>
      <c r="L140" t="s">
        <v>1534</v>
      </c>
      <c r="M140" t="s">
        <v>1535</v>
      </c>
      <c r="N140">
        <v>73742040</v>
      </c>
      <c r="O140" t="s">
        <v>1536</v>
      </c>
      <c r="P140">
        <v>0</v>
      </c>
      <c r="Q140">
        <v>6580</v>
      </c>
      <c r="R140" t="s">
        <v>1268</v>
      </c>
      <c r="S140" t="s">
        <v>191</v>
      </c>
      <c r="T140" s="22" t="s">
        <v>197</v>
      </c>
      <c r="U140" s="21" t="s">
        <v>1056</v>
      </c>
      <c r="V140">
        <v>55403543</v>
      </c>
      <c r="W140">
        <v>9313788</v>
      </c>
      <c r="X140">
        <v>20</v>
      </c>
      <c r="Y140" s="21">
        <v>20</v>
      </c>
      <c r="Z140" s="21" t="str">
        <f>VLOOKUP(A140,'Rettelse til drænsystem'!$A$4:$B$510,2,FALSE)</f>
        <v>Systematisk drænet</v>
      </c>
      <c r="AA140" t="s">
        <v>1104</v>
      </c>
      <c r="AB140" t="s">
        <v>239</v>
      </c>
      <c r="AC140" s="21" t="s">
        <v>1063</v>
      </c>
      <c r="AD140" s="21" t="s">
        <v>192</v>
      </c>
      <c r="AE140" s="21" t="s">
        <v>197</v>
      </c>
      <c r="AF140" t="s">
        <v>1565</v>
      </c>
      <c r="AG140" s="21">
        <v>0</v>
      </c>
      <c r="AH140" s="21" t="s">
        <v>1567</v>
      </c>
      <c r="AI140" s="21" t="s">
        <v>307</v>
      </c>
      <c r="AJ140" s="21" t="s">
        <v>1535</v>
      </c>
      <c r="AK140" s="21"/>
      <c r="AL140" s="21"/>
      <c r="AM140" s="21" t="s">
        <v>1179</v>
      </c>
      <c r="AN140" s="21" t="s">
        <v>1179</v>
      </c>
      <c r="AO140" s="21" t="s">
        <v>1180</v>
      </c>
      <c r="AP140" s="21" t="s">
        <v>205</v>
      </c>
      <c r="AQ140" s="21"/>
      <c r="AR140" s="21"/>
      <c r="AS140" s="21" t="s">
        <v>218</v>
      </c>
      <c r="AT140" s="21" t="s">
        <v>1063</v>
      </c>
      <c r="AU140">
        <v>62</v>
      </c>
      <c r="AV140" t="s">
        <v>1565</v>
      </c>
      <c r="AW140">
        <v>296.22120000000001</v>
      </c>
      <c r="AX140">
        <v>2.746666E-4</v>
      </c>
      <c r="AY140">
        <v>10</v>
      </c>
      <c r="AZ140" t="s">
        <v>1064</v>
      </c>
      <c r="BA140" s="21" t="s">
        <v>1064</v>
      </c>
      <c r="BB140" s="21" t="s">
        <v>1065</v>
      </c>
      <c r="BC140">
        <v>1</v>
      </c>
      <c r="BD140" t="s">
        <v>282</v>
      </c>
      <c r="BE140" t="s">
        <v>282</v>
      </c>
      <c r="BF140">
        <v>3</v>
      </c>
      <c r="BG140" t="s">
        <v>253</v>
      </c>
      <c r="BH140">
        <v>1</v>
      </c>
      <c r="BI140" t="s">
        <v>282</v>
      </c>
      <c r="BJ140" t="s">
        <v>282</v>
      </c>
      <c r="BK140" t="s">
        <v>282</v>
      </c>
      <c r="BL140" t="s">
        <v>282</v>
      </c>
      <c r="BM140" t="s">
        <v>282</v>
      </c>
      <c r="BN140" t="s">
        <v>282</v>
      </c>
      <c r="BO140" t="s">
        <v>282</v>
      </c>
      <c r="BP140" t="s">
        <v>282</v>
      </c>
      <c r="BQ140" t="s">
        <v>282</v>
      </c>
      <c r="BR140" t="s">
        <v>192</v>
      </c>
      <c r="BS140" t="s">
        <v>197</v>
      </c>
      <c r="BT140" t="s">
        <v>198</v>
      </c>
      <c r="BU140" t="s">
        <v>282</v>
      </c>
      <c r="BV140">
        <v>621.1</v>
      </c>
      <c r="BW140">
        <v>656.8</v>
      </c>
      <c r="BX140">
        <v>553.87333333333299</v>
      </c>
      <c r="BY140">
        <v>31.270372740991913</v>
      </c>
      <c r="BZ140">
        <v>5.6457624621138285</v>
      </c>
      <c r="CA140">
        <v>34.397410015091104</v>
      </c>
      <c r="CB140">
        <v>6.210338708325212</v>
      </c>
      <c r="CD140">
        <v>1286</v>
      </c>
      <c r="CE140">
        <v>12</v>
      </c>
      <c r="CF140" s="33" t="s">
        <v>1066</v>
      </c>
      <c r="CG140" s="34" t="s">
        <v>1075</v>
      </c>
      <c r="CH140" t="s">
        <v>1534</v>
      </c>
      <c r="CI140">
        <v>20</v>
      </c>
      <c r="CJ140" s="25">
        <v>100</v>
      </c>
      <c r="CK140" t="s">
        <v>1568</v>
      </c>
      <c r="CL140" t="s">
        <v>313</v>
      </c>
      <c r="CN140">
        <v>7.99</v>
      </c>
      <c r="CO140">
        <v>8.89</v>
      </c>
      <c r="CP140">
        <v>0.01</v>
      </c>
      <c r="CQ140" t="s">
        <v>282</v>
      </c>
      <c r="CR140" t="s">
        <v>282</v>
      </c>
      <c r="CT140" t="s">
        <v>282</v>
      </c>
      <c r="CU140" t="s">
        <v>282</v>
      </c>
      <c r="CV140" t="s">
        <v>282</v>
      </c>
      <c r="CW140" s="25" t="s">
        <v>1067</v>
      </c>
      <c r="CX140" t="s">
        <v>282</v>
      </c>
      <c r="DC140">
        <v>1292</v>
      </c>
      <c r="DD140">
        <v>7</v>
      </c>
      <c r="DE140" t="s">
        <v>1068</v>
      </c>
      <c r="DF140" t="s">
        <v>1090</v>
      </c>
      <c r="DG140" t="s">
        <v>1566</v>
      </c>
      <c r="DH140">
        <v>20</v>
      </c>
      <c r="DI140" s="25">
        <v>100</v>
      </c>
      <c r="DJ140" t="s">
        <v>1569</v>
      </c>
      <c r="DK140" t="s">
        <v>313</v>
      </c>
      <c r="DL140">
        <v>5.57</v>
      </c>
      <c r="DM140">
        <v>7.94</v>
      </c>
      <c r="DN140">
        <v>0.01</v>
      </c>
      <c r="DO140" t="s">
        <v>282</v>
      </c>
      <c r="DP140" t="s">
        <v>282</v>
      </c>
      <c r="DR140" t="s">
        <v>282</v>
      </c>
      <c r="DS140" t="s">
        <v>282</v>
      </c>
      <c r="DT140" t="s">
        <v>282</v>
      </c>
      <c r="DU140" s="25" t="s">
        <v>1067</v>
      </c>
      <c r="DV140" t="s">
        <v>282</v>
      </c>
      <c r="EA140">
        <v>1272</v>
      </c>
      <c r="EB140">
        <v>11</v>
      </c>
      <c r="EC140" t="s">
        <v>1069</v>
      </c>
      <c r="ED140" t="s">
        <v>1090</v>
      </c>
      <c r="EE140" t="s">
        <v>1566</v>
      </c>
      <c r="EF140">
        <v>5</v>
      </c>
      <c r="EG140" s="25">
        <v>25</v>
      </c>
      <c r="EH140" t="s">
        <v>282</v>
      </c>
      <c r="EJ140">
        <v>5.64</v>
      </c>
      <c r="EK140">
        <v>6.82</v>
      </c>
      <c r="EL140" s="9">
        <v>0.01</v>
      </c>
      <c r="EM140" t="s">
        <v>282</v>
      </c>
      <c r="EN140" t="s">
        <v>282</v>
      </c>
      <c r="EO140" t="s">
        <v>282</v>
      </c>
      <c r="EP140" t="s">
        <v>282</v>
      </c>
      <c r="EQ140" t="s">
        <v>282</v>
      </c>
      <c r="ER140" t="s">
        <v>282</v>
      </c>
      <c r="ES140" t="s">
        <v>282</v>
      </c>
      <c r="ET140" t="s">
        <v>282</v>
      </c>
      <c r="EU140" t="s">
        <v>282</v>
      </c>
      <c r="EV140" t="s">
        <v>282</v>
      </c>
      <c r="EX140" s="35">
        <v>3</v>
      </c>
      <c r="EY140" s="36">
        <v>6.3999999999999995</v>
      </c>
      <c r="EZ140" s="36">
        <v>7.8833333333333337</v>
      </c>
      <c r="FA140" s="36">
        <v>0.01</v>
      </c>
      <c r="FB140" s="36">
        <v>35.447893333333312</v>
      </c>
      <c r="FC140" s="36">
        <v>43.663681111111089</v>
      </c>
      <c r="FD140" s="36">
        <v>5.5387333333333302E-2</v>
      </c>
      <c r="FE140" s="9"/>
      <c r="FF140" s="25">
        <v>3</v>
      </c>
      <c r="FG140" s="25">
        <v>3</v>
      </c>
      <c r="FH140" s="29">
        <v>6.3999999999999995</v>
      </c>
      <c r="FI140" s="29">
        <v>7.8833333333333337</v>
      </c>
      <c r="FJ140" s="30">
        <v>0.01</v>
      </c>
      <c r="FK140" s="29">
        <v>81.183932346723026</v>
      </c>
      <c r="FL140" s="7" t="b">
        <v>1</v>
      </c>
      <c r="FQ140" s="21"/>
      <c r="FX140" s="21">
        <v>6</v>
      </c>
      <c r="GG140" s="48">
        <v>6.3999999999999995</v>
      </c>
      <c r="GH140" s="48">
        <v>7.8833333333333337</v>
      </c>
      <c r="GI140" s="9">
        <v>0.01</v>
      </c>
    </row>
    <row r="141" spans="1:191" x14ac:dyDescent="0.25">
      <c r="A141" t="s">
        <v>1570</v>
      </c>
      <c r="B141">
        <v>0</v>
      </c>
      <c r="C141" s="21" t="s">
        <v>197</v>
      </c>
      <c r="E141" t="s">
        <v>307</v>
      </c>
      <c r="G141" t="s">
        <v>1052</v>
      </c>
      <c r="J141">
        <v>6630</v>
      </c>
      <c r="K141" t="s">
        <v>693</v>
      </c>
      <c r="L141" t="s">
        <v>1534</v>
      </c>
      <c r="M141" t="s">
        <v>1535</v>
      </c>
      <c r="N141">
        <v>73742040</v>
      </c>
      <c r="O141" t="s">
        <v>1536</v>
      </c>
      <c r="P141" t="s">
        <v>1572</v>
      </c>
      <c r="Q141">
        <v>6630</v>
      </c>
      <c r="R141" t="s">
        <v>693</v>
      </c>
      <c r="S141" t="s">
        <v>214</v>
      </c>
      <c r="T141" s="22" t="s">
        <v>197</v>
      </c>
      <c r="U141" s="21" t="s">
        <v>1056</v>
      </c>
      <c r="V141">
        <v>494150</v>
      </c>
      <c r="W141">
        <v>6132480</v>
      </c>
      <c r="X141">
        <v>10</v>
      </c>
      <c r="Y141" s="21">
        <v>10</v>
      </c>
      <c r="Z141" s="21" t="str">
        <f>VLOOKUP(A141,'Rettelse til drænsystem'!$A$4:$B$510,2,FALSE)</f>
        <v>Systematisk drænet</v>
      </c>
      <c r="AA141" t="s">
        <v>1058</v>
      </c>
      <c r="AB141" t="s">
        <v>239</v>
      </c>
      <c r="AC141" s="21" t="s">
        <v>1063</v>
      </c>
      <c r="AD141" s="21" t="s">
        <v>197</v>
      </c>
      <c r="AE141" s="21" t="s">
        <v>197</v>
      </c>
      <c r="AF141" t="s">
        <v>1570</v>
      </c>
      <c r="AG141" s="21">
        <v>0</v>
      </c>
      <c r="AH141" s="21" t="s">
        <v>1571</v>
      </c>
      <c r="AI141" s="21" t="s">
        <v>307</v>
      </c>
      <c r="AJ141" s="21" t="s">
        <v>1535</v>
      </c>
      <c r="AK141" s="21"/>
      <c r="AL141" s="21"/>
      <c r="AM141" s="21" t="s">
        <v>1179</v>
      </c>
      <c r="AN141" s="21" t="s">
        <v>1179</v>
      </c>
      <c r="AO141" s="21" t="s">
        <v>1180</v>
      </c>
      <c r="AP141" s="21" t="s">
        <v>205</v>
      </c>
      <c r="AQ141" s="21"/>
      <c r="AR141" s="21"/>
      <c r="AS141" s="21" t="s">
        <v>218</v>
      </c>
      <c r="AT141" s="21" t="s">
        <v>1063</v>
      </c>
      <c r="AU141">
        <v>66</v>
      </c>
      <c r="AV141" t="s">
        <v>1570</v>
      </c>
      <c r="AW141">
        <v>810.88109999999995</v>
      </c>
      <c r="AX141">
        <v>2.746666E-4</v>
      </c>
      <c r="AY141">
        <v>15</v>
      </c>
      <c r="AZ141" t="s">
        <v>1064</v>
      </c>
      <c r="BA141" s="21" t="s">
        <v>1064</v>
      </c>
      <c r="BB141" s="21" t="s">
        <v>1065</v>
      </c>
      <c r="BC141">
        <v>1</v>
      </c>
      <c r="BD141" t="s">
        <v>282</v>
      </c>
      <c r="BE141" t="s">
        <v>282</v>
      </c>
      <c r="BF141">
        <v>14</v>
      </c>
      <c r="BG141" t="s">
        <v>229</v>
      </c>
      <c r="BH141">
        <v>0.5</v>
      </c>
      <c r="BI141" t="s">
        <v>282</v>
      </c>
      <c r="BJ141">
        <v>12</v>
      </c>
      <c r="BK141" t="s">
        <v>222</v>
      </c>
      <c r="BL141">
        <v>0.5</v>
      </c>
      <c r="BM141" t="s">
        <v>282</v>
      </c>
      <c r="BN141" t="s">
        <v>282</v>
      </c>
      <c r="BO141" t="s">
        <v>282</v>
      </c>
      <c r="BP141" t="s">
        <v>282</v>
      </c>
      <c r="BQ141" t="s">
        <v>282</v>
      </c>
      <c r="BR141" t="s">
        <v>192</v>
      </c>
      <c r="BS141" t="s">
        <v>192</v>
      </c>
      <c r="BT141" t="s">
        <v>618</v>
      </c>
      <c r="BU141" t="s">
        <v>282</v>
      </c>
      <c r="BV141">
        <v>747.30000000000018</v>
      </c>
      <c r="BW141">
        <v>733.8</v>
      </c>
      <c r="BX141">
        <v>605.7433333333322</v>
      </c>
      <c r="BY141">
        <v>76.660610271249055</v>
      </c>
      <c r="BZ141">
        <v>12.421809759801887</v>
      </c>
      <c r="CA141">
        <v>84.326671298373967</v>
      </c>
      <c r="CB141">
        <v>13.663990735782077</v>
      </c>
      <c r="CD141">
        <v>1280</v>
      </c>
      <c r="CE141">
        <v>12</v>
      </c>
      <c r="CF141" s="33" t="s">
        <v>1066</v>
      </c>
      <c r="CG141" s="34" t="s">
        <v>1075</v>
      </c>
      <c r="CH141" t="s">
        <v>1573</v>
      </c>
      <c r="CI141">
        <v>5</v>
      </c>
      <c r="CJ141" s="25">
        <v>50</v>
      </c>
      <c r="CK141" t="s">
        <v>282</v>
      </c>
      <c r="CN141">
        <v>9.7100000000000009</v>
      </c>
      <c r="CO141">
        <v>10.9</v>
      </c>
      <c r="CP141">
        <v>0.03</v>
      </c>
      <c r="CQ141" t="s">
        <v>282</v>
      </c>
      <c r="CR141" t="s">
        <v>282</v>
      </c>
      <c r="CT141" t="s">
        <v>282</v>
      </c>
      <c r="CU141" t="s">
        <v>282</v>
      </c>
      <c r="CV141" t="s">
        <v>282</v>
      </c>
      <c r="CW141" s="25" t="s">
        <v>1067</v>
      </c>
      <c r="CX141" t="s">
        <v>282</v>
      </c>
      <c r="DC141">
        <v>1289</v>
      </c>
      <c r="DD141">
        <v>7</v>
      </c>
      <c r="DE141" t="s">
        <v>1068</v>
      </c>
      <c r="DF141" t="s">
        <v>1090</v>
      </c>
      <c r="DG141" t="s">
        <v>1573</v>
      </c>
      <c r="DH141">
        <v>10</v>
      </c>
      <c r="DI141" s="25">
        <v>100</v>
      </c>
      <c r="DJ141" t="s">
        <v>1574</v>
      </c>
      <c r="DK141" t="s">
        <v>1360</v>
      </c>
      <c r="DL141">
        <v>9.3800000000000008</v>
      </c>
      <c r="DM141">
        <v>11.04</v>
      </c>
      <c r="DN141">
        <v>0.03</v>
      </c>
      <c r="DO141" t="s">
        <v>282</v>
      </c>
      <c r="DP141" t="s">
        <v>282</v>
      </c>
      <c r="DR141" t="s">
        <v>282</v>
      </c>
      <c r="DS141" t="s">
        <v>282</v>
      </c>
      <c r="DT141" t="s">
        <v>282</v>
      </c>
      <c r="DU141" s="25" t="s">
        <v>1067</v>
      </c>
      <c r="DV141" t="s">
        <v>282</v>
      </c>
      <c r="EA141">
        <v>1000</v>
      </c>
      <c r="EB141">
        <v>12</v>
      </c>
      <c r="EC141" t="s">
        <v>1069</v>
      </c>
      <c r="ED141" t="s">
        <v>1090</v>
      </c>
      <c r="EE141" t="s">
        <v>1573</v>
      </c>
      <c r="EF141" t="s">
        <v>282</v>
      </c>
      <c r="EG141" s="25" t="s">
        <v>1067</v>
      </c>
      <c r="EH141" t="s">
        <v>1574</v>
      </c>
      <c r="EI141" t="s">
        <v>1360</v>
      </c>
      <c r="EJ141">
        <v>13.15</v>
      </c>
      <c r="EK141">
        <v>13.65</v>
      </c>
      <c r="EL141" s="9">
        <v>0.04</v>
      </c>
      <c r="EM141" t="s">
        <v>282</v>
      </c>
      <c r="EN141" t="s">
        <v>282</v>
      </c>
      <c r="EO141" t="s">
        <v>282</v>
      </c>
      <c r="EP141" t="s">
        <v>282</v>
      </c>
      <c r="EQ141" t="s">
        <v>282</v>
      </c>
      <c r="ER141" t="s">
        <v>282</v>
      </c>
      <c r="ES141" t="s">
        <v>282</v>
      </c>
      <c r="ET141" t="s">
        <v>282</v>
      </c>
      <c r="EU141" t="s">
        <v>282</v>
      </c>
      <c r="EV141" t="s">
        <v>282</v>
      </c>
      <c r="EX141" s="35">
        <v>3</v>
      </c>
      <c r="EY141" s="36">
        <v>10.746666666666668</v>
      </c>
      <c r="EZ141" s="36">
        <v>11.863333333333332</v>
      </c>
      <c r="FA141" s="36">
        <v>3.3333333333333333E-2</v>
      </c>
      <c r="FB141" s="36">
        <v>65.097216888888781</v>
      </c>
      <c r="FC141" s="36">
        <v>71.861350777777631</v>
      </c>
      <c r="FD141" s="36">
        <v>0.20191444444444406</v>
      </c>
      <c r="FE141" s="9"/>
      <c r="FF141" s="25">
        <v>3</v>
      </c>
      <c r="FG141" s="25">
        <v>3</v>
      </c>
      <c r="FH141" s="29">
        <v>10.746666666666668</v>
      </c>
      <c r="FI141" s="29">
        <v>11.863333333333332</v>
      </c>
      <c r="FJ141" s="30">
        <v>3.3333333333333333E-2</v>
      </c>
      <c r="FK141" s="29">
        <v>90.587243607755013</v>
      </c>
      <c r="FL141" s="7" t="b">
        <v>1</v>
      </c>
      <c r="FQ141" s="21"/>
      <c r="FX141" s="21">
        <v>3</v>
      </c>
      <c r="GG141" s="48">
        <v>10.746666666666668</v>
      </c>
      <c r="GH141" s="48">
        <v>11.863333333333332</v>
      </c>
      <c r="GI141" s="9">
        <v>3.3333333333333333E-2</v>
      </c>
    </row>
    <row r="142" spans="1:191" x14ac:dyDescent="0.25">
      <c r="A142" t="s">
        <v>1575</v>
      </c>
      <c r="B142">
        <v>0</v>
      </c>
      <c r="C142" s="21" t="s">
        <v>197</v>
      </c>
      <c r="E142" t="s">
        <v>307</v>
      </c>
      <c r="G142" t="s">
        <v>1052</v>
      </c>
      <c r="J142">
        <v>6630</v>
      </c>
      <c r="K142" t="s">
        <v>693</v>
      </c>
      <c r="L142" t="s">
        <v>1534</v>
      </c>
      <c r="M142" t="s">
        <v>1535</v>
      </c>
      <c r="N142">
        <v>73742040</v>
      </c>
      <c r="O142" t="s">
        <v>1536</v>
      </c>
      <c r="P142" t="s">
        <v>1577</v>
      </c>
      <c r="Q142">
        <v>6630</v>
      </c>
      <c r="R142" t="s">
        <v>693</v>
      </c>
      <c r="S142" t="s">
        <v>191</v>
      </c>
      <c r="T142" s="22" t="s">
        <v>197</v>
      </c>
      <c r="U142" s="21" t="s">
        <v>1056</v>
      </c>
      <c r="V142">
        <v>497470</v>
      </c>
      <c r="W142">
        <v>6133300</v>
      </c>
      <c r="X142">
        <v>10</v>
      </c>
      <c r="Y142" s="21">
        <v>10</v>
      </c>
      <c r="Z142" s="21" t="str">
        <f>VLOOKUP(A142,'Rettelse til drænsystem'!$A$4:$B$510,2,FALSE)</f>
        <v>Systematisk drænet</v>
      </c>
      <c r="AA142" t="s">
        <v>1058</v>
      </c>
      <c r="AB142" t="s">
        <v>239</v>
      </c>
      <c r="AC142" s="21" t="s">
        <v>1063</v>
      </c>
      <c r="AD142" s="21" t="s">
        <v>192</v>
      </c>
      <c r="AE142" s="21" t="s">
        <v>197</v>
      </c>
      <c r="AF142" t="s">
        <v>1575</v>
      </c>
      <c r="AG142" s="21">
        <v>0</v>
      </c>
      <c r="AH142" s="21" t="s">
        <v>1576</v>
      </c>
      <c r="AI142" s="21" t="s">
        <v>307</v>
      </c>
      <c r="AJ142" s="21" t="s">
        <v>1535</v>
      </c>
      <c r="AK142" s="21"/>
      <c r="AL142" s="21"/>
      <c r="AM142" s="21" t="s">
        <v>1188</v>
      </c>
      <c r="AN142" s="21" t="s">
        <v>1188</v>
      </c>
      <c r="AO142" s="21" t="s">
        <v>1188</v>
      </c>
      <c r="AP142" s="21" t="s">
        <v>246</v>
      </c>
      <c r="AQ142" s="21"/>
      <c r="AR142" s="21"/>
      <c r="AS142" s="21" t="s">
        <v>218</v>
      </c>
      <c r="AT142" s="21" t="s">
        <v>1063</v>
      </c>
      <c r="AU142">
        <v>66</v>
      </c>
      <c r="AV142" t="s">
        <v>1575</v>
      </c>
      <c r="AW142">
        <v>219.6789</v>
      </c>
      <c r="AX142">
        <v>0.39624710000000002</v>
      </c>
      <c r="AY142">
        <v>8</v>
      </c>
      <c r="AZ142" t="s">
        <v>1064</v>
      </c>
      <c r="BA142" s="21" t="s">
        <v>1064</v>
      </c>
      <c r="BB142" s="21" t="s">
        <v>1065</v>
      </c>
      <c r="BC142">
        <v>1</v>
      </c>
      <c r="BD142" t="s">
        <v>282</v>
      </c>
      <c r="BE142" t="s">
        <v>282</v>
      </c>
      <c r="BF142">
        <v>14</v>
      </c>
      <c r="BG142" t="s">
        <v>229</v>
      </c>
      <c r="BH142">
        <v>1</v>
      </c>
      <c r="BI142" t="s">
        <v>282</v>
      </c>
      <c r="BJ142" t="s">
        <v>282</v>
      </c>
      <c r="BK142" t="s">
        <v>282</v>
      </c>
      <c r="BL142" t="s">
        <v>282</v>
      </c>
      <c r="BM142" t="s">
        <v>282</v>
      </c>
      <c r="BN142" t="s">
        <v>282</v>
      </c>
      <c r="BO142" t="s">
        <v>282</v>
      </c>
      <c r="BP142" t="s">
        <v>282</v>
      </c>
      <c r="BQ142" t="s">
        <v>282</v>
      </c>
      <c r="BR142" t="s">
        <v>192</v>
      </c>
      <c r="BS142" t="s">
        <v>192</v>
      </c>
      <c r="BT142" t="s">
        <v>234</v>
      </c>
      <c r="BU142" t="s">
        <v>282</v>
      </c>
      <c r="BV142">
        <v>747.30000000000018</v>
      </c>
      <c r="BW142">
        <v>733.8</v>
      </c>
      <c r="BX142">
        <v>586.4366666666657</v>
      </c>
      <c r="BY142">
        <v>29.82539630497994</v>
      </c>
      <c r="BZ142">
        <v>5.085868261701461</v>
      </c>
      <c r="CA142">
        <v>32.807935935477936</v>
      </c>
      <c r="CB142">
        <v>5.5944550878716077</v>
      </c>
      <c r="CD142">
        <v>1265</v>
      </c>
      <c r="CE142">
        <v>12</v>
      </c>
      <c r="CF142" s="33" t="s">
        <v>1066</v>
      </c>
      <c r="CG142" s="34" t="s">
        <v>1075</v>
      </c>
      <c r="CH142" t="s">
        <v>1573</v>
      </c>
      <c r="CI142">
        <v>10</v>
      </c>
      <c r="CJ142" s="25">
        <v>100</v>
      </c>
      <c r="CK142" t="s">
        <v>1578</v>
      </c>
      <c r="CL142" t="s">
        <v>313</v>
      </c>
      <c r="CN142">
        <v>9.57</v>
      </c>
      <c r="CO142">
        <v>12.02</v>
      </c>
      <c r="CP142">
        <v>0.03</v>
      </c>
      <c r="CQ142" t="s">
        <v>282</v>
      </c>
      <c r="CR142" t="s">
        <v>282</v>
      </c>
      <c r="CT142" t="s">
        <v>282</v>
      </c>
      <c r="CU142" t="s">
        <v>282</v>
      </c>
      <c r="CV142" t="s">
        <v>282</v>
      </c>
      <c r="CW142" s="25" t="s">
        <v>1067</v>
      </c>
      <c r="CX142" t="s">
        <v>282</v>
      </c>
      <c r="DC142">
        <v>1277</v>
      </c>
      <c r="DD142">
        <v>7</v>
      </c>
      <c r="DE142" t="s">
        <v>1068</v>
      </c>
      <c r="DF142" t="s">
        <v>1090</v>
      </c>
      <c r="DG142" t="s">
        <v>1573</v>
      </c>
      <c r="DH142">
        <v>5</v>
      </c>
      <c r="DI142" s="25">
        <v>50</v>
      </c>
      <c r="DJ142" t="s">
        <v>282</v>
      </c>
      <c r="DL142">
        <v>9.3800000000000008</v>
      </c>
      <c r="DM142">
        <v>10.29</v>
      </c>
      <c r="DN142">
        <v>0.03</v>
      </c>
      <c r="DO142" t="s">
        <v>282</v>
      </c>
      <c r="DP142" t="s">
        <v>282</v>
      </c>
      <c r="DR142" t="s">
        <v>282</v>
      </c>
      <c r="DS142" t="s">
        <v>282</v>
      </c>
      <c r="DT142" t="s">
        <v>282</v>
      </c>
      <c r="DU142" s="25" t="s">
        <v>1067</v>
      </c>
      <c r="DV142" t="s">
        <v>282</v>
      </c>
      <c r="EA142">
        <v>1001</v>
      </c>
      <c r="EB142">
        <v>12</v>
      </c>
      <c r="EC142" t="s">
        <v>1069</v>
      </c>
      <c r="ED142" t="s">
        <v>1090</v>
      </c>
      <c r="EE142" t="s">
        <v>1573</v>
      </c>
      <c r="EF142">
        <v>1</v>
      </c>
      <c r="EG142" s="25">
        <v>10</v>
      </c>
      <c r="EH142" t="s">
        <v>1579</v>
      </c>
      <c r="EJ142">
        <v>3.91</v>
      </c>
      <c r="EK142">
        <v>4.17</v>
      </c>
      <c r="EL142" s="9">
        <v>0.01</v>
      </c>
      <c r="EM142" t="s">
        <v>282</v>
      </c>
      <c r="EN142" t="s">
        <v>282</v>
      </c>
      <c r="EO142" t="s">
        <v>282</v>
      </c>
      <c r="EP142" t="s">
        <v>282</v>
      </c>
      <c r="EQ142" t="s">
        <v>282</v>
      </c>
      <c r="ER142" t="s">
        <v>282</v>
      </c>
      <c r="ES142" t="s">
        <v>282</v>
      </c>
      <c r="ET142" t="s">
        <v>282</v>
      </c>
      <c r="EU142" t="s">
        <v>282</v>
      </c>
      <c r="EV142" t="s">
        <v>282</v>
      </c>
      <c r="EX142" s="35">
        <v>3</v>
      </c>
      <c r="EY142" s="36">
        <v>7.620000000000001</v>
      </c>
      <c r="EZ142" s="36">
        <v>8.8266666666666662</v>
      </c>
      <c r="FA142" s="36">
        <v>2.3333333333333331E-2</v>
      </c>
      <c r="FB142" s="36">
        <v>44.686473999999933</v>
      </c>
      <c r="FC142" s="36">
        <v>51.762809777777697</v>
      </c>
      <c r="FD142" s="36">
        <v>0.13683522222222197</v>
      </c>
      <c r="FE142" s="9"/>
      <c r="FF142" s="25">
        <v>3</v>
      </c>
      <c r="FG142" s="25">
        <v>3</v>
      </c>
      <c r="FH142" s="29">
        <v>7.620000000000001</v>
      </c>
      <c r="FI142" s="29">
        <v>8.8266666666666662</v>
      </c>
      <c r="FJ142" s="30">
        <v>2.3333333333333331E-2</v>
      </c>
      <c r="FK142" s="29">
        <v>86.329305135951671</v>
      </c>
      <c r="FL142" s="7" t="b">
        <v>1</v>
      </c>
      <c r="FQ142" s="21"/>
      <c r="FX142" s="21">
        <v>3</v>
      </c>
      <c r="GG142" s="48">
        <v>7.620000000000001</v>
      </c>
      <c r="GH142" s="48">
        <v>8.8266666666666662</v>
      </c>
      <c r="GI142" s="9">
        <v>2.3333333333333331E-2</v>
      </c>
    </row>
    <row r="143" spans="1:191" x14ac:dyDescent="0.25">
      <c r="A143" t="s">
        <v>1580</v>
      </c>
      <c r="B143">
        <v>0</v>
      </c>
      <c r="C143" s="21" t="s">
        <v>197</v>
      </c>
      <c r="E143" t="s">
        <v>307</v>
      </c>
      <c r="G143" t="s">
        <v>1052</v>
      </c>
      <c r="J143">
        <v>5620</v>
      </c>
      <c r="K143" t="s">
        <v>1581</v>
      </c>
      <c r="L143" t="s">
        <v>1534</v>
      </c>
      <c r="M143" t="s">
        <v>1535</v>
      </c>
      <c r="N143">
        <v>73742040</v>
      </c>
      <c r="O143" t="s">
        <v>1536</v>
      </c>
      <c r="P143">
        <v>0</v>
      </c>
      <c r="Q143">
        <v>5620</v>
      </c>
      <c r="R143" t="s">
        <v>1581</v>
      </c>
      <c r="S143" t="s">
        <v>191</v>
      </c>
      <c r="T143" s="22" t="s">
        <v>197</v>
      </c>
      <c r="U143" s="21" t="s">
        <v>1056</v>
      </c>
      <c r="V143">
        <v>55279555</v>
      </c>
      <c r="W143">
        <v>10052147</v>
      </c>
      <c r="X143">
        <v>3</v>
      </c>
      <c r="Y143" s="21">
        <v>3</v>
      </c>
      <c r="Z143" s="21" t="str">
        <f>VLOOKUP(A143,'Rettelse til drænsystem'!$A$4:$B$510,2,FALSE)</f>
        <v>Pletdrænet</v>
      </c>
      <c r="AA143" t="s">
        <v>1058</v>
      </c>
      <c r="AB143" t="s">
        <v>239</v>
      </c>
      <c r="AC143" s="21" t="s">
        <v>1063</v>
      </c>
      <c r="AD143" s="21" t="s">
        <v>197</v>
      </c>
      <c r="AE143" s="21" t="s">
        <v>197</v>
      </c>
      <c r="AF143" t="s">
        <v>1580</v>
      </c>
      <c r="AG143" s="21">
        <v>0</v>
      </c>
      <c r="AH143" s="21" t="s">
        <v>1582</v>
      </c>
      <c r="AI143" s="21" t="s">
        <v>307</v>
      </c>
      <c r="AJ143" s="21" t="s">
        <v>1535</v>
      </c>
      <c r="AK143" s="21"/>
      <c r="AL143" s="21"/>
      <c r="AM143" s="21" t="s">
        <v>1249</v>
      </c>
      <c r="AN143" s="21" t="s">
        <v>1132</v>
      </c>
      <c r="AO143" s="21" t="s">
        <v>1074</v>
      </c>
      <c r="AP143" s="21" t="s">
        <v>246</v>
      </c>
      <c r="AQ143" s="21"/>
      <c r="AR143" s="21"/>
      <c r="AS143" s="21" t="s">
        <v>218</v>
      </c>
      <c r="AT143" s="21" t="s">
        <v>1063</v>
      </c>
      <c r="AU143">
        <v>64</v>
      </c>
      <c r="AV143" t="s">
        <v>1580</v>
      </c>
      <c r="AW143">
        <v>166.65710000000001</v>
      </c>
      <c r="AX143">
        <v>15.17864</v>
      </c>
      <c r="AY143">
        <v>3</v>
      </c>
      <c r="AZ143" t="s">
        <v>1095</v>
      </c>
      <c r="BA143" s="21" t="s">
        <v>1102</v>
      </c>
      <c r="BB143" s="21" t="s">
        <v>1102</v>
      </c>
      <c r="BC143">
        <v>1</v>
      </c>
      <c r="BD143" t="s">
        <v>282</v>
      </c>
      <c r="BE143" t="s">
        <v>282</v>
      </c>
      <c r="BF143">
        <v>3</v>
      </c>
      <c r="BG143" t="s">
        <v>253</v>
      </c>
      <c r="BH143">
        <v>1</v>
      </c>
      <c r="BI143" t="s">
        <v>282</v>
      </c>
      <c r="BJ143" t="s">
        <v>282</v>
      </c>
      <c r="BK143" t="s">
        <v>282</v>
      </c>
      <c r="BL143" t="s">
        <v>282</v>
      </c>
      <c r="BM143" t="s">
        <v>282</v>
      </c>
      <c r="BN143" t="s">
        <v>282</v>
      </c>
      <c r="BO143" t="s">
        <v>282</v>
      </c>
      <c r="BP143" t="s">
        <v>282</v>
      </c>
      <c r="BQ143" t="s">
        <v>282</v>
      </c>
      <c r="BR143" t="s">
        <v>197</v>
      </c>
      <c r="BS143" t="s">
        <v>197</v>
      </c>
      <c r="BT143" t="s">
        <v>198</v>
      </c>
      <c r="BU143" t="s">
        <v>282</v>
      </c>
      <c r="BV143">
        <v>531.09999999999991</v>
      </c>
      <c r="BW143">
        <v>525.9</v>
      </c>
      <c r="BX143">
        <v>367.3766666666661</v>
      </c>
      <c r="BY143">
        <v>22.671552642924453</v>
      </c>
      <c r="BZ143">
        <v>6.1712010315274481</v>
      </c>
      <c r="CA143">
        <v>24.938707907216902</v>
      </c>
      <c r="CB143">
        <v>6.7883211346801939</v>
      </c>
      <c r="CD143">
        <v>1279</v>
      </c>
      <c r="CE143">
        <v>12</v>
      </c>
      <c r="CF143" s="33" t="s">
        <v>1066</v>
      </c>
      <c r="CG143" s="34" t="s">
        <v>1075</v>
      </c>
      <c r="CH143" t="s">
        <v>1583</v>
      </c>
      <c r="CI143">
        <v>4</v>
      </c>
      <c r="CJ143" s="25">
        <v>133.33333333333331</v>
      </c>
      <c r="CK143" t="s">
        <v>1584</v>
      </c>
      <c r="CN143">
        <v>7.03</v>
      </c>
      <c r="CO143">
        <v>7.53</v>
      </c>
      <c r="CP143">
        <v>0.03</v>
      </c>
      <c r="CQ143" t="s">
        <v>282</v>
      </c>
      <c r="CR143" t="s">
        <v>282</v>
      </c>
      <c r="CT143" t="s">
        <v>282</v>
      </c>
      <c r="CU143" t="s">
        <v>282</v>
      </c>
      <c r="CV143" t="s">
        <v>282</v>
      </c>
      <c r="CW143" s="25" t="s">
        <v>1067</v>
      </c>
      <c r="CX143" t="s">
        <v>282</v>
      </c>
      <c r="DC143">
        <v>1297</v>
      </c>
      <c r="DD143">
        <v>8</v>
      </c>
      <c r="DE143" t="s">
        <v>1068</v>
      </c>
      <c r="DF143" t="s">
        <v>1090</v>
      </c>
      <c r="DG143" t="s">
        <v>1583</v>
      </c>
      <c r="DH143">
        <v>3</v>
      </c>
      <c r="DI143" s="25">
        <v>100</v>
      </c>
      <c r="DJ143" t="s">
        <v>1585</v>
      </c>
      <c r="DL143">
        <v>6.6</v>
      </c>
      <c r="DM143">
        <v>7.38</v>
      </c>
      <c r="DN143">
        <v>0.03</v>
      </c>
      <c r="DO143" t="s">
        <v>282</v>
      </c>
      <c r="DP143" t="s">
        <v>282</v>
      </c>
      <c r="DR143" t="s">
        <v>282</v>
      </c>
      <c r="DS143" t="s">
        <v>282</v>
      </c>
      <c r="DT143" t="s">
        <v>282</v>
      </c>
      <c r="DU143" s="25" t="s">
        <v>1067</v>
      </c>
      <c r="DV143" t="s">
        <v>282</v>
      </c>
      <c r="EA143">
        <v>1285</v>
      </c>
      <c r="EB143">
        <v>11</v>
      </c>
      <c r="EC143" t="s">
        <v>1069</v>
      </c>
      <c r="ED143" t="s">
        <v>1090</v>
      </c>
      <c r="EE143" t="s">
        <v>1583</v>
      </c>
      <c r="EF143">
        <v>2</v>
      </c>
      <c r="EG143" s="25">
        <v>66.666666666666657</v>
      </c>
      <c r="EH143" t="s">
        <v>282</v>
      </c>
      <c r="EJ143">
        <v>5.63</v>
      </c>
      <c r="EK143">
        <v>7.96</v>
      </c>
      <c r="EL143" s="9">
        <v>0.01</v>
      </c>
      <c r="EM143" t="s">
        <v>282</v>
      </c>
      <c r="EN143" t="s">
        <v>282</v>
      </c>
      <c r="EO143" t="s">
        <v>282</v>
      </c>
      <c r="EP143" t="s">
        <v>282</v>
      </c>
      <c r="EQ143" t="s">
        <v>282</v>
      </c>
      <c r="ER143" t="s">
        <v>282</v>
      </c>
      <c r="ES143" t="s">
        <v>282</v>
      </c>
      <c r="ET143" t="s">
        <v>282</v>
      </c>
      <c r="EU143" t="s">
        <v>282</v>
      </c>
      <c r="EV143" t="s">
        <v>282</v>
      </c>
      <c r="EX143" s="35">
        <v>3</v>
      </c>
      <c r="EY143" s="36">
        <v>6.419999999999999</v>
      </c>
      <c r="EZ143" s="36">
        <v>7.623333333333334</v>
      </c>
      <c r="FA143" s="36">
        <v>2.3333333333333331E-2</v>
      </c>
      <c r="FB143" s="36">
        <v>23.58558199999996</v>
      </c>
      <c r="FC143" s="36">
        <v>28.00634788888885</v>
      </c>
      <c r="FD143" s="36">
        <v>8.5721222222222088E-2</v>
      </c>
      <c r="FE143" s="9"/>
      <c r="FF143" s="25">
        <v>3</v>
      </c>
      <c r="FG143" s="25">
        <v>3</v>
      </c>
      <c r="FH143" s="29">
        <v>6.419999999999999</v>
      </c>
      <c r="FI143" s="29">
        <v>7.623333333333334</v>
      </c>
      <c r="FJ143" s="30">
        <v>2.3333333333333331E-2</v>
      </c>
      <c r="FK143" s="29">
        <v>84.215128989943139</v>
      </c>
      <c r="FL143" s="7" t="b">
        <v>1</v>
      </c>
      <c r="FQ143" s="21"/>
      <c r="FX143" s="21">
        <v>7</v>
      </c>
      <c r="GG143" s="48">
        <v>6.419999999999999</v>
      </c>
      <c r="GH143" s="48">
        <v>7.623333333333334</v>
      </c>
      <c r="GI143" s="9">
        <v>2.3333333333333331E-2</v>
      </c>
    </row>
    <row r="144" spans="1:191" x14ac:dyDescent="0.25">
      <c r="A144" t="s">
        <v>1586</v>
      </c>
      <c r="B144">
        <v>0</v>
      </c>
      <c r="C144" s="21" t="s">
        <v>197</v>
      </c>
      <c r="E144" t="s">
        <v>307</v>
      </c>
      <c r="G144" t="s">
        <v>1052</v>
      </c>
      <c r="J144">
        <v>6240</v>
      </c>
      <c r="K144" t="s">
        <v>1588</v>
      </c>
      <c r="L144" t="s">
        <v>1534</v>
      </c>
      <c r="M144" t="s">
        <v>1535</v>
      </c>
      <c r="N144">
        <v>73742040</v>
      </c>
      <c r="O144" t="s">
        <v>1536</v>
      </c>
      <c r="P144" t="s">
        <v>1589</v>
      </c>
      <c r="Q144">
        <v>6240</v>
      </c>
      <c r="R144" t="s">
        <v>1588</v>
      </c>
      <c r="S144" t="s">
        <v>191</v>
      </c>
      <c r="T144" s="22" t="s">
        <v>197</v>
      </c>
      <c r="U144" s="21" t="s">
        <v>1056</v>
      </c>
      <c r="V144">
        <v>500760</v>
      </c>
      <c r="W144">
        <v>6100300</v>
      </c>
      <c r="X144">
        <v>10</v>
      </c>
      <c r="Y144" s="21">
        <v>10</v>
      </c>
      <c r="Z144" s="21" t="str">
        <f>VLOOKUP(A144,'Rettelse til drænsystem'!$A$4:$B$510,2,FALSE)</f>
        <v>Pletdrænet</v>
      </c>
      <c r="AA144" t="s">
        <v>1058</v>
      </c>
      <c r="AB144" t="s">
        <v>193</v>
      </c>
      <c r="AC144" s="21" t="s">
        <v>1059</v>
      </c>
      <c r="AD144" s="21" t="s">
        <v>192</v>
      </c>
      <c r="AE144" s="21" t="s">
        <v>197</v>
      </c>
      <c r="AF144" t="s">
        <v>1586</v>
      </c>
      <c r="AG144" s="21">
        <v>0</v>
      </c>
      <c r="AH144" s="21" t="s">
        <v>1587</v>
      </c>
      <c r="AI144" s="21" t="s">
        <v>307</v>
      </c>
      <c r="AJ144" s="21" t="s">
        <v>1535</v>
      </c>
      <c r="AK144" s="21"/>
      <c r="AL144" s="21"/>
      <c r="AM144" s="21" t="s">
        <v>1179</v>
      </c>
      <c r="AN144" s="21" t="s">
        <v>1179</v>
      </c>
      <c r="AO144" s="21" t="s">
        <v>1180</v>
      </c>
      <c r="AP144" s="21" t="s">
        <v>205</v>
      </c>
      <c r="AQ144" s="21"/>
      <c r="AR144" s="21"/>
      <c r="AS144" s="21" t="s">
        <v>218</v>
      </c>
      <c r="AT144" s="21" t="s">
        <v>1063</v>
      </c>
      <c r="AU144">
        <v>84</v>
      </c>
      <c r="AV144" t="s">
        <v>1586</v>
      </c>
      <c r="AW144">
        <v>628.77459999999996</v>
      </c>
      <c r="AX144">
        <v>2.746666E-4</v>
      </c>
      <c r="AY144">
        <v>3</v>
      </c>
      <c r="AZ144" t="s">
        <v>1207</v>
      </c>
      <c r="BA144" s="21" t="s">
        <v>1207</v>
      </c>
      <c r="BB144" s="21" t="s">
        <v>1207</v>
      </c>
      <c r="BC144">
        <v>0.9</v>
      </c>
      <c r="BD144" t="s">
        <v>1192</v>
      </c>
      <c r="BE144">
        <v>0.1</v>
      </c>
      <c r="BF144">
        <v>3</v>
      </c>
      <c r="BG144" t="s">
        <v>253</v>
      </c>
      <c r="BH144">
        <v>0.5</v>
      </c>
      <c r="BI144" t="s">
        <v>282</v>
      </c>
      <c r="BJ144">
        <v>14</v>
      </c>
      <c r="BK144" t="s">
        <v>229</v>
      </c>
      <c r="BL144">
        <v>0.5</v>
      </c>
      <c r="BM144" t="s">
        <v>282</v>
      </c>
      <c r="BN144" t="s">
        <v>282</v>
      </c>
      <c r="BO144" t="s">
        <v>282</v>
      </c>
      <c r="BP144" t="s">
        <v>282</v>
      </c>
      <c r="BQ144" t="s">
        <v>282</v>
      </c>
      <c r="BR144" t="s">
        <v>192</v>
      </c>
      <c r="BS144" t="s">
        <v>192</v>
      </c>
      <c r="BT144" t="s">
        <v>198</v>
      </c>
      <c r="BU144" t="s">
        <v>282</v>
      </c>
      <c r="BV144">
        <v>738.49999999999989</v>
      </c>
      <c r="BW144">
        <v>769.3</v>
      </c>
      <c r="BX144">
        <v>630.85316666666631</v>
      </c>
      <c r="BY144">
        <v>32.664461389431359</v>
      </c>
      <c r="BZ144">
        <v>5.1654254081355004</v>
      </c>
      <c r="CA144">
        <v>35.930907528374497</v>
      </c>
      <c r="CB144">
        <v>5.6819679489490511</v>
      </c>
      <c r="CD144">
        <v>1273</v>
      </c>
      <c r="CE144">
        <v>12</v>
      </c>
      <c r="CF144" s="33" t="s">
        <v>1066</v>
      </c>
      <c r="CG144" s="34" t="s">
        <v>1075</v>
      </c>
      <c r="CH144" t="s">
        <v>1573</v>
      </c>
      <c r="CI144">
        <v>10</v>
      </c>
      <c r="CJ144" s="25">
        <v>100</v>
      </c>
      <c r="CK144" t="s">
        <v>1590</v>
      </c>
      <c r="CL144" t="s">
        <v>313</v>
      </c>
      <c r="CN144">
        <v>0.3</v>
      </c>
      <c r="CO144">
        <v>1.26</v>
      </c>
      <c r="CP144">
        <v>7.0000000000000007E-2</v>
      </c>
      <c r="CQ144" t="s">
        <v>282</v>
      </c>
      <c r="CR144" t="s">
        <v>282</v>
      </c>
      <c r="CT144" t="s">
        <v>282</v>
      </c>
      <c r="CU144" t="s">
        <v>282</v>
      </c>
      <c r="CV144" t="s">
        <v>282</v>
      </c>
      <c r="CW144" s="25" t="s">
        <v>1067</v>
      </c>
      <c r="CX144" t="s">
        <v>282</v>
      </c>
      <c r="DC144">
        <v>1284</v>
      </c>
      <c r="DD144">
        <v>7</v>
      </c>
      <c r="DE144" t="s">
        <v>1068</v>
      </c>
      <c r="DF144" t="s">
        <v>1090</v>
      </c>
      <c r="DG144" t="s">
        <v>1573</v>
      </c>
      <c r="DH144">
        <v>10</v>
      </c>
      <c r="DI144" s="25">
        <v>100</v>
      </c>
      <c r="DJ144" t="s">
        <v>1591</v>
      </c>
      <c r="DK144" t="s">
        <v>313</v>
      </c>
      <c r="DL144">
        <v>0.11</v>
      </c>
      <c r="DM144">
        <v>2.19</v>
      </c>
      <c r="DN144">
        <v>0.04</v>
      </c>
      <c r="DO144" t="s">
        <v>282</v>
      </c>
      <c r="DP144" t="s">
        <v>282</v>
      </c>
      <c r="DR144" t="s">
        <v>282</v>
      </c>
      <c r="DS144" t="s">
        <v>282</v>
      </c>
      <c r="DT144" t="s">
        <v>282</v>
      </c>
      <c r="DU144" s="25" t="s">
        <v>1067</v>
      </c>
      <c r="DV144" t="s">
        <v>282</v>
      </c>
      <c r="EA144">
        <v>1287</v>
      </c>
      <c r="EB144">
        <v>12</v>
      </c>
      <c r="EC144" t="s">
        <v>1069</v>
      </c>
      <c r="ED144" t="s">
        <v>1090</v>
      </c>
      <c r="EE144" t="s">
        <v>1573</v>
      </c>
      <c r="EF144">
        <v>5</v>
      </c>
      <c r="EG144" s="25">
        <v>50</v>
      </c>
      <c r="EH144" t="s">
        <v>282</v>
      </c>
      <c r="EJ144">
        <v>0.01</v>
      </c>
      <c r="EK144">
        <v>1.41</v>
      </c>
      <c r="EL144" s="9">
        <v>0.17</v>
      </c>
      <c r="EM144" t="s">
        <v>282</v>
      </c>
      <c r="EN144" t="s">
        <v>282</v>
      </c>
      <c r="EO144" t="s">
        <v>282</v>
      </c>
      <c r="EP144" t="s">
        <v>282</v>
      </c>
      <c r="EQ144" t="s">
        <v>282</v>
      </c>
      <c r="ER144" t="s">
        <v>282</v>
      </c>
      <c r="ES144" t="s">
        <v>282</v>
      </c>
      <c r="ET144" t="s">
        <v>282</v>
      </c>
      <c r="EU144" t="s">
        <v>282</v>
      </c>
      <c r="EV144" t="s">
        <v>282</v>
      </c>
      <c r="EX144" s="35">
        <v>3</v>
      </c>
      <c r="EY144" s="36">
        <v>0.13999999999999999</v>
      </c>
      <c r="EZ144" s="36">
        <v>1.62</v>
      </c>
      <c r="FA144" s="36">
        <v>9.3333333333333338E-2</v>
      </c>
      <c r="FB144" s="36">
        <v>0.8831944333333327</v>
      </c>
      <c r="FC144" s="36">
        <v>10.219821299999996</v>
      </c>
      <c r="FD144" s="36">
        <v>0.58879628888888857</v>
      </c>
      <c r="FE144" s="9"/>
      <c r="FF144" s="25">
        <v>3</v>
      </c>
      <c r="FG144" s="25">
        <v>3</v>
      </c>
      <c r="FH144" s="29">
        <v>0.13999999999999999</v>
      </c>
      <c r="FI144" s="29">
        <v>1.62</v>
      </c>
      <c r="FJ144" s="30">
        <v>9.3333333333333338E-2</v>
      </c>
      <c r="FK144" s="29">
        <v>8.6419753086419728</v>
      </c>
      <c r="FL144" s="7" t="b">
        <v>1</v>
      </c>
      <c r="FQ144" s="21"/>
      <c r="FX144" s="21">
        <v>3</v>
      </c>
      <c r="GG144" s="48">
        <v>0.13999999999999999</v>
      </c>
      <c r="GH144" s="48">
        <v>1.62</v>
      </c>
      <c r="GI144" s="9">
        <v>9.3333333333333338E-2</v>
      </c>
    </row>
    <row r="145" spans="1:191" x14ac:dyDescent="0.25">
      <c r="A145" t="s">
        <v>1592</v>
      </c>
      <c r="B145">
        <v>0</v>
      </c>
      <c r="C145" s="21" t="s">
        <v>197</v>
      </c>
      <c r="E145" t="s">
        <v>307</v>
      </c>
      <c r="G145" t="s">
        <v>1052</v>
      </c>
      <c r="J145">
        <v>6520</v>
      </c>
      <c r="K145" t="s">
        <v>1593</v>
      </c>
      <c r="L145" t="s">
        <v>1534</v>
      </c>
      <c r="M145" t="s">
        <v>1535</v>
      </c>
      <c r="N145">
        <v>73742040</v>
      </c>
      <c r="O145" t="s">
        <v>1536</v>
      </c>
      <c r="P145">
        <v>0</v>
      </c>
      <c r="Q145">
        <v>6520</v>
      </c>
      <c r="R145" t="s">
        <v>1593</v>
      </c>
      <c r="S145" t="s">
        <v>191</v>
      </c>
      <c r="T145" s="22" t="s">
        <v>197</v>
      </c>
      <c r="U145" s="21" t="s">
        <v>1056</v>
      </c>
      <c r="V145">
        <v>499350</v>
      </c>
      <c r="W145">
        <v>6113850</v>
      </c>
      <c r="X145">
        <v>11</v>
      </c>
      <c r="Y145" s="21">
        <v>11</v>
      </c>
      <c r="Z145" s="21" t="str">
        <f>VLOOKUP(A145,'Rettelse til drænsystem'!$A$4:$B$510,2,FALSE)</f>
        <v>Systematisk drænet</v>
      </c>
      <c r="AA145" t="s">
        <v>1165</v>
      </c>
      <c r="AB145" t="s">
        <v>239</v>
      </c>
      <c r="AC145" s="21" t="s">
        <v>1063</v>
      </c>
      <c r="AD145" s="21" t="s">
        <v>192</v>
      </c>
      <c r="AE145" s="21" t="s">
        <v>197</v>
      </c>
      <c r="AF145" t="s">
        <v>1592</v>
      </c>
      <c r="AG145" s="21" t="s">
        <v>282</v>
      </c>
      <c r="AH145" s="21" t="s">
        <v>1594</v>
      </c>
      <c r="AI145" s="21" t="s">
        <v>307</v>
      </c>
      <c r="AJ145" s="21" t="s">
        <v>1535</v>
      </c>
      <c r="AK145" s="21"/>
      <c r="AL145" s="21"/>
      <c r="AM145" s="21" t="s">
        <v>1595</v>
      </c>
      <c r="AN145" s="21" t="s">
        <v>1422</v>
      </c>
      <c r="AO145" s="21" t="s">
        <v>1422</v>
      </c>
      <c r="AP145" s="21" t="s">
        <v>205</v>
      </c>
      <c r="AQ145" s="21"/>
      <c r="AR145" s="21"/>
      <c r="AS145" s="21" t="s">
        <v>218</v>
      </c>
      <c r="AT145" s="21" t="s">
        <v>1063</v>
      </c>
      <c r="AU145">
        <v>71</v>
      </c>
      <c r="AV145" t="s">
        <v>1592</v>
      </c>
      <c r="AW145">
        <v>657.37350000000004</v>
      </c>
      <c r="AX145">
        <v>2.746666E-4</v>
      </c>
      <c r="AY145">
        <v>5</v>
      </c>
      <c r="AZ145" t="s">
        <v>1064</v>
      </c>
      <c r="BA145" s="21" t="s">
        <v>1064</v>
      </c>
      <c r="BB145" s="21" t="s">
        <v>1065</v>
      </c>
      <c r="BC145">
        <v>1</v>
      </c>
      <c r="BD145" t="s">
        <v>282</v>
      </c>
      <c r="BE145" t="s">
        <v>282</v>
      </c>
      <c r="BF145">
        <v>6</v>
      </c>
      <c r="BG145" t="s">
        <v>195</v>
      </c>
      <c r="BH145">
        <v>0.8</v>
      </c>
      <c r="BI145" t="s">
        <v>282</v>
      </c>
      <c r="BJ145">
        <v>15</v>
      </c>
      <c r="BK145" t="s">
        <v>232</v>
      </c>
      <c r="BL145">
        <v>0.2</v>
      </c>
      <c r="BM145" t="s">
        <v>282</v>
      </c>
      <c r="BN145" t="s">
        <v>282</v>
      </c>
      <c r="BO145" t="s">
        <v>282</v>
      </c>
      <c r="BP145" t="s">
        <v>282</v>
      </c>
      <c r="BQ145" t="s">
        <v>282</v>
      </c>
      <c r="BR145" t="s">
        <v>192</v>
      </c>
      <c r="BS145" t="s">
        <v>197</v>
      </c>
      <c r="BT145" t="s">
        <v>198</v>
      </c>
      <c r="BU145" t="s">
        <v>282</v>
      </c>
      <c r="BV145">
        <v>738.49999999999989</v>
      </c>
      <c r="BW145">
        <v>727.1</v>
      </c>
      <c r="BX145">
        <v>617.14533333333281</v>
      </c>
      <c r="BY145">
        <v>70.396021222336699</v>
      </c>
      <c r="BZ145">
        <v>11.38926163002802</v>
      </c>
      <c r="CA145">
        <v>77.435623344570374</v>
      </c>
      <c r="CB145">
        <v>12.528187793030824</v>
      </c>
      <c r="CD145">
        <v>1264</v>
      </c>
      <c r="CE145">
        <v>12</v>
      </c>
      <c r="CF145" s="33" t="s">
        <v>1066</v>
      </c>
      <c r="CG145" s="34" t="s">
        <v>1075</v>
      </c>
      <c r="CH145" t="s">
        <v>1573</v>
      </c>
      <c r="CI145">
        <v>10</v>
      </c>
      <c r="CJ145" s="25">
        <v>90.909090909090907</v>
      </c>
      <c r="CK145" t="s">
        <v>1590</v>
      </c>
      <c r="CL145" t="s">
        <v>313</v>
      </c>
      <c r="CN145">
        <v>6.47</v>
      </c>
      <c r="CO145">
        <v>7.35</v>
      </c>
      <c r="CP145">
        <v>0.02</v>
      </c>
      <c r="CQ145" t="s">
        <v>282</v>
      </c>
      <c r="CR145" t="s">
        <v>282</v>
      </c>
      <c r="CT145" t="s">
        <v>282</v>
      </c>
      <c r="CU145" t="s">
        <v>282</v>
      </c>
      <c r="CV145" t="s">
        <v>282</v>
      </c>
      <c r="CW145" s="25" t="s">
        <v>1067</v>
      </c>
      <c r="CX145" t="s">
        <v>282</v>
      </c>
      <c r="DC145">
        <v>1275</v>
      </c>
      <c r="DD145">
        <v>7</v>
      </c>
      <c r="DE145" t="s">
        <v>1068</v>
      </c>
      <c r="DF145" t="s">
        <v>1090</v>
      </c>
      <c r="DG145" t="s">
        <v>1573</v>
      </c>
      <c r="DH145">
        <v>8</v>
      </c>
      <c r="DI145" s="25">
        <v>72.727272727272734</v>
      </c>
      <c r="DJ145" t="s">
        <v>282</v>
      </c>
      <c r="DL145">
        <v>3.95</v>
      </c>
      <c r="DM145">
        <v>5.21</v>
      </c>
      <c r="DN145">
        <v>0.02</v>
      </c>
      <c r="DO145" t="s">
        <v>282</v>
      </c>
      <c r="DP145" t="s">
        <v>282</v>
      </c>
      <c r="DR145" t="s">
        <v>282</v>
      </c>
      <c r="DS145" t="s">
        <v>282</v>
      </c>
      <c r="DT145" t="s">
        <v>282</v>
      </c>
      <c r="DU145" s="25" t="s">
        <v>1067</v>
      </c>
      <c r="DV145" t="s">
        <v>282</v>
      </c>
      <c r="EA145">
        <v>1282</v>
      </c>
      <c r="EB145">
        <v>12</v>
      </c>
      <c r="EC145" t="s">
        <v>1069</v>
      </c>
      <c r="ED145" t="s">
        <v>1090</v>
      </c>
      <c r="EE145" t="s">
        <v>1573</v>
      </c>
      <c r="EF145">
        <v>2</v>
      </c>
      <c r="EG145" s="25">
        <v>18.181818181818183</v>
      </c>
      <c r="EH145" t="s">
        <v>282</v>
      </c>
      <c r="EJ145">
        <v>1.83</v>
      </c>
      <c r="EK145">
        <v>2</v>
      </c>
      <c r="EL145" s="9">
        <v>0.02</v>
      </c>
      <c r="EM145" t="s">
        <v>282</v>
      </c>
      <c r="EN145" t="s">
        <v>282</v>
      </c>
      <c r="EO145" t="s">
        <v>282</v>
      </c>
      <c r="EP145" t="s">
        <v>282</v>
      </c>
      <c r="EQ145" t="s">
        <v>282</v>
      </c>
      <c r="ER145" t="s">
        <v>282</v>
      </c>
      <c r="ES145" t="s">
        <v>282</v>
      </c>
      <c r="ET145" t="s">
        <v>282</v>
      </c>
      <c r="EU145" t="s">
        <v>282</v>
      </c>
      <c r="EV145" t="s">
        <v>282</v>
      </c>
      <c r="EX145" s="35">
        <v>3</v>
      </c>
      <c r="EY145" s="36">
        <v>4.083333333333333</v>
      </c>
      <c r="EZ145" s="36">
        <v>4.8533333333333326</v>
      </c>
      <c r="FA145" s="36">
        <v>0.02</v>
      </c>
      <c r="FB145" s="36">
        <v>25.200101111111088</v>
      </c>
      <c r="FC145" s="36">
        <v>29.952120177777747</v>
      </c>
      <c r="FD145" s="36">
        <v>0.12342906666666657</v>
      </c>
      <c r="FE145" s="9"/>
      <c r="FF145" s="25">
        <v>3</v>
      </c>
      <c r="FG145" s="25">
        <v>3</v>
      </c>
      <c r="FH145" s="29">
        <v>4.083333333333333</v>
      </c>
      <c r="FI145" s="29">
        <v>4.8533333333333326</v>
      </c>
      <c r="FJ145" s="30">
        <v>0.02</v>
      </c>
      <c r="FK145" s="29">
        <v>84.134615384615401</v>
      </c>
      <c r="FL145" s="7" t="b">
        <v>1</v>
      </c>
      <c r="FQ145" s="21"/>
      <c r="FX145" s="21">
        <v>3</v>
      </c>
      <c r="GG145" s="48">
        <v>4.083333333333333</v>
      </c>
      <c r="GH145" s="48">
        <v>4.8533333333333326</v>
      </c>
      <c r="GI145" s="9">
        <v>0.02</v>
      </c>
    </row>
    <row r="146" spans="1:191" x14ac:dyDescent="0.25">
      <c r="A146" t="s">
        <v>1596</v>
      </c>
      <c r="B146">
        <v>0</v>
      </c>
      <c r="C146" s="21" t="s">
        <v>197</v>
      </c>
      <c r="E146" t="s">
        <v>307</v>
      </c>
      <c r="G146" t="s">
        <v>1052</v>
      </c>
      <c r="J146">
        <v>7120</v>
      </c>
      <c r="K146" t="s">
        <v>1598</v>
      </c>
      <c r="L146" t="s">
        <v>1534</v>
      </c>
      <c r="M146" t="s">
        <v>1535</v>
      </c>
      <c r="N146">
        <v>73742040</v>
      </c>
      <c r="O146" t="s">
        <v>1536</v>
      </c>
      <c r="P146">
        <v>0</v>
      </c>
      <c r="Q146">
        <v>7120</v>
      </c>
      <c r="R146" t="s">
        <v>1598</v>
      </c>
      <c r="S146" t="s">
        <v>191</v>
      </c>
      <c r="T146" s="22" t="s">
        <v>197</v>
      </c>
      <c r="U146" s="21" t="s">
        <v>1056</v>
      </c>
      <c r="V146">
        <v>55744288</v>
      </c>
      <c r="W146">
        <v>9673717</v>
      </c>
      <c r="X146">
        <v>10</v>
      </c>
      <c r="Y146" s="21">
        <v>10</v>
      </c>
      <c r="Z146" s="21" t="str">
        <f>VLOOKUP(A146,'Rettelse til drænsystem'!$A$4:$B$510,2,FALSE)</f>
        <v>Pletdrænet</v>
      </c>
      <c r="AA146" t="s">
        <v>1165</v>
      </c>
      <c r="AB146" t="s">
        <v>239</v>
      </c>
      <c r="AC146" s="21" t="s">
        <v>1063</v>
      </c>
      <c r="AD146" s="21" t="s">
        <v>192</v>
      </c>
      <c r="AE146" s="21" t="s">
        <v>197</v>
      </c>
      <c r="AF146" t="s">
        <v>1596</v>
      </c>
      <c r="AG146" s="21" t="s">
        <v>282</v>
      </c>
      <c r="AH146" s="21" t="s">
        <v>1599</v>
      </c>
      <c r="AI146" s="21" t="s">
        <v>307</v>
      </c>
      <c r="AJ146" s="21" t="s">
        <v>1535</v>
      </c>
      <c r="AK146" s="21"/>
      <c r="AL146" s="21"/>
      <c r="AM146" s="21" t="s">
        <v>1073</v>
      </c>
      <c r="AN146" s="21" t="s">
        <v>1074</v>
      </c>
      <c r="AO146" s="21" t="s">
        <v>1074</v>
      </c>
      <c r="AP146" s="21" t="s">
        <v>246</v>
      </c>
      <c r="AQ146" s="21"/>
      <c r="AR146" s="21"/>
      <c r="AS146" s="21" t="s">
        <v>218</v>
      </c>
      <c r="AT146" s="21" t="s">
        <v>1063</v>
      </c>
      <c r="AU146">
        <v>53</v>
      </c>
      <c r="AV146" t="s">
        <v>1596</v>
      </c>
      <c r="AW146">
        <v>148.70060000000001</v>
      </c>
      <c r="AX146">
        <v>2.746666E-4</v>
      </c>
      <c r="AY146">
        <v>1</v>
      </c>
      <c r="AZ146" t="s">
        <v>1064</v>
      </c>
      <c r="BA146" s="21" t="s">
        <v>1064</v>
      </c>
      <c r="BB146" s="21" t="s">
        <v>1065</v>
      </c>
      <c r="BC146">
        <v>1</v>
      </c>
      <c r="BD146" t="s">
        <v>282</v>
      </c>
      <c r="BE146" t="s">
        <v>282</v>
      </c>
      <c r="BF146">
        <v>5</v>
      </c>
      <c r="BG146" t="s">
        <v>304</v>
      </c>
      <c r="BH146">
        <v>1</v>
      </c>
      <c r="BI146" t="s">
        <v>282</v>
      </c>
      <c r="BJ146" t="s">
        <v>282</v>
      </c>
      <c r="BK146" t="s">
        <v>282</v>
      </c>
      <c r="BL146" t="s">
        <v>282</v>
      </c>
      <c r="BM146" t="s">
        <v>282</v>
      </c>
      <c r="BN146" t="s">
        <v>282</v>
      </c>
      <c r="BO146" t="s">
        <v>282</v>
      </c>
      <c r="BP146" t="s">
        <v>282</v>
      </c>
      <c r="BQ146" t="s">
        <v>282</v>
      </c>
      <c r="BR146" t="s">
        <v>192</v>
      </c>
      <c r="BS146" t="s">
        <v>197</v>
      </c>
      <c r="BT146" t="s">
        <v>198</v>
      </c>
      <c r="BU146" t="s">
        <v>282</v>
      </c>
      <c r="BV146">
        <v>636.79999999999995</v>
      </c>
      <c r="BW146">
        <v>584.1</v>
      </c>
      <c r="BX146">
        <v>329.03333333333308</v>
      </c>
      <c r="BY146">
        <v>22.856559315951145</v>
      </c>
      <c r="BZ146">
        <v>6.9465786594928067</v>
      </c>
      <c r="CA146">
        <v>25.142215247546261</v>
      </c>
      <c r="CB146">
        <v>7.6412365254420882</v>
      </c>
      <c r="CD146">
        <v>1281</v>
      </c>
      <c r="CE146">
        <v>12</v>
      </c>
      <c r="CF146" s="33" t="s">
        <v>1066</v>
      </c>
      <c r="CG146" s="34" t="s">
        <v>1075</v>
      </c>
      <c r="CH146" t="s">
        <v>1534</v>
      </c>
      <c r="CI146">
        <v>3</v>
      </c>
      <c r="CJ146" s="25">
        <v>30</v>
      </c>
      <c r="CK146" t="s">
        <v>1600</v>
      </c>
      <c r="CL146" t="s">
        <v>313</v>
      </c>
      <c r="CN146">
        <v>4.01</v>
      </c>
      <c r="CO146">
        <v>7.11</v>
      </c>
      <c r="CP146">
        <v>0.01</v>
      </c>
      <c r="CQ146" t="s">
        <v>282</v>
      </c>
      <c r="CR146" t="s">
        <v>282</v>
      </c>
      <c r="CT146" t="s">
        <v>282</v>
      </c>
      <c r="CU146" t="s">
        <v>282</v>
      </c>
      <c r="CV146" t="s">
        <v>282</v>
      </c>
      <c r="CW146" s="25" t="s">
        <v>1067</v>
      </c>
      <c r="CX146" t="s">
        <v>282</v>
      </c>
      <c r="DC146">
        <v>1296</v>
      </c>
      <c r="DD146">
        <v>8</v>
      </c>
      <c r="DE146" t="s">
        <v>1068</v>
      </c>
      <c r="DF146" t="s">
        <v>1090</v>
      </c>
      <c r="DG146" t="s">
        <v>1597</v>
      </c>
      <c r="DH146">
        <v>5</v>
      </c>
      <c r="DI146" s="25">
        <v>50</v>
      </c>
      <c r="DJ146" t="s">
        <v>1600</v>
      </c>
      <c r="DK146" t="s">
        <v>313</v>
      </c>
      <c r="DL146">
        <v>2.9</v>
      </c>
      <c r="DM146">
        <v>3.31</v>
      </c>
      <c r="DN146">
        <v>0.01</v>
      </c>
      <c r="DO146" t="s">
        <v>282</v>
      </c>
      <c r="DP146" t="s">
        <v>282</v>
      </c>
      <c r="DR146" t="s">
        <v>282</v>
      </c>
      <c r="DS146" t="s">
        <v>282</v>
      </c>
      <c r="DT146" t="s">
        <v>282</v>
      </c>
      <c r="DU146" s="25" t="s">
        <v>1067</v>
      </c>
      <c r="DV146" t="s">
        <v>282</v>
      </c>
      <c r="EA146">
        <v>1290</v>
      </c>
      <c r="EB146">
        <v>12</v>
      </c>
      <c r="EC146" t="s">
        <v>1069</v>
      </c>
      <c r="ED146" t="s">
        <v>1090</v>
      </c>
      <c r="EE146" t="s">
        <v>1597</v>
      </c>
      <c r="EF146">
        <v>1</v>
      </c>
      <c r="EG146" s="25">
        <v>10</v>
      </c>
      <c r="EH146" t="s">
        <v>282</v>
      </c>
      <c r="EJ146">
        <v>3.02</v>
      </c>
      <c r="EK146">
        <v>3.36</v>
      </c>
      <c r="EL146" s="9">
        <v>0.02</v>
      </c>
      <c r="EM146" t="s">
        <v>282</v>
      </c>
      <c r="EN146" t="s">
        <v>282</v>
      </c>
      <c r="EO146" t="s">
        <v>282</v>
      </c>
      <c r="EP146" t="s">
        <v>282</v>
      </c>
      <c r="EQ146" t="s">
        <v>282</v>
      </c>
      <c r="ER146" t="s">
        <v>282</v>
      </c>
      <c r="ES146" t="s">
        <v>282</v>
      </c>
      <c r="ET146" t="s">
        <v>282</v>
      </c>
      <c r="EU146" t="s">
        <v>282</v>
      </c>
      <c r="EV146" t="s">
        <v>282</v>
      </c>
      <c r="EX146" s="35">
        <v>3</v>
      </c>
      <c r="EY146" s="36">
        <v>3.31</v>
      </c>
      <c r="EZ146" s="36">
        <v>4.5933333333333328</v>
      </c>
      <c r="FA146" s="36">
        <v>1.3333333333333334E-2</v>
      </c>
      <c r="FB146" s="36">
        <v>10.891003333333325</v>
      </c>
      <c r="FC146" s="36">
        <v>15.113597777777764</v>
      </c>
      <c r="FD146" s="36">
        <v>4.3871111111111076E-2</v>
      </c>
      <c r="FE146" s="9"/>
      <c r="FF146" s="25">
        <v>3</v>
      </c>
      <c r="FG146" s="25">
        <v>3</v>
      </c>
      <c r="FH146" s="29">
        <v>3.31</v>
      </c>
      <c r="FI146" s="29">
        <v>4.5933333333333328</v>
      </c>
      <c r="FJ146" s="30">
        <v>1.3333333333333334E-2</v>
      </c>
      <c r="FK146" s="29">
        <v>72.060957910014523</v>
      </c>
      <c r="FL146" s="7" t="b">
        <v>1</v>
      </c>
      <c r="FQ146" s="21"/>
      <c r="FX146" s="21">
        <v>6</v>
      </c>
      <c r="GG146" s="48">
        <v>3.31</v>
      </c>
      <c r="GH146" s="48">
        <v>4.5933333333333328</v>
      </c>
      <c r="GI146" s="9">
        <v>1.3333333333333334E-2</v>
      </c>
    </row>
    <row r="147" spans="1:191" x14ac:dyDescent="0.25">
      <c r="A147" t="s">
        <v>1601</v>
      </c>
      <c r="B147">
        <v>0</v>
      </c>
      <c r="C147" s="21" t="s">
        <v>197</v>
      </c>
      <c r="E147" t="s">
        <v>307</v>
      </c>
      <c r="G147" t="s">
        <v>1052</v>
      </c>
      <c r="J147">
        <v>7840</v>
      </c>
      <c r="K147" t="s">
        <v>1603</v>
      </c>
      <c r="L147" t="s">
        <v>1604</v>
      </c>
      <c r="M147" t="s">
        <v>1605</v>
      </c>
      <c r="N147" t="s">
        <v>1606</v>
      </c>
      <c r="O147" t="s">
        <v>1607</v>
      </c>
      <c r="P147" t="s">
        <v>1608</v>
      </c>
      <c r="Q147">
        <v>7840</v>
      </c>
      <c r="R147" t="s">
        <v>1603</v>
      </c>
      <c r="S147" t="s">
        <v>214</v>
      </c>
      <c r="T147" s="22" t="s">
        <v>197</v>
      </c>
      <c r="U147" s="21" t="s">
        <v>1056</v>
      </c>
      <c r="V147">
        <v>56596299</v>
      </c>
      <c r="W147">
        <v>921798</v>
      </c>
      <c r="X147">
        <v>3</v>
      </c>
      <c r="Y147" s="21">
        <v>3</v>
      </c>
      <c r="Z147" s="21" t="str">
        <f>VLOOKUP(A147,'Rettelse til drænsystem'!$A$4:$B$510,2,FALSE)</f>
        <v>Systematisk drænet</v>
      </c>
      <c r="AA147" t="s">
        <v>1058</v>
      </c>
      <c r="AB147" t="s">
        <v>239</v>
      </c>
      <c r="AC147" s="21" t="s">
        <v>1063</v>
      </c>
      <c r="AD147" s="21" t="s">
        <v>197</v>
      </c>
      <c r="AE147" s="21" t="s">
        <v>197</v>
      </c>
      <c r="AF147" t="s">
        <v>1601</v>
      </c>
      <c r="AG147" s="21" t="s">
        <v>282</v>
      </c>
      <c r="AH147" s="21" t="s">
        <v>1602</v>
      </c>
      <c r="AI147" s="21" t="s">
        <v>307</v>
      </c>
      <c r="AJ147" s="21" t="s">
        <v>1605</v>
      </c>
      <c r="AK147" s="21"/>
      <c r="AL147" s="21"/>
      <c r="AM147" s="21" t="s">
        <v>1373</v>
      </c>
      <c r="AN147" s="21" t="s">
        <v>1374</v>
      </c>
      <c r="AO147" s="21" t="s">
        <v>1074</v>
      </c>
      <c r="AP147" s="21" t="s">
        <v>205</v>
      </c>
      <c r="AQ147" s="21"/>
      <c r="AR147" s="21"/>
      <c r="AS147" s="21" t="s">
        <v>218</v>
      </c>
      <c r="AT147" s="21" t="s">
        <v>1063</v>
      </c>
      <c r="AU147">
        <v>45</v>
      </c>
      <c r="AV147" t="s">
        <v>1601</v>
      </c>
      <c r="AW147">
        <v>199.22460000000001</v>
      </c>
      <c r="AX147">
        <v>12.67455</v>
      </c>
      <c r="AY147">
        <v>2.5</v>
      </c>
      <c r="AZ147" t="s">
        <v>1095</v>
      </c>
      <c r="BA147" s="21" t="s">
        <v>1102</v>
      </c>
      <c r="BB147" s="21" t="s">
        <v>1102</v>
      </c>
      <c r="BC147">
        <v>1</v>
      </c>
      <c r="BF147">
        <v>14</v>
      </c>
      <c r="BG147" t="s">
        <v>229</v>
      </c>
      <c r="BH147">
        <v>1</v>
      </c>
      <c r="BR147" t="s">
        <v>192</v>
      </c>
      <c r="BS147" t="s">
        <v>192</v>
      </c>
      <c r="BT147" t="s">
        <v>198</v>
      </c>
      <c r="BV147">
        <v>655.4</v>
      </c>
      <c r="BW147">
        <v>490.8</v>
      </c>
      <c r="BX147">
        <v>213</v>
      </c>
      <c r="BY147">
        <v>15</v>
      </c>
      <c r="BZ147">
        <v>7</v>
      </c>
      <c r="CA147">
        <v>16</v>
      </c>
      <c r="CB147">
        <v>8</v>
      </c>
      <c r="CD147">
        <v>946</v>
      </c>
      <c r="CE147">
        <v>12</v>
      </c>
      <c r="CF147" s="33" t="s">
        <v>1066</v>
      </c>
      <c r="CG147" s="34">
        <v>2012</v>
      </c>
      <c r="CH147" t="s">
        <v>1604</v>
      </c>
      <c r="CI147">
        <v>1</v>
      </c>
      <c r="CJ147" s="25">
        <v>33.333333333333329</v>
      </c>
      <c r="CN147">
        <v>3.48</v>
      </c>
      <c r="CO147">
        <v>4.88</v>
      </c>
      <c r="CP147">
        <v>0.03</v>
      </c>
      <c r="CW147" s="25" t="s">
        <v>1067</v>
      </c>
      <c r="DC147">
        <v>948</v>
      </c>
      <c r="DD147">
        <v>7</v>
      </c>
      <c r="DE147" t="s">
        <v>1068</v>
      </c>
      <c r="DF147">
        <v>2013</v>
      </c>
      <c r="DG147" t="s">
        <v>1609</v>
      </c>
      <c r="DH147">
        <v>0.75</v>
      </c>
      <c r="DI147" s="25">
        <v>25</v>
      </c>
      <c r="DL147">
        <v>3.61</v>
      </c>
      <c r="DM147">
        <v>4.8</v>
      </c>
      <c r="DN147">
        <v>0.02</v>
      </c>
      <c r="DU147" s="25" t="s">
        <v>1067</v>
      </c>
      <c r="EA147">
        <v>968</v>
      </c>
      <c r="EB147">
        <v>11</v>
      </c>
      <c r="EC147" t="s">
        <v>1069</v>
      </c>
      <c r="ED147">
        <v>2013</v>
      </c>
      <c r="EE147" t="s">
        <v>1609</v>
      </c>
      <c r="EF147">
        <v>0.5</v>
      </c>
      <c r="EG147" s="25">
        <v>16.666666666666664</v>
      </c>
      <c r="EJ147">
        <v>3.91</v>
      </c>
      <c r="EK147">
        <v>5.12</v>
      </c>
      <c r="EL147" s="9">
        <v>0.03</v>
      </c>
      <c r="EX147" s="35">
        <v>3</v>
      </c>
      <c r="EY147" s="36">
        <v>3.67</v>
      </c>
      <c r="EZ147" s="36">
        <v>4.93</v>
      </c>
      <c r="FA147" s="36">
        <v>0.03</v>
      </c>
      <c r="FB147" s="36">
        <v>8</v>
      </c>
      <c r="FC147" s="36">
        <v>10</v>
      </c>
      <c r="FD147" s="36">
        <v>0</v>
      </c>
      <c r="FE147" s="9"/>
      <c r="FF147" s="25">
        <v>3</v>
      </c>
      <c r="FG147" s="25">
        <v>3</v>
      </c>
      <c r="FH147" s="29">
        <v>3.6666666666666665</v>
      </c>
      <c r="FI147" s="29">
        <v>4.9333333333333336</v>
      </c>
      <c r="FJ147" s="30">
        <v>2.6666666666666668E-2</v>
      </c>
      <c r="FK147" s="29">
        <v>74.324324324324323</v>
      </c>
      <c r="FL147" s="7" t="b">
        <v>1</v>
      </c>
      <c r="FQ147" s="21"/>
      <c r="FX147" s="21">
        <v>4</v>
      </c>
      <c r="GG147" s="48">
        <v>3.6666666666666665</v>
      </c>
      <c r="GH147" s="48">
        <v>4.9333333333333336</v>
      </c>
      <c r="GI147" s="9">
        <v>2.6666666666666668E-2</v>
      </c>
    </row>
    <row r="148" spans="1:191" x14ac:dyDescent="0.25">
      <c r="A148" t="s">
        <v>1610</v>
      </c>
      <c r="B148">
        <v>0</v>
      </c>
      <c r="C148" s="21" t="s">
        <v>197</v>
      </c>
      <c r="E148" t="s">
        <v>307</v>
      </c>
      <c r="G148" t="s">
        <v>1052</v>
      </c>
      <c r="J148">
        <v>7870</v>
      </c>
      <c r="K148" t="s">
        <v>1612</v>
      </c>
      <c r="L148" t="s">
        <v>1604</v>
      </c>
      <c r="M148" t="s">
        <v>1605</v>
      </c>
      <c r="N148" t="s">
        <v>1606</v>
      </c>
      <c r="O148" t="s">
        <v>1607</v>
      </c>
      <c r="P148" t="s">
        <v>1613</v>
      </c>
      <c r="Q148">
        <v>7870</v>
      </c>
      <c r="R148" t="s">
        <v>1612</v>
      </c>
      <c r="S148" t="s">
        <v>191</v>
      </c>
      <c r="T148" s="22" t="s">
        <v>197</v>
      </c>
      <c r="U148" s="21" t="s">
        <v>1056</v>
      </c>
      <c r="V148">
        <v>5672283</v>
      </c>
      <c r="W148">
        <v>8940983</v>
      </c>
      <c r="X148">
        <v>8.1999999999999993</v>
      </c>
      <c r="Y148" s="21">
        <v>8.1999999999999993</v>
      </c>
      <c r="Z148" s="21" t="str">
        <f>VLOOKUP(A148,'Rettelse til drænsystem'!$A$4:$B$510,2,FALSE)</f>
        <v>Pletdrænet</v>
      </c>
      <c r="AA148" t="s">
        <v>1165</v>
      </c>
      <c r="AB148" t="s">
        <v>239</v>
      </c>
      <c r="AC148" s="21" t="s">
        <v>1063</v>
      </c>
      <c r="AD148" s="21" t="s">
        <v>197</v>
      </c>
      <c r="AE148" s="21" t="s">
        <v>197</v>
      </c>
      <c r="AF148" t="s">
        <v>1610</v>
      </c>
      <c r="AG148" s="21" t="s">
        <v>282</v>
      </c>
      <c r="AH148" s="21" t="s">
        <v>1611</v>
      </c>
      <c r="AI148" s="21" t="s">
        <v>307</v>
      </c>
      <c r="AJ148" s="21" t="s">
        <v>1605</v>
      </c>
      <c r="AK148" s="21"/>
      <c r="AL148" s="21"/>
      <c r="AM148" s="21" t="s">
        <v>1073</v>
      </c>
      <c r="AN148" s="21" t="s">
        <v>1074</v>
      </c>
      <c r="AO148" s="21" t="s">
        <v>1074</v>
      </c>
      <c r="AP148" s="21" t="s">
        <v>205</v>
      </c>
      <c r="AQ148" s="21"/>
      <c r="AR148" s="21"/>
      <c r="AS148" s="21" t="s">
        <v>218</v>
      </c>
      <c r="AT148" s="21" t="s">
        <v>1063</v>
      </c>
      <c r="AU148">
        <v>52</v>
      </c>
      <c r="AV148" t="s">
        <v>1610</v>
      </c>
      <c r="AW148">
        <v>270.61399999999998</v>
      </c>
      <c r="AX148">
        <v>2.5605000000000002</v>
      </c>
      <c r="AY148">
        <v>7</v>
      </c>
      <c r="AZ148" t="s">
        <v>1064</v>
      </c>
      <c r="BA148" s="21" t="s">
        <v>1064</v>
      </c>
      <c r="BB148" s="21" t="s">
        <v>1065</v>
      </c>
      <c r="BC148">
        <v>1</v>
      </c>
      <c r="BF148">
        <v>2</v>
      </c>
      <c r="BG148" t="s">
        <v>196</v>
      </c>
      <c r="BH148">
        <v>1</v>
      </c>
      <c r="BR148" t="s">
        <v>192</v>
      </c>
      <c r="BS148" t="s">
        <v>197</v>
      </c>
      <c r="BT148" t="s">
        <v>198</v>
      </c>
      <c r="BV148">
        <v>633.5</v>
      </c>
      <c r="BW148">
        <v>562.70000000000005</v>
      </c>
      <c r="BX148">
        <v>368</v>
      </c>
      <c r="BY148">
        <v>62</v>
      </c>
      <c r="BZ148">
        <v>17</v>
      </c>
      <c r="CA148">
        <v>69</v>
      </c>
      <c r="CB148">
        <v>19</v>
      </c>
      <c r="CD148">
        <v>941</v>
      </c>
      <c r="CE148">
        <v>12</v>
      </c>
      <c r="CF148" s="33" t="s">
        <v>1066</v>
      </c>
      <c r="CG148" s="34">
        <v>2012</v>
      </c>
      <c r="CH148" t="s">
        <v>1604</v>
      </c>
      <c r="CI148">
        <v>5</v>
      </c>
      <c r="CJ148" s="25">
        <v>60.975609756097569</v>
      </c>
      <c r="CN148">
        <v>17.82</v>
      </c>
      <c r="CO148">
        <v>18.11</v>
      </c>
      <c r="CP148">
        <v>0.2</v>
      </c>
      <c r="CW148" s="25" t="s">
        <v>1067</v>
      </c>
      <c r="DC148">
        <v>933</v>
      </c>
      <c r="DD148">
        <v>7</v>
      </c>
      <c r="DE148" t="s">
        <v>1068</v>
      </c>
      <c r="DF148">
        <v>2013</v>
      </c>
      <c r="DG148" t="s">
        <v>1604</v>
      </c>
      <c r="DH148">
        <v>12</v>
      </c>
      <c r="DI148" s="25">
        <v>146.34146341463418</v>
      </c>
      <c r="DL148">
        <v>15.7</v>
      </c>
      <c r="DM148">
        <v>17.079999999999998</v>
      </c>
      <c r="DN148">
        <v>0.04</v>
      </c>
      <c r="DU148" s="25" t="s">
        <v>1067</v>
      </c>
      <c r="EA148">
        <v>957</v>
      </c>
      <c r="EB148">
        <v>11</v>
      </c>
      <c r="EC148" t="s">
        <v>1069</v>
      </c>
      <c r="ED148">
        <v>2013</v>
      </c>
      <c r="EE148" t="s">
        <v>1604</v>
      </c>
      <c r="EF148">
        <v>7</v>
      </c>
      <c r="EG148" s="25">
        <v>85.365853658536594</v>
      </c>
      <c r="EJ148">
        <v>12.54</v>
      </c>
      <c r="EK148">
        <v>13.08</v>
      </c>
      <c r="EL148" s="9">
        <v>0.03</v>
      </c>
      <c r="EX148" s="35">
        <v>3</v>
      </c>
      <c r="EY148" s="36">
        <v>15.35</v>
      </c>
      <c r="EZ148" s="36">
        <v>16.09</v>
      </c>
      <c r="FA148" s="36">
        <v>0.09</v>
      </c>
      <c r="FB148" s="36">
        <v>57</v>
      </c>
      <c r="FC148" s="36">
        <v>59</v>
      </c>
      <c r="FD148" s="36">
        <v>0</v>
      </c>
      <c r="FE148" s="9"/>
      <c r="FF148" s="25">
        <v>3</v>
      </c>
      <c r="FG148" s="25">
        <v>3</v>
      </c>
      <c r="FH148" s="29">
        <v>15.353333333333332</v>
      </c>
      <c r="FI148" s="29">
        <v>16.09</v>
      </c>
      <c r="FJ148" s="30">
        <v>9.0000000000000011E-2</v>
      </c>
      <c r="FK148" s="29">
        <v>95.421586906981545</v>
      </c>
      <c r="FL148" s="7" t="b">
        <v>1</v>
      </c>
      <c r="FQ148" s="21"/>
      <c r="FX148" s="21">
        <v>1</v>
      </c>
      <c r="GG148" s="48">
        <v>15.353333333333332</v>
      </c>
      <c r="GH148" s="48">
        <v>16.09</v>
      </c>
      <c r="GI148" s="9">
        <v>9.0000000000000011E-2</v>
      </c>
    </row>
    <row r="149" spans="1:191" x14ac:dyDescent="0.25">
      <c r="A149" t="s">
        <v>1614</v>
      </c>
      <c r="B149">
        <v>0</v>
      </c>
      <c r="C149" s="21" t="s">
        <v>197</v>
      </c>
      <c r="E149" t="s">
        <v>307</v>
      </c>
      <c r="G149" t="s">
        <v>1052</v>
      </c>
      <c r="J149">
        <v>7870</v>
      </c>
      <c r="K149" t="s">
        <v>1612</v>
      </c>
      <c r="L149" t="s">
        <v>1604</v>
      </c>
      <c r="M149" t="s">
        <v>1605</v>
      </c>
      <c r="N149" t="s">
        <v>1606</v>
      </c>
      <c r="O149" t="s">
        <v>1607</v>
      </c>
      <c r="P149" t="s">
        <v>1616</v>
      </c>
      <c r="Q149">
        <v>7870</v>
      </c>
      <c r="R149" t="s">
        <v>1612</v>
      </c>
      <c r="S149" t="s">
        <v>214</v>
      </c>
      <c r="T149" s="22" t="s">
        <v>197</v>
      </c>
      <c r="U149" s="21" t="s">
        <v>1056</v>
      </c>
      <c r="V149">
        <v>56679572</v>
      </c>
      <c r="W149">
        <v>9012072</v>
      </c>
      <c r="X149">
        <v>18</v>
      </c>
      <c r="Y149" s="21">
        <v>18</v>
      </c>
      <c r="Z149" s="21" t="str">
        <f>VLOOKUP(A149,'Rettelse til drænsystem'!$A$4:$B$510,2,FALSE)</f>
        <v>Pletdrænet</v>
      </c>
      <c r="AA149" t="s">
        <v>1165</v>
      </c>
      <c r="AB149" t="s">
        <v>239</v>
      </c>
      <c r="AC149" s="21" t="s">
        <v>1063</v>
      </c>
      <c r="AD149" s="21" t="s">
        <v>197</v>
      </c>
      <c r="AE149" s="21" t="s">
        <v>197</v>
      </c>
      <c r="AF149" t="s">
        <v>1614</v>
      </c>
      <c r="AG149" s="21" t="s">
        <v>282</v>
      </c>
      <c r="AH149" s="21" t="s">
        <v>1615</v>
      </c>
      <c r="AI149" s="21" t="s">
        <v>307</v>
      </c>
      <c r="AJ149" s="21" t="s">
        <v>1605</v>
      </c>
      <c r="AK149" s="21"/>
      <c r="AL149" s="21"/>
      <c r="AM149" s="21" t="s">
        <v>1073</v>
      </c>
      <c r="AN149" s="21" t="s">
        <v>1074</v>
      </c>
      <c r="AO149" s="21" t="s">
        <v>1074</v>
      </c>
      <c r="AP149" s="21" t="s">
        <v>205</v>
      </c>
      <c r="AQ149" s="21"/>
      <c r="AR149" s="21"/>
      <c r="AS149" s="21" t="s">
        <v>218</v>
      </c>
      <c r="AT149" s="21" t="s">
        <v>1063</v>
      </c>
      <c r="AU149">
        <v>52</v>
      </c>
      <c r="AV149" t="s">
        <v>1614</v>
      </c>
      <c r="AW149">
        <v>71.386769999999999</v>
      </c>
      <c r="AX149">
        <v>7.9967899999999998</v>
      </c>
      <c r="AY149">
        <v>8</v>
      </c>
      <c r="AZ149" t="s">
        <v>1106</v>
      </c>
      <c r="BA149" s="21" t="s">
        <v>1102</v>
      </c>
      <c r="BB149" s="21" t="s">
        <v>1102</v>
      </c>
      <c r="BC149">
        <v>0.8</v>
      </c>
      <c r="BD149" t="s">
        <v>1064</v>
      </c>
      <c r="BE149">
        <v>0.2</v>
      </c>
      <c r="BF149">
        <v>3</v>
      </c>
      <c r="BG149" t="s">
        <v>253</v>
      </c>
      <c r="BH149">
        <v>1</v>
      </c>
      <c r="BR149" t="s">
        <v>192</v>
      </c>
      <c r="BS149" t="s">
        <v>197</v>
      </c>
      <c r="BT149" t="s">
        <v>198</v>
      </c>
      <c r="BU149" t="s">
        <v>1617</v>
      </c>
      <c r="BV149">
        <v>633.5</v>
      </c>
      <c r="BW149">
        <v>562.70000000000005</v>
      </c>
      <c r="BX149">
        <v>331</v>
      </c>
      <c r="BY149">
        <v>21</v>
      </c>
      <c r="BZ149">
        <v>6</v>
      </c>
      <c r="CA149">
        <v>24</v>
      </c>
      <c r="CB149">
        <v>7</v>
      </c>
      <c r="CD149">
        <v>967</v>
      </c>
      <c r="CE149">
        <v>12</v>
      </c>
      <c r="CF149" s="33" t="s">
        <v>1066</v>
      </c>
      <c r="CG149" s="34">
        <v>2012</v>
      </c>
      <c r="CH149" t="s">
        <v>1604</v>
      </c>
      <c r="CI149">
        <v>2</v>
      </c>
      <c r="CJ149" s="25">
        <v>11.111111111111111</v>
      </c>
      <c r="CN149">
        <v>5.2</v>
      </c>
      <c r="CO149">
        <v>6.14</v>
      </c>
      <c r="CP149">
        <v>0.03</v>
      </c>
      <c r="CW149" s="25" t="s">
        <v>1067</v>
      </c>
      <c r="DC149">
        <v>929</v>
      </c>
      <c r="DD149">
        <v>7</v>
      </c>
      <c r="DE149" t="s">
        <v>1068</v>
      </c>
      <c r="DF149">
        <v>2013</v>
      </c>
      <c r="DG149" t="s">
        <v>1604</v>
      </c>
      <c r="DH149">
        <v>2.5</v>
      </c>
      <c r="DI149" s="25">
        <v>13.888888888888889</v>
      </c>
      <c r="DL149">
        <v>7.83</v>
      </c>
      <c r="DM149">
        <v>8.89</v>
      </c>
      <c r="DN149">
        <v>0.02</v>
      </c>
      <c r="DU149" s="25" t="s">
        <v>1067</v>
      </c>
      <c r="EA149">
        <v>966</v>
      </c>
      <c r="EB149">
        <v>11</v>
      </c>
      <c r="EC149" t="s">
        <v>1069</v>
      </c>
      <c r="ED149">
        <v>2013</v>
      </c>
      <c r="EE149" t="s">
        <v>1604</v>
      </c>
      <c r="EF149">
        <v>1</v>
      </c>
      <c r="EG149" s="25">
        <v>5.5555555555555554</v>
      </c>
      <c r="EJ149">
        <v>5.8</v>
      </c>
      <c r="EK149">
        <v>6.55</v>
      </c>
      <c r="EL149" s="9">
        <v>0.02</v>
      </c>
      <c r="EX149" s="35">
        <v>3</v>
      </c>
      <c r="EY149" s="36">
        <v>6.28</v>
      </c>
      <c r="EZ149" s="36">
        <v>7.19</v>
      </c>
      <c r="FA149" s="36">
        <v>0.02</v>
      </c>
      <c r="FB149" s="36">
        <v>21</v>
      </c>
      <c r="FC149" s="36">
        <v>24</v>
      </c>
      <c r="FD149" s="36">
        <v>0</v>
      </c>
      <c r="FE149" s="9"/>
      <c r="FF149" s="25">
        <v>3</v>
      </c>
      <c r="FG149" s="25">
        <v>3</v>
      </c>
      <c r="FH149" s="29">
        <v>6.2766666666666673</v>
      </c>
      <c r="FI149" s="29">
        <v>7.1933333333333342</v>
      </c>
      <c r="FJ149" s="30">
        <v>2.3333333333333334E-2</v>
      </c>
      <c r="FK149" s="29">
        <v>87.256719184430025</v>
      </c>
      <c r="FL149" s="7" t="b">
        <v>1</v>
      </c>
      <c r="FQ149" s="21"/>
      <c r="FX149" s="21">
        <v>1</v>
      </c>
      <c r="GG149" s="48">
        <v>6.2766666666666673</v>
      </c>
      <c r="GH149" s="48">
        <v>7.1933333333333342</v>
      </c>
      <c r="GI149" s="9">
        <v>2.3333333333333334E-2</v>
      </c>
    </row>
    <row r="150" spans="1:191" x14ac:dyDescent="0.25">
      <c r="A150" t="s">
        <v>1618</v>
      </c>
      <c r="B150">
        <v>0</v>
      </c>
      <c r="C150" s="21" t="s">
        <v>197</v>
      </c>
      <c r="E150" t="s">
        <v>307</v>
      </c>
      <c r="G150" t="s">
        <v>1052</v>
      </c>
      <c r="J150">
        <v>7900</v>
      </c>
      <c r="K150" t="s">
        <v>362</v>
      </c>
      <c r="L150" t="s">
        <v>1604</v>
      </c>
      <c r="M150" t="s">
        <v>1605</v>
      </c>
      <c r="N150" t="s">
        <v>1606</v>
      </c>
      <c r="O150" t="s">
        <v>1607</v>
      </c>
      <c r="P150" t="s">
        <v>1620</v>
      </c>
      <c r="Q150">
        <v>7900</v>
      </c>
      <c r="R150" t="s">
        <v>362</v>
      </c>
      <c r="S150" t="s">
        <v>191</v>
      </c>
      <c r="T150" s="22" t="s">
        <v>197</v>
      </c>
      <c r="U150" s="21" t="s">
        <v>1056</v>
      </c>
      <c r="V150">
        <v>56792418</v>
      </c>
      <c r="W150">
        <v>88703403</v>
      </c>
      <c r="X150">
        <v>16</v>
      </c>
      <c r="Y150" s="21">
        <v>16</v>
      </c>
      <c r="Z150" s="21" t="str">
        <f>VLOOKUP(A150,'Rettelse til drænsystem'!$A$4:$B$510,2,FALSE)</f>
        <v>Pletdrænet</v>
      </c>
      <c r="AA150" t="s">
        <v>1058</v>
      </c>
      <c r="AB150" t="s">
        <v>239</v>
      </c>
      <c r="AC150" s="21" t="s">
        <v>1063</v>
      </c>
      <c r="AD150" s="21" t="s">
        <v>192</v>
      </c>
      <c r="AE150" s="21" t="s">
        <v>197</v>
      </c>
      <c r="AF150" t="s">
        <v>1618</v>
      </c>
      <c r="AG150" s="21" t="s">
        <v>282</v>
      </c>
      <c r="AH150" s="21" t="s">
        <v>1619</v>
      </c>
      <c r="AI150" s="21" t="s">
        <v>307</v>
      </c>
      <c r="AJ150" s="21" t="s">
        <v>1605</v>
      </c>
      <c r="AK150" s="21"/>
      <c r="AL150" s="21"/>
      <c r="AM150" s="21">
        <v>0</v>
      </c>
      <c r="AN150" s="21">
        <v>0</v>
      </c>
      <c r="AO150" s="21">
        <v>0</v>
      </c>
      <c r="AP150" s="21">
        <v>0</v>
      </c>
      <c r="AQ150" s="21"/>
      <c r="AR150" s="21"/>
      <c r="AS150" s="21" t="s">
        <v>218</v>
      </c>
      <c r="AT150" s="21" t="s">
        <v>1063</v>
      </c>
      <c r="AU150">
        <v>0</v>
      </c>
      <c r="AV150" t="s">
        <v>1618</v>
      </c>
      <c r="AY150">
        <v>8</v>
      </c>
      <c r="AZ150" t="s">
        <v>1095</v>
      </c>
      <c r="BA150" s="21" t="s">
        <v>1102</v>
      </c>
      <c r="BB150" s="21" t="s">
        <v>1102</v>
      </c>
      <c r="BC150">
        <v>0.6</v>
      </c>
      <c r="BD150" t="s">
        <v>1064</v>
      </c>
      <c r="BE150">
        <v>0.4</v>
      </c>
      <c r="BF150">
        <v>2</v>
      </c>
      <c r="BG150" t="s">
        <v>196</v>
      </c>
      <c r="BH150">
        <v>0.55000000000000004</v>
      </c>
      <c r="BJ150">
        <v>6</v>
      </c>
      <c r="BK150" t="s">
        <v>195</v>
      </c>
      <c r="BL150">
        <v>0.45</v>
      </c>
      <c r="BR150" t="s">
        <v>192</v>
      </c>
      <c r="BS150" t="s">
        <v>197</v>
      </c>
      <c r="BT150" t="s">
        <v>198</v>
      </c>
      <c r="BU150" t="s">
        <v>1621</v>
      </c>
      <c r="BV150">
        <v>633.5</v>
      </c>
      <c r="BW150">
        <v>614</v>
      </c>
      <c r="BX150">
        <v>413</v>
      </c>
      <c r="BY150">
        <v>64</v>
      </c>
      <c r="BZ150">
        <v>16</v>
      </c>
      <c r="CA150">
        <v>70</v>
      </c>
      <c r="CB150">
        <v>17</v>
      </c>
      <c r="CD150">
        <v>938</v>
      </c>
      <c r="CE150">
        <v>12</v>
      </c>
      <c r="CF150" s="33" t="s">
        <v>1066</v>
      </c>
      <c r="CG150" s="34">
        <v>2012</v>
      </c>
      <c r="CH150" t="s">
        <v>1604</v>
      </c>
      <c r="CI150">
        <v>10</v>
      </c>
      <c r="CJ150" s="25">
        <v>62.5</v>
      </c>
      <c r="CK150" t="s">
        <v>1622</v>
      </c>
      <c r="CL150" t="s">
        <v>1257</v>
      </c>
      <c r="CN150">
        <v>3.39</v>
      </c>
      <c r="CO150">
        <v>4.32</v>
      </c>
      <c r="CP150">
        <v>0.03</v>
      </c>
      <c r="CW150" s="25" t="s">
        <v>1067</v>
      </c>
      <c r="DC150">
        <v>962</v>
      </c>
      <c r="DD150">
        <v>7</v>
      </c>
      <c r="DE150" t="s">
        <v>1068</v>
      </c>
      <c r="DF150">
        <v>2013</v>
      </c>
      <c r="DG150" t="s">
        <v>1604</v>
      </c>
      <c r="DH150" t="s">
        <v>158</v>
      </c>
      <c r="DI150" s="25" t="e">
        <v>#VALUE!</v>
      </c>
      <c r="DJ150" t="s">
        <v>1623</v>
      </c>
      <c r="DK150" t="s">
        <v>313</v>
      </c>
      <c r="DL150">
        <v>3.66</v>
      </c>
      <c r="DM150">
        <v>4.71</v>
      </c>
      <c r="DN150">
        <v>0.03</v>
      </c>
      <c r="DU150" s="25" t="s">
        <v>1067</v>
      </c>
      <c r="EA150">
        <v>965</v>
      </c>
      <c r="EB150">
        <v>11</v>
      </c>
      <c r="EC150" t="s">
        <v>1069</v>
      </c>
      <c r="ED150">
        <v>2013</v>
      </c>
      <c r="EE150" t="s">
        <v>1604</v>
      </c>
      <c r="EF150">
        <v>8</v>
      </c>
      <c r="EG150" s="25">
        <v>50</v>
      </c>
      <c r="EJ150">
        <v>4.99</v>
      </c>
      <c r="EK150">
        <v>5.31</v>
      </c>
      <c r="EL150" s="9">
        <v>0.03</v>
      </c>
      <c r="EX150" s="35">
        <v>3</v>
      </c>
      <c r="EY150" s="36">
        <v>4.01</v>
      </c>
      <c r="EZ150" s="36">
        <v>4.78</v>
      </c>
      <c r="FA150" s="36">
        <v>0.03</v>
      </c>
      <c r="FB150" s="36">
        <v>17</v>
      </c>
      <c r="FC150" s="36">
        <v>20</v>
      </c>
      <c r="FD150" s="36">
        <v>0</v>
      </c>
      <c r="FE150" s="9"/>
      <c r="FF150" s="25">
        <v>3</v>
      </c>
      <c r="FG150" s="25">
        <v>3</v>
      </c>
      <c r="FH150" s="29">
        <v>4.0133333333333336</v>
      </c>
      <c r="FI150" s="29">
        <v>4.78</v>
      </c>
      <c r="FJ150" s="30">
        <v>0.03</v>
      </c>
      <c r="FK150" s="29">
        <v>83.960948396094835</v>
      </c>
      <c r="FL150" s="7" t="b">
        <v>1</v>
      </c>
      <c r="FQ150" s="21"/>
      <c r="FX150" s="21">
        <v>1</v>
      </c>
      <c r="GG150" s="48">
        <v>4.0133333333333336</v>
      </c>
      <c r="GH150" s="48">
        <v>4.78</v>
      </c>
      <c r="GI150" s="9">
        <v>0.03</v>
      </c>
    </row>
    <row r="151" spans="1:191" x14ac:dyDescent="0.25">
      <c r="A151" t="s">
        <v>1624</v>
      </c>
      <c r="B151">
        <v>0</v>
      </c>
      <c r="C151" s="21" t="s">
        <v>197</v>
      </c>
      <c r="E151" t="s">
        <v>307</v>
      </c>
      <c r="G151" t="s">
        <v>1052</v>
      </c>
      <c r="J151">
        <v>7800</v>
      </c>
      <c r="K151" t="s">
        <v>1220</v>
      </c>
      <c r="L151" t="s">
        <v>1604</v>
      </c>
      <c r="M151" t="s">
        <v>1605</v>
      </c>
      <c r="N151" t="s">
        <v>1606</v>
      </c>
      <c r="O151" t="s">
        <v>1607</v>
      </c>
      <c r="P151" t="s">
        <v>1626</v>
      </c>
      <c r="Q151">
        <v>7800</v>
      </c>
      <c r="R151" t="s">
        <v>1220</v>
      </c>
      <c r="S151" t="s">
        <v>191</v>
      </c>
      <c r="T151" s="22" t="s">
        <v>197</v>
      </c>
      <c r="U151" s="21" t="s">
        <v>1056</v>
      </c>
      <c r="V151">
        <v>56646802</v>
      </c>
      <c r="W151">
        <v>9000013</v>
      </c>
      <c r="X151">
        <v>10</v>
      </c>
      <c r="Y151" s="21">
        <v>10</v>
      </c>
      <c r="Z151" s="21" t="str">
        <f>VLOOKUP(A151,'Rettelse til drænsystem'!$A$4:$B$510,2,FALSE)</f>
        <v>Systematisk drænet</v>
      </c>
      <c r="AA151" t="s">
        <v>1165</v>
      </c>
      <c r="AB151" t="s">
        <v>239</v>
      </c>
      <c r="AC151" s="21" t="s">
        <v>1063</v>
      </c>
      <c r="AD151" s="21" t="s">
        <v>192</v>
      </c>
      <c r="AE151" s="21" t="s">
        <v>197</v>
      </c>
      <c r="AF151" t="s">
        <v>1624</v>
      </c>
      <c r="AG151" s="21" t="s">
        <v>282</v>
      </c>
      <c r="AH151" s="21" t="s">
        <v>1625</v>
      </c>
      <c r="AI151" s="21" t="s">
        <v>307</v>
      </c>
      <c r="AJ151" s="21" t="s">
        <v>1605</v>
      </c>
      <c r="AK151" s="21"/>
      <c r="AL151" s="21"/>
      <c r="AM151" s="21" t="s">
        <v>1073</v>
      </c>
      <c r="AN151" s="21" t="s">
        <v>1074</v>
      </c>
      <c r="AO151" s="21" t="s">
        <v>1074</v>
      </c>
      <c r="AP151" s="21" t="s">
        <v>246</v>
      </c>
      <c r="AQ151" s="21"/>
      <c r="AR151" s="21"/>
      <c r="AS151" s="21" t="s">
        <v>218</v>
      </c>
      <c r="AT151" s="21" t="s">
        <v>1063</v>
      </c>
      <c r="AU151">
        <v>86</v>
      </c>
      <c r="AV151" t="s">
        <v>1624</v>
      </c>
      <c r="AW151">
        <v>137.21870000000001</v>
      </c>
      <c r="AX151">
        <v>0.3219979</v>
      </c>
      <c r="AY151">
        <v>12</v>
      </c>
      <c r="AZ151" t="s">
        <v>1064</v>
      </c>
      <c r="BA151" s="21" t="s">
        <v>1064</v>
      </c>
      <c r="BB151" s="21" t="s">
        <v>1065</v>
      </c>
      <c r="BC151">
        <v>1</v>
      </c>
      <c r="BF151">
        <v>14</v>
      </c>
      <c r="BG151" t="s">
        <v>229</v>
      </c>
      <c r="BH151">
        <v>0.7</v>
      </c>
      <c r="BJ151">
        <v>2</v>
      </c>
      <c r="BK151" t="s">
        <v>196</v>
      </c>
      <c r="BL151">
        <v>0.3</v>
      </c>
      <c r="BR151" t="s">
        <v>192</v>
      </c>
      <c r="BS151" t="s">
        <v>192</v>
      </c>
      <c r="BT151" t="s">
        <v>198</v>
      </c>
      <c r="BU151" t="s">
        <v>1627</v>
      </c>
      <c r="BV151">
        <v>655.4</v>
      </c>
      <c r="BW151">
        <v>573.70000000000005</v>
      </c>
      <c r="BX151">
        <v>358</v>
      </c>
      <c r="BY151">
        <v>37</v>
      </c>
      <c r="BZ151">
        <v>10</v>
      </c>
      <c r="CA151">
        <v>41</v>
      </c>
      <c r="CB151">
        <v>11</v>
      </c>
      <c r="CD151">
        <v>934</v>
      </c>
      <c r="CE151">
        <v>12</v>
      </c>
      <c r="CF151" s="33" t="s">
        <v>1066</v>
      </c>
      <c r="CG151" s="34">
        <v>2012</v>
      </c>
      <c r="CH151" t="s">
        <v>1604</v>
      </c>
      <c r="CI151">
        <v>5</v>
      </c>
      <c r="CJ151" s="25">
        <v>50</v>
      </c>
      <c r="CK151" t="s">
        <v>1628</v>
      </c>
      <c r="CL151" t="s">
        <v>313</v>
      </c>
      <c r="CN151">
        <v>3.62</v>
      </c>
      <c r="CO151">
        <v>4.34</v>
      </c>
      <c r="CP151">
        <v>0.06</v>
      </c>
      <c r="CW151" s="25" t="s">
        <v>1067</v>
      </c>
      <c r="DC151">
        <v>943</v>
      </c>
      <c r="DD151">
        <v>7</v>
      </c>
      <c r="DE151" t="s">
        <v>1068</v>
      </c>
      <c r="DF151">
        <v>2013</v>
      </c>
      <c r="DG151" t="s">
        <v>1604</v>
      </c>
      <c r="DH151">
        <v>4</v>
      </c>
      <c r="DI151" s="25">
        <v>40</v>
      </c>
      <c r="DJ151" t="s">
        <v>1629</v>
      </c>
      <c r="DK151" t="s">
        <v>313</v>
      </c>
      <c r="DL151">
        <v>1.82</v>
      </c>
      <c r="DM151">
        <v>2.7</v>
      </c>
      <c r="DN151">
        <v>0.1</v>
      </c>
      <c r="DU151" s="25" t="s">
        <v>1067</v>
      </c>
      <c r="EA151">
        <v>947</v>
      </c>
      <c r="EB151">
        <v>11</v>
      </c>
      <c r="EC151" t="s">
        <v>1069</v>
      </c>
      <c r="ED151">
        <v>2013</v>
      </c>
      <c r="EE151" t="s">
        <v>1604</v>
      </c>
      <c r="EF151">
        <v>3</v>
      </c>
      <c r="EG151" s="25">
        <v>30</v>
      </c>
      <c r="EJ151">
        <v>2.44</v>
      </c>
      <c r="EK151">
        <v>2.75</v>
      </c>
      <c r="EL151" s="9">
        <v>0.04</v>
      </c>
      <c r="EX151" s="35">
        <v>3</v>
      </c>
      <c r="EY151" s="36">
        <v>2.63</v>
      </c>
      <c r="EZ151" s="36">
        <v>3.26</v>
      </c>
      <c r="FA151" s="36">
        <v>7.0000000000000007E-2</v>
      </c>
      <c r="FB151" s="36">
        <v>9</v>
      </c>
      <c r="FC151" s="36">
        <v>12</v>
      </c>
      <c r="FD151" s="36">
        <v>0</v>
      </c>
      <c r="FE151" s="9"/>
      <c r="FF151" s="25">
        <v>3</v>
      </c>
      <c r="FG151" s="25">
        <v>3</v>
      </c>
      <c r="FH151" s="29">
        <v>2.6266666666666669</v>
      </c>
      <c r="FI151" s="29">
        <v>3.2633333333333332</v>
      </c>
      <c r="FJ151" s="30">
        <v>6.6666666666666666E-2</v>
      </c>
      <c r="FK151" s="29">
        <v>80.490296220633311</v>
      </c>
      <c r="FL151" s="7" t="b">
        <v>1</v>
      </c>
      <c r="FQ151" s="21"/>
      <c r="FX151" s="21">
        <v>1</v>
      </c>
      <c r="GG151" s="48">
        <v>2.6266666666666669</v>
      </c>
      <c r="GH151" s="48">
        <v>3.2633333333333332</v>
      </c>
      <c r="GI151" s="9">
        <v>6.6666666666666666E-2</v>
      </c>
    </row>
    <row r="152" spans="1:191" x14ac:dyDescent="0.25">
      <c r="A152" t="s">
        <v>1630</v>
      </c>
      <c r="B152">
        <v>0</v>
      </c>
      <c r="C152" s="21" t="s">
        <v>197</v>
      </c>
      <c r="E152" t="s">
        <v>307</v>
      </c>
      <c r="G152" t="s">
        <v>1052</v>
      </c>
      <c r="J152">
        <v>7800</v>
      </c>
      <c r="K152" t="s">
        <v>1220</v>
      </c>
      <c r="L152" t="s">
        <v>1604</v>
      </c>
      <c r="M152" t="s">
        <v>1605</v>
      </c>
      <c r="N152" t="s">
        <v>1606</v>
      </c>
      <c r="O152" t="s">
        <v>1607</v>
      </c>
      <c r="P152" t="s">
        <v>1632</v>
      </c>
      <c r="Q152">
        <v>7800</v>
      </c>
      <c r="R152" t="s">
        <v>1220</v>
      </c>
      <c r="S152" t="s">
        <v>214</v>
      </c>
      <c r="T152" s="22" t="s">
        <v>197</v>
      </c>
      <c r="U152" s="21" t="s">
        <v>1056</v>
      </c>
      <c r="V152">
        <v>56447503</v>
      </c>
      <c r="W152">
        <v>9022865</v>
      </c>
      <c r="X152">
        <v>7.5</v>
      </c>
      <c r="Y152" s="21">
        <v>7.5</v>
      </c>
      <c r="Z152" s="21" t="str">
        <f>VLOOKUP(A152,'Rettelse til drænsystem'!$A$4:$B$510,2,FALSE)</f>
        <v>Systematisk drænet</v>
      </c>
      <c r="AA152" t="s">
        <v>1104</v>
      </c>
      <c r="AB152" t="s">
        <v>239</v>
      </c>
      <c r="AC152" s="21" t="s">
        <v>1063</v>
      </c>
      <c r="AD152" s="21" t="s">
        <v>197</v>
      </c>
      <c r="AE152" s="21" t="s">
        <v>197</v>
      </c>
      <c r="AF152" t="s">
        <v>1630</v>
      </c>
      <c r="AG152" s="21" t="s">
        <v>282</v>
      </c>
      <c r="AH152" s="21" t="s">
        <v>1631</v>
      </c>
      <c r="AI152" s="21" t="s">
        <v>307</v>
      </c>
      <c r="AJ152" s="21" t="s">
        <v>1605</v>
      </c>
      <c r="AK152" s="21"/>
      <c r="AL152" s="21"/>
      <c r="AM152" s="21" t="s">
        <v>1073</v>
      </c>
      <c r="AN152" s="21" t="s">
        <v>1074</v>
      </c>
      <c r="AO152" s="21" t="s">
        <v>1074</v>
      </c>
      <c r="AP152" s="21" t="s">
        <v>205</v>
      </c>
      <c r="AQ152" s="21"/>
      <c r="AR152" s="21" t="s">
        <v>226</v>
      </c>
      <c r="AS152" s="21" t="s">
        <v>226</v>
      </c>
      <c r="AT152" s="21" t="s">
        <v>1059</v>
      </c>
      <c r="AU152">
        <v>84</v>
      </c>
      <c r="AV152" t="s">
        <v>1630</v>
      </c>
      <c r="AW152">
        <v>827.71630000000005</v>
      </c>
      <c r="AX152">
        <v>0.50661129999999999</v>
      </c>
      <c r="AY152">
        <v>5</v>
      </c>
      <c r="AZ152" t="s">
        <v>1181</v>
      </c>
      <c r="BA152" s="21" t="s">
        <v>1181</v>
      </c>
      <c r="BB152" s="21" t="s">
        <v>1065</v>
      </c>
      <c r="BC152">
        <v>1</v>
      </c>
      <c r="BF152">
        <v>14</v>
      </c>
      <c r="BG152" t="s">
        <v>229</v>
      </c>
      <c r="BH152">
        <v>0.5</v>
      </c>
      <c r="BJ152">
        <v>12</v>
      </c>
      <c r="BK152" t="s">
        <v>222</v>
      </c>
      <c r="BL152">
        <v>0.5</v>
      </c>
      <c r="BR152" t="s">
        <v>192</v>
      </c>
      <c r="BS152" t="s">
        <v>192</v>
      </c>
      <c r="BT152" t="s">
        <v>198</v>
      </c>
      <c r="BU152" t="s">
        <v>1633</v>
      </c>
      <c r="BV152">
        <v>655.4</v>
      </c>
      <c r="BW152">
        <v>573.70000000000005</v>
      </c>
      <c r="BX152">
        <v>356</v>
      </c>
      <c r="BY152">
        <v>73</v>
      </c>
      <c r="BZ152">
        <v>20</v>
      </c>
      <c r="CA152">
        <v>81</v>
      </c>
      <c r="CB152">
        <v>22</v>
      </c>
      <c r="CD152">
        <v>955</v>
      </c>
      <c r="CE152">
        <v>13</v>
      </c>
      <c r="CF152" s="33" t="s">
        <v>1066</v>
      </c>
      <c r="CG152" s="34">
        <v>2012</v>
      </c>
      <c r="CH152" t="s">
        <v>1604</v>
      </c>
      <c r="CI152">
        <v>0.5</v>
      </c>
      <c r="CJ152" s="25">
        <v>6.666666666666667</v>
      </c>
      <c r="CK152" t="s">
        <v>1634</v>
      </c>
      <c r="CN152">
        <v>0.01</v>
      </c>
      <c r="CO152">
        <v>0.93</v>
      </c>
      <c r="CP152">
        <v>0.09</v>
      </c>
      <c r="CW152" s="25" t="s">
        <v>1067</v>
      </c>
      <c r="DC152">
        <v>958</v>
      </c>
      <c r="DD152">
        <v>7</v>
      </c>
      <c r="DE152" t="s">
        <v>1068</v>
      </c>
      <c r="DF152">
        <v>2013</v>
      </c>
      <c r="DG152" t="s">
        <v>1609</v>
      </c>
      <c r="DH152">
        <v>0.3</v>
      </c>
      <c r="DI152" s="25">
        <v>4</v>
      </c>
      <c r="DL152">
        <v>0.05</v>
      </c>
      <c r="DM152">
        <v>1.05</v>
      </c>
      <c r="DN152">
        <v>7.0000000000000007E-2</v>
      </c>
      <c r="DU152" s="25" t="s">
        <v>1067</v>
      </c>
      <c r="EA152">
        <v>959</v>
      </c>
      <c r="EB152">
        <v>11</v>
      </c>
      <c r="EC152" t="s">
        <v>1069</v>
      </c>
      <c r="ED152">
        <v>2013</v>
      </c>
      <c r="EE152" t="s">
        <v>1609</v>
      </c>
      <c r="EF152">
        <v>0.2</v>
      </c>
      <c r="EG152" s="25">
        <v>2.666666666666667</v>
      </c>
      <c r="EJ152">
        <v>0.04</v>
      </c>
      <c r="EK152">
        <v>0.98</v>
      </c>
      <c r="EL152" s="9">
        <v>0.06</v>
      </c>
      <c r="EX152" s="35">
        <v>3</v>
      </c>
      <c r="EY152" s="36">
        <v>0.03</v>
      </c>
      <c r="EZ152" s="36">
        <v>0.99</v>
      </c>
      <c r="FA152" s="36">
        <v>7.0000000000000007E-2</v>
      </c>
      <c r="FB152" s="36">
        <v>0</v>
      </c>
      <c r="FC152" s="36">
        <v>4</v>
      </c>
      <c r="FD152" s="36">
        <v>0</v>
      </c>
      <c r="FE152" s="9"/>
      <c r="FF152" s="25">
        <v>3</v>
      </c>
      <c r="FG152" s="25">
        <v>3</v>
      </c>
      <c r="FH152" s="29">
        <v>3.3333333333333333E-2</v>
      </c>
      <c r="FI152" s="29">
        <v>0.98666666666666669</v>
      </c>
      <c r="FJ152" s="30">
        <v>7.3333333333333334E-2</v>
      </c>
      <c r="FK152" s="29">
        <v>3.3783783783783785</v>
      </c>
      <c r="FL152" s="7" t="b">
        <v>1</v>
      </c>
      <c r="FQ152" s="21"/>
      <c r="FX152" s="21">
        <v>1</v>
      </c>
      <c r="GG152" s="48">
        <v>3.3333333333333333E-2</v>
      </c>
      <c r="GH152" s="48">
        <v>0.98666666666666669</v>
      </c>
      <c r="GI152" s="9">
        <v>7.3333333333333334E-2</v>
      </c>
    </row>
    <row r="153" spans="1:191" x14ac:dyDescent="0.25">
      <c r="A153" t="s">
        <v>1635</v>
      </c>
      <c r="B153">
        <v>0</v>
      </c>
      <c r="C153" s="21" t="s">
        <v>197</v>
      </c>
      <c r="E153" t="s">
        <v>307</v>
      </c>
      <c r="G153" t="s">
        <v>1052</v>
      </c>
      <c r="J153">
        <v>7860</v>
      </c>
      <c r="K153" t="s">
        <v>1637</v>
      </c>
      <c r="L153" t="s">
        <v>1604</v>
      </c>
      <c r="M153" t="s">
        <v>1605</v>
      </c>
      <c r="N153" t="s">
        <v>1606</v>
      </c>
      <c r="O153" t="s">
        <v>1607</v>
      </c>
      <c r="P153" t="s">
        <v>1638</v>
      </c>
      <c r="Q153">
        <v>7860</v>
      </c>
      <c r="R153" t="s">
        <v>1637</v>
      </c>
      <c r="S153" t="s">
        <v>214</v>
      </c>
      <c r="T153" s="22" t="s">
        <v>197</v>
      </c>
      <c r="U153" s="21" t="s">
        <v>1056</v>
      </c>
      <c r="V153">
        <v>56622054</v>
      </c>
      <c r="W153">
        <v>8866782</v>
      </c>
      <c r="X153">
        <v>8</v>
      </c>
      <c r="Y153" s="21">
        <v>8</v>
      </c>
      <c r="Z153" s="21" t="str">
        <f>VLOOKUP(A153,'Rettelse til drænsystem'!$A$4:$B$510,2,FALSE)</f>
        <v>Systematisk drænet</v>
      </c>
      <c r="AA153" t="s">
        <v>1165</v>
      </c>
      <c r="AB153" t="s">
        <v>239</v>
      </c>
      <c r="AC153" s="21" t="s">
        <v>1063</v>
      </c>
      <c r="AD153" s="21" t="s">
        <v>197</v>
      </c>
      <c r="AE153" s="21" t="s">
        <v>197</v>
      </c>
      <c r="AF153" t="s">
        <v>1635</v>
      </c>
      <c r="AG153" s="21" t="s">
        <v>282</v>
      </c>
      <c r="AH153" s="21" t="s">
        <v>1636</v>
      </c>
      <c r="AI153" s="21" t="s">
        <v>307</v>
      </c>
      <c r="AJ153" s="21" t="s">
        <v>1605</v>
      </c>
      <c r="AK153" s="21"/>
      <c r="AL153" s="21"/>
      <c r="AM153" s="21" t="s">
        <v>1073</v>
      </c>
      <c r="AN153" s="21" t="s">
        <v>1074</v>
      </c>
      <c r="AO153" s="21" t="s">
        <v>1074</v>
      </c>
      <c r="AP153" s="21" t="s">
        <v>246</v>
      </c>
      <c r="AQ153" s="21"/>
      <c r="AR153" s="21"/>
      <c r="AS153" s="21" t="s">
        <v>218</v>
      </c>
      <c r="AT153" s="21" t="s">
        <v>1063</v>
      </c>
      <c r="AU153">
        <v>55</v>
      </c>
      <c r="AV153" t="s">
        <v>1635</v>
      </c>
      <c r="AW153">
        <v>156.7499</v>
      </c>
      <c r="AX153">
        <v>8.7211250000000007</v>
      </c>
      <c r="AY153">
        <v>4</v>
      </c>
      <c r="AZ153" t="s">
        <v>1064</v>
      </c>
      <c r="BA153" s="21" t="s">
        <v>1064</v>
      </c>
      <c r="BB153" s="21" t="s">
        <v>1065</v>
      </c>
      <c r="BC153">
        <v>1</v>
      </c>
      <c r="BF153">
        <v>6</v>
      </c>
      <c r="BG153" t="s">
        <v>195</v>
      </c>
      <c r="BH153">
        <v>1</v>
      </c>
      <c r="BR153" t="s">
        <v>192</v>
      </c>
      <c r="BS153" t="s">
        <v>197</v>
      </c>
      <c r="BT153" t="s">
        <v>198</v>
      </c>
      <c r="BV153">
        <v>655.4</v>
      </c>
      <c r="BW153">
        <v>562.20000000000005</v>
      </c>
      <c r="BX153">
        <v>410</v>
      </c>
      <c r="BY153">
        <v>63</v>
      </c>
      <c r="BZ153">
        <v>15</v>
      </c>
      <c r="CA153">
        <v>70</v>
      </c>
      <c r="CB153">
        <v>17</v>
      </c>
      <c r="CD153">
        <v>954</v>
      </c>
      <c r="CE153">
        <v>12</v>
      </c>
      <c r="CF153" s="33" t="s">
        <v>1066</v>
      </c>
      <c r="CG153" s="34">
        <v>2012</v>
      </c>
      <c r="CH153" t="s">
        <v>1604</v>
      </c>
      <c r="CI153">
        <v>1</v>
      </c>
      <c r="CJ153" s="25">
        <v>12.5</v>
      </c>
      <c r="CN153">
        <v>0.65</v>
      </c>
      <c r="CO153">
        <v>1.63</v>
      </c>
      <c r="CP153">
        <v>0.01</v>
      </c>
      <c r="CW153" s="25" t="s">
        <v>1067</v>
      </c>
      <c r="DC153">
        <v>972</v>
      </c>
      <c r="DD153">
        <v>7</v>
      </c>
      <c r="DE153" t="s">
        <v>1068</v>
      </c>
      <c r="DF153">
        <v>2013</v>
      </c>
      <c r="DG153" t="s">
        <v>1604</v>
      </c>
      <c r="DH153">
        <v>2</v>
      </c>
      <c r="DI153" s="25">
        <v>25</v>
      </c>
      <c r="DL153">
        <v>2.2599999999999998</v>
      </c>
      <c r="DM153">
        <v>3.3</v>
      </c>
      <c r="DN153">
        <v>0.01</v>
      </c>
      <c r="DU153" s="25" t="s">
        <v>1067</v>
      </c>
      <c r="EA153">
        <v>932</v>
      </c>
      <c r="EB153">
        <v>11</v>
      </c>
      <c r="EC153" t="s">
        <v>1069</v>
      </c>
      <c r="ED153">
        <v>2013</v>
      </c>
      <c r="EE153" t="s">
        <v>1604</v>
      </c>
      <c r="EF153">
        <v>0</v>
      </c>
      <c r="EG153" s="25">
        <v>0</v>
      </c>
      <c r="EH153" t="s">
        <v>1639</v>
      </c>
      <c r="EI153" t="s">
        <v>1360</v>
      </c>
      <c r="EJ153">
        <v>1.1100000000000001</v>
      </c>
      <c r="EK153">
        <v>1.18</v>
      </c>
      <c r="EL153" s="9">
        <v>0.03</v>
      </c>
      <c r="EX153" s="35">
        <v>3</v>
      </c>
      <c r="EY153" s="36">
        <v>1.34</v>
      </c>
      <c r="EZ153" s="36">
        <v>2.04</v>
      </c>
      <c r="FA153" s="36">
        <v>0.02</v>
      </c>
      <c r="FB153" s="36">
        <v>6</v>
      </c>
      <c r="FC153" s="36">
        <v>8</v>
      </c>
      <c r="FD153" s="36">
        <v>0</v>
      </c>
      <c r="FE153" s="9"/>
      <c r="FF153" s="25">
        <v>3</v>
      </c>
      <c r="FG153" s="25">
        <v>3</v>
      </c>
      <c r="FH153" s="29">
        <v>1.3399999999999999</v>
      </c>
      <c r="FI153" s="29">
        <v>2.0366666666666666</v>
      </c>
      <c r="FJ153" s="30">
        <v>1.6666666666666666E-2</v>
      </c>
      <c r="FK153" s="29">
        <v>65.793780687397714</v>
      </c>
      <c r="FL153" s="7" t="b">
        <v>1</v>
      </c>
      <c r="FQ153" s="21"/>
      <c r="FX153" s="21">
        <v>1</v>
      </c>
      <c r="GG153" s="48">
        <v>1.3399999999999999</v>
      </c>
      <c r="GH153" s="48">
        <v>2.0366666666666666</v>
      </c>
      <c r="GI153" s="9">
        <v>1.6666666666666666E-2</v>
      </c>
    </row>
    <row r="154" spans="1:191" x14ac:dyDescent="0.25">
      <c r="A154" t="s">
        <v>1640</v>
      </c>
      <c r="B154">
        <v>0</v>
      </c>
      <c r="C154" s="21" t="s">
        <v>197</v>
      </c>
      <c r="E154" t="s">
        <v>307</v>
      </c>
      <c r="G154" t="s">
        <v>1052</v>
      </c>
      <c r="J154">
        <v>7990</v>
      </c>
      <c r="K154" t="s">
        <v>1642</v>
      </c>
      <c r="L154" t="s">
        <v>1604</v>
      </c>
      <c r="M154" t="s">
        <v>1605</v>
      </c>
      <c r="N154" t="s">
        <v>1606</v>
      </c>
      <c r="O154" t="s">
        <v>1607</v>
      </c>
      <c r="P154" t="s">
        <v>1643</v>
      </c>
      <c r="Q154">
        <v>7990</v>
      </c>
      <c r="R154" t="s">
        <v>1642</v>
      </c>
      <c r="S154" t="s">
        <v>214</v>
      </c>
      <c r="T154" s="22" t="s">
        <v>197</v>
      </c>
      <c r="U154" s="21" t="s">
        <v>1056</v>
      </c>
      <c r="V154">
        <v>56713151</v>
      </c>
      <c r="W154">
        <v>8740654</v>
      </c>
      <c r="X154">
        <v>10</v>
      </c>
      <c r="Y154" s="21">
        <v>10</v>
      </c>
      <c r="Z154" s="21" t="str">
        <f>VLOOKUP(A154,'Rettelse til drænsystem'!$A$4:$B$510,2,FALSE)</f>
        <v>Pletdrænet</v>
      </c>
      <c r="AA154" t="s">
        <v>1165</v>
      </c>
      <c r="AB154" t="s">
        <v>239</v>
      </c>
      <c r="AC154" s="21" t="s">
        <v>1063</v>
      </c>
      <c r="AD154" s="21" t="s">
        <v>197</v>
      </c>
      <c r="AE154" s="21" t="s">
        <v>197</v>
      </c>
      <c r="AF154" t="s">
        <v>1640</v>
      </c>
      <c r="AG154" s="21" t="s">
        <v>282</v>
      </c>
      <c r="AH154" s="21" t="s">
        <v>1641</v>
      </c>
      <c r="AI154" s="21" t="s">
        <v>307</v>
      </c>
      <c r="AJ154" s="21" t="s">
        <v>1605</v>
      </c>
      <c r="AK154" s="21"/>
      <c r="AL154" s="21"/>
      <c r="AM154" s="21" t="s">
        <v>1073</v>
      </c>
      <c r="AN154" s="21" t="s">
        <v>1074</v>
      </c>
      <c r="AO154" s="21" t="s">
        <v>1074</v>
      </c>
      <c r="AP154" s="21" t="s">
        <v>246</v>
      </c>
      <c r="AQ154" s="21"/>
      <c r="AR154" s="21"/>
      <c r="AS154" s="21" t="s">
        <v>218</v>
      </c>
      <c r="AT154" s="21" t="s">
        <v>1063</v>
      </c>
      <c r="AU154">
        <v>52</v>
      </c>
      <c r="AV154" t="s">
        <v>1640</v>
      </c>
      <c r="AW154">
        <v>303.53050000000002</v>
      </c>
      <c r="AX154">
        <v>3.5155750000000001</v>
      </c>
      <c r="AY154">
        <v>6</v>
      </c>
      <c r="AZ154" t="s">
        <v>1095</v>
      </c>
      <c r="BA154" s="21" t="s">
        <v>1102</v>
      </c>
      <c r="BB154" s="21" t="s">
        <v>1102</v>
      </c>
      <c r="BC154">
        <v>0.6</v>
      </c>
      <c r="BD154" t="s">
        <v>1064</v>
      </c>
      <c r="BE154">
        <v>0.4</v>
      </c>
      <c r="BF154">
        <v>3</v>
      </c>
      <c r="BG154" t="s">
        <v>253</v>
      </c>
      <c r="BH154">
        <v>1</v>
      </c>
      <c r="BR154" t="s">
        <v>192</v>
      </c>
      <c r="BS154" t="s">
        <v>197</v>
      </c>
      <c r="BT154" t="s">
        <v>198</v>
      </c>
      <c r="BU154" t="s">
        <v>1644</v>
      </c>
      <c r="BV154">
        <v>633.5</v>
      </c>
      <c r="BW154">
        <v>618.6</v>
      </c>
      <c r="BX154">
        <v>432</v>
      </c>
      <c r="BY154">
        <v>26</v>
      </c>
      <c r="BZ154">
        <v>6</v>
      </c>
      <c r="CA154">
        <v>29</v>
      </c>
      <c r="CB154">
        <v>7</v>
      </c>
      <c r="CD154">
        <v>940</v>
      </c>
      <c r="CE154">
        <v>12</v>
      </c>
      <c r="CF154" s="33" t="s">
        <v>1066</v>
      </c>
      <c r="CG154" s="34">
        <v>2012</v>
      </c>
      <c r="CH154" t="s">
        <v>1604</v>
      </c>
      <c r="CI154">
        <v>5</v>
      </c>
      <c r="CJ154" s="25">
        <v>50</v>
      </c>
      <c r="CK154" t="s">
        <v>1645</v>
      </c>
      <c r="CL154" t="s">
        <v>1360</v>
      </c>
      <c r="CN154">
        <v>7.78</v>
      </c>
      <c r="CO154">
        <v>8.57</v>
      </c>
      <c r="CP154">
        <v>0.04</v>
      </c>
      <c r="CW154" s="25" t="s">
        <v>1067</v>
      </c>
      <c r="DC154">
        <v>952</v>
      </c>
      <c r="DD154">
        <v>7</v>
      </c>
      <c r="DE154" t="s">
        <v>1068</v>
      </c>
      <c r="DF154">
        <v>2013</v>
      </c>
      <c r="DG154" t="s">
        <v>1604</v>
      </c>
      <c r="DH154">
        <v>7</v>
      </c>
      <c r="DI154" s="25">
        <v>70</v>
      </c>
      <c r="DL154">
        <v>7.88</v>
      </c>
      <c r="DM154">
        <v>8.85</v>
      </c>
      <c r="DN154">
        <v>0.02</v>
      </c>
      <c r="DU154" s="25" t="s">
        <v>1067</v>
      </c>
      <c r="EA154">
        <v>953</v>
      </c>
      <c r="EB154">
        <v>11</v>
      </c>
      <c r="EC154" t="s">
        <v>1069</v>
      </c>
      <c r="ED154">
        <v>2013</v>
      </c>
      <c r="EE154" t="s">
        <v>1604</v>
      </c>
      <c r="EF154">
        <v>5</v>
      </c>
      <c r="EG154" s="25">
        <v>50</v>
      </c>
      <c r="EH154" t="s">
        <v>1646</v>
      </c>
      <c r="EI154" t="s">
        <v>1360</v>
      </c>
      <c r="EJ154">
        <v>8.25</v>
      </c>
      <c r="EK154">
        <v>8.42</v>
      </c>
      <c r="EL154" s="9">
        <v>0.04</v>
      </c>
      <c r="EX154" s="35">
        <v>3</v>
      </c>
      <c r="EY154" s="36">
        <v>7.97</v>
      </c>
      <c r="EZ154" s="36">
        <v>8.61</v>
      </c>
      <c r="FA154" s="36">
        <v>0.03</v>
      </c>
      <c r="FB154" s="36">
        <v>34</v>
      </c>
      <c r="FC154" s="36">
        <v>37</v>
      </c>
      <c r="FD154" s="36">
        <v>0</v>
      </c>
      <c r="FE154" s="9"/>
      <c r="FF154" s="25">
        <v>3</v>
      </c>
      <c r="FG154" s="25">
        <v>3</v>
      </c>
      <c r="FH154" s="29">
        <v>7.97</v>
      </c>
      <c r="FI154" s="29">
        <v>8.6133333333333351</v>
      </c>
      <c r="FJ154" s="30">
        <v>3.3333333333333333E-2</v>
      </c>
      <c r="FK154" s="29">
        <v>92.530959752321962</v>
      </c>
      <c r="FL154" s="7" t="b">
        <v>1</v>
      </c>
      <c r="FQ154" s="21"/>
      <c r="FX154" s="21">
        <v>1</v>
      </c>
      <c r="GG154" s="48">
        <v>7.97</v>
      </c>
      <c r="GH154" s="48">
        <v>8.6133333333333351</v>
      </c>
      <c r="GI154" s="9">
        <v>3.3333333333333333E-2</v>
      </c>
    </row>
    <row r="155" spans="1:191" x14ac:dyDescent="0.25">
      <c r="A155" t="s">
        <v>1647</v>
      </c>
      <c r="B155">
        <v>0</v>
      </c>
      <c r="C155" s="21" t="s">
        <v>197</v>
      </c>
      <c r="E155" t="s">
        <v>307</v>
      </c>
      <c r="G155" t="s">
        <v>1052</v>
      </c>
      <c r="J155">
        <v>7870</v>
      </c>
      <c r="K155" t="s">
        <v>1612</v>
      </c>
      <c r="L155" t="s">
        <v>1604</v>
      </c>
      <c r="M155" t="s">
        <v>1605</v>
      </c>
      <c r="N155" t="s">
        <v>1606</v>
      </c>
      <c r="O155" t="s">
        <v>1607</v>
      </c>
      <c r="P155" t="s">
        <v>1649</v>
      </c>
      <c r="Q155">
        <v>7870</v>
      </c>
      <c r="R155" t="s">
        <v>1612</v>
      </c>
      <c r="S155" t="s">
        <v>191</v>
      </c>
      <c r="T155" s="22" t="s">
        <v>197</v>
      </c>
      <c r="U155" s="21" t="s">
        <v>1056</v>
      </c>
      <c r="V155">
        <v>56731223</v>
      </c>
      <c r="W155">
        <v>8908668</v>
      </c>
      <c r="X155">
        <v>11</v>
      </c>
      <c r="Y155" s="21">
        <v>11</v>
      </c>
      <c r="Z155" s="21" t="str">
        <f>VLOOKUP(A155,'Rettelse til drænsystem'!$A$4:$B$510,2,FALSE)</f>
        <v>Systematisk drænet</v>
      </c>
      <c r="AA155" t="s">
        <v>1165</v>
      </c>
      <c r="AB155" t="s">
        <v>239</v>
      </c>
      <c r="AC155" s="21" t="s">
        <v>1063</v>
      </c>
      <c r="AD155" s="21" t="s">
        <v>197</v>
      </c>
      <c r="AE155" s="21" t="s">
        <v>197</v>
      </c>
      <c r="AF155" t="s">
        <v>1647</v>
      </c>
      <c r="AG155" s="21" t="s">
        <v>282</v>
      </c>
      <c r="AH155" s="21" t="s">
        <v>1648</v>
      </c>
      <c r="AI155" s="21" t="s">
        <v>307</v>
      </c>
      <c r="AJ155" s="21" t="s">
        <v>1605</v>
      </c>
      <c r="AK155" s="21"/>
      <c r="AL155" s="21"/>
      <c r="AM155" s="21" t="s">
        <v>1073</v>
      </c>
      <c r="AN155" s="21" t="s">
        <v>1074</v>
      </c>
      <c r="AO155" s="21" t="s">
        <v>1074</v>
      </c>
      <c r="AP155" s="21" t="s">
        <v>205</v>
      </c>
      <c r="AQ155" s="21"/>
      <c r="AR155" s="21"/>
      <c r="AS155" s="21" t="s">
        <v>218</v>
      </c>
      <c r="AT155" s="21" t="s">
        <v>1063</v>
      </c>
      <c r="AU155">
        <v>52</v>
      </c>
      <c r="AV155" t="s">
        <v>1647</v>
      </c>
      <c r="AW155">
        <v>450.59440000000001</v>
      </c>
      <c r="AX155">
        <v>5.3243070000000001</v>
      </c>
      <c r="AY155">
        <v>5</v>
      </c>
      <c r="AZ155" t="s">
        <v>1064</v>
      </c>
      <c r="BA155" s="21" t="s">
        <v>1064</v>
      </c>
      <c r="BB155" s="21" t="s">
        <v>1065</v>
      </c>
      <c r="BC155">
        <v>1</v>
      </c>
      <c r="BF155">
        <v>6</v>
      </c>
      <c r="BG155" t="s">
        <v>195</v>
      </c>
      <c r="BH155">
        <v>0.9</v>
      </c>
      <c r="BJ155">
        <v>3</v>
      </c>
      <c r="BK155" t="s">
        <v>253</v>
      </c>
      <c r="BL155">
        <v>0.1</v>
      </c>
      <c r="BR155" t="s">
        <v>192</v>
      </c>
      <c r="BS155" t="s">
        <v>197</v>
      </c>
      <c r="BT155" t="s">
        <v>198</v>
      </c>
      <c r="BV155">
        <v>633.5</v>
      </c>
      <c r="BW155">
        <v>562.70000000000005</v>
      </c>
      <c r="BX155">
        <v>342</v>
      </c>
      <c r="BY155">
        <v>55</v>
      </c>
      <c r="BZ155">
        <v>16</v>
      </c>
      <c r="CA155">
        <v>60</v>
      </c>
      <c r="CB155">
        <v>18</v>
      </c>
      <c r="CD155">
        <v>936</v>
      </c>
      <c r="CE155">
        <v>12</v>
      </c>
      <c r="CF155" s="33" t="s">
        <v>1066</v>
      </c>
      <c r="CG155" s="34">
        <v>2012</v>
      </c>
      <c r="CH155" t="s">
        <v>1604</v>
      </c>
      <c r="CI155">
        <v>1</v>
      </c>
      <c r="CJ155" s="25">
        <v>9.0909090909090917</v>
      </c>
      <c r="CN155">
        <v>14.85</v>
      </c>
      <c r="CO155">
        <v>16.010000000000002</v>
      </c>
      <c r="CP155">
        <v>0.01</v>
      </c>
      <c r="CW155" s="25" t="s">
        <v>1067</v>
      </c>
      <c r="DC155">
        <v>964</v>
      </c>
      <c r="DD155">
        <v>7</v>
      </c>
      <c r="DE155" t="s">
        <v>1068</v>
      </c>
      <c r="DF155">
        <v>2013</v>
      </c>
      <c r="DG155" t="s">
        <v>1604</v>
      </c>
      <c r="DH155">
        <v>0.5</v>
      </c>
      <c r="DI155" s="25">
        <v>4.5454545454545459</v>
      </c>
      <c r="DL155">
        <v>15.43</v>
      </c>
      <c r="DM155">
        <v>16.989999999999998</v>
      </c>
      <c r="DN155">
        <v>0.01</v>
      </c>
      <c r="DU155" s="25" t="s">
        <v>1067</v>
      </c>
      <c r="EA155">
        <v>930</v>
      </c>
      <c r="EB155">
        <v>11</v>
      </c>
      <c r="EC155" t="s">
        <v>1069</v>
      </c>
      <c r="ED155">
        <v>2013</v>
      </c>
      <c r="EE155" t="s">
        <v>1604</v>
      </c>
      <c r="EF155">
        <v>0.5</v>
      </c>
      <c r="EG155" s="25">
        <v>4.5454545454545459</v>
      </c>
      <c r="EJ155">
        <v>15.94</v>
      </c>
      <c r="EK155">
        <v>16.68</v>
      </c>
      <c r="EL155" s="9">
        <v>0.01</v>
      </c>
      <c r="EX155" s="35">
        <v>3</v>
      </c>
      <c r="EY155" s="36">
        <v>15.41</v>
      </c>
      <c r="EZ155" s="36">
        <v>16.559999999999999</v>
      </c>
      <c r="FA155" s="36">
        <v>0.01</v>
      </c>
      <c r="FB155" s="36">
        <v>53</v>
      </c>
      <c r="FC155" s="36">
        <v>57</v>
      </c>
      <c r="FD155" s="36">
        <v>0</v>
      </c>
      <c r="FE155" s="9"/>
      <c r="FF155" s="25">
        <v>3</v>
      </c>
      <c r="FG155" s="25">
        <v>3</v>
      </c>
      <c r="FH155" s="29">
        <v>15.406666666666666</v>
      </c>
      <c r="FI155" s="29">
        <v>16.559999999999999</v>
      </c>
      <c r="FJ155" s="30">
        <v>0.01</v>
      </c>
      <c r="FK155" s="29">
        <v>93.035426731078914</v>
      </c>
      <c r="FL155" s="7" t="b">
        <v>1</v>
      </c>
      <c r="FQ155" s="21"/>
      <c r="FX155" s="21">
        <v>1</v>
      </c>
      <c r="GG155" s="48">
        <v>15.406666666666666</v>
      </c>
      <c r="GH155" s="48">
        <v>16.559999999999999</v>
      </c>
      <c r="GI155" s="9">
        <v>0.01</v>
      </c>
    </row>
    <row r="156" spans="1:191" x14ac:dyDescent="0.25">
      <c r="A156" t="s">
        <v>1650</v>
      </c>
      <c r="B156">
        <v>0</v>
      </c>
      <c r="C156" s="21" t="s">
        <v>197</v>
      </c>
      <c r="E156" t="s">
        <v>307</v>
      </c>
      <c r="G156" t="s">
        <v>1052</v>
      </c>
      <c r="J156">
        <v>7840</v>
      </c>
      <c r="K156" t="s">
        <v>1603</v>
      </c>
      <c r="L156" t="s">
        <v>1604</v>
      </c>
      <c r="M156" t="s">
        <v>1605</v>
      </c>
      <c r="N156" t="s">
        <v>1606</v>
      </c>
      <c r="O156" t="s">
        <v>1607</v>
      </c>
      <c r="P156" t="s">
        <v>1652</v>
      </c>
      <c r="Q156">
        <v>7840</v>
      </c>
      <c r="R156" t="s">
        <v>1603</v>
      </c>
      <c r="S156" t="s">
        <v>214</v>
      </c>
      <c r="T156" s="22" t="s">
        <v>197</v>
      </c>
      <c r="U156" s="21" t="s">
        <v>1056</v>
      </c>
      <c r="V156">
        <v>56569343</v>
      </c>
      <c r="W156">
        <v>9103699</v>
      </c>
      <c r="X156">
        <v>7.6</v>
      </c>
      <c r="Y156" s="21">
        <v>7.6</v>
      </c>
      <c r="Z156" s="21" t="str">
        <f>VLOOKUP(A156,'Rettelse til drænsystem'!$A$4:$B$510,2,FALSE)</f>
        <v>Systematisk drænet</v>
      </c>
      <c r="AA156" t="s">
        <v>1058</v>
      </c>
      <c r="AB156" t="s">
        <v>322</v>
      </c>
      <c r="AC156" s="21" t="s">
        <v>1059</v>
      </c>
      <c r="AD156" s="21" t="s">
        <v>192</v>
      </c>
      <c r="AE156" s="21" t="s">
        <v>197</v>
      </c>
      <c r="AF156" t="s">
        <v>1650</v>
      </c>
      <c r="AG156" s="21" t="s">
        <v>282</v>
      </c>
      <c r="AH156" s="21" t="s">
        <v>1651</v>
      </c>
      <c r="AI156" s="21" t="s">
        <v>307</v>
      </c>
      <c r="AJ156" s="21" t="s">
        <v>1605</v>
      </c>
      <c r="AK156" s="21"/>
      <c r="AL156" s="21"/>
      <c r="AM156" s="21" t="s">
        <v>1276</v>
      </c>
      <c r="AN156" s="21" t="s">
        <v>1084</v>
      </c>
      <c r="AO156" s="21" t="s">
        <v>1084</v>
      </c>
      <c r="AP156" s="21" t="s">
        <v>205</v>
      </c>
      <c r="AQ156" s="21" t="s">
        <v>1062</v>
      </c>
      <c r="AR156" s="21" t="s">
        <v>226</v>
      </c>
      <c r="AS156" s="21" t="s">
        <v>226</v>
      </c>
      <c r="AT156" s="21" t="s">
        <v>1059</v>
      </c>
      <c r="AU156">
        <v>86</v>
      </c>
      <c r="AV156" t="s">
        <v>1650</v>
      </c>
      <c r="AW156">
        <v>62.0535</v>
      </c>
      <c r="AX156">
        <v>0.14497650000000001</v>
      </c>
      <c r="AY156">
        <v>1</v>
      </c>
      <c r="AZ156" t="s">
        <v>1207</v>
      </c>
      <c r="BA156" s="21" t="s">
        <v>1207</v>
      </c>
      <c r="BB156" s="21" t="s">
        <v>1207</v>
      </c>
      <c r="BC156">
        <v>1</v>
      </c>
      <c r="BF156">
        <v>2</v>
      </c>
      <c r="BG156" t="s">
        <v>196</v>
      </c>
      <c r="BH156">
        <v>1</v>
      </c>
      <c r="BR156" t="s">
        <v>192</v>
      </c>
      <c r="BS156" t="s">
        <v>197</v>
      </c>
      <c r="BT156" t="s">
        <v>198</v>
      </c>
      <c r="BV156">
        <v>655.4</v>
      </c>
      <c r="BW156">
        <v>490.8</v>
      </c>
      <c r="BX156">
        <v>232</v>
      </c>
      <c r="BY156">
        <v>44</v>
      </c>
      <c r="BZ156">
        <v>19</v>
      </c>
      <c r="CA156">
        <v>48</v>
      </c>
      <c r="CB156">
        <v>21</v>
      </c>
      <c r="CD156">
        <v>969</v>
      </c>
      <c r="CE156">
        <v>12</v>
      </c>
      <c r="CF156" s="33" t="s">
        <v>1066</v>
      </c>
      <c r="CG156" s="34">
        <v>2012</v>
      </c>
      <c r="CH156" t="s">
        <v>1604</v>
      </c>
      <c r="CI156">
        <v>1</v>
      </c>
      <c r="CJ156" s="25">
        <v>13.157894736842104</v>
      </c>
      <c r="CN156">
        <v>5.56</v>
      </c>
      <c r="CO156">
        <v>9.4</v>
      </c>
      <c r="CP156">
        <v>0.02</v>
      </c>
      <c r="CW156" s="25" t="s">
        <v>1067</v>
      </c>
      <c r="DC156">
        <v>960</v>
      </c>
      <c r="DD156">
        <v>7</v>
      </c>
      <c r="DE156" t="s">
        <v>1068</v>
      </c>
      <c r="DF156">
        <v>2013</v>
      </c>
      <c r="DG156" t="s">
        <v>1609</v>
      </c>
      <c r="DH156">
        <v>3</v>
      </c>
      <c r="DI156" s="25">
        <v>39.473684210526315</v>
      </c>
      <c r="DJ156" t="s">
        <v>1623</v>
      </c>
      <c r="DK156" t="s">
        <v>313</v>
      </c>
      <c r="DL156">
        <v>3</v>
      </c>
      <c r="DM156">
        <v>5.77</v>
      </c>
      <c r="DN156">
        <v>0.01</v>
      </c>
      <c r="DU156" s="25" t="s">
        <v>1067</v>
      </c>
      <c r="EA156">
        <v>973</v>
      </c>
      <c r="EB156">
        <v>11</v>
      </c>
      <c r="EC156" t="s">
        <v>1069</v>
      </c>
      <c r="ED156">
        <v>2013</v>
      </c>
      <c r="EE156" t="s">
        <v>1609</v>
      </c>
      <c r="EF156">
        <v>3</v>
      </c>
      <c r="EG156" s="25">
        <v>39.473684210526315</v>
      </c>
      <c r="EH156" t="s">
        <v>1653</v>
      </c>
      <c r="EI156" t="s">
        <v>313</v>
      </c>
      <c r="EJ156">
        <v>1.81</v>
      </c>
      <c r="EK156">
        <v>4.88</v>
      </c>
      <c r="EL156" s="9">
        <v>0.01</v>
      </c>
      <c r="EX156" s="35">
        <v>3</v>
      </c>
      <c r="EY156" s="36">
        <v>3.46</v>
      </c>
      <c r="EZ156" s="36">
        <v>6.68</v>
      </c>
      <c r="FA156" s="36">
        <v>0.01</v>
      </c>
      <c r="FB156" s="36">
        <v>8</v>
      </c>
      <c r="FC156" s="36">
        <v>15</v>
      </c>
      <c r="FD156" s="36">
        <v>0</v>
      </c>
      <c r="FE156" s="9"/>
      <c r="FF156" s="25">
        <v>3</v>
      </c>
      <c r="FG156" s="25">
        <v>3</v>
      </c>
      <c r="FH156" s="29">
        <v>3.4566666666666666</v>
      </c>
      <c r="FI156" s="29">
        <v>6.6833333333333336</v>
      </c>
      <c r="FJ156" s="30">
        <v>1.3333333333333334E-2</v>
      </c>
      <c r="FK156" s="29">
        <v>51.720698254364081</v>
      </c>
      <c r="FL156" s="7" t="b">
        <v>1</v>
      </c>
      <c r="FQ156" s="21"/>
      <c r="FX156" s="21">
        <v>4</v>
      </c>
      <c r="GG156" s="48">
        <v>3.4566666666666666</v>
      </c>
      <c r="GH156" s="48">
        <v>6.6833333333333336</v>
      </c>
      <c r="GI156" s="9">
        <v>1.3333333333333334E-2</v>
      </c>
    </row>
    <row r="157" spans="1:191" x14ac:dyDescent="0.25">
      <c r="A157" t="s">
        <v>1654</v>
      </c>
      <c r="B157">
        <v>0</v>
      </c>
      <c r="C157" s="21" t="s">
        <v>197</v>
      </c>
      <c r="E157" t="s">
        <v>307</v>
      </c>
      <c r="G157" t="s">
        <v>1052</v>
      </c>
      <c r="J157">
        <v>7860</v>
      </c>
      <c r="K157" t="s">
        <v>1637</v>
      </c>
      <c r="L157" t="s">
        <v>1604</v>
      </c>
      <c r="M157" t="s">
        <v>1605</v>
      </c>
      <c r="N157" t="s">
        <v>1606</v>
      </c>
      <c r="O157" t="s">
        <v>1607</v>
      </c>
      <c r="P157" t="s">
        <v>1656</v>
      </c>
      <c r="Q157">
        <v>7860</v>
      </c>
      <c r="R157" t="s">
        <v>1637</v>
      </c>
      <c r="S157" t="s">
        <v>214</v>
      </c>
      <c r="T157" s="22" t="s">
        <v>197</v>
      </c>
      <c r="U157" s="21" t="s">
        <v>1056</v>
      </c>
      <c r="V157">
        <v>56584188</v>
      </c>
      <c r="W157">
        <v>8722544</v>
      </c>
      <c r="X157">
        <v>11</v>
      </c>
      <c r="Y157" s="21">
        <v>11</v>
      </c>
      <c r="Z157" s="21" t="str">
        <f>VLOOKUP(A157,'Rettelse til drænsystem'!$A$4:$B$510,2,FALSE)</f>
        <v>Systematisk drænet</v>
      </c>
      <c r="AA157" t="s">
        <v>1165</v>
      </c>
      <c r="AB157" t="s">
        <v>239</v>
      </c>
      <c r="AC157" s="21" t="s">
        <v>1063</v>
      </c>
      <c r="AD157" s="21" t="s">
        <v>197</v>
      </c>
      <c r="AE157" s="21" t="s">
        <v>197</v>
      </c>
      <c r="AF157" t="s">
        <v>1654</v>
      </c>
      <c r="AG157" s="21" t="s">
        <v>282</v>
      </c>
      <c r="AH157" s="21" t="s">
        <v>1655</v>
      </c>
      <c r="AI157" s="21" t="s">
        <v>307</v>
      </c>
      <c r="AJ157" s="21" t="s">
        <v>1605</v>
      </c>
      <c r="AK157" s="21"/>
      <c r="AL157" s="21"/>
      <c r="AM157" s="21" t="s">
        <v>1073</v>
      </c>
      <c r="AN157" s="21" t="s">
        <v>1074</v>
      </c>
      <c r="AO157" s="21" t="s">
        <v>1074</v>
      </c>
      <c r="AP157" s="21" t="s">
        <v>246</v>
      </c>
      <c r="AQ157" s="21"/>
      <c r="AR157" s="21"/>
      <c r="AS157" s="21" t="s">
        <v>218</v>
      </c>
      <c r="AT157" s="21" t="s">
        <v>1063</v>
      </c>
      <c r="AU157">
        <v>48</v>
      </c>
      <c r="AV157" t="s">
        <v>1654</v>
      </c>
      <c r="AW157">
        <v>287.2484</v>
      </c>
      <c r="AX157">
        <v>26.691649999999999</v>
      </c>
      <c r="AY157">
        <v>10</v>
      </c>
      <c r="AZ157" t="s">
        <v>1064</v>
      </c>
      <c r="BA157" s="21" t="s">
        <v>1064</v>
      </c>
      <c r="BB157" s="21" t="s">
        <v>1065</v>
      </c>
      <c r="BC157">
        <v>1</v>
      </c>
      <c r="BF157">
        <v>7</v>
      </c>
      <c r="BG157" t="s">
        <v>241</v>
      </c>
      <c r="BH157">
        <v>1</v>
      </c>
      <c r="BR157" t="s">
        <v>192</v>
      </c>
      <c r="BS157" t="s">
        <v>197</v>
      </c>
      <c r="BT157" t="s">
        <v>198</v>
      </c>
      <c r="BV157">
        <v>655.4</v>
      </c>
      <c r="BW157">
        <v>562.20000000000005</v>
      </c>
      <c r="BX157">
        <v>408</v>
      </c>
      <c r="BY157">
        <v>17</v>
      </c>
      <c r="BZ157">
        <v>4</v>
      </c>
      <c r="CA157">
        <v>19</v>
      </c>
      <c r="CB157">
        <v>5</v>
      </c>
      <c r="CD157">
        <v>971</v>
      </c>
      <c r="CE157">
        <v>12</v>
      </c>
      <c r="CF157" s="33" t="s">
        <v>1066</v>
      </c>
      <c r="CG157" s="34">
        <v>2012</v>
      </c>
      <c r="CH157" t="s">
        <v>1604</v>
      </c>
      <c r="CI157">
        <v>2</v>
      </c>
      <c r="CJ157" s="25">
        <v>18.181818181818183</v>
      </c>
      <c r="CN157">
        <v>0.53</v>
      </c>
      <c r="CO157">
        <v>6.16</v>
      </c>
      <c r="CP157">
        <v>0.02</v>
      </c>
      <c r="CW157" s="25" t="s">
        <v>1067</v>
      </c>
      <c r="DC157">
        <v>970</v>
      </c>
      <c r="DD157">
        <v>7</v>
      </c>
      <c r="DE157" t="s">
        <v>1068</v>
      </c>
      <c r="DF157">
        <v>2013</v>
      </c>
      <c r="DG157" t="s">
        <v>1604</v>
      </c>
      <c r="DH157">
        <v>3</v>
      </c>
      <c r="DI157" s="25">
        <v>27.27272727272727</v>
      </c>
      <c r="DL157">
        <v>5.25</v>
      </c>
      <c r="DM157">
        <v>6.09</v>
      </c>
      <c r="DN157">
        <v>0.02</v>
      </c>
      <c r="DU157" s="25" t="s">
        <v>1067</v>
      </c>
      <c r="EA157">
        <v>949</v>
      </c>
      <c r="EB157">
        <v>11</v>
      </c>
      <c r="EC157" t="s">
        <v>1069</v>
      </c>
      <c r="ED157">
        <v>2013</v>
      </c>
      <c r="EE157" t="s">
        <v>1604</v>
      </c>
      <c r="EF157">
        <v>2</v>
      </c>
      <c r="EG157" s="25">
        <v>18.181818181818183</v>
      </c>
      <c r="EJ157">
        <v>6.88</v>
      </c>
      <c r="EK157">
        <v>8.19</v>
      </c>
      <c r="EL157" s="9">
        <v>0.02</v>
      </c>
      <c r="EX157" s="35">
        <v>3</v>
      </c>
      <c r="EY157" s="36">
        <v>4.22</v>
      </c>
      <c r="EZ157" s="36">
        <v>6.81</v>
      </c>
      <c r="FA157" s="36">
        <v>0.02</v>
      </c>
      <c r="FB157" s="36">
        <v>17</v>
      </c>
      <c r="FC157" s="36">
        <v>28</v>
      </c>
      <c r="FD157" s="36">
        <v>0</v>
      </c>
      <c r="FE157" s="9"/>
      <c r="FF157" s="25">
        <v>3</v>
      </c>
      <c r="FG157" s="25">
        <v>3</v>
      </c>
      <c r="FH157" s="29">
        <v>4.22</v>
      </c>
      <c r="FI157" s="29">
        <v>6.8133333333333326</v>
      </c>
      <c r="FJ157" s="30">
        <v>0.02</v>
      </c>
      <c r="FK157" s="29">
        <v>61.93737769080235</v>
      </c>
      <c r="FL157" s="7" t="b">
        <v>1</v>
      </c>
      <c r="FQ157" s="21"/>
      <c r="FX157" s="21">
        <v>1</v>
      </c>
      <c r="GG157" s="48">
        <v>4.22</v>
      </c>
      <c r="GH157" s="48">
        <v>6.8133333333333326</v>
      </c>
      <c r="GI157" s="9">
        <v>0.02</v>
      </c>
    </row>
    <row r="158" spans="1:191" x14ac:dyDescent="0.25">
      <c r="A158" t="s">
        <v>1657</v>
      </c>
      <c r="B158">
        <v>0</v>
      </c>
      <c r="C158" s="21" t="s">
        <v>197</v>
      </c>
      <c r="E158" t="s">
        <v>307</v>
      </c>
      <c r="G158" t="s">
        <v>1052</v>
      </c>
      <c r="J158">
        <v>7860</v>
      </c>
      <c r="K158" t="s">
        <v>1637</v>
      </c>
      <c r="L158" t="s">
        <v>1604</v>
      </c>
      <c r="M158" t="s">
        <v>1605</v>
      </c>
      <c r="N158" t="s">
        <v>1606</v>
      </c>
      <c r="O158" t="s">
        <v>1607</v>
      </c>
      <c r="P158" t="s">
        <v>1659</v>
      </c>
      <c r="Q158">
        <v>7860</v>
      </c>
      <c r="R158" t="s">
        <v>1637</v>
      </c>
      <c r="S158" t="s">
        <v>191</v>
      </c>
      <c r="T158" s="22" t="s">
        <v>197</v>
      </c>
      <c r="U158" s="21" t="s">
        <v>1056</v>
      </c>
      <c r="V158">
        <v>56587195</v>
      </c>
      <c r="W158">
        <v>8893754</v>
      </c>
      <c r="X158">
        <v>25</v>
      </c>
      <c r="Y158" s="21">
        <v>25</v>
      </c>
      <c r="Z158" s="21" t="str">
        <f>VLOOKUP(A158,'Rettelse til drænsystem'!$A$4:$B$510,2,FALSE)</f>
        <v>Systematisk drænet</v>
      </c>
      <c r="AA158" t="s">
        <v>1058</v>
      </c>
      <c r="AB158" t="s">
        <v>239</v>
      </c>
      <c r="AC158" s="21" t="s">
        <v>1063</v>
      </c>
      <c r="AD158" s="21" t="s">
        <v>197</v>
      </c>
      <c r="AE158" s="21" t="s">
        <v>197</v>
      </c>
      <c r="AF158" t="s">
        <v>1657</v>
      </c>
      <c r="AG158" s="21" t="s">
        <v>282</v>
      </c>
      <c r="AH158" s="21" t="s">
        <v>1658</v>
      </c>
      <c r="AI158" s="21" t="s">
        <v>307</v>
      </c>
      <c r="AJ158" s="21" t="s">
        <v>1605</v>
      </c>
      <c r="AK158" s="21"/>
      <c r="AL158" s="21"/>
      <c r="AM158" s="21" t="s">
        <v>1073</v>
      </c>
      <c r="AN158" s="21" t="s">
        <v>1074</v>
      </c>
      <c r="AO158" s="21" t="s">
        <v>1074</v>
      </c>
      <c r="AP158" s="21" t="s">
        <v>246</v>
      </c>
      <c r="AQ158" s="21"/>
      <c r="AR158" s="21"/>
      <c r="AS158" s="21" t="s">
        <v>218</v>
      </c>
      <c r="AT158" s="21" t="s">
        <v>1063</v>
      </c>
      <c r="AU158">
        <v>48</v>
      </c>
      <c r="AV158" t="s">
        <v>1657</v>
      </c>
      <c r="AW158">
        <v>133.79470000000001</v>
      </c>
      <c r="AX158">
        <v>1.1461710000000001</v>
      </c>
      <c r="AY158">
        <v>10</v>
      </c>
      <c r="AZ158" t="s">
        <v>1120</v>
      </c>
      <c r="BA158" s="21" t="s">
        <v>1121</v>
      </c>
      <c r="BB158" s="21" t="s">
        <v>1121</v>
      </c>
      <c r="BC158">
        <v>0.7</v>
      </c>
      <c r="BD158" t="s">
        <v>1095</v>
      </c>
      <c r="BE158">
        <v>0.3</v>
      </c>
      <c r="BF158">
        <v>16</v>
      </c>
      <c r="BG158" t="s">
        <v>297</v>
      </c>
      <c r="BH158">
        <v>0.7</v>
      </c>
      <c r="BJ158">
        <v>2</v>
      </c>
      <c r="BK158" t="s">
        <v>196</v>
      </c>
      <c r="BL158">
        <v>0.15</v>
      </c>
      <c r="BN158">
        <v>5</v>
      </c>
      <c r="BO158" t="s">
        <v>304</v>
      </c>
      <c r="BP158">
        <v>0.15</v>
      </c>
      <c r="BR158" t="s">
        <v>192</v>
      </c>
      <c r="BS158" t="s">
        <v>197</v>
      </c>
      <c r="BT158" t="s">
        <v>198</v>
      </c>
      <c r="BV158">
        <v>655.4</v>
      </c>
      <c r="BW158">
        <v>562.20000000000005</v>
      </c>
      <c r="BX158">
        <v>426</v>
      </c>
      <c r="BY158">
        <v>29</v>
      </c>
      <c r="BZ158">
        <v>7</v>
      </c>
      <c r="CA158">
        <v>31</v>
      </c>
      <c r="CB158">
        <v>7</v>
      </c>
      <c r="CD158">
        <v>950</v>
      </c>
      <c r="CE158">
        <v>12</v>
      </c>
      <c r="CF158" s="33" t="s">
        <v>1066</v>
      </c>
      <c r="CG158" s="34">
        <v>2012</v>
      </c>
      <c r="CH158" t="s">
        <v>1604</v>
      </c>
      <c r="CI158">
        <v>10</v>
      </c>
      <c r="CJ158" s="25">
        <v>40</v>
      </c>
      <c r="CN158">
        <v>1.5</v>
      </c>
      <c r="CO158">
        <v>2.4</v>
      </c>
      <c r="CP158">
        <v>0.04</v>
      </c>
      <c r="CW158" s="25" t="s">
        <v>1067</v>
      </c>
      <c r="DC158">
        <v>937</v>
      </c>
      <c r="DD158">
        <v>7</v>
      </c>
      <c r="DE158" t="s">
        <v>1068</v>
      </c>
      <c r="DF158">
        <v>2013</v>
      </c>
      <c r="DG158" t="s">
        <v>1604</v>
      </c>
      <c r="DH158">
        <v>10</v>
      </c>
      <c r="DI158" s="25">
        <v>40</v>
      </c>
      <c r="DL158">
        <v>2.52</v>
      </c>
      <c r="DM158">
        <v>3.34</v>
      </c>
      <c r="DN158">
        <v>0.03</v>
      </c>
      <c r="DU158" s="25" t="s">
        <v>1067</v>
      </c>
      <c r="EA158">
        <v>963</v>
      </c>
      <c r="EB158">
        <v>11</v>
      </c>
      <c r="EC158" t="s">
        <v>1069</v>
      </c>
      <c r="ED158">
        <v>2013</v>
      </c>
      <c r="EE158" t="s">
        <v>1604</v>
      </c>
      <c r="EF158">
        <v>8</v>
      </c>
      <c r="EG158" s="25">
        <v>32</v>
      </c>
      <c r="EJ158">
        <v>2.2599999999999998</v>
      </c>
      <c r="EK158">
        <v>2.73</v>
      </c>
      <c r="EL158" s="9">
        <v>0.03</v>
      </c>
      <c r="EX158" s="35">
        <v>3</v>
      </c>
      <c r="EY158" s="36">
        <v>2.09</v>
      </c>
      <c r="EZ158" s="36">
        <v>2.82</v>
      </c>
      <c r="FA158" s="36">
        <v>0.03</v>
      </c>
      <c r="FB158" s="36">
        <v>9</v>
      </c>
      <c r="FC158" s="36">
        <v>12</v>
      </c>
      <c r="FD158" s="36">
        <v>0</v>
      </c>
      <c r="FE158" s="9"/>
      <c r="FF158" s="25">
        <v>3</v>
      </c>
      <c r="FG158" s="25">
        <v>3</v>
      </c>
      <c r="FH158" s="29">
        <v>2.0933333333333333</v>
      </c>
      <c r="FI158" s="29">
        <v>2.8233333333333337</v>
      </c>
      <c r="FJ158" s="30">
        <v>3.3333333333333333E-2</v>
      </c>
      <c r="FK158" s="29">
        <v>74.144037780401405</v>
      </c>
      <c r="FL158" s="7" t="b">
        <v>1</v>
      </c>
      <c r="FQ158" s="21"/>
      <c r="FX158" s="21">
        <v>1</v>
      </c>
      <c r="GG158" s="48">
        <v>2.0933333333333333</v>
      </c>
      <c r="GH158" s="48">
        <v>2.8233333333333337</v>
      </c>
      <c r="GI158" s="9">
        <v>3.3333333333333333E-2</v>
      </c>
    </row>
    <row r="159" spans="1:191" x14ac:dyDescent="0.25">
      <c r="A159" t="s">
        <v>1660</v>
      </c>
      <c r="B159">
        <v>0</v>
      </c>
      <c r="C159" s="21" t="s">
        <v>197</v>
      </c>
      <c r="E159" t="s">
        <v>307</v>
      </c>
      <c r="G159" t="s">
        <v>1052</v>
      </c>
      <c r="J159">
        <v>7980</v>
      </c>
      <c r="K159" t="s">
        <v>364</v>
      </c>
      <c r="L159" t="s">
        <v>1604</v>
      </c>
      <c r="M159" t="s">
        <v>1605</v>
      </c>
      <c r="N159" t="s">
        <v>1606</v>
      </c>
      <c r="O159" t="s">
        <v>1607</v>
      </c>
      <c r="P159" t="s">
        <v>1662</v>
      </c>
      <c r="Q159">
        <v>7980</v>
      </c>
      <c r="R159" t="s">
        <v>364</v>
      </c>
      <c r="S159" t="s">
        <v>214</v>
      </c>
      <c r="T159" s="22" t="s">
        <v>197</v>
      </c>
      <c r="U159" s="21" t="s">
        <v>1056</v>
      </c>
      <c r="V159">
        <v>5675137</v>
      </c>
      <c r="W159">
        <v>872014</v>
      </c>
      <c r="X159">
        <v>12.5</v>
      </c>
      <c r="Y159" s="21">
        <v>12.5</v>
      </c>
      <c r="Z159" s="21" t="str">
        <f>VLOOKUP(A159,'Rettelse til drænsystem'!$A$4:$B$510,2,FALSE)</f>
        <v>Systematisk drænet</v>
      </c>
      <c r="AA159" t="s">
        <v>1058</v>
      </c>
      <c r="AB159" t="s">
        <v>239</v>
      </c>
      <c r="AC159" s="21" t="s">
        <v>1063</v>
      </c>
      <c r="AD159" s="21" t="s">
        <v>197</v>
      </c>
      <c r="AE159" s="21" t="s">
        <v>197</v>
      </c>
      <c r="AF159" t="s">
        <v>1660</v>
      </c>
      <c r="AG159" s="21" t="s">
        <v>282</v>
      </c>
      <c r="AH159" s="21" t="s">
        <v>1661</v>
      </c>
      <c r="AI159" s="21" t="s">
        <v>307</v>
      </c>
      <c r="AJ159" s="21" t="s">
        <v>1605</v>
      </c>
      <c r="AK159" s="21"/>
      <c r="AL159" s="21"/>
      <c r="AM159" s="21" t="s">
        <v>1073</v>
      </c>
      <c r="AN159" s="21" t="s">
        <v>1074</v>
      </c>
      <c r="AO159" s="21" t="s">
        <v>1074</v>
      </c>
      <c r="AP159" s="21" t="s">
        <v>246</v>
      </c>
      <c r="AQ159" s="21"/>
      <c r="AR159" s="21"/>
      <c r="AS159" s="21" t="s">
        <v>218</v>
      </c>
      <c r="AT159" s="21" t="s">
        <v>1063</v>
      </c>
      <c r="AU159">
        <v>44</v>
      </c>
      <c r="AV159" t="s">
        <v>1660</v>
      </c>
      <c r="AW159">
        <v>153.30350000000001</v>
      </c>
      <c r="AX159">
        <v>7.4093259999999999E-3</v>
      </c>
      <c r="AY159">
        <v>4</v>
      </c>
      <c r="AZ159" t="s">
        <v>1095</v>
      </c>
      <c r="BA159" s="21" t="s">
        <v>1102</v>
      </c>
      <c r="BB159" s="21" t="s">
        <v>1102</v>
      </c>
      <c r="BC159">
        <v>1</v>
      </c>
      <c r="BF159">
        <v>6</v>
      </c>
      <c r="BG159" t="s">
        <v>195</v>
      </c>
      <c r="BH159">
        <v>1</v>
      </c>
      <c r="BR159" t="s">
        <v>192</v>
      </c>
      <c r="BS159" t="s">
        <v>197</v>
      </c>
      <c r="BT159" t="s">
        <v>198</v>
      </c>
      <c r="BV159">
        <v>633.5</v>
      </c>
      <c r="BW159">
        <v>611.20000000000005</v>
      </c>
      <c r="BX159">
        <v>408</v>
      </c>
      <c r="BY159">
        <v>60</v>
      </c>
      <c r="BZ159">
        <v>15</v>
      </c>
      <c r="CA159">
        <v>66</v>
      </c>
      <c r="CB159">
        <v>16</v>
      </c>
      <c r="CD159">
        <v>956</v>
      </c>
      <c r="CE159">
        <v>12</v>
      </c>
      <c r="CF159" s="33" t="s">
        <v>1066</v>
      </c>
      <c r="CG159" s="34">
        <v>2012</v>
      </c>
      <c r="CH159" t="s">
        <v>1604</v>
      </c>
      <c r="CI159">
        <v>1.5</v>
      </c>
      <c r="CJ159" s="25">
        <v>12</v>
      </c>
      <c r="CN159">
        <v>11.92</v>
      </c>
      <c r="CO159">
        <v>13.49</v>
      </c>
      <c r="CP159">
        <v>0.04</v>
      </c>
      <c r="CW159" s="25" t="s">
        <v>1067</v>
      </c>
      <c r="DC159">
        <v>961</v>
      </c>
      <c r="DD159">
        <v>7</v>
      </c>
      <c r="DE159" t="s">
        <v>1068</v>
      </c>
      <c r="DF159">
        <v>2013</v>
      </c>
      <c r="DG159" t="s">
        <v>1604</v>
      </c>
      <c r="DH159">
        <v>1</v>
      </c>
      <c r="DI159" s="25">
        <v>8</v>
      </c>
      <c r="DL159">
        <v>10.62</v>
      </c>
      <c r="DM159">
        <v>11.62</v>
      </c>
      <c r="DN159">
        <v>0.03</v>
      </c>
      <c r="DU159" s="25" t="s">
        <v>1067</v>
      </c>
      <c r="EA159">
        <v>974</v>
      </c>
      <c r="EB159">
        <v>11</v>
      </c>
      <c r="EC159" t="s">
        <v>1069</v>
      </c>
      <c r="ED159">
        <v>2013</v>
      </c>
      <c r="EE159" t="s">
        <v>1604</v>
      </c>
      <c r="EF159">
        <v>0.5</v>
      </c>
      <c r="EG159" s="25">
        <v>4</v>
      </c>
      <c r="EH159" t="s">
        <v>1663</v>
      </c>
      <c r="EI159" t="s">
        <v>1360</v>
      </c>
      <c r="EJ159">
        <v>9.23</v>
      </c>
      <c r="EK159">
        <v>9.2799999999999994</v>
      </c>
      <c r="EL159" s="9">
        <v>0.04</v>
      </c>
      <c r="EX159" s="35">
        <v>3</v>
      </c>
      <c r="EY159" s="36">
        <v>10.59</v>
      </c>
      <c r="EZ159" s="36">
        <v>11.46</v>
      </c>
      <c r="FA159" s="36">
        <v>0.04</v>
      </c>
      <c r="FB159" s="36">
        <v>43</v>
      </c>
      <c r="FC159" s="36">
        <v>47</v>
      </c>
      <c r="FD159" s="36">
        <v>0</v>
      </c>
      <c r="FE159" s="9"/>
      <c r="FF159" s="25">
        <v>3</v>
      </c>
      <c r="FG159" s="25">
        <v>3</v>
      </c>
      <c r="FH159" s="29">
        <v>10.59</v>
      </c>
      <c r="FI159" s="29">
        <v>11.463333333333333</v>
      </c>
      <c r="FJ159" s="30">
        <v>3.6666666666666674E-2</v>
      </c>
      <c r="FK159" s="29">
        <v>92.381506251817385</v>
      </c>
      <c r="FL159" s="7" t="b">
        <v>1</v>
      </c>
      <c r="FQ159" s="21"/>
      <c r="FX159" s="21">
        <v>1</v>
      </c>
      <c r="GG159" s="48">
        <v>10.59</v>
      </c>
      <c r="GH159" s="48">
        <v>11.463333333333333</v>
      </c>
      <c r="GI159" s="9">
        <v>3.6666666666666674E-2</v>
      </c>
    </row>
    <row r="160" spans="1:191" x14ac:dyDescent="0.25">
      <c r="A160" t="s">
        <v>1664</v>
      </c>
      <c r="B160">
        <v>0</v>
      </c>
      <c r="C160" s="21" t="s">
        <v>197</v>
      </c>
      <c r="E160" t="s">
        <v>307</v>
      </c>
      <c r="G160" t="s">
        <v>1052</v>
      </c>
      <c r="J160">
        <v>7870</v>
      </c>
      <c r="K160" t="s">
        <v>1612</v>
      </c>
      <c r="L160" t="s">
        <v>1604</v>
      </c>
      <c r="M160" t="s">
        <v>1605</v>
      </c>
      <c r="N160" t="s">
        <v>1606</v>
      </c>
      <c r="O160" t="s">
        <v>1607</v>
      </c>
      <c r="P160" t="s">
        <v>1666</v>
      </c>
      <c r="Q160">
        <v>7870</v>
      </c>
      <c r="R160" t="s">
        <v>1612</v>
      </c>
      <c r="S160" t="s">
        <v>191</v>
      </c>
      <c r="T160" s="22" t="s">
        <v>197</v>
      </c>
      <c r="U160" s="21" t="s">
        <v>1056</v>
      </c>
      <c r="V160">
        <v>56719922</v>
      </c>
      <c r="W160">
        <v>901454</v>
      </c>
      <c r="X160">
        <v>18</v>
      </c>
      <c r="Y160" s="21">
        <v>18</v>
      </c>
      <c r="Z160" s="21" t="str">
        <f>VLOOKUP(A160,'Rettelse til drænsystem'!$A$4:$B$510,2,FALSE)</f>
        <v>Systematisk drænet</v>
      </c>
      <c r="AA160" t="s">
        <v>1165</v>
      </c>
      <c r="AB160" t="s">
        <v>239</v>
      </c>
      <c r="AC160" s="21" t="s">
        <v>1063</v>
      </c>
      <c r="AD160" s="21" t="s">
        <v>197</v>
      </c>
      <c r="AE160" s="21" t="s">
        <v>197</v>
      </c>
      <c r="AF160" t="s">
        <v>1664</v>
      </c>
      <c r="AG160" s="21" t="s">
        <v>282</v>
      </c>
      <c r="AH160" s="21" t="s">
        <v>1665</v>
      </c>
      <c r="AI160" s="21" t="s">
        <v>307</v>
      </c>
      <c r="AJ160" s="21" t="s">
        <v>1605</v>
      </c>
      <c r="AK160" s="21"/>
      <c r="AL160" s="21"/>
      <c r="AM160" s="21" t="s">
        <v>1073</v>
      </c>
      <c r="AN160" s="21" t="s">
        <v>1074</v>
      </c>
      <c r="AO160" s="21" t="s">
        <v>1074</v>
      </c>
      <c r="AP160" s="21" t="s">
        <v>246</v>
      </c>
      <c r="AQ160" s="21"/>
      <c r="AR160" s="21"/>
      <c r="AS160" s="21" t="s">
        <v>218</v>
      </c>
      <c r="AT160" s="21" t="s">
        <v>1063</v>
      </c>
      <c r="AU160">
        <v>47</v>
      </c>
      <c r="AV160" t="s">
        <v>1664</v>
      </c>
      <c r="AW160">
        <v>117.7984</v>
      </c>
      <c r="AX160">
        <v>1.3606339999999999</v>
      </c>
      <c r="AY160">
        <v>8</v>
      </c>
      <c r="AZ160" t="s">
        <v>1095</v>
      </c>
      <c r="BA160" s="21" t="s">
        <v>1102</v>
      </c>
      <c r="BB160" s="21" t="s">
        <v>1102</v>
      </c>
      <c r="BC160">
        <v>1</v>
      </c>
      <c r="BF160">
        <v>6</v>
      </c>
      <c r="BG160" t="s">
        <v>195</v>
      </c>
      <c r="BH160">
        <v>1</v>
      </c>
      <c r="BR160" t="s">
        <v>192</v>
      </c>
      <c r="BS160" t="s">
        <v>192</v>
      </c>
      <c r="BT160" t="s">
        <v>198</v>
      </c>
      <c r="BV160">
        <v>633.5</v>
      </c>
      <c r="BW160">
        <v>562.70000000000005</v>
      </c>
      <c r="BX160">
        <v>325</v>
      </c>
      <c r="BY160">
        <v>58</v>
      </c>
      <c r="BZ160">
        <v>18</v>
      </c>
      <c r="CA160">
        <v>64</v>
      </c>
      <c r="CB160">
        <v>20</v>
      </c>
      <c r="CD160">
        <v>928</v>
      </c>
      <c r="CE160">
        <v>12</v>
      </c>
      <c r="CF160" s="33" t="s">
        <v>1066</v>
      </c>
      <c r="CG160" s="34">
        <v>2012</v>
      </c>
      <c r="CH160" t="s">
        <v>1604</v>
      </c>
      <c r="CI160">
        <v>3</v>
      </c>
      <c r="CJ160" s="25">
        <v>16.666666666666664</v>
      </c>
      <c r="CK160" t="s">
        <v>1667</v>
      </c>
      <c r="CN160">
        <v>16.149999999999999</v>
      </c>
      <c r="CO160">
        <v>16.29</v>
      </c>
      <c r="CP160">
        <v>0.02</v>
      </c>
      <c r="CW160" s="25" t="s">
        <v>1067</v>
      </c>
      <c r="DC160">
        <v>927</v>
      </c>
      <c r="DD160">
        <v>7</v>
      </c>
      <c r="DE160" t="s">
        <v>1068</v>
      </c>
      <c r="DF160">
        <v>2013</v>
      </c>
      <c r="DG160" t="s">
        <v>1604</v>
      </c>
      <c r="DH160">
        <v>3</v>
      </c>
      <c r="DI160" s="25">
        <v>16.666666666666664</v>
      </c>
      <c r="DL160">
        <v>17.09</v>
      </c>
      <c r="DM160">
        <v>17.7</v>
      </c>
      <c r="DN160">
        <v>0.02</v>
      </c>
      <c r="DU160" s="25" t="s">
        <v>1067</v>
      </c>
      <c r="EA160">
        <v>942</v>
      </c>
      <c r="EB160">
        <v>11</v>
      </c>
      <c r="EC160" t="s">
        <v>1069</v>
      </c>
      <c r="ED160">
        <v>2013</v>
      </c>
      <c r="EE160" t="s">
        <v>1604</v>
      </c>
      <c r="EF160">
        <v>2</v>
      </c>
      <c r="EG160" s="25">
        <v>11.111111111111111</v>
      </c>
      <c r="EJ160">
        <v>14.94</v>
      </c>
      <c r="EK160">
        <v>15.01</v>
      </c>
      <c r="EL160" s="9">
        <v>0.03</v>
      </c>
      <c r="EX160" s="35">
        <v>3</v>
      </c>
      <c r="EY160" s="36">
        <v>16.059999999999999</v>
      </c>
      <c r="EZ160" s="36">
        <v>16.329999999999998</v>
      </c>
      <c r="FA160" s="36">
        <v>0.02</v>
      </c>
      <c r="FB160" s="36">
        <v>52</v>
      </c>
      <c r="FC160" s="36">
        <v>53</v>
      </c>
      <c r="FD160" s="36">
        <v>0</v>
      </c>
      <c r="FE160" s="9"/>
      <c r="FF160" s="25">
        <v>3</v>
      </c>
      <c r="FG160" s="25">
        <v>3</v>
      </c>
      <c r="FH160" s="29">
        <v>16.059999999999999</v>
      </c>
      <c r="FI160" s="29">
        <v>16.333333333333332</v>
      </c>
      <c r="FJ160" s="30">
        <v>2.3333333333333334E-2</v>
      </c>
      <c r="FK160" s="29">
        <v>98.326530612244895</v>
      </c>
      <c r="FL160" s="7" t="b">
        <v>1</v>
      </c>
      <c r="FQ160" s="21"/>
      <c r="FX160" s="21">
        <v>1</v>
      </c>
      <c r="GG160" s="48">
        <v>16.059999999999999</v>
      </c>
      <c r="GH160" s="48">
        <v>16.333333333333332</v>
      </c>
      <c r="GI160" s="9">
        <v>2.3333333333333334E-2</v>
      </c>
    </row>
    <row r="161" spans="1:191" x14ac:dyDescent="0.25">
      <c r="A161" t="s">
        <v>1668</v>
      </c>
      <c r="B161">
        <v>0</v>
      </c>
      <c r="C161" s="21" t="s">
        <v>197</v>
      </c>
      <c r="E161" t="s">
        <v>307</v>
      </c>
      <c r="G161" t="s">
        <v>1052</v>
      </c>
      <c r="J161">
        <v>7960</v>
      </c>
      <c r="K161" t="s">
        <v>1670</v>
      </c>
      <c r="L161" t="s">
        <v>1604</v>
      </c>
      <c r="M161" t="s">
        <v>1605</v>
      </c>
      <c r="N161" t="s">
        <v>1606</v>
      </c>
      <c r="O161" t="s">
        <v>1607</v>
      </c>
      <c r="P161" t="s">
        <v>1671</v>
      </c>
      <c r="Q161">
        <v>7960</v>
      </c>
      <c r="R161" t="s">
        <v>1670</v>
      </c>
      <c r="S161" t="s">
        <v>214</v>
      </c>
      <c r="T161" s="22" t="s">
        <v>197</v>
      </c>
      <c r="U161" s="21" t="s">
        <v>1056</v>
      </c>
      <c r="V161">
        <v>5676993</v>
      </c>
      <c r="W161">
        <v>856571</v>
      </c>
      <c r="X161">
        <v>20</v>
      </c>
      <c r="Y161" s="21">
        <v>20</v>
      </c>
      <c r="Z161" s="21" t="str">
        <f>VLOOKUP(A161,'Rettelse til drænsystem'!$A$4:$B$510,2,FALSE)</f>
        <v>Systematisk drænet</v>
      </c>
      <c r="AA161" t="s">
        <v>1058</v>
      </c>
      <c r="AB161" t="s">
        <v>650</v>
      </c>
      <c r="AC161" s="21" t="s">
        <v>650</v>
      </c>
      <c r="AD161" s="21" t="s">
        <v>197</v>
      </c>
      <c r="AE161" s="21" t="s">
        <v>197</v>
      </c>
      <c r="AF161" t="s">
        <v>1668</v>
      </c>
      <c r="AG161" s="21" t="s">
        <v>282</v>
      </c>
      <c r="AH161" s="21" t="s">
        <v>1669</v>
      </c>
      <c r="AI161" s="21" t="s">
        <v>307</v>
      </c>
      <c r="AJ161" s="21" t="s">
        <v>1605</v>
      </c>
      <c r="AK161" s="21"/>
      <c r="AL161" s="21"/>
      <c r="AM161" s="21" t="s">
        <v>1276</v>
      </c>
      <c r="AN161" s="21" t="s">
        <v>1084</v>
      </c>
      <c r="AO161" s="21" t="s">
        <v>1084</v>
      </c>
      <c r="AP161" s="21" t="s">
        <v>205</v>
      </c>
      <c r="AQ161" s="21"/>
      <c r="AR161" s="21" t="s">
        <v>226</v>
      </c>
      <c r="AS161" s="21" t="s">
        <v>226</v>
      </c>
      <c r="AT161" s="21" t="s">
        <v>1059</v>
      </c>
      <c r="AU161">
        <v>46</v>
      </c>
      <c r="AV161" t="s">
        <v>1668</v>
      </c>
      <c r="AW161">
        <v>307.27809999999999</v>
      </c>
      <c r="AX161">
        <v>2.746666E-4</v>
      </c>
      <c r="AY161">
        <v>9</v>
      </c>
      <c r="AZ161" t="s">
        <v>1192</v>
      </c>
      <c r="BA161" s="21" t="s">
        <v>1121</v>
      </c>
      <c r="BB161" s="21" t="s">
        <v>1121</v>
      </c>
      <c r="BC161">
        <v>0.75</v>
      </c>
      <c r="BD161" t="s">
        <v>1095</v>
      </c>
      <c r="BE161">
        <v>0.25</v>
      </c>
      <c r="BF161">
        <v>6</v>
      </c>
      <c r="BG161" t="s">
        <v>195</v>
      </c>
      <c r="BH161">
        <v>0.65</v>
      </c>
      <c r="BJ161">
        <v>3</v>
      </c>
      <c r="BK161" t="s">
        <v>253</v>
      </c>
      <c r="BL161">
        <v>0.2</v>
      </c>
      <c r="BN161">
        <v>2</v>
      </c>
      <c r="BO161" t="s">
        <v>196</v>
      </c>
      <c r="BP161">
        <v>0.15</v>
      </c>
      <c r="BR161" t="s">
        <v>192</v>
      </c>
      <c r="BS161" t="s">
        <v>197</v>
      </c>
      <c r="BT161" t="s">
        <v>198</v>
      </c>
      <c r="BU161" t="s">
        <v>1672</v>
      </c>
      <c r="BV161">
        <v>709</v>
      </c>
      <c r="BW161">
        <v>630.29999999999995</v>
      </c>
      <c r="BX161">
        <v>408</v>
      </c>
      <c r="BY161">
        <v>63</v>
      </c>
      <c r="BZ161">
        <v>15</v>
      </c>
      <c r="CA161">
        <v>69</v>
      </c>
      <c r="CB161">
        <v>17</v>
      </c>
      <c r="CD161">
        <v>931</v>
      </c>
      <c r="CE161">
        <v>12</v>
      </c>
      <c r="CF161" s="33" t="s">
        <v>1066</v>
      </c>
      <c r="CG161" s="34">
        <v>2012</v>
      </c>
      <c r="CH161" t="s">
        <v>1604</v>
      </c>
      <c r="CI161">
        <v>10</v>
      </c>
      <c r="CJ161" s="25">
        <v>50</v>
      </c>
      <c r="CK161" t="s">
        <v>1673</v>
      </c>
      <c r="CN161">
        <v>2.6</v>
      </c>
      <c r="CO161">
        <v>4.5199999999999996</v>
      </c>
      <c r="CP161">
        <v>0.71</v>
      </c>
      <c r="CW161" s="25" t="s">
        <v>1067</v>
      </c>
      <c r="DC161">
        <v>939</v>
      </c>
      <c r="DD161">
        <v>7</v>
      </c>
      <c r="DE161" t="s">
        <v>1068</v>
      </c>
      <c r="DF161">
        <v>2013</v>
      </c>
      <c r="DG161" t="s">
        <v>1604</v>
      </c>
      <c r="DH161">
        <v>7</v>
      </c>
      <c r="DI161" s="25">
        <v>35</v>
      </c>
      <c r="DJ161" t="s">
        <v>1674</v>
      </c>
      <c r="DL161">
        <v>1.27</v>
      </c>
      <c r="DM161">
        <v>3.06</v>
      </c>
      <c r="DN161">
        <v>0.63</v>
      </c>
      <c r="DU161" s="25" t="s">
        <v>1067</v>
      </c>
      <c r="EA161">
        <v>951</v>
      </c>
      <c r="EB161">
        <v>11</v>
      </c>
      <c r="EC161" t="s">
        <v>1069</v>
      </c>
      <c r="ED161">
        <v>2013</v>
      </c>
      <c r="EE161" t="s">
        <v>1604</v>
      </c>
      <c r="EF161">
        <v>8</v>
      </c>
      <c r="EG161" s="25">
        <v>40</v>
      </c>
      <c r="EH161" t="s">
        <v>1675</v>
      </c>
      <c r="EJ161">
        <v>11.67</v>
      </c>
      <c r="EK161">
        <v>12.3</v>
      </c>
      <c r="EL161" s="9">
        <v>0.02</v>
      </c>
      <c r="EX161" s="35">
        <v>3</v>
      </c>
      <c r="EY161" s="36">
        <v>5.18</v>
      </c>
      <c r="EZ161" s="36">
        <v>6.63</v>
      </c>
      <c r="FA161" s="36">
        <v>0.45</v>
      </c>
      <c r="FB161" s="36">
        <v>21</v>
      </c>
      <c r="FC161" s="36">
        <v>27</v>
      </c>
      <c r="FD161" s="36">
        <v>2</v>
      </c>
      <c r="FE161" s="9"/>
      <c r="FF161" s="25">
        <v>3</v>
      </c>
      <c r="FG161" s="25">
        <v>3</v>
      </c>
      <c r="FH161" s="29">
        <v>5.18</v>
      </c>
      <c r="FI161" s="29">
        <v>6.6266666666666678</v>
      </c>
      <c r="FJ161" s="30">
        <v>0.45333333333333331</v>
      </c>
      <c r="FK161" s="29">
        <v>78.169014084507026</v>
      </c>
      <c r="FL161" s="7" t="b">
        <v>1</v>
      </c>
      <c r="FQ161" s="21"/>
      <c r="FX161" s="21">
        <v>1</v>
      </c>
      <c r="GG161" s="48">
        <v>5.18</v>
      </c>
      <c r="GH161" s="48">
        <v>6.6266666666666678</v>
      </c>
      <c r="GI161" s="9">
        <v>0.45333333333333331</v>
      </c>
    </row>
    <row r="162" spans="1:191" x14ac:dyDescent="0.25">
      <c r="A162" t="s">
        <v>1676</v>
      </c>
      <c r="B162">
        <v>0</v>
      </c>
      <c r="C162" s="21" t="s">
        <v>197</v>
      </c>
      <c r="E162" t="s">
        <v>307</v>
      </c>
      <c r="G162" t="s">
        <v>1052</v>
      </c>
      <c r="J162">
        <v>7850</v>
      </c>
      <c r="K162" t="s">
        <v>1679</v>
      </c>
      <c r="L162" t="s">
        <v>1604</v>
      </c>
      <c r="M162" t="s">
        <v>1605</v>
      </c>
      <c r="N162" t="s">
        <v>1606</v>
      </c>
      <c r="O162" t="s">
        <v>1607</v>
      </c>
      <c r="P162" t="s">
        <v>1678</v>
      </c>
      <c r="Q162">
        <v>7850</v>
      </c>
      <c r="R162" t="s">
        <v>1679</v>
      </c>
      <c r="S162" t="s">
        <v>191</v>
      </c>
      <c r="T162" s="22" t="s">
        <v>197</v>
      </c>
      <c r="U162" s="21" t="s">
        <v>1056</v>
      </c>
      <c r="V162">
        <v>56524285</v>
      </c>
      <c r="W162">
        <v>9083896</v>
      </c>
      <c r="X162">
        <v>11</v>
      </c>
      <c r="Y162" s="21">
        <v>11</v>
      </c>
      <c r="Z162" s="21" t="str">
        <f>VLOOKUP(A162,'Rettelse til drænsystem'!$A$4:$B$510,2,FALSE)</f>
        <v>Pletdrænet</v>
      </c>
      <c r="AA162" t="s">
        <v>1058</v>
      </c>
      <c r="AB162" t="s">
        <v>193</v>
      </c>
      <c r="AC162" s="21" t="s">
        <v>1059</v>
      </c>
      <c r="AD162" s="21" t="s">
        <v>197</v>
      </c>
      <c r="AE162" s="21" t="s">
        <v>197</v>
      </c>
      <c r="AF162" t="s">
        <v>1676</v>
      </c>
      <c r="AG162" s="21">
        <v>0</v>
      </c>
      <c r="AH162" s="21" t="s">
        <v>1677</v>
      </c>
      <c r="AI162" s="21" t="s">
        <v>307</v>
      </c>
      <c r="AJ162" s="21" t="s">
        <v>1605</v>
      </c>
      <c r="AK162" s="21"/>
      <c r="AL162" s="21"/>
      <c r="AM162" s="21" t="s">
        <v>1179</v>
      </c>
      <c r="AN162" s="21" t="s">
        <v>1179</v>
      </c>
      <c r="AO162" s="21" t="s">
        <v>1180</v>
      </c>
      <c r="AP162" s="21" t="s">
        <v>205</v>
      </c>
      <c r="AQ162" s="21"/>
      <c r="AR162" s="21" t="s">
        <v>203</v>
      </c>
      <c r="AS162" s="21" t="s">
        <v>203</v>
      </c>
      <c r="AT162" s="21" t="s">
        <v>1059</v>
      </c>
      <c r="AU162">
        <v>86</v>
      </c>
      <c r="AV162" t="s">
        <v>1676</v>
      </c>
      <c r="AW162">
        <v>1173.4280000000001</v>
      </c>
      <c r="AX162">
        <v>2.06216</v>
      </c>
      <c r="AY162">
        <v>3</v>
      </c>
      <c r="AZ162" t="s">
        <v>1181</v>
      </c>
      <c r="BA162" s="21" t="s">
        <v>1181</v>
      </c>
      <c r="BB162" s="21" t="s">
        <v>1065</v>
      </c>
      <c r="BC162">
        <v>0.8</v>
      </c>
      <c r="BD162" t="s">
        <v>1181</v>
      </c>
      <c r="BE162">
        <v>0.2</v>
      </c>
      <c r="BF162">
        <v>14</v>
      </c>
      <c r="BG162" t="s">
        <v>229</v>
      </c>
      <c r="BH162">
        <v>1</v>
      </c>
      <c r="BR162" t="s">
        <v>192</v>
      </c>
      <c r="BS162" t="s">
        <v>192</v>
      </c>
      <c r="BT162" t="s">
        <v>198</v>
      </c>
      <c r="BU162" t="s">
        <v>1672</v>
      </c>
      <c r="BV162">
        <v>655.4</v>
      </c>
      <c r="BW162">
        <v>562.20000000000005</v>
      </c>
      <c r="BX162">
        <v>336</v>
      </c>
      <c r="BZ162">
        <v>8</v>
      </c>
      <c r="CB162">
        <v>9</v>
      </c>
      <c r="CD162">
        <v>1504</v>
      </c>
      <c r="CE162">
        <v>12</v>
      </c>
      <c r="CF162" s="33" t="s">
        <v>1066</v>
      </c>
      <c r="CG162" s="34">
        <v>2012</v>
      </c>
      <c r="CH162" t="s">
        <v>1604</v>
      </c>
      <c r="CI162">
        <v>2</v>
      </c>
      <c r="CJ162" s="25">
        <v>18.181818181818183</v>
      </c>
      <c r="CN162">
        <v>2.7</v>
      </c>
      <c r="CO162">
        <v>3.1</v>
      </c>
      <c r="CP162">
        <v>0.02</v>
      </c>
      <c r="CW162" s="25" t="s">
        <v>1067</v>
      </c>
      <c r="DC162">
        <v>1505</v>
      </c>
      <c r="DD162">
        <v>7</v>
      </c>
      <c r="DE162" t="s">
        <v>1068</v>
      </c>
      <c r="DF162">
        <v>2013</v>
      </c>
      <c r="DG162" t="s">
        <v>1609</v>
      </c>
      <c r="DH162">
        <v>1</v>
      </c>
      <c r="DI162" s="25">
        <v>9.0909090909090917</v>
      </c>
      <c r="DL162">
        <v>4.1500000000000004</v>
      </c>
      <c r="DM162">
        <v>5.49</v>
      </c>
      <c r="DN162">
        <v>0.01</v>
      </c>
      <c r="DU162" s="25" t="s">
        <v>1067</v>
      </c>
      <c r="EA162">
        <v>1503</v>
      </c>
      <c r="EB162">
        <v>11</v>
      </c>
      <c r="EC162" t="s">
        <v>1069</v>
      </c>
      <c r="ED162">
        <v>2013</v>
      </c>
      <c r="EE162" t="s">
        <v>1609</v>
      </c>
      <c r="EF162">
        <v>1</v>
      </c>
      <c r="EG162" s="25">
        <v>9.0909090909090917</v>
      </c>
      <c r="EJ162">
        <v>5.12</v>
      </c>
      <c r="EK162">
        <v>5.77</v>
      </c>
      <c r="EL162" s="9">
        <v>0.01</v>
      </c>
      <c r="EX162" s="35">
        <v>3</v>
      </c>
      <c r="EY162" s="36">
        <v>3.99</v>
      </c>
      <c r="EZ162" s="36">
        <v>4.79</v>
      </c>
      <c r="FA162" s="36">
        <v>0.01</v>
      </c>
      <c r="FB162" s="36">
        <v>13</v>
      </c>
      <c r="FC162" s="36">
        <v>16</v>
      </c>
      <c r="FD162" s="36">
        <v>0</v>
      </c>
      <c r="FE162" s="9"/>
      <c r="FF162" s="25">
        <v>3</v>
      </c>
      <c r="FG162" s="25">
        <v>3</v>
      </c>
      <c r="FH162" s="29">
        <v>3.99</v>
      </c>
      <c r="FI162" s="29">
        <v>4.7866666666666662</v>
      </c>
      <c r="FJ162" s="30">
        <v>1.3333333333333334E-2</v>
      </c>
      <c r="FK162" s="29">
        <v>83.356545961002809</v>
      </c>
      <c r="FL162" s="7" t="b">
        <v>1</v>
      </c>
      <c r="FQ162" s="21"/>
      <c r="FX162" s="21">
        <v>1</v>
      </c>
      <c r="GG162" s="48">
        <v>3.99</v>
      </c>
      <c r="GH162" s="48">
        <v>4.7866666666666662</v>
      </c>
      <c r="GI162" s="9">
        <v>1.3333333333333334E-2</v>
      </c>
    </row>
    <row r="163" spans="1:191" x14ac:dyDescent="0.25">
      <c r="A163" t="s">
        <v>1680</v>
      </c>
      <c r="B163">
        <v>53</v>
      </c>
      <c r="C163" s="21" t="s">
        <v>192</v>
      </c>
      <c r="E163" t="s">
        <v>307</v>
      </c>
      <c r="G163" t="s">
        <v>1052</v>
      </c>
      <c r="J163">
        <v>4684</v>
      </c>
      <c r="K163" t="s">
        <v>374</v>
      </c>
      <c r="L163" t="s">
        <v>1682</v>
      </c>
      <c r="M163" t="s">
        <v>372</v>
      </c>
      <c r="N163">
        <v>57865054</v>
      </c>
      <c r="O163" t="s">
        <v>376</v>
      </c>
      <c r="P163" t="s">
        <v>377</v>
      </c>
      <c r="Q163">
        <v>4653</v>
      </c>
      <c r="R163" t="s">
        <v>378</v>
      </c>
      <c r="S163" t="s">
        <v>214</v>
      </c>
      <c r="T163" s="22" t="s">
        <v>197</v>
      </c>
      <c r="U163" s="21" t="s">
        <v>1056</v>
      </c>
      <c r="V163">
        <v>705688.29812593001</v>
      </c>
      <c r="W163">
        <v>6133587.1360767996</v>
      </c>
      <c r="X163">
        <v>14</v>
      </c>
      <c r="Y163" s="21">
        <v>14</v>
      </c>
      <c r="Z163" s="21" t="str">
        <f>VLOOKUP(A163,'Rettelse til drænsystem'!$A$4:$B$510,2,FALSE)</f>
        <v>Systematisk drænet</v>
      </c>
      <c r="AA163" t="s">
        <v>1104</v>
      </c>
      <c r="AB163" t="s">
        <v>239</v>
      </c>
      <c r="AC163" s="21" t="s">
        <v>1063</v>
      </c>
      <c r="AD163" s="21" t="s">
        <v>197</v>
      </c>
      <c r="AE163" s="21" t="s">
        <v>197</v>
      </c>
      <c r="AF163" t="s">
        <v>1680</v>
      </c>
      <c r="AG163" s="21">
        <v>53</v>
      </c>
      <c r="AH163" s="21" t="s">
        <v>1681</v>
      </c>
      <c r="AI163" s="21" t="s">
        <v>307</v>
      </c>
      <c r="AJ163" s="21" t="s">
        <v>372</v>
      </c>
      <c r="AK163" s="21"/>
      <c r="AL163" s="21"/>
      <c r="AM163" s="21" t="s">
        <v>1073</v>
      </c>
      <c r="AN163" s="21" t="s">
        <v>1074</v>
      </c>
      <c r="AO163" s="21" t="s">
        <v>1074</v>
      </c>
      <c r="AP163" s="21" t="s">
        <v>246</v>
      </c>
      <c r="AQ163" s="21"/>
      <c r="AR163" s="21"/>
      <c r="AS163" s="21" t="s">
        <v>218</v>
      </c>
      <c r="AT163" s="21" t="s">
        <v>1063</v>
      </c>
      <c r="AU163">
        <v>38</v>
      </c>
      <c r="AV163" t="s">
        <v>1680</v>
      </c>
      <c r="AW163">
        <v>99.290710000000004</v>
      </c>
      <c r="AX163">
        <v>2.3446069999999999</v>
      </c>
      <c r="AY163">
        <v>24</v>
      </c>
      <c r="AZ163" t="s">
        <v>1088</v>
      </c>
      <c r="BA163" s="21" t="s">
        <v>1089</v>
      </c>
      <c r="BB163" s="21" t="s">
        <v>1089</v>
      </c>
      <c r="BC163">
        <v>1</v>
      </c>
      <c r="BD163" t="s">
        <v>282</v>
      </c>
      <c r="BE163" t="s">
        <v>282</v>
      </c>
      <c r="BF163">
        <v>3</v>
      </c>
      <c r="BG163" t="s">
        <v>253</v>
      </c>
      <c r="BH163">
        <v>1</v>
      </c>
      <c r="BI163" t="s">
        <v>282</v>
      </c>
      <c r="BJ163" t="s">
        <v>282</v>
      </c>
      <c r="BK163" t="s">
        <v>282</v>
      </c>
      <c r="BL163" t="s">
        <v>282</v>
      </c>
      <c r="BM163" t="s">
        <v>282</v>
      </c>
      <c r="BN163" t="s">
        <v>282</v>
      </c>
      <c r="BO163" t="s">
        <v>282</v>
      </c>
      <c r="BP163" t="s">
        <v>282</v>
      </c>
      <c r="BQ163" t="s">
        <v>282</v>
      </c>
      <c r="BR163" t="s">
        <v>197</v>
      </c>
      <c r="BS163" t="s">
        <v>197</v>
      </c>
      <c r="BT163" t="s">
        <v>198</v>
      </c>
      <c r="BU163" t="s">
        <v>282</v>
      </c>
      <c r="BV163">
        <v>504.90000000000009</v>
      </c>
      <c r="BW163">
        <v>364</v>
      </c>
      <c r="BX163">
        <v>113.91999999999888</v>
      </c>
      <c r="BY163">
        <v>7.630857069495347</v>
      </c>
      <c r="BZ163">
        <v>6.6984349275767396</v>
      </c>
      <c r="CA163">
        <v>8.3939427764448826</v>
      </c>
      <c r="CB163">
        <v>7.3682784203344145</v>
      </c>
      <c r="CD163">
        <v>711</v>
      </c>
      <c r="CE163">
        <v>12</v>
      </c>
      <c r="CF163" s="33" t="s">
        <v>1066</v>
      </c>
      <c r="CG163" s="34" t="s">
        <v>1075</v>
      </c>
      <c r="CH163" t="s">
        <v>375</v>
      </c>
      <c r="CI163">
        <v>3</v>
      </c>
      <c r="CJ163" s="25">
        <v>21.428571428571427</v>
      </c>
      <c r="CK163" t="s">
        <v>282</v>
      </c>
      <c r="CN163">
        <v>5.7</v>
      </c>
      <c r="CO163">
        <v>7.45</v>
      </c>
      <c r="CP163">
        <v>0.01</v>
      </c>
      <c r="CQ163" t="s">
        <v>282</v>
      </c>
      <c r="CR163" t="s">
        <v>282</v>
      </c>
      <c r="CT163" t="s">
        <v>282</v>
      </c>
      <c r="CU163" t="s">
        <v>282</v>
      </c>
      <c r="CV163" t="s">
        <v>282</v>
      </c>
      <c r="CW163" s="25" t="s">
        <v>1067</v>
      </c>
      <c r="CX163" t="s">
        <v>282</v>
      </c>
      <c r="DC163">
        <v>668</v>
      </c>
      <c r="DD163">
        <v>7</v>
      </c>
      <c r="DE163" t="s">
        <v>1068</v>
      </c>
      <c r="DF163" t="s">
        <v>1090</v>
      </c>
      <c r="DG163" t="s">
        <v>375</v>
      </c>
      <c r="DH163">
        <v>6</v>
      </c>
      <c r="DI163" s="25">
        <v>42.857142857142854</v>
      </c>
      <c r="DJ163" t="s">
        <v>282</v>
      </c>
      <c r="DL163">
        <v>10.43</v>
      </c>
      <c r="DM163">
        <v>10.65</v>
      </c>
      <c r="DN163">
        <v>0.01</v>
      </c>
      <c r="DO163" t="s">
        <v>282</v>
      </c>
      <c r="DP163" t="s">
        <v>282</v>
      </c>
      <c r="DR163" t="s">
        <v>282</v>
      </c>
      <c r="DS163" t="s">
        <v>282</v>
      </c>
      <c r="DT163" t="s">
        <v>282</v>
      </c>
      <c r="DU163" s="25" t="s">
        <v>1067</v>
      </c>
      <c r="DV163" t="s">
        <v>282</v>
      </c>
      <c r="EA163">
        <v>693</v>
      </c>
      <c r="EB163">
        <v>11</v>
      </c>
      <c r="EC163" t="s">
        <v>1069</v>
      </c>
      <c r="ED163" t="s">
        <v>1090</v>
      </c>
      <c r="EE163" t="s">
        <v>375</v>
      </c>
      <c r="EF163">
        <v>4</v>
      </c>
      <c r="EG163" s="25">
        <v>28.571428571428569</v>
      </c>
      <c r="EH163" t="s">
        <v>282</v>
      </c>
      <c r="EJ163">
        <v>9.93</v>
      </c>
      <c r="EK163">
        <v>10.130000000000001</v>
      </c>
      <c r="EL163" s="9">
        <v>0.01</v>
      </c>
      <c r="EM163" t="s">
        <v>282</v>
      </c>
      <c r="EN163" t="s">
        <v>282</v>
      </c>
      <c r="EO163" t="s">
        <v>282</v>
      </c>
      <c r="EP163" t="s">
        <v>282</v>
      </c>
      <c r="EQ163" t="s">
        <v>282</v>
      </c>
      <c r="ER163" t="s">
        <v>282</v>
      </c>
      <c r="ES163" t="s">
        <v>282</v>
      </c>
      <c r="ET163" t="s">
        <v>282</v>
      </c>
      <c r="EU163" t="s">
        <v>282</v>
      </c>
      <c r="EV163" t="s">
        <v>282</v>
      </c>
      <c r="EX163" s="35">
        <v>3</v>
      </c>
      <c r="EY163" s="36">
        <v>8.6866666666666656</v>
      </c>
      <c r="EZ163" s="36">
        <v>9.4100000000000019</v>
      </c>
      <c r="FA163" s="36">
        <v>0.01</v>
      </c>
      <c r="FB163" s="36">
        <v>9.8958506666665684</v>
      </c>
      <c r="FC163" s="36">
        <v>10.719871999999896</v>
      </c>
      <c r="FD163" s="36">
        <v>1.1391999999999888E-2</v>
      </c>
      <c r="FE163" s="9"/>
      <c r="FF163" s="25">
        <v>3</v>
      </c>
      <c r="FG163" s="25">
        <v>3</v>
      </c>
      <c r="FH163" s="29">
        <v>8.6866666666666656</v>
      </c>
      <c r="FI163" s="29">
        <v>9.4100000000000019</v>
      </c>
      <c r="FJ163" s="30">
        <v>0.01</v>
      </c>
      <c r="FK163" s="29">
        <v>92.313142047467196</v>
      </c>
      <c r="FL163" s="7" t="b">
        <v>1</v>
      </c>
      <c r="FN163">
        <v>5.5999999999999988</v>
      </c>
      <c r="FO163">
        <v>5.5666666666666673</v>
      </c>
      <c r="FP163">
        <v>1.1999999999999999E-2</v>
      </c>
      <c r="FQ163" s="21">
        <v>100.59880239520955</v>
      </c>
      <c r="FR163">
        <v>17.201519999999935</v>
      </c>
      <c r="FS163">
        <v>17.099129999999938</v>
      </c>
      <c r="FT163">
        <v>3.6860399999999863E-2</v>
      </c>
      <c r="FU163">
        <v>307.16999999999888</v>
      </c>
      <c r="FX163" s="21">
        <v>7</v>
      </c>
      <c r="GG163" s="48">
        <v>8.6866666666666656</v>
      </c>
      <c r="GH163" s="48">
        <v>9.4100000000000019</v>
      </c>
      <c r="GI163" s="9">
        <v>0.01</v>
      </c>
    </row>
    <row r="164" spans="1:191" x14ac:dyDescent="0.25">
      <c r="A164" t="s">
        <v>1683</v>
      </c>
      <c r="B164" t="s">
        <v>282</v>
      </c>
      <c r="C164" s="21" t="s">
        <v>197</v>
      </c>
      <c r="E164" t="s">
        <v>307</v>
      </c>
      <c r="G164" t="s">
        <v>1052</v>
      </c>
      <c r="J164">
        <v>4684</v>
      </c>
      <c r="K164" t="s">
        <v>374</v>
      </c>
      <c r="L164" t="s">
        <v>1682</v>
      </c>
      <c r="M164" t="s">
        <v>372</v>
      </c>
      <c r="N164">
        <v>57865054</v>
      </c>
      <c r="O164" t="s">
        <v>376</v>
      </c>
      <c r="P164" t="s">
        <v>373</v>
      </c>
      <c r="Q164">
        <v>4684</v>
      </c>
      <c r="R164" t="s">
        <v>374</v>
      </c>
      <c r="S164" t="s">
        <v>214</v>
      </c>
      <c r="T164" s="22" t="s">
        <v>197</v>
      </c>
      <c r="U164" s="21" t="s">
        <v>1056</v>
      </c>
      <c r="V164">
        <v>5526948</v>
      </c>
      <c r="W164">
        <v>1184535</v>
      </c>
      <c r="X164">
        <v>30</v>
      </c>
      <c r="Y164" s="21">
        <v>30</v>
      </c>
      <c r="Z164" s="21" t="str">
        <f>VLOOKUP(A164,'Rettelse til drænsystem'!$A$4:$B$510,2,FALSE)</f>
        <v>Kombination</v>
      </c>
      <c r="AA164" t="s">
        <v>1165</v>
      </c>
      <c r="AB164" t="s">
        <v>193</v>
      </c>
      <c r="AC164" s="21" t="s">
        <v>1059</v>
      </c>
      <c r="AD164" s="21" t="s">
        <v>197</v>
      </c>
      <c r="AE164" s="21" t="s">
        <v>197</v>
      </c>
      <c r="AF164" t="s">
        <v>1683</v>
      </c>
      <c r="AG164" s="21">
        <v>0</v>
      </c>
      <c r="AH164" s="21" t="s">
        <v>1684</v>
      </c>
      <c r="AI164" s="21" t="s">
        <v>307</v>
      </c>
      <c r="AJ164" s="21" t="s">
        <v>372</v>
      </c>
      <c r="AK164" s="21"/>
      <c r="AL164" s="21"/>
      <c r="AM164" s="21" t="s">
        <v>1685</v>
      </c>
      <c r="AN164" s="21" t="s">
        <v>1132</v>
      </c>
      <c r="AO164" s="21" t="s">
        <v>1074</v>
      </c>
      <c r="AP164" s="21" t="s">
        <v>205</v>
      </c>
      <c r="AQ164" s="21"/>
      <c r="AR164" s="21"/>
      <c r="AS164" s="21" t="s">
        <v>218</v>
      </c>
      <c r="AT164" s="21" t="s">
        <v>1063</v>
      </c>
      <c r="AU164">
        <v>61</v>
      </c>
      <c r="AV164" t="s">
        <v>1683</v>
      </c>
      <c r="AW164">
        <v>176.6052</v>
      </c>
      <c r="AX164">
        <v>2.746666E-4</v>
      </c>
      <c r="AY164">
        <v>25</v>
      </c>
      <c r="AZ164" t="s">
        <v>1095</v>
      </c>
      <c r="BA164" s="21" t="s">
        <v>1102</v>
      </c>
      <c r="BB164" s="21" t="s">
        <v>1102</v>
      </c>
      <c r="BC164">
        <v>0.5</v>
      </c>
      <c r="BD164" t="s">
        <v>1120</v>
      </c>
      <c r="BE164">
        <v>0.5</v>
      </c>
      <c r="BF164">
        <v>6</v>
      </c>
      <c r="BG164" t="s">
        <v>195</v>
      </c>
      <c r="BH164">
        <v>1</v>
      </c>
      <c r="BI164" t="s">
        <v>282</v>
      </c>
      <c r="BJ164" t="s">
        <v>282</v>
      </c>
      <c r="BK164" t="s">
        <v>282</v>
      </c>
      <c r="BL164" t="s">
        <v>282</v>
      </c>
      <c r="BM164" t="s">
        <v>282</v>
      </c>
      <c r="BN164" t="s">
        <v>282</v>
      </c>
      <c r="BO164" t="s">
        <v>282</v>
      </c>
      <c r="BP164" t="s">
        <v>282</v>
      </c>
      <c r="BQ164" t="s">
        <v>282</v>
      </c>
      <c r="BR164" t="s">
        <v>197</v>
      </c>
      <c r="BS164" t="s">
        <v>197</v>
      </c>
      <c r="BT164" t="s">
        <v>198</v>
      </c>
      <c r="BU164" t="s">
        <v>282</v>
      </c>
      <c r="BV164">
        <v>504.90000000000009</v>
      </c>
      <c r="BW164">
        <v>437.5</v>
      </c>
      <c r="BX164">
        <v>268.37499999999886</v>
      </c>
      <c r="BY164">
        <v>44.430273963495274</v>
      </c>
      <c r="BZ164">
        <v>16.46425099397397</v>
      </c>
      <c r="CA164">
        <v>48.873301359844803</v>
      </c>
      <c r="CB164">
        <v>18.110676093371367</v>
      </c>
      <c r="CD164">
        <v>732</v>
      </c>
      <c r="CE164">
        <v>13</v>
      </c>
      <c r="CF164" s="33" t="s">
        <v>1066</v>
      </c>
      <c r="CG164" s="34" t="s">
        <v>1075</v>
      </c>
      <c r="CH164" t="s">
        <v>1686</v>
      </c>
      <c r="CI164">
        <v>10</v>
      </c>
      <c r="CJ164" s="25">
        <v>33.333333333333329</v>
      </c>
      <c r="CK164" t="s">
        <v>282</v>
      </c>
      <c r="CN164">
        <v>6.14</v>
      </c>
      <c r="CO164">
        <v>7.07</v>
      </c>
      <c r="CP164">
        <v>0.01</v>
      </c>
      <c r="CQ164" t="s">
        <v>282</v>
      </c>
      <c r="CR164" t="s">
        <v>282</v>
      </c>
      <c r="CT164" t="s">
        <v>282</v>
      </c>
      <c r="CU164" t="s">
        <v>282</v>
      </c>
      <c r="CV164" t="s">
        <v>282</v>
      </c>
      <c r="CW164" s="25" t="s">
        <v>1067</v>
      </c>
      <c r="CX164" t="s">
        <v>282</v>
      </c>
      <c r="DC164">
        <v>1475</v>
      </c>
      <c r="DD164">
        <v>9</v>
      </c>
      <c r="DE164" t="s">
        <v>1068</v>
      </c>
      <c r="DF164" t="s">
        <v>1090</v>
      </c>
      <c r="DG164" t="s">
        <v>1687</v>
      </c>
      <c r="DH164">
        <v>20</v>
      </c>
      <c r="DI164" s="25">
        <v>66.666666666666657</v>
      </c>
      <c r="DJ164" t="s">
        <v>282</v>
      </c>
      <c r="DL164">
        <v>9.3699999999999992</v>
      </c>
      <c r="DM164">
        <v>10.11</v>
      </c>
      <c r="DN164">
        <v>0.02</v>
      </c>
      <c r="DO164" t="s">
        <v>282</v>
      </c>
      <c r="DP164" t="s">
        <v>282</v>
      </c>
      <c r="DR164" t="s">
        <v>282</v>
      </c>
      <c r="DS164" t="s">
        <v>282</v>
      </c>
      <c r="DT164" t="s">
        <v>282</v>
      </c>
      <c r="DU164" s="25" t="s">
        <v>1067</v>
      </c>
      <c r="DV164" t="s">
        <v>282</v>
      </c>
      <c r="EA164">
        <v>601</v>
      </c>
      <c r="EB164">
        <v>11</v>
      </c>
      <c r="EC164" t="s">
        <v>1069</v>
      </c>
      <c r="ED164" t="s">
        <v>1090</v>
      </c>
      <c r="EE164" t="s">
        <v>1687</v>
      </c>
      <c r="EF164">
        <v>15</v>
      </c>
      <c r="EG164" s="25">
        <v>50</v>
      </c>
      <c r="EH164" t="s">
        <v>282</v>
      </c>
      <c r="EJ164">
        <v>6.12</v>
      </c>
      <c r="EK164">
        <v>6.98</v>
      </c>
      <c r="EL164" s="9">
        <v>0.01</v>
      </c>
      <c r="EM164" t="s">
        <v>282</v>
      </c>
      <c r="EN164" t="s">
        <v>282</v>
      </c>
      <c r="EO164" t="s">
        <v>282</v>
      </c>
      <c r="EP164" t="s">
        <v>282</v>
      </c>
      <c r="EQ164" t="s">
        <v>282</v>
      </c>
      <c r="ER164" t="s">
        <v>282</v>
      </c>
      <c r="ES164" t="s">
        <v>282</v>
      </c>
      <c r="ET164" t="s">
        <v>282</v>
      </c>
      <c r="EU164" t="s">
        <v>282</v>
      </c>
      <c r="EV164" t="s">
        <v>282</v>
      </c>
      <c r="EX164" s="35">
        <v>3</v>
      </c>
      <c r="EY164" s="36">
        <v>7.21</v>
      </c>
      <c r="EZ164" s="36">
        <v>8.0533333333333328</v>
      </c>
      <c r="FA164" s="36">
        <v>1.3333333333333334E-2</v>
      </c>
      <c r="FB164" s="36">
        <v>19.349837499999918</v>
      </c>
      <c r="FC164" s="36">
        <v>21.613133333333241</v>
      </c>
      <c r="FD164" s="36">
        <v>3.5783333333333188E-2</v>
      </c>
      <c r="FE164" s="9"/>
      <c r="FF164" s="25">
        <v>3</v>
      </c>
      <c r="FG164" s="25">
        <v>3</v>
      </c>
      <c r="FH164" s="29">
        <v>7.21</v>
      </c>
      <c r="FI164" s="29">
        <v>8.0533333333333328</v>
      </c>
      <c r="FJ164" s="30">
        <v>1.3333333333333334E-2</v>
      </c>
      <c r="FK164" s="29">
        <v>89.528145695364245</v>
      </c>
      <c r="FL164" s="7" t="b">
        <v>1</v>
      </c>
      <c r="FQ164" s="21"/>
      <c r="FX164" s="21">
        <v>7</v>
      </c>
      <c r="GG164" s="48">
        <v>7.21</v>
      </c>
      <c r="GH164" s="48">
        <v>8.0533333333333328</v>
      </c>
      <c r="GI164" s="9">
        <v>1.3333333333333334E-2</v>
      </c>
    </row>
    <row r="165" spans="1:191" x14ac:dyDescent="0.25">
      <c r="A165" t="s">
        <v>1688</v>
      </c>
      <c r="B165" t="s">
        <v>282</v>
      </c>
      <c r="C165" s="21" t="s">
        <v>197</v>
      </c>
      <c r="E165" t="s">
        <v>307</v>
      </c>
      <c r="G165" t="s">
        <v>1052</v>
      </c>
      <c r="J165">
        <v>4200</v>
      </c>
      <c r="K165" t="s">
        <v>936</v>
      </c>
      <c r="L165" t="s">
        <v>1682</v>
      </c>
      <c r="M165" t="s">
        <v>372</v>
      </c>
      <c r="N165">
        <v>57865054</v>
      </c>
      <c r="O165" t="s">
        <v>376</v>
      </c>
      <c r="P165" t="s">
        <v>1690</v>
      </c>
      <c r="Q165">
        <v>4200</v>
      </c>
      <c r="R165" t="s">
        <v>936</v>
      </c>
      <c r="S165" t="s">
        <v>214</v>
      </c>
      <c r="T165" s="22" t="s">
        <v>197</v>
      </c>
      <c r="U165" s="21" t="s">
        <v>1056</v>
      </c>
      <c r="V165">
        <v>55466647</v>
      </c>
      <c r="W165">
        <v>11207813</v>
      </c>
      <c r="X165">
        <v>12</v>
      </c>
      <c r="Y165" s="21">
        <v>12</v>
      </c>
      <c r="Z165" s="21" t="str">
        <f>VLOOKUP(A165,'Rettelse til drænsystem'!$A$4:$B$510,2,FALSE)</f>
        <v>Pletdrænet</v>
      </c>
      <c r="AA165" t="s">
        <v>1104</v>
      </c>
      <c r="AB165" t="s">
        <v>239</v>
      </c>
      <c r="AC165" s="21" t="s">
        <v>1063</v>
      </c>
      <c r="AD165" s="21" t="s">
        <v>197</v>
      </c>
      <c r="AE165" s="21" t="s">
        <v>197</v>
      </c>
      <c r="AF165" t="s">
        <v>1688</v>
      </c>
      <c r="AG165" s="21">
        <v>0</v>
      </c>
      <c r="AH165" s="21" t="s">
        <v>1689</v>
      </c>
      <c r="AI165" s="21" t="s">
        <v>307</v>
      </c>
      <c r="AJ165" s="21" t="s">
        <v>372</v>
      </c>
      <c r="AK165" s="21"/>
      <c r="AL165" s="21"/>
      <c r="AM165" s="21" t="s">
        <v>1073</v>
      </c>
      <c r="AN165" s="21" t="s">
        <v>1074</v>
      </c>
      <c r="AO165" s="21" t="s">
        <v>1074</v>
      </c>
      <c r="AP165" s="21" t="s">
        <v>246</v>
      </c>
      <c r="AQ165" s="21"/>
      <c r="AR165" s="21"/>
      <c r="AS165" s="21" t="s">
        <v>218</v>
      </c>
      <c r="AT165" s="21" t="s">
        <v>1063</v>
      </c>
      <c r="AU165">
        <v>40</v>
      </c>
      <c r="AV165" t="s">
        <v>1688</v>
      </c>
      <c r="AW165">
        <v>69.816209999999998</v>
      </c>
      <c r="AX165">
        <v>8.2759339999999995</v>
      </c>
      <c r="AY165">
        <v>3</v>
      </c>
      <c r="AZ165" t="s">
        <v>1088</v>
      </c>
      <c r="BA165" s="21" t="s">
        <v>1089</v>
      </c>
      <c r="BB165" s="21" t="s">
        <v>1089</v>
      </c>
      <c r="BC165">
        <v>1</v>
      </c>
      <c r="BD165" t="s">
        <v>282</v>
      </c>
      <c r="BE165" t="s">
        <v>282</v>
      </c>
      <c r="BF165">
        <v>10</v>
      </c>
      <c r="BG165" t="s">
        <v>249</v>
      </c>
      <c r="BH165">
        <v>1</v>
      </c>
      <c r="BI165" t="s">
        <v>282</v>
      </c>
      <c r="BJ165" t="s">
        <v>282</v>
      </c>
      <c r="BK165" t="s">
        <v>282</v>
      </c>
      <c r="BL165" t="s">
        <v>282</v>
      </c>
      <c r="BM165" t="s">
        <v>282</v>
      </c>
      <c r="BN165" t="s">
        <v>282</v>
      </c>
      <c r="BO165" t="s">
        <v>282</v>
      </c>
      <c r="BP165" t="s">
        <v>282</v>
      </c>
      <c r="BQ165" t="s">
        <v>282</v>
      </c>
      <c r="BR165" t="s">
        <v>197</v>
      </c>
      <c r="BS165" t="s">
        <v>197</v>
      </c>
      <c r="BT165" t="s">
        <v>198</v>
      </c>
      <c r="BU165" t="s">
        <v>282</v>
      </c>
      <c r="BV165">
        <v>489.90000000000009</v>
      </c>
      <c r="BW165">
        <v>417.1</v>
      </c>
      <c r="BX165">
        <v>139.80999999999892</v>
      </c>
      <c r="BY165">
        <v>26.458149769917547</v>
      </c>
      <c r="BZ165">
        <v>18.924361469077855</v>
      </c>
      <c r="CA165">
        <v>29.103964746909305</v>
      </c>
      <c r="CB165">
        <v>20.816797615985642</v>
      </c>
      <c r="CD165">
        <v>686</v>
      </c>
      <c r="CE165">
        <v>12</v>
      </c>
      <c r="CF165" s="33" t="s">
        <v>1066</v>
      </c>
      <c r="CG165" s="34" t="s">
        <v>1075</v>
      </c>
      <c r="CH165" t="s">
        <v>375</v>
      </c>
      <c r="CI165">
        <v>5</v>
      </c>
      <c r="CJ165" s="25">
        <v>41.666666666666671</v>
      </c>
      <c r="CK165" t="s">
        <v>282</v>
      </c>
      <c r="CN165">
        <v>8.64</v>
      </c>
      <c r="CO165">
        <v>10.26</v>
      </c>
      <c r="CP165">
        <v>0.02</v>
      </c>
      <c r="CQ165" t="s">
        <v>282</v>
      </c>
      <c r="CR165" t="s">
        <v>282</v>
      </c>
      <c r="CT165" t="s">
        <v>282</v>
      </c>
      <c r="CU165" t="s">
        <v>282</v>
      </c>
      <c r="CV165" t="s">
        <v>282</v>
      </c>
      <c r="CW165" s="25" t="s">
        <v>1067</v>
      </c>
      <c r="CX165" t="s">
        <v>282</v>
      </c>
      <c r="DC165">
        <v>740</v>
      </c>
      <c r="DD165">
        <v>7</v>
      </c>
      <c r="DE165" t="s">
        <v>1068</v>
      </c>
      <c r="DF165" t="s">
        <v>1090</v>
      </c>
      <c r="DG165" t="s">
        <v>375</v>
      </c>
      <c r="DH165">
        <v>7</v>
      </c>
      <c r="DI165" s="25">
        <v>58.333333333333336</v>
      </c>
      <c r="DJ165" t="s">
        <v>282</v>
      </c>
      <c r="DL165">
        <v>11.85</v>
      </c>
      <c r="DM165">
        <v>11.96</v>
      </c>
      <c r="DN165">
        <v>0.02</v>
      </c>
      <c r="DO165" t="s">
        <v>282</v>
      </c>
      <c r="DP165" t="s">
        <v>282</v>
      </c>
      <c r="DR165" t="s">
        <v>282</v>
      </c>
      <c r="DS165" t="s">
        <v>282</v>
      </c>
      <c r="DT165" t="s">
        <v>282</v>
      </c>
      <c r="DU165" s="25" t="s">
        <v>1067</v>
      </c>
      <c r="DV165" t="s">
        <v>282</v>
      </c>
      <c r="EA165">
        <v>718</v>
      </c>
      <c r="EB165">
        <v>11</v>
      </c>
      <c r="EC165" t="s">
        <v>1069</v>
      </c>
      <c r="ED165" t="s">
        <v>1090</v>
      </c>
      <c r="EE165" t="s">
        <v>375</v>
      </c>
      <c r="EF165">
        <v>7</v>
      </c>
      <c r="EG165" s="25">
        <v>58.333333333333336</v>
      </c>
      <c r="EH165" t="s">
        <v>282</v>
      </c>
      <c r="EJ165">
        <v>11.4</v>
      </c>
      <c r="EK165">
        <v>12.26</v>
      </c>
      <c r="EL165" s="9">
        <v>0.02</v>
      </c>
      <c r="EM165" t="s">
        <v>282</v>
      </c>
      <c r="EN165" t="s">
        <v>282</v>
      </c>
      <c r="EO165" t="s">
        <v>282</v>
      </c>
      <c r="EP165" t="s">
        <v>282</v>
      </c>
      <c r="EQ165" t="s">
        <v>282</v>
      </c>
      <c r="ER165" t="s">
        <v>282</v>
      </c>
      <c r="ES165" t="s">
        <v>282</v>
      </c>
      <c r="ET165" t="s">
        <v>282</v>
      </c>
      <c r="EU165" t="s">
        <v>282</v>
      </c>
      <c r="EV165" t="s">
        <v>282</v>
      </c>
      <c r="EX165" s="35">
        <v>3</v>
      </c>
      <c r="EY165" s="36">
        <v>10.63</v>
      </c>
      <c r="EZ165" s="36">
        <v>11.493333333333332</v>
      </c>
      <c r="FA165" s="36">
        <v>0.02</v>
      </c>
      <c r="FB165" s="36">
        <v>14.861802999999886</v>
      </c>
      <c r="FC165" s="36">
        <v>16.068829333333209</v>
      </c>
      <c r="FD165" s="36">
        <v>2.7961999999999786E-2</v>
      </c>
      <c r="FE165" s="9"/>
      <c r="FF165" s="25">
        <v>3</v>
      </c>
      <c r="FG165" s="25">
        <v>3</v>
      </c>
      <c r="FH165" s="29">
        <v>10.63</v>
      </c>
      <c r="FI165" s="29">
        <v>11.493333333333332</v>
      </c>
      <c r="FJ165" s="30">
        <v>0.02</v>
      </c>
      <c r="FK165" s="29">
        <v>92.48839907192577</v>
      </c>
      <c r="FL165" s="7" t="b">
        <v>1</v>
      </c>
      <c r="FQ165" s="21"/>
      <c r="FX165" s="21">
        <v>7</v>
      </c>
      <c r="GG165" s="48">
        <v>10.63</v>
      </c>
      <c r="GH165" s="48">
        <v>11.493333333333332</v>
      </c>
      <c r="GI165" s="9">
        <v>0.02</v>
      </c>
    </row>
    <row r="166" spans="1:191" x14ac:dyDescent="0.25">
      <c r="A166" t="s">
        <v>1691</v>
      </c>
      <c r="B166" t="s">
        <v>282</v>
      </c>
      <c r="C166" s="21" t="s">
        <v>197</v>
      </c>
      <c r="E166" t="s">
        <v>307</v>
      </c>
      <c r="G166" t="s">
        <v>1052</v>
      </c>
      <c r="J166">
        <v>4230</v>
      </c>
      <c r="K166" t="s">
        <v>1693</v>
      </c>
      <c r="L166" t="s">
        <v>1682</v>
      </c>
      <c r="M166" t="s">
        <v>372</v>
      </c>
      <c r="N166">
        <v>57865054</v>
      </c>
      <c r="O166" t="s">
        <v>376</v>
      </c>
      <c r="P166" t="s">
        <v>1694</v>
      </c>
      <c r="Q166">
        <v>4230</v>
      </c>
      <c r="R166" t="s">
        <v>1693</v>
      </c>
      <c r="S166" t="s">
        <v>214</v>
      </c>
      <c r="T166" s="22" t="s">
        <v>197</v>
      </c>
      <c r="U166" s="21" t="s">
        <v>1056</v>
      </c>
      <c r="V166">
        <v>55240599</v>
      </c>
      <c r="W166">
        <v>11389540</v>
      </c>
      <c r="X166">
        <v>10</v>
      </c>
      <c r="Y166" s="21">
        <v>10</v>
      </c>
      <c r="Z166" s="21" t="str">
        <f>VLOOKUP(A166,'Rettelse til drænsystem'!$A$4:$B$510,2,FALSE)</f>
        <v>Kombination</v>
      </c>
      <c r="AA166" t="s">
        <v>1104</v>
      </c>
      <c r="AB166" t="s">
        <v>239</v>
      </c>
      <c r="AC166" s="21" t="s">
        <v>1063</v>
      </c>
      <c r="AD166" s="21" t="s">
        <v>197</v>
      </c>
      <c r="AE166" s="21" t="s">
        <v>197</v>
      </c>
      <c r="AF166" t="s">
        <v>1691</v>
      </c>
      <c r="AG166" s="21" t="s">
        <v>282</v>
      </c>
      <c r="AH166" s="21" t="s">
        <v>1692</v>
      </c>
      <c r="AI166" s="21" t="s">
        <v>307</v>
      </c>
      <c r="AJ166" s="21" t="s">
        <v>372</v>
      </c>
      <c r="AK166" s="21"/>
      <c r="AL166" s="21"/>
      <c r="AM166" s="21" t="s">
        <v>1073</v>
      </c>
      <c r="AN166" s="21" t="s">
        <v>1074</v>
      </c>
      <c r="AO166" s="21" t="s">
        <v>1074</v>
      </c>
      <c r="AP166" s="21" t="s">
        <v>246</v>
      </c>
      <c r="AQ166" s="21"/>
      <c r="AR166" s="21"/>
      <c r="AS166" s="21" t="s">
        <v>218</v>
      </c>
      <c r="AT166" s="21" t="s">
        <v>1063</v>
      </c>
      <c r="AU166">
        <v>32</v>
      </c>
      <c r="AV166" t="s">
        <v>1691</v>
      </c>
      <c r="AY166">
        <v>8</v>
      </c>
      <c r="AZ166" t="s">
        <v>1106</v>
      </c>
      <c r="BA166" s="21" t="s">
        <v>1102</v>
      </c>
      <c r="BB166" s="21" t="s">
        <v>1102</v>
      </c>
      <c r="BC166">
        <v>0.5</v>
      </c>
      <c r="BD166" t="s">
        <v>1088</v>
      </c>
      <c r="BE166">
        <v>0.5</v>
      </c>
      <c r="BF166">
        <v>10</v>
      </c>
      <c r="BG166" t="s">
        <v>249</v>
      </c>
      <c r="BH166">
        <v>1</v>
      </c>
      <c r="BI166" t="s">
        <v>282</v>
      </c>
      <c r="BJ166" t="s">
        <v>282</v>
      </c>
      <c r="BK166" t="s">
        <v>282</v>
      </c>
      <c r="BL166" t="s">
        <v>282</v>
      </c>
      <c r="BM166" t="s">
        <v>282</v>
      </c>
      <c r="BN166" t="s">
        <v>282</v>
      </c>
      <c r="BO166" t="s">
        <v>282</v>
      </c>
      <c r="BP166" t="s">
        <v>282</v>
      </c>
      <c r="BQ166" t="s">
        <v>282</v>
      </c>
      <c r="BR166" t="s">
        <v>192</v>
      </c>
      <c r="BS166" t="s">
        <v>197</v>
      </c>
      <c r="BT166" t="s">
        <v>198</v>
      </c>
      <c r="BU166" t="s">
        <v>282</v>
      </c>
      <c r="BV166">
        <v>489.90000000000009</v>
      </c>
      <c r="BW166">
        <v>422.5</v>
      </c>
      <c r="BX166">
        <v>112.05999999999989</v>
      </c>
      <c r="BY166">
        <v>26.12009982083141</v>
      </c>
      <c r="BZ166">
        <v>23.30903071642998</v>
      </c>
      <c r="CA166">
        <v>28.732109802914554</v>
      </c>
      <c r="CB166">
        <v>25.63993378807298</v>
      </c>
      <c r="CD166" t="s">
        <v>282</v>
      </c>
      <c r="CE166" t="s">
        <v>282</v>
      </c>
      <c r="CF166" s="33"/>
      <c r="CG166" s="34" t="s">
        <v>282</v>
      </c>
      <c r="CH166" t="s">
        <v>282</v>
      </c>
      <c r="CI166" t="s">
        <v>282</v>
      </c>
      <c r="CJ166" s="25" t="s">
        <v>1067</v>
      </c>
      <c r="CK166" t="s">
        <v>1695</v>
      </c>
      <c r="CL166" t="s">
        <v>1136</v>
      </c>
      <c r="CQ166">
        <v>649</v>
      </c>
      <c r="CR166">
        <v>10</v>
      </c>
      <c r="CS166" t="s">
        <v>1414</v>
      </c>
      <c r="CT166" t="s">
        <v>1075</v>
      </c>
      <c r="CU166" t="s">
        <v>1696</v>
      </c>
      <c r="CV166">
        <v>0.5</v>
      </c>
      <c r="CW166" s="25">
        <v>5</v>
      </c>
      <c r="CX166" t="s">
        <v>1697</v>
      </c>
      <c r="CZ166">
        <v>41.47</v>
      </c>
      <c r="DA166">
        <v>41.56</v>
      </c>
      <c r="DB166">
        <v>0.03</v>
      </c>
      <c r="DC166">
        <v>631</v>
      </c>
      <c r="DD166">
        <v>7</v>
      </c>
      <c r="DE166" t="s">
        <v>1068</v>
      </c>
      <c r="DF166" t="s">
        <v>1090</v>
      </c>
      <c r="DG166" t="s">
        <v>1696</v>
      </c>
      <c r="DH166">
        <v>5</v>
      </c>
      <c r="DI166" s="25">
        <v>50</v>
      </c>
      <c r="DJ166" t="s">
        <v>282</v>
      </c>
      <c r="DL166">
        <v>37.32</v>
      </c>
      <c r="DM166">
        <v>37.71</v>
      </c>
      <c r="DN166">
        <v>0.01</v>
      </c>
      <c r="DO166" t="s">
        <v>282</v>
      </c>
      <c r="DP166" t="s">
        <v>282</v>
      </c>
      <c r="DR166" t="s">
        <v>282</v>
      </c>
      <c r="DS166" t="s">
        <v>282</v>
      </c>
      <c r="DT166" t="s">
        <v>282</v>
      </c>
      <c r="DU166" s="25" t="s">
        <v>1067</v>
      </c>
      <c r="DV166" t="s">
        <v>282</v>
      </c>
      <c r="EA166">
        <v>643</v>
      </c>
      <c r="EB166">
        <v>11</v>
      </c>
      <c r="EC166" t="s">
        <v>1069</v>
      </c>
      <c r="ED166" t="s">
        <v>1090</v>
      </c>
      <c r="EE166" t="s">
        <v>1696</v>
      </c>
      <c r="EF166">
        <v>4</v>
      </c>
      <c r="EG166" s="25">
        <v>40</v>
      </c>
      <c r="EH166" t="s">
        <v>282</v>
      </c>
      <c r="EJ166">
        <v>27.73</v>
      </c>
      <c r="EK166">
        <v>29.71</v>
      </c>
      <c r="EL166" s="9">
        <v>0.03</v>
      </c>
      <c r="EM166" t="s">
        <v>282</v>
      </c>
      <c r="EN166" t="s">
        <v>282</v>
      </c>
      <c r="EO166" t="s">
        <v>282</v>
      </c>
      <c r="EP166" t="s">
        <v>282</v>
      </c>
      <c r="EQ166" t="s">
        <v>282</v>
      </c>
      <c r="ER166" t="s">
        <v>282</v>
      </c>
      <c r="ES166" t="s">
        <v>282</v>
      </c>
      <c r="ET166" t="s">
        <v>282</v>
      </c>
      <c r="EU166" t="s">
        <v>282</v>
      </c>
      <c r="EV166" t="s">
        <v>282</v>
      </c>
      <c r="EX166" s="35">
        <v>3</v>
      </c>
      <c r="EY166" s="36">
        <v>35.506666666666668</v>
      </c>
      <c r="EZ166" s="36">
        <v>36.326666666666675</v>
      </c>
      <c r="FA166" s="36">
        <v>2.3333333333333334E-2</v>
      </c>
      <c r="FB166" s="36">
        <v>39.788770666666629</v>
      </c>
      <c r="FC166" s="36">
        <v>40.707662666666636</v>
      </c>
      <c r="FD166" s="36">
        <v>2.6147333333333311E-2</v>
      </c>
      <c r="FE166" s="9"/>
      <c r="FF166" s="25">
        <v>3</v>
      </c>
      <c r="FG166" s="25">
        <v>2</v>
      </c>
      <c r="FH166" s="29">
        <v>32.524999999999999</v>
      </c>
      <c r="FI166" s="29">
        <v>33.71</v>
      </c>
      <c r="FJ166" s="30">
        <v>0.02</v>
      </c>
      <c r="FK166" s="29">
        <v>96.484722634233151</v>
      </c>
      <c r="FL166" s="7" t="b">
        <v>0</v>
      </c>
      <c r="FQ166" s="21"/>
      <c r="FX166" s="21">
        <v>7</v>
      </c>
      <c r="GG166" s="48">
        <v>35.506666666666668</v>
      </c>
      <c r="GH166" s="48">
        <v>36.326666666666675</v>
      </c>
      <c r="GI166" s="9">
        <v>2.3333333333333334E-2</v>
      </c>
    </row>
    <row r="167" spans="1:191" x14ac:dyDescent="0.25">
      <c r="A167" t="s">
        <v>1698</v>
      </c>
      <c r="B167" t="s">
        <v>282</v>
      </c>
      <c r="C167" s="21" t="s">
        <v>197</v>
      </c>
      <c r="E167" t="s">
        <v>307</v>
      </c>
      <c r="G167" t="s">
        <v>1052</v>
      </c>
      <c r="J167">
        <v>4684</v>
      </c>
      <c r="K167" t="s">
        <v>374</v>
      </c>
      <c r="L167" t="s">
        <v>1682</v>
      </c>
      <c r="M167" t="s">
        <v>372</v>
      </c>
      <c r="N167">
        <v>57865054</v>
      </c>
      <c r="O167" t="s">
        <v>376</v>
      </c>
      <c r="P167">
        <v>0</v>
      </c>
      <c r="Q167">
        <v>4684</v>
      </c>
      <c r="R167" t="s">
        <v>374</v>
      </c>
      <c r="S167" t="s">
        <v>191</v>
      </c>
      <c r="T167" s="22" t="s">
        <v>197</v>
      </c>
      <c r="U167" s="21" t="s">
        <v>1056</v>
      </c>
      <c r="V167">
        <v>5523424</v>
      </c>
      <c r="W167">
        <v>1190945</v>
      </c>
      <c r="X167">
        <v>14</v>
      </c>
      <c r="Y167" s="21">
        <v>14</v>
      </c>
      <c r="Z167" s="21" t="str">
        <f>VLOOKUP(A167,'Rettelse til drænsystem'!$A$4:$B$510,2,FALSE)</f>
        <v>Pletdrænet</v>
      </c>
      <c r="AA167" t="s">
        <v>1165</v>
      </c>
      <c r="AB167" t="s">
        <v>239</v>
      </c>
      <c r="AC167" s="21" t="s">
        <v>1063</v>
      </c>
      <c r="AD167" s="21" t="s">
        <v>192</v>
      </c>
      <c r="AE167" s="21" t="s">
        <v>197</v>
      </c>
      <c r="AF167" t="s">
        <v>1698</v>
      </c>
      <c r="AG167" s="21">
        <v>0</v>
      </c>
      <c r="AH167" s="21" t="s">
        <v>1699</v>
      </c>
      <c r="AI167" s="21" t="s">
        <v>307</v>
      </c>
      <c r="AJ167" s="21" t="s">
        <v>372</v>
      </c>
      <c r="AK167" s="21"/>
      <c r="AL167" s="21"/>
      <c r="AM167" s="21" t="s">
        <v>1249</v>
      </c>
      <c r="AN167" s="21" t="s">
        <v>1132</v>
      </c>
      <c r="AO167" s="21" t="s">
        <v>1074</v>
      </c>
      <c r="AP167" s="21" t="s">
        <v>246</v>
      </c>
      <c r="AQ167" s="21"/>
      <c r="AR167" s="21" t="s">
        <v>257</v>
      </c>
      <c r="AS167" s="21" t="s">
        <v>257</v>
      </c>
      <c r="AT167" s="21" t="s">
        <v>1059</v>
      </c>
      <c r="AU167">
        <v>61</v>
      </c>
      <c r="AV167" t="s">
        <v>1698</v>
      </c>
      <c r="AW167">
        <v>80.147270000000006</v>
      </c>
      <c r="AX167">
        <v>10.451230000000001</v>
      </c>
      <c r="AY167">
        <v>8</v>
      </c>
      <c r="AZ167" t="s">
        <v>1106</v>
      </c>
      <c r="BA167" s="21" t="s">
        <v>1102</v>
      </c>
      <c r="BB167" s="21" t="s">
        <v>1102</v>
      </c>
      <c r="BC167">
        <v>0.5</v>
      </c>
      <c r="BD167" t="s">
        <v>1344</v>
      </c>
      <c r="BE167">
        <v>0.5</v>
      </c>
      <c r="BF167">
        <v>2</v>
      </c>
      <c r="BG167" t="s">
        <v>196</v>
      </c>
      <c r="BH167">
        <v>1</v>
      </c>
      <c r="BI167" t="s">
        <v>282</v>
      </c>
      <c r="BJ167" t="s">
        <v>282</v>
      </c>
      <c r="BK167" t="s">
        <v>282</v>
      </c>
      <c r="BL167" t="s">
        <v>282</v>
      </c>
      <c r="BM167" t="s">
        <v>282</v>
      </c>
      <c r="BN167" t="s">
        <v>282</v>
      </c>
      <c r="BO167" t="s">
        <v>282</v>
      </c>
      <c r="BP167" t="s">
        <v>282</v>
      </c>
      <c r="BQ167" t="s">
        <v>282</v>
      </c>
      <c r="BR167" t="s">
        <v>197</v>
      </c>
      <c r="BS167" t="s">
        <v>197</v>
      </c>
      <c r="BT167" t="s">
        <v>198</v>
      </c>
      <c r="BU167" t="s">
        <v>1700</v>
      </c>
      <c r="BV167">
        <v>504.90000000000009</v>
      </c>
      <c r="BW167">
        <v>437.5</v>
      </c>
      <c r="BX167">
        <v>260.19999999999987</v>
      </c>
      <c r="BY167">
        <v>30.607019500881368</v>
      </c>
      <c r="BZ167">
        <v>11.762882206334123</v>
      </c>
      <c r="CA167">
        <v>33.667721450969509</v>
      </c>
      <c r="CB167">
        <v>12.939170426967536</v>
      </c>
      <c r="CD167">
        <v>747</v>
      </c>
      <c r="CE167">
        <v>14</v>
      </c>
      <c r="CF167" s="33" t="s">
        <v>1066</v>
      </c>
      <c r="CG167" s="34" t="s">
        <v>1075</v>
      </c>
      <c r="CH167" t="s">
        <v>1686</v>
      </c>
      <c r="CI167">
        <v>14</v>
      </c>
      <c r="CJ167" s="25">
        <v>100</v>
      </c>
      <c r="CK167" t="s">
        <v>282</v>
      </c>
      <c r="CN167">
        <v>6.98</v>
      </c>
      <c r="CO167">
        <v>7.6</v>
      </c>
      <c r="CP167">
        <v>7.0000000000000007E-2</v>
      </c>
      <c r="CQ167" t="s">
        <v>282</v>
      </c>
      <c r="CR167" t="s">
        <v>282</v>
      </c>
      <c r="CT167" t="s">
        <v>282</v>
      </c>
      <c r="CU167" t="s">
        <v>282</v>
      </c>
      <c r="CV167" t="s">
        <v>282</v>
      </c>
      <c r="CW167" s="25" t="s">
        <v>1067</v>
      </c>
      <c r="CX167" t="s">
        <v>282</v>
      </c>
      <c r="DC167">
        <v>691</v>
      </c>
      <c r="DD167">
        <v>9</v>
      </c>
      <c r="DE167" t="s">
        <v>1068</v>
      </c>
      <c r="DF167" t="s">
        <v>1090</v>
      </c>
      <c r="DG167" t="s">
        <v>1687</v>
      </c>
      <c r="DH167">
        <v>14</v>
      </c>
      <c r="DI167" s="25">
        <v>100</v>
      </c>
      <c r="DJ167" t="s">
        <v>1701</v>
      </c>
      <c r="DK167" t="s">
        <v>313</v>
      </c>
      <c r="DL167">
        <v>7.67</v>
      </c>
      <c r="DM167">
        <v>9.02</v>
      </c>
      <c r="DN167">
        <v>0.14000000000000001</v>
      </c>
      <c r="DO167" t="s">
        <v>282</v>
      </c>
      <c r="DP167" t="s">
        <v>282</v>
      </c>
      <c r="DR167" t="s">
        <v>282</v>
      </c>
      <c r="DS167" t="s">
        <v>282</v>
      </c>
      <c r="DT167" t="s">
        <v>282</v>
      </c>
      <c r="DU167" s="25" t="s">
        <v>1067</v>
      </c>
      <c r="DV167" t="s">
        <v>282</v>
      </c>
      <c r="EA167">
        <v>723</v>
      </c>
      <c r="EB167">
        <v>11</v>
      </c>
      <c r="EC167" t="s">
        <v>1069</v>
      </c>
      <c r="ED167" t="s">
        <v>1090</v>
      </c>
      <c r="EE167" t="s">
        <v>1687</v>
      </c>
      <c r="EF167">
        <v>5</v>
      </c>
      <c r="EG167" s="25">
        <v>35.714285714285715</v>
      </c>
      <c r="EH167" t="s">
        <v>282</v>
      </c>
      <c r="EJ167">
        <v>8.34</v>
      </c>
      <c r="EK167">
        <v>8.9700000000000006</v>
      </c>
      <c r="EL167" s="9">
        <v>0.09</v>
      </c>
      <c r="EM167" t="s">
        <v>282</v>
      </c>
      <c r="EN167" t="s">
        <v>282</v>
      </c>
      <c r="EO167" t="s">
        <v>282</v>
      </c>
      <c r="EP167" t="s">
        <v>282</v>
      </c>
      <c r="EQ167" t="s">
        <v>282</v>
      </c>
      <c r="ER167" t="s">
        <v>282</v>
      </c>
      <c r="ES167" t="s">
        <v>282</v>
      </c>
      <c r="ET167" t="s">
        <v>282</v>
      </c>
      <c r="EU167" t="s">
        <v>282</v>
      </c>
      <c r="EV167" t="s">
        <v>282</v>
      </c>
      <c r="EX167" s="35">
        <v>3</v>
      </c>
      <c r="EY167" s="36">
        <v>7.663333333333334</v>
      </c>
      <c r="EZ167" s="36">
        <v>8.5299999999999994</v>
      </c>
      <c r="FA167" s="36">
        <v>0.10000000000000002</v>
      </c>
      <c r="FB167" s="36">
        <v>19.939993333333327</v>
      </c>
      <c r="FC167" s="36">
        <v>22.195059999999991</v>
      </c>
      <c r="FD167" s="36">
        <v>0.26019999999999993</v>
      </c>
      <c r="FE167" s="9"/>
      <c r="FF167" s="25">
        <v>3</v>
      </c>
      <c r="FG167" s="25">
        <v>3</v>
      </c>
      <c r="FH167" s="29">
        <v>7.663333333333334</v>
      </c>
      <c r="FI167" s="29">
        <v>8.5299999999999994</v>
      </c>
      <c r="FJ167" s="30">
        <v>0.10000000000000002</v>
      </c>
      <c r="FK167" s="29">
        <v>89.839781164517404</v>
      </c>
      <c r="FL167" s="7" t="b">
        <v>1</v>
      </c>
      <c r="FQ167" s="21"/>
      <c r="FX167" s="21">
        <v>7</v>
      </c>
      <c r="GG167" s="48">
        <v>7.663333333333334</v>
      </c>
      <c r="GH167" s="48">
        <v>8.5299999999999994</v>
      </c>
      <c r="GI167" s="9">
        <v>0.10000000000000002</v>
      </c>
    </row>
    <row r="168" spans="1:191" x14ac:dyDescent="0.25">
      <c r="A168" t="s">
        <v>1702</v>
      </c>
      <c r="B168" t="s">
        <v>282</v>
      </c>
      <c r="C168" s="21" t="s">
        <v>197</v>
      </c>
      <c r="E168" t="s">
        <v>307</v>
      </c>
      <c r="G168" t="s">
        <v>1052</v>
      </c>
      <c r="J168">
        <v>4632</v>
      </c>
      <c r="K168" t="s">
        <v>1703</v>
      </c>
      <c r="L168" t="s">
        <v>1682</v>
      </c>
      <c r="M168" t="s">
        <v>372</v>
      </c>
      <c r="N168">
        <v>57865054</v>
      </c>
      <c r="O168" t="s">
        <v>376</v>
      </c>
      <c r="P168">
        <v>0</v>
      </c>
      <c r="Q168">
        <v>4100</v>
      </c>
      <c r="R168" t="s">
        <v>259</v>
      </c>
      <c r="S168" t="s">
        <v>191</v>
      </c>
      <c r="T168" s="22" t="s">
        <v>197</v>
      </c>
      <c r="U168" s="21" t="s">
        <v>1056</v>
      </c>
      <c r="V168">
        <v>55424385</v>
      </c>
      <c r="W168">
        <v>120078001</v>
      </c>
      <c r="X168">
        <v>9</v>
      </c>
      <c r="Y168" s="21">
        <v>9</v>
      </c>
      <c r="Z168" s="21" t="str">
        <f>VLOOKUP(A168,'Rettelse til drænsystem'!$A$4:$B$510,2,FALSE)</f>
        <v>Kombination</v>
      </c>
      <c r="AA168" t="s">
        <v>1104</v>
      </c>
      <c r="AB168" t="s">
        <v>239</v>
      </c>
      <c r="AC168" s="21" t="s">
        <v>1063</v>
      </c>
      <c r="AD168" s="21" t="s">
        <v>197</v>
      </c>
      <c r="AE168" s="21" t="s">
        <v>197</v>
      </c>
      <c r="AF168" t="s">
        <v>1702</v>
      </c>
      <c r="AG168" s="21" t="s">
        <v>282</v>
      </c>
      <c r="AH168" s="21" t="s">
        <v>1704</v>
      </c>
      <c r="AI168" s="21" t="s">
        <v>307</v>
      </c>
      <c r="AJ168" s="21" t="s">
        <v>372</v>
      </c>
      <c r="AK168" s="21"/>
      <c r="AL168" s="21"/>
      <c r="AM168" s="21" t="s">
        <v>1073</v>
      </c>
      <c r="AN168" s="21" t="s">
        <v>1074</v>
      </c>
      <c r="AO168" s="21" t="s">
        <v>1074</v>
      </c>
      <c r="AP168" s="21" t="s">
        <v>246</v>
      </c>
      <c r="AQ168" s="21"/>
      <c r="AR168" s="21"/>
      <c r="AS168" s="21" t="s">
        <v>218</v>
      </c>
      <c r="AT168" s="21" t="s">
        <v>1063</v>
      </c>
      <c r="AU168">
        <v>39</v>
      </c>
      <c r="AV168" t="s">
        <v>1702</v>
      </c>
      <c r="AW168">
        <v>86.690889999999996</v>
      </c>
      <c r="AX168">
        <v>1.2336069999999999</v>
      </c>
      <c r="AY168">
        <v>3</v>
      </c>
      <c r="AZ168" t="s">
        <v>1106</v>
      </c>
      <c r="BA168" s="21" t="s">
        <v>1102</v>
      </c>
      <c r="BB168" s="21" t="s">
        <v>1102</v>
      </c>
      <c r="BC168">
        <v>1</v>
      </c>
      <c r="BD168" t="s">
        <v>282</v>
      </c>
      <c r="BE168" t="s">
        <v>282</v>
      </c>
      <c r="BF168">
        <v>6</v>
      </c>
      <c r="BG168" t="s">
        <v>195</v>
      </c>
      <c r="BH168">
        <v>1</v>
      </c>
      <c r="BI168" t="s">
        <v>282</v>
      </c>
      <c r="BJ168" t="s">
        <v>282</v>
      </c>
      <c r="BK168" t="s">
        <v>282</v>
      </c>
      <c r="BL168" t="s">
        <v>282</v>
      </c>
      <c r="BM168" t="s">
        <v>282</v>
      </c>
      <c r="BN168" t="s">
        <v>282</v>
      </c>
      <c r="BO168" t="s">
        <v>282</v>
      </c>
      <c r="BP168" t="s">
        <v>282</v>
      </c>
      <c r="BQ168" t="s">
        <v>282</v>
      </c>
      <c r="BR168" t="s">
        <v>197</v>
      </c>
      <c r="BS168" t="s">
        <v>197</v>
      </c>
      <c r="BT168" t="s">
        <v>198</v>
      </c>
      <c r="BU168" t="s">
        <v>282</v>
      </c>
      <c r="BV168">
        <v>489.90000000000009</v>
      </c>
      <c r="BW168">
        <v>437.2</v>
      </c>
      <c r="BX168">
        <v>240.16333333333287</v>
      </c>
      <c r="BY168">
        <v>36.707411107107887</v>
      </c>
      <c r="BZ168">
        <v>15.284352776766347</v>
      </c>
      <c r="CA168">
        <v>40.37815221781868</v>
      </c>
      <c r="CB168">
        <v>16.812788054442983</v>
      </c>
      <c r="CD168">
        <v>734</v>
      </c>
      <c r="CE168">
        <v>13</v>
      </c>
      <c r="CF168" s="33" t="s">
        <v>1066</v>
      </c>
      <c r="CG168" s="34" t="s">
        <v>1075</v>
      </c>
      <c r="CH168" t="s">
        <v>1705</v>
      </c>
      <c r="CI168">
        <v>0.5</v>
      </c>
      <c r="CJ168" s="25">
        <v>5.5555555555555554</v>
      </c>
      <c r="CK168" t="s">
        <v>282</v>
      </c>
      <c r="CN168">
        <v>8.66</v>
      </c>
      <c r="CO168">
        <v>9.2899999999999991</v>
      </c>
      <c r="CP168">
        <v>0.05</v>
      </c>
      <c r="CQ168" t="s">
        <v>282</v>
      </c>
      <c r="CR168" t="s">
        <v>282</v>
      </c>
      <c r="CT168" t="s">
        <v>282</v>
      </c>
      <c r="CU168" t="s">
        <v>282</v>
      </c>
      <c r="CV168" t="s">
        <v>282</v>
      </c>
      <c r="CW168" s="25" t="s">
        <v>1067</v>
      </c>
      <c r="CX168" t="s">
        <v>282</v>
      </c>
      <c r="DC168">
        <v>699</v>
      </c>
      <c r="DD168">
        <v>7</v>
      </c>
      <c r="DE168" t="s">
        <v>1068</v>
      </c>
      <c r="DF168" t="s">
        <v>1090</v>
      </c>
      <c r="DG168" t="s">
        <v>1706</v>
      </c>
      <c r="DH168">
        <v>2</v>
      </c>
      <c r="DI168" s="25">
        <v>22.222222222222221</v>
      </c>
      <c r="DJ168" t="s">
        <v>282</v>
      </c>
      <c r="DL168">
        <v>6.17</v>
      </c>
      <c r="DM168">
        <v>7.47</v>
      </c>
      <c r="DN168">
        <v>0.1</v>
      </c>
      <c r="DO168" t="s">
        <v>282</v>
      </c>
      <c r="DP168" t="s">
        <v>282</v>
      </c>
      <c r="DR168" t="s">
        <v>282</v>
      </c>
      <c r="DS168" t="s">
        <v>282</v>
      </c>
      <c r="DT168" t="s">
        <v>282</v>
      </c>
      <c r="DU168" s="25" t="s">
        <v>1067</v>
      </c>
      <c r="DV168" t="s">
        <v>282</v>
      </c>
      <c r="EA168">
        <v>609</v>
      </c>
      <c r="EB168">
        <v>11</v>
      </c>
      <c r="EC168" t="s">
        <v>1069</v>
      </c>
      <c r="ED168" t="s">
        <v>1090</v>
      </c>
      <c r="EE168" t="s">
        <v>1706</v>
      </c>
      <c r="EF168">
        <v>0.5</v>
      </c>
      <c r="EG168" s="25">
        <v>5.5555555555555554</v>
      </c>
      <c r="EH168" t="s">
        <v>282</v>
      </c>
      <c r="EJ168">
        <v>9.6199999999999992</v>
      </c>
      <c r="EK168">
        <v>10.97</v>
      </c>
      <c r="EL168" s="9">
        <v>0.05</v>
      </c>
      <c r="EM168" t="s">
        <v>282</v>
      </c>
      <c r="EN168" t="s">
        <v>282</v>
      </c>
      <c r="EO168" t="s">
        <v>282</v>
      </c>
      <c r="EP168" t="s">
        <v>282</v>
      </c>
      <c r="EQ168" t="s">
        <v>282</v>
      </c>
      <c r="ER168" t="s">
        <v>282</v>
      </c>
      <c r="ES168" t="s">
        <v>282</v>
      </c>
      <c r="ET168" t="s">
        <v>282</v>
      </c>
      <c r="EU168" t="s">
        <v>282</v>
      </c>
      <c r="EV168" t="s">
        <v>282</v>
      </c>
      <c r="EX168" s="35">
        <v>3</v>
      </c>
      <c r="EY168" s="36">
        <v>8.15</v>
      </c>
      <c r="EZ168" s="36">
        <v>9.2433333333333323</v>
      </c>
      <c r="FA168" s="36">
        <v>6.6666666666666666E-2</v>
      </c>
      <c r="FB168" s="36">
        <v>19.57331166666663</v>
      </c>
      <c r="FC168" s="36">
        <v>22.199097444444401</v>
      </c>
      <c r="FD168" s="36">
        <v>0.16010888888888858</v>
      </c>
      <c r="FE168" s="9"/>
      <c r="FF168" s="25">
        <v>3</v>
      </c>
      <c r="FG168" s="25">
        <v>3</v>
      </c>
      <c r="FH168" s="29">
        <v>8.15</v>
      </c>
      <c r="FI168" s="29">
        <v>9.2433333333333323</v>
      </c>
      <c r="FJ168" s="30">
        <v>6.6666666666666666E-2</v>
      </c>
      <c r="FK168" s="29">
        <v>88.171655247024887</v>
      </c>
      <c r="FL168" s="7" t="b">
        <v>1</v>
      </c>
      <c r="FQ168" s="21"/>
      <c r="FX168" s="21">
        <v>7</v>
      </c>
      <c r="GG168" s="48">
        <v>8.15</v>
      </c>
      <c r="GH168" s="48">
        <v>9.2433333333333323</v>
      </c>
      <c r="GI168" s="9">
        <v>6.6666666666666666E-2</v>
      </c>
    </row>
    <row r="169" spans="1:191" x14ac:dyDescent="0.25">
      <c r="A169" t="s">
        <v>1707</v>
      </c>
      <c r="B169" t="s">
        <v>282</v>
      </c>
      <c r="C169" s="21" t="s">
        <v>197</v>
      </c>
      <c r="E169" t="s">
        <v>307</v>
      </c>
      <c r="G169" t="s">
        <v>1052</v>
      </c>
      <c r="J169">
        <v>4100</v>
      </c>
      <c r="K169" t="s">
        <v>259</v>
      </c>
      <c r="L169" t="s">
        <v>1682</v>
      </c>
      <c r="M169" t="s">
        <v>372</v>
      </c>
      <c r="N169">
        <v>57865054</v>
      </c>
      <c r="O169" t="s">
        <v>376</v>
      </c>
      <c r="P169">
        <v>0</v>
      </c>
      <c r="Q169">
        <v>4100</v>
      </c>
      <c r="R169" t="s">
        <v>259</v>
      </c>
      <c r="S169" t="s">
        <v>214</v>
      </c>
      <c r="T169" s="22" t="s">
        <v>197</v>
      </c>
      <c r="U169" s="21" t="s">
        <v>1056</v>
      </c>
      <c r="V169">
        <v>55389321</v>
      </c>
      <c r="W169">
        <v>11850144</v>
      </c>
      <c r="X169">
        <v>25</v>
      </c>
      <c r="Y169" s="21">
        <v>25</v>
      </c>
      <c r="Z169" s="21" t="str">
        <f>VLOOKUP(A169,'Rettelse til drænsystem'!$A$4:$B$510,2,FALSE)</f>
        <v>Systematisk drænet</v>
      </c>
      <c r="AA169" t="s">
        <v>1104</v>
      </c>
      <c r="AB169" t="s">
        <v>239</v>
      </c>
      <c r="AC169" s="21" t="s">
        <v>1063</v>
      </c>
      <c r="AD169" s="21" t="s">
        <v>197</v>
      </c>
      <c r="AE169" s="21" t="s">
        <v>197</v>
      </c>
      <c r="AF169" t="s">
        <v>1707</v>
      </c>
      <c r="AG169" s="21" t="s">
        <v>282</v>
      </c>
      <c r="AH169" s="21" t="s">
        <v>1708</v>
      </c>
      <c r="AI169" s="21" t="s">
        <v>307</v>
      </c>
      <c r="AJ169" s="21" t="s">
        <v>372</v>
      </c>
      <c r="AK169" s="21"/>
      <c r="AL169" s="21"/>
      <c r="AM169" s="21" t="s">
        <v>1073</v>
      </c>
      <c r="AN169" s="21" t="s">
        <v>1074</v>
      </c>
      <c r="AO169" s="21" t="s">
        <v>1074</v>
      </c>
      <c r="AP169" s="21" t="s">
        <v>246</v>
      </c>
      <c r="AQ169" s="21"/>
      <c r="AR169" s="21"/>
      <c r="AS169" s="21" t="s">
        <v>218</v>
      </c>
      <c r="AT169" s="21" t="s">
        <v>1063</v>
      </c>
      <c r="AU169">
        <v>61</v>
      </c>
      <c r="AV169" t="s">
        <v>1707</v>
      </c>
      <c r="AY169">
        <v>30</v>
      </c>
      <c r="AZ169" t="s">
        <v>1106</v>
      </c>
      <c r="BA169" s="21" t="s">
        <v>1102</v>
      </c>
      <c r="BB169" s="21" t="s">
        <v>1102</v>
      </c>
      <c r="BC169">
        <v>1</v>
      </c>
      <c r="BD169" t="s">
        <v>282</v>
      </c>
      <c r="BE169" t="s">
        <v>282</v>
      </c>
      <c r="BF169">
        <v>5</v>
      </c>
      <c r="BG169" t="s">
        <v>304</v>
      </c>
      <c r="BH169">
        <v>0.4</v>
      </c>
      <c r="BI169" t="s">
        <v>282</v>
      </c>
      <c r="BJ169">
        <v>6</v>
      </c>
      <c r="BK169" t="s">
        <v>195</v>
      </c>
      <c r="BL169">
        <v>0.37</v>
      </c>
      <c r="BM169" t="s">
        <v>282</v>
      </c>
      <c r="BN169">
        <v>2</v>
      </c>
      <c r="BO169" t="s">
        <v>196</v>
      </c>
      <c r="BP169">
        <v>0.23</v>
      </c>
      <c r="BQ169" t="s">
        <v>282</v>
      </c>
      <c r="BR169" t="s">
        <v>197</v>
      </c>
      <c r="BS169" t="s">
        <v>197</v>
      </c>
      <c r="BT169" t="s">
        <v>198</v>
      </c>
      <c r="BU169" t="s">
        <v>282</v>
      </c>
      <c r="BV169">
        <v>489.90000000000009</v>
      </c>
      <c r="BW169">
        <v>437.2</v>
      </c>
      <c r="BX169">
        <v>248.51616666666629</v>
      </c>
      <c r="BY169">
        <v>29.676660645749241</v>
      </c>
      <c r="BZ169">
        <v>11.824841105600781</v>
      </c>
      <c r="CA169">
        <v>32.644326710324165</v>
      </c>
      <c r="CB169">
        <v>13.00732521616086</v>
      </c>
      <c r="CD169" t="s">
        <v>282</v>
      </c>
      <c r="CE169" t="s">
        <v>282</v>
      </c>
      <c r="CF169" s="33"/>
      <c r="CG169" s="34" t="s">
        <v>282</v>
      </c>
      <c r="CH169" t="s">
        <v>1709</v>
      </c>
      <c r="CI169" t="s">
        <v>282</v>
      </c>
      <c r="CJ169" s="25" t="s">
        <v>1067</v>
      </c>
      <c r="CK169" t="s">
        <v>1695</v>
      </c>
      <c r="CL169" t="s">
        <v>1136</v>
      </c>
      <c r="CQ169">
        <v>654</v>
      </c>
      <c r="CR169">
        <v>10</v>
      </c>
      <c r="CS169" t="s">
        <v>1414</v>
      </c>
      <c r="CT169" t="s">
        <v>1075</v>
      </c>
      <c r="CU169" t="s">
        <v>1709</v>
      </c>
      <c r="CV169">
        <v>1.5</v>
      </c>
      <c r="CW169" s="25">
        <v>6</v>
      </c>
      <c r="CX169" t="s">
        <v>282</v>
      </c>
      <c r="CZ169">
        <v>16</v>
      </c>
      <c r="DA169">
        <v>16.079999999999998</v>
      </c>
      <c r="DB169">
        <v>0.04</v>
      </c>
      <c r="DC169">
        <v>1494</v>
      </c>
      <c r="DD169">
        <v>7</v>
      </c>
      <c r="DE169" t="s">
        <v>1068</v>
      </c>
      <c r="DF169" t="s">
        <v>1090</v>
      </c>
      <c r="DG169" t="s">
        <v>1709</v>
      </c>
      <c r="DH169">
        <v>8.5</v>
      </c>
      <c r="DI169" s="25">
        <v>34</v>
      </c>
      <c r="DJ169" t="s">
        <v>282</v>
      </c>
      <c r="DL169">
        <v>9.42</v>
      </c>
      <c r="DM169">
        <v>10.23</v>
      </c>
      <c r="DN169">
        <v>0.02</v>
      </c>
      <c r="DO169" t="s">
        <v>282</v>
      </c>
      <c r="DP169" t="s">
        <v>282</v>
      </c>
      <c r="DR169" t="s">
        <v>282</v>
      </c>
      <c r="DS169" t="s">
        <v>282</v>
      </c>
      <c r="DT169" t="s">
        <v>282</v>
      </c>
      <c r="DU169" s="25" t="s">
        <v>1067</v>
      </c>
      <c r="DV169" t="s">
        <v>282</v>
      </c>
      <c r="EA169">
        <v>659</v>
      </c>
      <c r="EB169">
        <v>12</v>
      </c>
      <c r="EC169" t="s">
        <v>1069</v>
      </c>
      <c r="ED169" t="s">
        <v>1090</v>
      </c>
      <c r="EE169" t="s">
        <v>1710</v>
      </c>
      <c r="EF169">
        <v>4</v>
      </c>
      <c r="EG169" s="25">
        <v>16</v>
      </c>
      <c r="EH169" t="s">
        <v>282</v>
      </c>
      <c r="EJ169">
        <v>8.9</v>
      </c>
      <c r="EK169">
        <v>9.07</v>
      </c>
      <c r="EL169" s="9">
        <v>0.03</v>
      </c>
      <c r="EM169" t="s">
        <v>282</v>
      </c>
      <c r="EN169" t="s">
        <v>282</v>
      </c>
      <c r="EO169" t="s">
        <v>282</v>
      </c>
      <c r="EP169" t="s">
        <v>282</v>
      </c>
      <c r="EQ169" t="s">
        <v>282</v>
      </c>
      <c r="ER169" t="s">
        <v>282</v>
      </c>
      <c r="ES169" t="s">
        <v>282</v>
      </c>
      <c r="ET169" t="s">
        <v>282</v>
      </c>
      <c r="EU169" t="s">
        <v>282</v>
      </c>
      <c r="EV169" t="s">
        <v>282</v>
      </c>
      <c r="EX169" s="35">
        <v>3</v>
      </c>
      <c r="EY169" s="36">
        <v>11.44</v>
      </c>
      <c r="EZ169" s="36">
        <v>11.793333333333331</v>
      </c>
      <c r="FA169" s="36">
        <v>0.03</v>
      </c>
      <c r="FB169" s="36">
        <v>28.430249466666623</v>
      </c>
      <c r="FC169" s="36">
        <v>29.308339922222171</v>
      </c>
      <c r="FD169" s="36">
        <v>7.4554849999999895E-2</v>
      </c>
      <c r="FE169" s="9"/>
      <c r="FF169" s="25">
        <v>3</v>
      </c>
      <c r="FG169" s="25">
        <v>2</v>
      </c>
      <c r="FH169" s="29">
        <v>9.16</v>
      </c>
      <c r="FI169" s="29">
        <v>9.65</v>
      </c>
      <c r="FJ169" s="30">
        <v>2.5000000000000001E-2</v>
      </c>
      <c r="FK169" s="29">
        <v>94.92227979274611</v>
      </c>
      <c r="FL169" s="7" t="b">
        <v>0</v>
      </c>
      <c r="FQ169" s="21"/>
      <c r="FX169" s="21">
        <v>7</v>
      </c>
      <c r="GG169" s="48">
        <v>11.44</v>
      </c>
      <c r="GH169" s="48">
        <v>11.793333333333331</v>
      </c>
      <c r="GI169" s="9">
        <v>0.03</v>
      </c>
    </row>
    <row r="170" spans="1:191" x14ac:dyDescent="0.25">
      <c r="A170" t="s">
        <v>1711</v>
      </c>
      <c r="B170" t="s">
        <v>282</v>
      </c>
      <c r="C170" s="21" t="s">
        <v>197</v>
      </c>
      <c r="E170" t="s">
        <v>307</v>
      </c>
      <c r="G170" t="s">
        <v>1052</v>
      </c>
      <c r="J170">
        <v>4230</v>
      </c>
      <c r="K170" t="s">
        <v>1693</v>
      </c>
      <c r="L170" t="s">
        <v>1682</v>
      </c>
      <c r="M170" t="s">
        <v>372</v>
      </c>
      <c r="N170">
        <v>57865054</v>
      </c>
      <c r="O170" t="s">
        <v>376</v>
      </c>
      <c r="P170" t="s">
        <v>282</v>
      </c>
      <c r="Q170">
        <v>4230</v>
      </c>
      <c r="R170" t="s">
        <v>1693</v>
      </c>
      <c r="S170" t="s">
        <v>214</v>
      </c>
      <c r="T170" s="22" t="s">
        <v>197</v>
      </c>
      <c r="U170" s="21" t="s">
        <v>1056</v>
      </c>
      <c r="V170">
        <v>55271358</v>
      </c>
      <c r="W170">
        <v>11359427</v>
      </c>
      <c r="X170">
        <v>7.5</v>
      </c>
      <c r="Y170" s="21">
        <v>7.5</v>
      </c>
      <c r="Z170" s="21" t="str">
        <f>VLOOKUP(A170,'Rettelse til drænsystem'!$A$4:$B$510,2,FALSE)</f>
        <v>Kombination</v>
      </c>
      <c r="AA170" t="s">
        <v>1104</v>
      </c>
      <c r="AB170" t="s">
        <v>239</v>
      </c>
      <c r="AC170" s="21" t="s">
        <v>1063</v>
      </c>
      <c r="AD170" s="21" t="s">
        <v>197</v>
      </c>
      <c r="AE170" s="21" t="s">
        <v>197</v>
      </c>
      <c r="AF170" t="s">
        <v>1711</v>
      </c>
      <c r="AG170" s="21" t="s">
        <v>282</v>
      </c>
      <c r="AH170" s="21" t="s">
        <v>1712</v>
      </c>
      <c r="AI170" s="21" t="s">
        <v>307</v>
      </c>
      <c r="AJ170" s="21" t="s">
        <v>372</v>
      </c>
      <c r="AK170" s="21"/>
      <c r="AL170" s="21"/>
      <c r="AM170" s="21" t="s">
        <v>1564</v>
      </c>
      <c r="AN170" s="21" t="s">
        <v>1374</v>
      </c>
      <c r="AO170" s="21" t="s">
        <v>1074</v>
      </c>
      <c r="AP170" s="21" t="s">
        <v>246</v>
      </c>
      <c r="AQ170" s="21"/>
      <c r="AR170" s="21"/>
      <c r="AS170" s="21" t="s">
        <v>218</v>
      </c>
      <c r="AT170" s="21" t="s">
        <v>1063</v>
      </c>
      <c r="AU170">
        <v>36</v>
      </c>
      <c r="AV170" t="s">
        <v>1711</v>
      </c>
      <c r="AW170">
        <v>123.87860000000001</v>
      </c>
      <c r="AX170">
        <v>3.2734930000000002</v>
      </c>
      <c r="AY170">
        <v>10</v>
      </c>
      <c r="AZ170" t="s">
        <v>1106</v>
      </c>
      <c r="BA170" s="21" t="s">
        <v>1102</v>
      </c>
      <c r="BB170" s="21" t="s">
        <v>1102</v>
      </c>
      <c r="BC170">
        <v>1</v>
      </c>
      <c r="BD170" t="s">
        <v>282</v>
      </c>
      <c r="BE170" t="s">
        <v>282</v>
      </c>
      <c r="BF170">
        <v>10</v>
      </c>
      <c r="BG170" t="s">
        <v>249</v>
      </c>
      <c r="BH170">
        <v>1</v>
      </c>
      <c r="BI170" t="s">
        <v>282</v>
      </c>
      <c r="BJ170" t="s">
        <v>282</v>
      </c>
      <c r="BK170" t="s">
        <v>282</v>
      </c>
      <c r="BL170" t="s">
        <v>282</v>
      </c>
      <c r="BM170" t="s">
        <v>282</v>
      </c>
      <c r="BN170" t="s">
        <v>282</v>
      </c>
      <c r="BO170" t="s">
        <v>282</v>
      </c>
      <c r="BP170" t="s">
        <v>282</v>
      </c>
      <c r="BQ170" t="s">
        <v>282</v>
      </c>
      <c r="BR170" t="s">
        <v>197</v>
      </c>
      <c r="BS170" t="s">
        <v>197</v>
      </c>
      <c r="BT170" t="s">
        <v>198</v>
      </c>
      <c r="BU170" t="s">
        <v>282</v>
      </c>
      <c r="BV170">
        <v>489.90000000000009</v>
      </c>
      <c r="BW170">
        <v>422.5</v>
      </c>
      <c r="BX170">
        <v>112.05999999999989</v>
      </c>
      <c r="BY170">
        <v>24.99914723658916</v>
      </c>
      <c r="BZ170">
        <v>22.308716077627331</v>
      </c>
      <c r="CA170">
        <v>27.499061960248078</v>
      </c>
      <c r="CB170">
        <v>24.539587685390067</v>
      </c>
      <c r="CD170">
        <v>663</v>
      </c>
      <c r="CE170">
        <v>12</v>
      </c>
      <c r="CF170" s="33" t="s">
        <v>1066</v>
      </c>
      <c r="CG170" s="34" t="s">
        <v>1075</v>
      </c>
      <c r="CH170" t="s">
        <v>1696</v>
      </c>
      <c r="CI170">
        <v>1</v>
      </c>
      <c r="CJ170" s="25">
        <v>13.333333333333334</v>
      </c>
      <c r="CK170" t="s">
        <v>282</v>
      </c>
      <c r="CN170">
        <v>0.01</v>
      </c>
      <c r="CO170">
        <v>2.97</v>
      </c>
      <c r="CP170">
        <v>0.04</v>
      </c>
      <c r="CQ170" t="s">
        <v>282</v>
      </c>
      <c r="CR170" t="s">
        <v>282</v>
      </c>
      <c r="CT170" t="s">
        <v>282</v>
      </c>
      <c r="CU170" t="s">
        <v>282</v>
      </c>
      <c r="CV170" t="s">
        <v>282</v>
      </c>
      <c r="CW170" s="25" t="s">
        <v>1067</v>
      </c>
      <c r="CX170" t="s">
        <v>282</v>
      </c>
      <c r="DC170">
        <v>717</v>
      </c>
      <c r="DD170">
        <v>7</v>
      </c>
      <c r="DE170" t="s">
        <v>1068</v>
      </c>
      <c r="DF170" t="s">
        <v>1090</v>
      </c>
      <c r="DG170" t="s">
        <v>1696</v>
      </c>
      <c r="DH170">
        <v>3</v>
      </c>
      <c r="DI170" s="25">
        <v>40</v>
      </c>
      <c r="DJ170" t="s">
        <v>282</v>
      </c>
      <c r="DL170">
        <v>17.29</v>
      </c>
      <c r="DM170">
        <v>17.48</v>
      </c>
      <c r="DN170">
        <v>0.02</v>
      </c>
      <c r="DO170" t="s">
        <v>282</v>
      </c>
      <c r="DP170" t="s">
        <v>282</v>
      </c>
      <c r="DR170" t="s">
        <v>282</v>
      </c>
      <c r="DS170" t="s">
        <v>282</v>
      </c>
      <c r="DT170" t="s">
        <v>282</v>
      </c>
      <c r="DU170" s="25" t="s">
        <v>1067</v>
      </c>
      <c r="DV170" t="s">
        <v>282</v>
      </c>
      <c r="EA170">
        <v>629</v>
      </c>
      <c r="EB170">
        <v>11</v>
      </c>
      <c r="EC170" t="s">
        <v>1069</v>
      </c>
      <c r="ED170" t="s">
        <v>1090</v>
      </c>
      <c r="EE170" t="s">
        <v>1696</v>
      </c>
      <c r="EF170">
        <v>2</v>
      </c>
      <c r="EG170" s="25">
        <v>26.666666666666668</v>
      </c>
      <c r="EH170" t="s">
        <v>282</v>
      </c>
      <c r="EJ170">
        <v>10.57</v>
      </c>
      <c r="EK170">
        <v>11.36</v>
      </c>
      <c r="EL170" s="9">
        <v>0.02</v>
      </c>
      <c r="EM170" t="s">
        <v>282</v>
      </c>
      <c r="EN170" t="s">
        <v>282</v>
      </c>
      <c r="EO170" t="s">
        <v>282</v>
      </c>
      <c r="EP170" t="s">
        <v>282</v>
      </c>
      <c r="EQ170" t="s">
        <v>282</v>
      </c>
      <c r="ER170" t="s">
        <v>282</v>
      </c>
      <c r="ES170" t="s">
        <v>282</v>
      </c>
      <c r="ET170" t="s">
        <v>282</v>
      </c>
      <c r="EU170" t="s">
        <v>282</v>
      </c>
      <c r="EV170" t="s">
        <v>282</v>
      </c>
      <c r="EX170" s="35">
        <v>3</v>
      </c>
      <c r="EY170" s="36">
        <v>9.2900000000000009</v>
      </c>
      <c r="EZ170" s="36">
        <v>10.603333333333333</v>
      </c>
      <c r="FA170" s="36">
        <v>2.6666666666666668E-2</v>
      </c>
      <c r="FB170" s="36">
        <v>10.41037399999999</v>
      </c>
      <c r="FC170" s="36">
        <v>11.882095333333323</v>
      </c>
      <c r="FD170" s="36">
        <v>2.9882666666666641E-2</v>
      </c>
      <c r="FE170" s="9"/>
      <c r="FF170" s="25">
        <v>3</v>
      </c>
      <c r="FG170" s="25">
        <v>3</v>
      </c>
      <c r="FH170" s="29">
        <v>9.2900000000000009</v>
      </c>
      <c r="FI170" s="29">
        <v>10.603333333333333</v>
      </c>
      <c r="FJ170" s="30">
        <v>2.6666666666666668E-2</v>
      </c>
      <c r="FK170" s="29">
        <v>87.613957874882118</v>
      </c>
      <c r="FL170" s="7" t="b">
        <v>1</v>
      </c>
      <c r="FQ170" s="21"/>
      <c r="FX170" s="21">
        <v>7</v>
      </c>
      <c r="GG170" s="48">
        <v>9.2900000000000009</v>
      </c>
      <c r="GH170" s="48">
        <v>10.603333333333333</v>
      </c>
      <c r="GI170" s="9">
        <v>2.6666666666666668E-2</v>
      </c>
    </row>
    <row r="171" spans="1:191" x14ac:dyDescent="0.25">
      <c r="A171" t="s">
        <v>1713</v>
      </c>
      <c r="B171" t="s">
        <v>282</v>
      </c>
      <c r="C171" s="21" t="s">
        <v>197</v>
      </c>
      <c r="E171" t="s">
        <v>307</v>
      </c>
      <c r="G171" t="s">
        <v>1052</v>
      </c>
      <c r="J171">
        <v>4250</v>
      </c>
      <c r="K171" t="s">
        <v>1714</v>
      </c>
      <c r="L171" t="s">
        <v>1682</v>
      </c>
      <c r="M171" t="s">
        <v>372</v>
      </c>
      <c r="N171">
        <v>57865054</v>
      </c>
      <c r="O171" t="s">
        <v>376</v>
      </c>
      <c r="P171" t="s">
        <v>282</v>
      </c>
      <c r="Q171">
        <v>4250</v>
      </c>
      <c r="R171" t="s">
        <v>1714</v>
      </c>
      <c r="S171" t="s">
        <v>191</v>
      </c>
      <c r="T171" s="22" t="s">
        <v>197</v>
      </c>
      <c r="U171" s="21" t="s">
        <v>1056</v>
      </c>
      <c r="V171">
        <v>55305652</v>
      </c>
      <c r="W171">
        <v>11486571</v>
      </c>
      <c r="X171">
        <v>11</v>
      </c>
      <c r="Y171" s="21">
        <v>11</v>
      </c>
      <c r="Z171" s="21" t="str">
        <f>VLOOKUP(A171,'Rettelse til drænsystem'!$A$4:$B$510,2,FALSE)</f>
        <v>Pletdrænet</v>
      </c>
      <c r="AA171" t="s">
        <v>1165</v>
      </c>
      <c r="AB171" t="s">
        <v>239</v>
      </c>
      <c r="AC171" s="21" t="s">
        <v>1063</v>
      </c>
      <c r="AD171" s="21" t="s">
        <v>197</v>
      </c>
      <c r="AE171" s="21" t="s">
        <v>197</v>
      </c>
      <c r="AF171" t="s">
        <v>1713</v>
      </c>
      <c r="AG171" s="21">
        <v>0</v>
      </c>
      <c r="AH171" s="21" t="s">
        <v>1715</v>
      </c>
      <c r="AI171" s="21" t="s">
        <v>307</v>
      </c>
      <c r="AJ171" s="21" t="s">
        <v>372</v>
      </c>
      <c r="AK171" s="21"/>
      <c r="AL171" s="21"/>
      <c r="AM171" s="21" t="s">
        <v>1073</v>
      </c>
      <c r="AN171" s="21" t="s">
        <v>1074</v>
      </c>
      <c r="AO171" s="21" t="s">
        <v>1074</v>
      </c>
      <c r="AP171" s="21" t="s">
        <v>246</v>
      </c>
      <c r="AQ171" s="21"/>
      <c r="AR171" s="21"/>
      <c r="AS171" s="21" t="s">
        <v>218</v>
      </c>
      <c r="AT171" s="21" t="s">
        <v>1063</v>
      </c>
      <c r="AU171">
        <v>29</v>
      </c>
      <c r="AV171" t="s">
        <v>1713</v>
      </c>
      <c r="AW171">
        <v>149.90450000000001</v>
      </c>
      <c r="AX171">
        <v>0.61948879999999995</v>
      </c>
      <c r="AY171">
        <v>0.6</v>
      </c>
      <c r="AZ171" t="s">
        <v>1181</v>
      </c>
      <c r="BA171" s="21" t="s">
        <v>1181</v>
      </c>
      <c r="BB171" s="21" t="s">
        <v>1065</v>
      </c>
      <c r="BC171">
        <v>0.6</v>
      </c>
      <c r="BD171" t="s">
        <v>1106</v>
      </c>
      <c r="BE171">
        <v>0.4</v>
      </c>
      <c r="BF171">
        <v>10</v>
      </c>
      <c r="BG171" t="s">
        <v>249</v>
      </c>
      <c r="BH171">
        <v>1</v>
      </c>
      <c r="BI171" t="s">
        <v>282</v>
      </c>
      <c r="BJ171" t="s">
        <v>282</v>
      </c>
      <c r="BK171" t="s">
        <v>282</v>
      </c>
      <c r="BL171" t="s">
        <v>282</v>
      </c>
      <c r="BM171" t="s">
        <v>282</v>
      </c>
      <c r="BN171" t="s">
        <v>282</v>
      </c>
      <c r="BO171" t="s">
        <v>282</v>
      </c>
      <c r="BP171" t="s">
        <v>282</v>
      </c>
      <c r="BQ171" t="s">
        <v>282</v>
      </c>
      <c r="BR171" t="s">
        <v>192</v>
      </c>
      <c r="BS171" t="s">
        <v>197</v>
      </c>
      <c r="BT171" t="s">
        <v>198</v>
      </c>
      <c r="BU171" t="s">
        <v>282</v>
      </c>
      <c r="BV171">
        <v>489.90000000000009</v>
      </c>
      <c r="BW171">
        <v>387.4</v>
      </c>
      <c r="BX171">
        <v>165.33399999999972</v>
      </c>
      <c r="BY171">
        <v>45.37506105480638</v>
      </c>
      <c r="BZ171">
        <v>27.24177859990419</v>
      </c>
      <c r="CA171">
        <v>49.912567160287026</v>
      </c>
      <c r="CB171">
        <v>29.965956459894613</v>
      </c>
      <c r="CD171">
        <v>746</v>
      </c>
      <c r="CE171">
        <v>13</v>
      </c>
      <c r="CF171" s="33" t="s">
        <v>1066</v>
      </c>
      <c r="CG171" s="34" t="s">
        <v>1075</v>
      </c>
      <c r="CH171" t="s">
        <v>1696</v>
      </c>
      <c r="CI171">
        <v>0.5</v>
      </c>
      <c r="CJ171" s="25">
        <v>4.5454545454545459</v>
      </c>
      <c r="CK171" t="s">
        <v>282</v>
      </c>
      <c r="CN171">
        <v>4.71</v>
      </c>
      <c r="CO171">
        <v>5.26</v>
      </c>
      <c r="CP171">
        <v>0.01</v>
      </c>
      <c r="CQ171" t="s">
        <v>282</v>
      </c>
      <c r="CR171" t="s">
        <v>282</v>
      </c>
      <c r="CT171" t="s">
        <v>282</v>
      </c>
      <c r="CU171" t="s">
        <v>282</v>
      </c>
      <c r="CV171" t="s">
        <v>282</v>
      </c>
      <c r="CW171" s="25" t="s">
        <v>1067</v>
      </c>
      <c r="CX171" t="s">
        <v>282</v>
      </c>
      <c r="DC171">
        <v>751</v>
      </c>
      <c r="DD171">
        <v>7</v>
      </c>
      <c r="DE171" t="s">
        <v>1068</v>
      </c>
      <c r="DF171" t="s">
        <v>1090</v>
      </c>
      <c r="DG171" t="s">
        <v>1696</v>
      </c>
      <c r="DH171">
        <v>1</v>
      </c>
      <c r="DI171" s="25">
        <v>9.0909090909090917</v>
      </c>
      <c r="DJ171" t="s">
        <v>282</v>
      </c>
      <c r="DL171">
        <v>17.559999999999999</v>
      </c>
      <c r="DM171">
        <v>17.89</v>
      </c>
      <c r="DN171">
        <v>0.02</v>
      </c>
      <c r="DO171" t="s">
        <v>282</v>
      </c>
      <c r="DP171" t="s">
        <v>282</v>
      </c>
      <c r="DR171" t="s">
        <v>282</v>
      </c>
      <c r="DS171" t="s">
        <v>282</v>
      </c>
      <c r="DT171" t="s">
        <v>282</v>
      </c>
      <c r="DU171" s="25" t="s">
        <v>1067</v>
      </c>
      <c r="DV171" t="s">
        <v>282</v>
      </c>
      <c r="EA171">
        <v>696</v>
      </c>
      <c r="EB171">
        <v>11</v>
      </c>
      <c r="EC171" t="s">
        <v>1069</v>
      </c>
      <c r="ED171" t="s">
        <v>1090</v>
      </c>
      <c r="EE171" t="s">
        <v>1696</v>
      </c>
      <c r="EF171">
        <v>1</v>
      </c>
      <c r="EG171" s="25">
        <v>9.0909090909090917</v>
      </c>
      <c r="EH171" t="s">
        <v>282</v>
      </c>
      <c r="EJ171">
        <v>12.31</v>
      </c>
      <c r="EK171">
        <v>13.04</v>
      </c>
      <c r="EL171" s="9">
        <v>0.03</v>
      </c>
      <c r="EM171" t="s">
        <v>282</v>
      </c>
      <c r="EN171" t="s">
        <v>282</v>
      </c>
      <c r="EO171" t="s">
        <v>282</v>
      </c>
      <c r="EP171" t="s">
        <v>282</v>
      </c>
      <c r="EQ171" t="s">
        <v>282</v>
      </c>
      <c r="ER171" t="s">
        <v>282</v>
      </c>
      <c r="ES171" t="s">
        <v>282</v>
      </c>
      <c r="ET171" t="s">
        <v>282</v>
      </c>
      <c r="EU171" t="s">
        <v>282</v>
      </c>
      <c r="EV171" t="s">
        <v>282</v>
      </c>
      <c r="EX171" s="35">
        <v>3</v>
      </c>
      <c r="EY171" s="36">
        <v>11.526666666666666</v>
      </c>
      <c r="EZ171" s="36">
        <v>12.063333333333333</v>
      </c>
      <c r="FA171" s="36">
        <v>0.02</v>
      </c>
      <c r="FB171" s="36">
        <v>19.057499066666633</v>
      </c>
      <c r="FC171" s="36">
        <v>19.944791533333298</v>
      </c>
      <c r="FD171" s="36">
        <v>3.3066799999999945E-2</v>
      </c>
      <c r="FE171" s="9"/>
      <c r="FF171" s="25">
        <v>3</v>
      </c>
      <c r="FG171" s="25">
        <v>3</v>
      </c>
      <c r="FH171" s="29">
        <v>11.526666666666666</v>
      </c>
      <c r="FI171" s="29">
        <v>12.063333333333333</v>
      </c>
      <c r="FJ171" s="30">
        <v>0.02</v>
      </c>
      <c r="FK171" s="29">
        <v>95.551257253384918</v>
      </c>
      <c r="FL171" s="7" t="b">
        <v>1</v>
      </c>
      <c r="FQ171" s="21"/>
      <c r="FX171" s="21">
        <v>7</v>
      </c>
      <c r="GG171" s="48">
        <v>11.526666666666666</v>
      </c>
      <c r="GH171" s="48">
        <v>12.063333333333333</v>
      </c>
      <c r="GI171" s="9">
        <v>0.02</v>
      </c>
    </row>
    <row r="172" spans="1:191" x14ac:dyDescent="0.25">
      <c r="A172" t="s">
        <v>1716</v>
      </c>
      <c r="B172" t="s">
        <v>282</v>
      </c>
      <c r="C172" s="21" t="s">
        <v>197</v>
      </c>
      <c r="E172" t="s">
        <v>307</v>
      </c>
      <c r="G172" t="s">
        <v>1052</v>
      </c>
      <c r="J172">
        <v>4250</v>
      </c>
      <c r="K172" t="s">
        <v>1714</v>
      </c>
      <c r="L172" t="s">
        <v>1682</v>
      </c>
      <c r="M172" t="s">
        <v>372</v>
      </c>
      <c r="N172">
        <v>57865054</v>
      </c>
      <c r="O172" t="s">
        <v>376</v>
      </c>
      <c r="P172" t="s">
        <v>282</v>
      </c>
      <c r="Q172">
        <v>4250</v>
      </c>
      <c r="R172" t="s">
        <v>1714</v>
      </c>
      <c r="S172" t="s">
        <v>214</v>
      </c>
      <c r="T172" s="22" t="s">
        <v>197</v>
      </c>
      <c r="U172" s="21" t="s">
        <v>1056</v>
      </c>
      <c r="V172">
        <v>5531454</v>
      </c>
      <c r="W172">
        <v>1149186</v>
      </c>
      <c r="X172">
        <v>21</v>
      </c>
      <c r="Y172" s="21">
        <v>21</v>
      </c>
      <c r="Z172" s="21" t="str">
        <f>VLOOKUP(A172,'Rettelse til drænsystem'!$A$4:$B$510,2,FALSE)</f>
        <v>Systematisk drænet</v>
      </c>
      <c r="AA172" t="s">
        <v>1165</v>
      </c>
      <c r="AB172" t="s">
        <v>239</v>
      </c>
      <c r="AC172" s="21" t="s">
        <v>1063</v>
      </c>
      <c r="AD172" s="21" t="s">
        <v>197</v>
      </c>
      <c r="AE172" s="21" t="s">
        <v>197</v>
      </c>
      <c r="AF172" t="s">
        <v>1716</v>
      </c>
      <c r="AG172" s="21">
        <v>0</v>
      </c>
      <c r="AH172" s="21" t="s">
        <v>1717</v>
      </c>
      <c r="AI172" s="21" t="s">
        <v>307</v>
      </c>
      <c r="AJ172" s="21" t="s">
        <v>372</v>
      </c>
      <c r="AK172" s="21"/>
      <c r="AL172" s="21"/>
      <c r="AM172" s="21" t="s">
        <v>1073</v>
      </c>
      <c r="AN172" s="21" t="s">
        <v>1074</v>
      </c>
      <c r="AO172" s="21" t="s">
        <v>1074</v>
      </c>
      <c r="AP172" s="21" t="s">
        <v>246</v>
      </c>
      <c r="AQ172" s="21"/>
      <c r="AR172" s="21"/>
      <c r="AS172" s="21" t="s">
        <v>218</v>
      </c>
      <c r="AT172" s="21" t="s">
        <v>1063</v>
      </c>
      <c r="AU172">
        <v>29</v>
      </c>
      <c r="AV172" t="s">
        <v>1716</v>
      </c>
      <c r="AW172">
        <v>122.027</v>
      </c>
      <c r="AX172">
        <v>0.7499323</v>
      </c>
      <c r="AY172">
        <v>15</v>
      </c>
      <c r="AZ172" t="s">
        <v>1106</v>
      </c>
      <c r="BA172" s="21" t="s">
        <v>1102</v>
      </c>
      <c r="BB172" s="21" t="s">
        <v>1102</v>
      </c>
      <c r="BC172">
        <v>0.5</v>
      </c>
      <c r="BD172" t="s">
        <v>1088</v>
      </c>
      <c r="BE172">
        <v>0.5</v>
      </c>
      <c r="BF172">
        <v>3</v>
      </c>
      <c r="BG172" t="s">
        <v>253</v>
      </c>
      <c r="BH172">
        <v>0.9</v>
      </c>
      <c r="BI172" t="s">
        <v>282</v>
      </c>
      <c r="BJ172">
        <v>11</v>
      </c>
      <c r="BK172" t="s">
        <v>387</v>
      </c>
      <c r="BL172">
        <v>0.1</v>
      </c>
      <c r="BM172" t="s">
        <v>282</v>
      </c>
      <c r="BN172" t="s">
        <v>282</v>
      </c>
      <c r="BO172" t="s">
        <v>282</v>
      </c>
      <c r="BP172" t="s">
        <v>282</v>
      </c>
      <c r="BQ172" t="s">
        <v>282</v>
      </c>
      <c r="BR172" t="s">
        <v>192</v>
      </c>
      <c r="BS172" t="s">
        <v>197</v>
      </c>
      <c r="BT172" t="s">
        <v>198</v>
      </c>
      <c r="BU172" t="s">
        <v>282</v>
      </c>
      <c r="BV172">
        <v>489.90000000000009</v>
      </c>
      <c r="BW172">
        <v>387.4</v>
      </c>
      <c r="BX172">
        <v>170.59099999999978</v>
      </c>
      <c r="BY172">
        <v>12.741640564710103</v>
      </c>
      <c r="BZ172">
        <v>7.4510233980936915</v>
      </c>
      <c r="CA172">
        <v>14.015804621181115</v>
      </c>
      <c r="CB172">
        <v>8.1961257379030616</v>
      </c>
      <c r="CD172">
        <v>709</v>
      </c>
      <c r="CE172">
        <v>13</v>
      </c>
      <c r="CF172" s="33" t="s">
        <v>1066</v>
      </c>
      <c r="CG172" s="34" t="s">
        <v>1075</v>
      </c>
      <c r="CH172" t="s">
        <v>1696</v>
      </c>
      <c r="CI172">
        <v>4</v>
      </c>
      <c r="CJ172" s="25">
        <v>19.047619047619047</v>
      </c>
      <c r="CK172" t="s">
        <v>282</v>
      </c>
      <c r="CN172">
        <v>5.44</v>
      </c>
      <c r="CO172">
        <v>5.92</v>
      </c>
      <c r="CP172">
        <v>0.01</v>
      </c>
      <c r="CQ172" t="s">
        <v>282</v>
      </c>
      <c r="CR172" t="s">
        <v>282</v>
      </c>
      <c r="CT172" t="s">
        <v>282</v>
      </c>
      <c r="CU172" t="s">
        <v>282</v>
      </c>
      <c r="CV172" t="s">
        <v>282</v>
      </c>
      <c r="CW172" s="25" t="s">
        <v>1067</v>
      </c>
      <c r="CX172" t="s">
        <v>282</v>
      </c>
      <c r="DC172">
        <v>727</v>
      </c>
      <c r="DD172">
        <v>7</v>
      </c>
      <c r="DE172" t="s">
        <v>1068</v>
      </c>
      <c r="DF172" t="s">
        <v>1090</v>
      </c>
      <c r="DG172" t="s">
        <v>1696</v>
      </c>
      <c r="DH172">
        <v>7</v>
      </c>
      <c r="DI172" s="25">
        <v>33.333333333333329</v>
      </c>
      <c r="DJ172" t="s">
        <v>282</v>
      </c>
      <c r="DL172">
        <v>6.85</v>
      </c>
      <c r="DM172">
        <v>7.3</v>
      </c>
      <c r="DN172">
        <v>0.02</v>
      </c>
      <c r="DO172" t="s">
        <v>282</v>
      </c>
      <c r="DP172" t="s">
        <v>282</v>
      </c>
      <c r="DR172" t="s">
        <v>282</v>
      </c>
      <c r="DS172" t="s">
        <v>282</v>
      </c>
      <c r="DT172" t="s">
        <v>282</v>
      </c>
      <c r="DU172" s="25" t="s">
        <v>1067</v>
      </c>
      <c r="DV172" t="s">
        <v>282</v>
      </c>
      <c r="EA172">
        <v>757</v>
      </c>
      <c r="EB172">
        <v>11</v>
      </c>
      <c r="EC172" t="s">
        <v>1069</v>
      </c>
      <c r="ED172" t="s">
        <v>1090</v>
      </c>
      <c r="EE172" t="s">
        <v>1696</v>
      </c>
      <c r="EF172">
        <v>4</v>
      </c>
      <c r="EG172" s="25">
        <v>19.047619047619047</v>
      </c>
      <c r="EH172" t="s">
        <v>282</v>
      </c>
      <c r="EJ172">
        <v>5.84</v>
      </c>
      <c r="EK172">
        <v>6.57</v>
      </c>
      <c r="EL172" s="9">
        <v>0.01</v>
      </c>
      <c r="EM172" t="s">
        <v>282</v>
      </c>
      <c r="EN172" t="s">
        <v>282</v>
      </c>
      <c r="EO172" t="s">
        <v>282</v>
      </c>
      <c r="EP172" t="s">
        <v>282</v>
      </c>
      <c r="EQ172" t="s">
        <v>282</v>
      </c>
      <c r="ER172" t="s">
        <v>282</v>
      </c>
      <c r="ES172" t="s">
        <v>282</v>
      </c>
      <c r="ET172" t="s">
        <v>282</v>
      </c>
      <c r="EU172" t="s">
        <v>282</v>
      </c>
      <c r="EV172" t="s">
        <v>282</v>
      </c>
      <c r="EX172" s="35">
        <v>3</v>
      </c>
      <c r="EY172" s="36">
        <v>6.043333333333333</v>
      </c>
      <c r="EZ172" s="36">
        <v>6.5966666666666667</v>
      </c>
      <c r="FA172" s="36">
        <v>1.3333333333333334E-2</v>
      </c>
      <c r="FB172" s="36">
        <v>10.309382766666655</v>
      </c>
      <c r="FC172" s="36">
        <v>11.253319633333319</v>
      </c>
      <c r="FD172" s="36">
        <v>2.2745466666666641E-2</v>
      </c>
      <c r="FE172" s="9"/>
      <c r="FF172" s="25">
        <v>3</v>
      </c>
      <c r="FG172" s="25">
        <v>3</v>
      </c>
      <c r="FH172" s="29">
        <v>6.043333333333333</v>
      </c>
      <c r="FI172" s="29">
        <v>6.5966666666666667</v>
      </c>
      <c r="FJ172" s="30">
        <v>1.3333333333333334E-2</v>
      </c>
      <c r="FK172" s="29">
        <v>91.611925214754919</v>
      </c>
      <c r="FL172" s="7" t="b">
        <v>1</v>
      </c>
      <c r="FQ172" s="21"/>
      <c r="FX172" s="21">
        <v>7</v>
      </c>
      <c r="GG172" s="48">
        <v>6.043333333333333</v>
      </c>
      <c r="GH172" s="48">
        <v>6.5966666666666667</v>
      </c>
      <c r="GI172" s="9">
        <v>1.3333333333333334E-2</v>
      </c>
    </row>
    <row r="173" spans="1:191" x14ac:dyDescent="0.25">
      <c r="A173" t="s">
        <v>1718</v>
      </c>
      <c r="B173" t="s">
        <v>282</v>
      </c>
      <c r="C173" s="21" t="s">
        <v>197</v>
      </c>
      <c r="E173" t="s">
        <v>307</v>
      </c>
      <c r="G173" t="s">
        <v>1052</v>
      </c>
      <c r="J173">
        <v>4450</v>
      </c>
      <c r="K173" t="s">
        <v>1720</v>
      </c>
      <c r="L173" t="s">
        <v>1682</v>
      </c>
      <c r="M173" t="s">
        <v>372</v>
      </c>
      <c r="N173">
        <v>57865054</v>
      </c>
      <c r="O173" t="s">
        <v>376</v>
      </c>
      <c r="P173" t="s">
        <v>1721</v>
      </c>
      <c r="Q173">
        <v>4450</v>
      </c>
      <c r="R173" t="s">
        <v>1720</v>
      </c>
      <c r="S173" t="s">
        <v>191</v>
      </c>
      <c r="T173" s="22" t="s">
        <v>197</v>
      </c>
      <c r="U173" s="21" t="s">
        <v>1056</v>
      </c>
      <c r="V173">
        <v>55653355</v>
      </c>
      <c r="W173">
        <v>11353083</v>
      </c>
      <c r="X173">
        <v>16</v>
      </c>
      <c r="Y173" s="21">
        <v>16</v>
      </c>
      <c r="Z173" s="21" t="str">
        <f>VLOOKUP(A173,'Rettelse til drænsystem'!$A$4:$B$510,2,FALSE)</f>
        <v>Systematisk drænet</v>
      </c>
      <c r="AA173" t="s">
        <v>1058</v>
      </c>
      <c r="AB173" t="s">
        <v>239</v>
      </c>
      <c r="AC173" s="21" t="s">
        <v>1063</v>
      </c>
      <c r="AD173" s="21" t="s">
        <v>197</v>
      </c>
      <c r="AE173" s="21" t="s">
        <v>197</v>
      </c>
      <c r="AF173" t="s">
        <v>1718</v>
      </c>
      <c r="AG173" s="21">
        <v>0</v>
      </c>
      <c r="AH173" s="21" t="s">
        <v>1719</v>
      </c>
      <c r="AI173" s="21" t="s">
        <v>307</v>
      </c>
      <c r="AJ173" s="21" t="s">
        <v>372</v>
      </c>
      <c r="AK173" s="21"/>
      <c r="AL173" s="21"/>
      <c r="AM173" s="21" t="s">
        <v>1373</v>
      </c>
      <c r="AN173" s="21" t="s">
        <v>1374</v>
      </c>
      <c r="AO173" s="21" t="s">
        <v>1074</v>
      </c>
      <c r="AP173" s="21" t="s">
        <v>205</v>
      </c>
      <c r="AQ173" s="21"/>
      <c r="AR173" s="21"/>
      <c r="AS173" s="21" t="s">
        <v>218</v>
      </c>
      <c r="AT173" s="21" t="s">
        <v>1063</v>
      </c>
      <c r="AU173">
        <v>82</v>
      </c>
      <c r="AV173" t="s">
        <v>1718</v>
      </c>
      <c r="AW173">
        <v>249.01750000000001</v>
      </c>
      <c r="AX173">
        <v>10.83474</v>
      </c>
      <c r="AY173">
        <v>15</v>
      </c>
      <c r="AZ173" t="s">
        <v>1106</v>
      </c>
      <c r="BA173" s="21" t="s">
        <v>1102</v>
      </c>
      <c r="BB173" s="21" t="s">
        <v>1102</v>
      </c>
      <c r="BC173">
        <v>1</v>
      </c>
      <c r="BD173" t="s">
        <v>282</v>
      </c>
      <c r="BE173" t="s">
        <v>282</v>
      </c>
      <c r="BF173">
        <v>5</v>
      </c>
      <c r="BG173" t="s">
        <v>304</v>
      </c>
      <c r="BH173">
        <v>1</v>
      </c>
      <c r="BI173" t="s">
        <v>282</v>
      </c>
      <c r="BJ173" t="s">
        <v>282</v>
      </c>
      <c r="BK173" t="s">
        <v>282</v>
      </c>
      <c r="BL173" t="s">
        <v>282</v>
      </c>
      <c r="BM173" t="s">
        <v>282</v>
      </c>
      <c r="BN173" t="s">
        <v>282</v>
      </c>
      <c r="BO173" t="s">
        <v>282</v>
      </c>
      <c r="BP173" t="s">
        <v>282</v>
      </c>
      <c r="BQ173" t="s">
        <v>282</v>
      </c>
      <c r="BR173" t="s">
        <v>192</v>
      </c>
      <c r="BS173" t="s">
        <v>197</v>
      </c>
      <c r="BT173" t="s">
        <v>198</v>
      </c>
      <c r="BU173" t="s">
        <v>282</v>
      </c>
      <c r="BV173">
        <v>474.2</v>
      </c>
      <c r="BW173">
        <v>411.1</v>
      </c>
      <c r="BX173">
        <v>201.58333333333303</v>
      </c>
      <c r="BY173">
        <v>14.7982909828843</v>
      </c>
      <c r="BZ173">
        <v>7.3410290117656833</v>
      </c>
      <c r="CA173">
        <v>16.27812008117273</v>
      </c>
      <c r="CB173">
        <v>8.0751319129422523</v>
      </c>
      <c r="CD173">
        <v>773</v>
      </c>
      <c r="CE173">
        <v>13</v>
      </c>
      <c r="CF173" s="33" t="s">
        <v>1066</v>
      </c>
      <c r="CG173" s="34" t="s">
        <v>1075</v>
      </c>
      <c r="CH173" t="s">
        <v>375</v>
      </c>
      <c r="CI173">
        <v>3</v>
      </c>
      <c r="CJ173" s="25">
        <v>18.75</v>
      </c>
      <c r="CK173" t="s">
        <v>282</v>
      </c>
      <c r="CN173">
        <v>9.74</v>
      </c>
      <c r="CO173">
        <v>10.56</v>
      </c>
      <c r="CP173">
        <v>0.06</v>
      </c>
      <c r="CQ173" t="s">
        <v>282</v>
      </c>
      <c r="CR173" t="s">
        <v>282</v>
      </c>
      <c r="CT173" t="s">
        <v>282</v>
      </c>
      <c r="CU173" t="s">
        <v>282</v>
      </c>
      <c r="CV173" t="s">
        <v>282</v>
      </c>
      <c r="CW173" s="25" t="s">
        <v>1067</v>
      </c>
      <c r="CX173" t="s">
        <v>282</v>
      </c>
      <c r="DC173">
        <v>1484</v>
      </c>
      <c r="DD173">
        <v>8</v>
      </c>
      <c r="DE173" t="s">
        <v>1068</v>
      </c>
      <c r="DF173" t="s">
        <v>1090</v>
      </c>
      <c r="DG173" t="s">
        <v>375</v>
      </c>
      <c r="DH173">
        <v>8</v>
      </c>
      <c r="DI173" s="25">
        <v>50</v>
      </c>
      <c r="DJ173" t="s">
        <v>1722</v>
      </c>
      <c r="DL173">
        <v>11.19</v>
      </c>
      <c r="DM173">
        <v>13.15</v>
      </c>
      <c r="DN173">
        <v>0.08</v>
      </c>
      <c r="DO173" t="s">
        <v>282</v>
      </c>
      <c r="DP173" t="s">
        <v>282</v>
      </c>
      <c r="DR173" t="s">
        <v>282</v>
      </c>
      <c r="DS173" t="s">
        <v>282</v>
      </c>
      <c r="DT173" t="s">
        <v>282</v>
      </c>
      <c r="DU173" s="25" t="s">
        <v>1067</v>
      </c>
      <c r="DV173" t="s">
        <v>282</v>
      </c>
      <c r="EA173">
        <v>735</v>
      </c>
      <c r="EB173">
        <v>12</v>
      </c>
      <c r="EC173" t="s">
        <v>1069</v>
      </c>
      <c r="ED173" t="s">
        <v>1090</v>
      </c>
      <c r="EE173" t="s">
        <v>375</v>
      </c>
      <c r="EF173">
        <v>3</v>
      </c>
      <c r="EG173" s="25">
        <v>18.75</v>
      </c>
      <c r="EH173" t="s">
        <v>282</v>
      </c>
      <c r="EJ173">
        <v>11.47</v>
      </c>
      <c r="EK173">
        <v>12.79</v>
      </c>
      <c r="EL173" s="9">
        <v>0.03</v>
      </c>
      <c r="EM173" t="s">
        <v>282</v>
      </c>
      <c r="EN173" t="s">
        <v>282</v>
      </c>
      <c r="EO173" t="s">
        <v>282</v>
      </c>
      <c r="EP173" t="s">
        <v>282</v>
      </c>
      <c r="EQ173" t="s">
        <v>282</v>
      </c>
      <c r="ER173" t="s">
        <v>282</v>
      </c>
      <c r="ES173" t="s">
        <v>282</v>
      </c>
      <c r="ET173" t="s">
        <v>282</v>
      </c>
      <c r="EU173" t="s">
        <v>282</v>
      </c>
      <c r="EV173" t="s">
        <v>282</v>
      </c>
      <c r="EX173" s="35">
        <v>3</v>
      </c>
      <c r="EY173" s="36">
        <v>10.799999999999999</v>
      </c>
      <c r="EZ173" s="36">
        <v>12.166666666666666</v>
      </c>
      <c r="FA173" s="36">
        <v>5.6666666666666671E-2</v>
      </c>
      <c r="FB173" s="36">
        <v>21.770999999999969</v>
      </c>
      <c r="FC173" s="36">
        <v>24.525972222222187</v>
      </c>
      <c r="FD173" s="36">
        <v>0.11423055555555539</v>
      </c>
      <c r="FE173" s="9"/>
      <c r="FF173" s="25">
        <v>3</v>
      </c>
      <c r="FG173" s="25">
        <v>3</v>
      </c>
      <c r="FH173" s="29">
        <v>10.799999999999999</v>
      </c>
      <c r="FI173" s="29">
        <v>12.166666666666666</v>
      </c>
      <c r="FJ173" s="30">
        <v>5.6666666666666671E-2</v>
      </c>
      <c r="FK173" s="29">
        <v>88.767123287671225</v>
      </c>
      <c r="FL173" s="7" t="b">
        <v>1</v>
      </c>
      <c r="FQ173" s="21"/>
      <c r="FX173" s="21">
        <v>7</v>
      </c>
      <c r="GG173" s="48">
        <v>10.799999999999999</v>
      </c>
      <c r="GH173" s="48">
        <v>12.166666666666666</v>
      </c>
      <c r="GI173" s="9">
        <v>5.6666666666666671E-2</v>
      </c>
    </row>
    <row r="174" spans="1:191" x14ac:dyDescent="0.25">
      <c r="A174" t="s">
        <v>1723</v>
      </c>
      <c r="B174" t="s">
        <v>282</v>
      </c>
      <c r="C174" s="21" t="s">
        <v>197</v>
      </c>
      <c r="E174" t="s">
        <v>307</v>
      </c>
      <c r="G174" t="s">
        <v>1052</v>
      </c>
      <c r="J174">
        <v>4450</v>
      </c>
      <c r="K174" t="s">
        <v>1720</v>
      </c>
      <c r="L174" t="s">
        <v>1682</v>
      </c>
      <c r="M174" t="s">
        <v>372</v>
      </c>
      <c r="N174">
        <v>57865054</v>
      </c>
      <c r="O174" t="s">
        <v>376</v>
      </c>
      <c r="P174" t="s">
        <v>1725</v>
      </c>
      <c r="Q174">
        <v>4450</v>
      </c>
      <c r="R174" t="s">
        <v>1720</v>
      </c>
      <c r="S174" t="s">
        <v>214</v>
      </c>
      <c r="T174" s="22" t="s">
        <v>197</v>
      </c>
      <c r="U174" s="21" t="s">
        <v>1056</v>
      </c>
      <c r="V174">
        <v>55644689</v>
      </c>
      <c r="W174">
        <v>11349052</v>
      </c>
      <c r="X174">
        <v>14</v>
      </c>
      <c r="Y174" s="21">
        <v>14</v>
      </c>
      <c r="Z174" s="21" t="str">
        <f>VLOOKUP(A174,'Rettelse til drænsystem'!$A$4:$B$510,2,FALSE)</f>
        <v>Systematisk drænet</v>
      </c>
      <c r="AA174" t="s">
        <v>1104</v>
      </c>
      <c r="AB174" t="s">
        <v>239</v>
      </c>
      <c r="AC174" s="21" t="s">
        <v>1063</v>
      </c>
      <c r="AD174" s="21" t="s">
        <v>197</v>
      </c>
      <c r="AE174" s="21" t="s">
        <v>197</v>
      </c>
      <c r="AF174" t="s">
        <v>1723</v>
      </c>
      <c r="AG174" s="21">
        <v>0</v>
      </c>
      <c r="AH174" s="21" t="s">
        <v>1724</v>
      </c>
      <c r="AI174" s="21" t="s">
        <v>307</v>
      </c>
      <c r="AJ174" s="21" t="s">
        <v>372</v>
      </c>
      <c r="AK174" s="21"/>
      <c r="AL174" s="21"/>
      <c r="AM174" s="21" t="s">
        <v>1373</v>
      </c>
      <c r="AN174" s="21" t="s">
        <v>1374</v>
      </c>
      <c r="AO174" s="21" t="s">
        <v>1074</v>
      </c>
      <c r="AP174" s="21" t="s">
        <v>205</v>
      </c>
      <c r="AQ174" s="21"/>
      <c r="AR174" s="21"/>
      <c r="AS174" s="21" t="s">
        <v>218</v>
      </c>
      <c r="AT174" s="21" t="s">
        <v>1063</v>
      </c>
      <c r="AU174">
        <v>82</v>
      </c>
      <c r="AV174" t="s">
        <v>1723</v>
      </c>
      <c r="AW174">
        <v>265.67720000000003</v>
      </c>
      <c r="AX174">
        <v>5.2903880000000001</v>
      </c>
      <c r="AY174">
        <v>8</v>
      </c>
      <c r="AZ174" t="s">
        <v>1106</v>
      </c>
      <c r="BA174" s="21" t="s">
        <v>1102</v>
      </c>
      <c r="BB174" s="21" t="s">
        <v>1102</v>
      </c>
      <c r="BC174">
        <v>1</v>
      </c>
      <c r="BD174" t="s">
        <v>282</v>
      </c>
      <c r="BE174" t="s">
        <v>282</v>
      </c>
      <c r="BF174">
        <v>10</v>
      </c>
      <c r="BG174" t="s">
        <v>249</v>
      </c>
      <c r="BH174">
        <v>1</v>
      </c>
      <c r="BI174" t="s">
        <v>282</v>
      </c>
      <c r="BJ174" t="s">
        <v>282</v>
      </c>
      <c r="BK174" t="s">
        <v>282</v>
      </c>
      <c r="BL174" t="s">
        <v>282</v>
      </c>
      <c r="BM174" t="s">
        <v>282</v>
      </c>
      <c r="BN174" t="s">
        <v>282</v>
      </c>
      <c r="BO174" t="s">
        <v>282</v>
      </c>
      <c r="BP174" t="s">
        <v>282</v>
      </c>
      <c r="BQ174" t="s">
        <v>282</v>
      </c>
      <c r="BR174" t="s">
        <v>192</v>
      </c>
      <c r="BS174" t="s">
        <v>197</v>
      </c>
      <c r="BT174" t="s">
        <v>198</v>
      </c>
      <c r="BU174" t="s">
        <v>282</v>
      </c>
      <c r="BV174">
        <v>474.2</v>
      </c>
      <c r="BW174">
        <v>411.1</v>
      </c>
      <c r="BX174">
        <v>201.58333333333303</v>
      </c>
      <c r="BY174">
        <v>44.719049850724971</v>
      </c>
      <c r="BZ174">
        <v>22.18390236497315</v>
      </c>
      <c r="CA174">
        <v>49.19095483579747</v>
      </c>
      <c r="CB174">
        <v>24.402292601470467</v>
      </c>
      <c r="CD174">
        <v>788</v>
      </c>
      <c r="CE174">
        <v>13</v>
      </c>
      <c r="CF174" s="33" t="s">
        <v>1066</v>
      </c>
      <c r="CG174" s="34" t="s">
        <v>1075</v>
      </c>
      <c r="CH174" t="s">
        <v>375</v>
      </c>
      <c r="CI174">
        <v>5</v>
      </c>
      <c r="CJ174" s="25">
        <v>35.714285714285715</v>
      </c>
      <c r="CK174" t="s">
        <v>282</v>
      </c>
      <c r="CN174">
        <v>16.73</v>
      </c>
      <c r="CO174">
        <v>18.22</v>
      </c>
      <c r="CP174">
        <v>0.05</v>
      </c>
      <c r="CQ174" t="s">
        <v>282</v>
      </c>
      <c r="CR174" t="s">
        <v>282</v>
      </c>
      <c r="CT174" t="s">
        <v>282</v>
      </c>
      <c r="CU174" t="s">
        <v>282</v>
      </c>
      <c r="CV174" t="s">
        <v>282</v>
      </c>
      <c r="CW174" s="25" t="s">
        <v>1067</v>
      </c>
      <c r="CX174" t="s">
        <v>282</v>
      </c>
      <c r="DC174">
        <v>647</v>
      </c>
      <c r="DD174">
        <v>8</v>
      </c>
      <c r="DE174" t="s">
        <v>1068</v>
      </c>
      <c r="DF174" t="s">
        <v>1090</v>
      </c>
      <c r="DG174" t="s">
        <v>375</v>
      </c>
      <c r="DH174">
        <v>4</v>
      </c>
      <c r="DI174" s="25">
        <v>28.571428571428569</v>
      </c>
      <c r="DJ174" t="s">
        <v>282</v>
      </c>
      <c r="DL174">
        <v>16.16</v>
      </c>
      <c r="DM174">
        <v>17.579999999999998</v>
      </c>
      <c r="DN174">
        <v>0.05</v>
      </c>
      <c r="DO174" t="s">
        <v>282</v>
      </c>
      <c r="DP174" t="s">
        <v>282</v>
      </c>
      <c r="DR174" t="s">
        <v>282</v>
      </c>
      <c r="DS174" t="s">
        <v>282</v>
      </c>
      <c r="DT174" t="s">
        <v>282</v>
      </c>
      <c r="DU174" s="25" t="s">
        <v>1067</v>
      </c>
      <c r="DV174" t="s">
        <v>282</v>
      </c>
      <c r="EA174">
        <v>1480</v>
      </c>
      <c r="EB174">
        <v>12</v>
      </c>
      <c r="EC174" t="s">
        <v>1069</v>
      </c>
      <c r="ED174" t="s">
        <v>1090</v>
      </c>
      <c r="EE174" t="s">
        <v>375</v>
      </c>
      <c r="EF174">
        <v>5</v>
      </c>
      <c r="EG174" s="25">
        <v>35.714285714285715</v>
      </c>
      <c r="EH174" t="s">
        <v>282</v>
      </c>
      <c r="EJ174">
        <v>14.15</v>
      </c>
      <c r="EK174">
        <v>14.47</v>
      </c>
      <c r="EL174" s="9">
        <v>0.03</v>
      </c>
      <c r="EM174" t="s">
        <v>282</v>
      </c>
      <c r="EN174" t="s">
        <v>282</v>
      </c>
      <c r="EO174" t="s">
        <v>282</v>
      </c>
      <c r="EP174" t="s">
        <v>282</v>
      </c>
      <c r="EQ174" t="s">
        <v>282</v>
      </c>
      <c r="ER174" t="s">
        <v>282</v>
      </c>
      <c r="ES174" t="s">
        <v>282</v>
      </c>
      <c r="ET174" t="s">
        <v>282</v>
      </c>
      <c r="EU174" t="s">
        <v>282</v>
      </c>
      <c r="EV174" t="s">
        <v>282</v>
      </c>
      <c r="EX174" s="35">
        <v>3</v>
      </c>
      <c r="EY174" s="36">
        <v>15.68</v>
      </c>
      <c r="EZ174" s="36">
        <v>16.756666666666664</v>
      </c>
      <c r="FA174" s="36">
        <v>4.3333333333333335E-2</v>
      </c>
      <c r="FB174" s="36">
        <v>31.608266666666619</v>
      </c>
      <c r="FC174" s="36">
        <v>33.778647222222169</v>
      </c>
      <c r="FD174" s="36">
        <v>8.7352777777777654E-2</v>
      </c>
      <c r="FE174" s="9"/>
      <c r="FF174" s="25">
        <v>3</v>
      </c>
      <c r="FG174" s="25">
        <v>3</v>
      </c>
      <c r="FH174" s="29">
        <v>15.68</v>
      </c>
      <c r="FI174" s="29">
        <v>16.756666666666664</v>
      </c>
      <c r="FJ174" s="30">
        <v>4.3333333333333335E-2</v>
      </c>
      <c r="FK174" s="29">
        <v>93.574696638153981</v>
      </c>
      <c r="FL174" s="7" t="b">
        <v>1</v>
      </c>
      <c r="FQ174" s="21"/>
      <c r="FX174" s="21">
        <v>7</v>
      </c>
      <c r="GG174" s="48">
        <v>15.68</v>
      </c>
      <c r="GH174" s="48">
        <v>16.756666666666664</v>
      </c>
      <c r="GI174" s="9">
        <v>4.3333333333333335E-2</v>
      </c>
    </row>
    <row r="175" spans="1:191" x14ac:dyDescent="0.25">
      <c r="A175" t="s">
        <v>1726</v>
      </c>
      <c r="B175" t="s">
        <v>282</v>
      </c>
      <c r="C175" s="21" t="s">
        <v>197</v>
      </c>
      <c r="E175" t="s">
        <v>307</v>
      </c>
      <c r="G175" t="s">
        <v>1052</v>
      </c>
      <c r="J175">
        <v>4200</v>
      </c>
      <c r="K175" t="s">
        <v>936</v>
      </c>
      <c r="L175" t="s">
        <v>1682</v>
      </c>
      <c r="M175" t="s">
        <v>372</v>
      </c>
      <c r="N175">
        <v>57865054</v>
      </c>
      <c r="O175" t="s">
        <v>376</v>
      </c>
      <c r="P175" t="s">
        <v>282</v>
      </c>
      <c r="Q175">
        <v>4200</v>
      </c>
      <c r="R175" t="s">
        <v>936</v>
      </c>
      <c r="S175" t="s">
        <v>191</v>
      </c>
      <c r="T175" s="22" t="s">
        <v>197</v>
      </c>
      <c r="U175" s="21" t="s">
        <v>1056</v>
      </c>
      <c r="V175">
        <v>55334490</v>
      </c>
      <c r="W175">
        <v>11354362</v>
      </c>
      <c r="X175">
        <v>12</v>
      </c>
      <c r="Y175" s="21">
        <v>12</v>
      </c>
      <c r="Z175" s="21" t="str">
        <f>VLOOKUP(A175,'Rettelse til drænsystem'!$A$4:$B$510,2,FALSE)</f>
        <v>Pletdrænet</v>
      </c>
      <c r="AA175" t="s">
        <v>1058</v>
      </c>
      <c r="AB175" t="s">
        <v>239</v>
      </c>
      <c r="AC175" s="21" t="s">
        <v>1063</v>
      </c>
      <c r="AD175" s="21" t="s">
        <v>192</v>
      </c>
      <c r="AE175" s="21" t="s">
        <v>197</v>
      </c>
      <c r="AF175" t="s">
        <v>1726</v>
      </c>
      <c r="AG175" s="21">
        <v>0</v>
      </c>
      <c r="AH175" s="21" t="s">
        <v>1727</v>
      </c>
      <c r="AI175" s="21" t="s">
        <v>307</v>
      </c>
      <c r="AJ175" s="21" t="s">
        <v>372</v>
      </c>
      <c r="AK175" s="21"/>
      <c r="AL175" s="21"/>
      <c r="AM175" s="21" t="s">
        <v>1179</v>
      </c>
      <c r="AN175" s="21" t="s">
        <v>1179</v>
      </c>
      <c r="AO175" s="21" t="s">
        <v>1180</v>
      </c>
      <c r="AP175" s="21" t="s">
        <v>205</v>
      </c>
      <c r="AQ175" s="21"/>
      <c r="AR175" s="21"/>
      <c r="AS175" s="21" t="s">
        <v>218</v>
      </c>
      <c r="AT175" s="21" t="s">
        <v>1063</v>
      </c>
      <c r="AU175">
        <v>37</v>
      </c>
      <c r="AV175" t="s">
        <v>1726</v>
      </c>
      <c r="AW175">
        <v>161.18799999999999</v>
      </c>
      <c r="AX175">
        <v>0.93856879999999998</v>
      </c>
      <c r="AY175">
        <v>2</v>
      </c>
      <c r="AZ175" t="s">
        <v>1106</v>
      </c>
      <c r="BA175" s="21" t="s">
        <v>1102</v>
      </c>
      <c r="BB175" s="21" t="s">
        <v>1102</v>
      </c>
      <c r="BC175">
        <v>1</v>
      </c>
      <c r="BD175" t="s">
        <v>282</v>
      </c>
      <c r="BE175" t="s">
        <v>282</v>
      </c>
      <c r="BF175">
        <v>3</v>
      </c>
      <c r="BG175" t="s">
        <v>253</v>
      </c>
      <c r="BH175">
        <v>1</v>
      </c>
      <c r="BI175" t="s">
        <v>282</v>
      </c>
      <c r="BJ175" t="s">
        <v>282</v>
      </c>
      <c r="BK175" t="s">
        <v>282</v>
      </c>
      <c r="BL175" t="s">
        <v>282</v>
      </c>
      <c r="BM175" t="s">
        <v>282</v>
      </c>
      <c r="BN175" t="s">
        <v>282</v>
      </c>
      <c r="BO175" t="s">
        <v>282</v>
      </c>
      <c r="BP175" t="s">
        <v>282</v>
      </c>
      <c r="BQ175" t="s">
        <v>282</v>
      </c>
      <c r="BR175" t="s">
        <v>192</v>
      </c>
      <c r="BS175" t="s">
        <v>197</v>
      </c>
      <c r="BT175" t="s">
        <v>198</v>
      </c>
      <c r="BU175" t="s">
        <v>282</v>
      </c>
      <c r="BV175">
        <v>489.90000000000009</v>
      </c>
      <c r="BW175">
        <v>417.1</v>
      </c>
      <c r="BX175">
        <v>155.86999999999892</v>
      </c>
      <c r="BY175">
        <v>12.274027167198225</v>
      </c>
      <c r="BZ175">
        <v>7.8745282396858336</v>
      </c>
      <c r="CA175">
        <v>13.50142988391805</v>
      </c>
      <c r="CB175">
        <v>8.6619810636544177</v>
      </c>
      <c r="CD175">
        <v>671</v>
      </c>
      <c r="CE175">
        <v>12</v>
      </c>
      <c r="CF175" s="33" t="s">
        <v>1066</v>
      </c>
      <c r="CG175" s="34" t="s">
        <v>1075</v>
      </c>
      <c r="CH175" t="s">
        <v>375</v>
      </c>
      <c r="CI175">
        <v>8</v>
      </c>
      <c r="CJ175" s="25">
        <v>66.666666666666657</v>
      </c>
      <c r="CK175" t="s">
        <v>282</v>
      </c>
      <c r="CN175">
        <v>2.4700000000000002</v>
      </c>
      <c r="CO175">
        <v>2.68</v>
      </c>
      <c r="CP175">
        <v>0.03</v>
      </c>
      <c r="CQ175" t="s">
        <v>282</v>
      </c>
      <c r="CR175" t="s">
        <v>282</v>
      </c>
      <c r="CT175" t="s">
        <v>282</v>
      </c>
      <c r="CU175" t="s">
        <v>282</v>
      </c>
      <c r="CV175" t="s">
        <v>282</v>
      </c>
      <c r="CW175" s="25" t="s">
        <v>1067</v>
      </c>
      <c r="CX175" t="s">
        <v>282</v>
      </c>
      <c r="DC175">
        <v>1474</v>
      </c>
      <c r="DD175">
        <v>7</v>
      </c>
      <c r="DE175" t="s">
        <v>1068</v>
      </c>
      <c r="DF175" t="s">
        <v>1090</v>
      </c>
      <c r="DG175" t="s">
        <v>375</v>
      </c>
      <c r="DH175">
        <v>12</v>
      </c>
      <c r="DI175" s="25">
        <v>100</v>
      </c>
      <c r="DJ175" t="s">
        <v>1728</v>
      </c>
      <c r="DK175" t="s">
        <v>313</v>
      </c>
      <c r="DL175">
        <v>10.59</v>
      </c>
      <c r="DM175">
        <v>11.49</v>
      </c>
      <c r="DN175">
        <v>0.02</v>
      </c>
      <c r="DO175" t="s">
        <v>282</v>
      </c>
      <c r="DP175" t="s">
        <v>282</v>
      </c>
      <c r="DR175" t="s">
        <v>282</v>
      </c>
      <c r="DS175" t="s">
        <v>282</v>
      </c>
      <c r="DT175" t="s">
        <v>282</v>
      </c>
      <c r="DU175" s="25" t="s">
        <v>1067</v>
      </c>
      <c r="DV175" t="s">
        <v>282</v>
      </c>
      <c r="EA175">
        <v>680</v>
      </c>
      <c r="EB175">
        <v>11</v>
      </c>
      <c r="EC175" t="s">
        <v>1069</v>
      </c>
      <c r="ED175" t="s">
        <v>1090</v>
      </c>
      <c r="EE175" t="s">
        <v>375</v>
      </c>
      <c r="EF175">
        <v>12</v>
      </c>
      <c r="EG175" s="25">
        <v>100</v>
      </c>
      <c r="EH175" t="s">
        <v>1728</v>
      </c>
      <c r="EI175" t="s">
        <v>313</v>
      </c>
      <c r="EJ175">
        <v>5.9</v>
      </c>
      <c r="EK175">
        <v>7.57</v>
      </c>
      <c r="EL175" s="9">
        <v>0.05</v>
      </c>
      <c r="EM175" t="s">
        <v>282</v>
      </c>
      <c r="EN175" t="s">
        <v>282</v>
      </c>
      <c r="EO175" t="s">
        <v>282</v>
      </c>
      <c r="EP175" t="s">
        <v>282</v>
      </c>
      <c r="EQ175" t="s">
        <v>282</v>
      </c>
      <c r="ER175" t="s">
        <v>282</v>
      </c>
      <c r="ES175" t="s">
        <v>282</v>
      </c>
      <c r="ET175" t="s">
        <v>282</v>
      </c>
      <c r="EU175" t="s">
        <v>282</v>
      </c>
      <c r="EV175" t="s">
        <v>282</v>
      </c>
      <c r="EX175" s="35">
        <v>3</v>
      </c>
      <c r="EY175" s="36">
        <v>6.32</v>
      </c>
      <c r="EZ175" s="36">
        <v>7.246666666666667</v>
      </c>
      <c r="FA175" s="36">
        <v>3.3333333333333333E-2</v>
      </c>
      <c r="FB175" s="36">
        <v>9.8509839999999329</v>
      </c>
      <c r="FC175" s="36">
        <v>11.295379333333257</v>
      </c>
      <c r="FD175" s="36">
        <v>5.1956666666666304E-2</v>
      </c>
      <c r="FE175" s="9"/>
      <c r="FF175" s="25">
        <v>3</v>
      </c>
      <c r="FG175" s="25">
        <v>3</v>
      </c>
      <c r="FH175" s="29">
        <v>6.32</v>
      </c>
      <c r="FI175" s="29">
        <v>7.246666666666667</v>
      </c>
      <c r="FJ175" s="30">
        <v>3.3333333333333333E-2</v>
      </c>
      <c r="FK175" s="29">
        <v>87.212511499540014</v>
      </c>
      <c r="FL175" s="7" t="b">
        <v>1</v>
      </c>
      <c r="FQ175" s="21"/>
      <c r="FX175" s="21">
        <v>7</v>
      </c>
      <c r="GG175" s="48">
        <v>6.32</v>
      </c>
      <c r="GH175" s="48">
        <v>7.246666666666667</v>
      </c>
      <c r="GI175" s="9">
        <v>3.3333333333333333E-2</v>
      </c>
    </row>
    <row r="176" spans="1:191" x14ac:dyDescent="0.25">
      <c r="A176" t="s">
        <v>1729</v>
      </c>
      <c r="B176">
        <v>240</v>
      </c>
      <c r="C176" s="21" t="s">
        <v>192</v>
      </c>
      <c r="E176" t="s">
        <v>307</v>
      </c>
      <c r="G176" t="s">
        <v>1052</v>
      </c>
      <c r="J176">
        <v>4200</v>
      </c>
      <c r="K176" t="s">
        <v>936</v>
      </c>
      <c r="L176" t="s">
        <v>1682</v>
      </c>
      <c r="M176" t="s">
        <v>372</v>
      </c>
      <c r="N176">
        <v>57865054</v>
      </c>
      <c r="O176" t="s">
        <v>376</v>
      </c>
      <c r="P176" t="s">
        <v>282</v>
      </c>
      <c r="Q176">
        <v>4200</v>
      </c>
      <c r="R176" t="s">
        <v>936</v>
      </c>
      <c r="S176" t="s">
        <v>214</v>
      </c>
      <c r="T176" s="22" t="s">
        <v>197</v>
      </c>
      <c r="U176" s="21" t="s">
        <v>1056</v>
      </c>
      <c r="V176">
        <v>55365200</v>
      </c>
      <c r="W176">
        <v>11405992</v>
      </c>
      <c r="X176">
        <v>12</v>
      </c>
      <c r="Y176" s="21">
        <v>12</v>
      </c>
      <c r="Z176" s="21" t="str">
        <f>VLOOKUP(A176,'Rettelse til drænsystem'!$A$4:$B$510,2,FALSE)</f>
        <v>Systematisk drænet</v>
      </c>
      <c r="AA176" t="s">
        <v>1058</v>
      </c>
      <c r="AB176" t="s">
        <v>239</v>
      </c>
      <c r="AC176" s="21" t="s">
        <v>1063</v>
      </c>
      <c r="AD176" s="21" t="s">
        <v>197</v>
      </c>
      <c r="AE176" s="21" t="s">
        <v>197</v>
      </c>
      <c r="AF176" t="s">
        <v>1729</v>
      </c>
      <c r="AG176" s="21">
        <v>240</v>
      </c>
      <c r="AH176" s="21" t="s">
        <v>1730</v>
      </c>
      <c r="AI176" s="21" t="s">
        <v>307</v>
      </c>
      <c r="AJ176" s="21" t="s">
        <v>372</v>
      </c>
      <c r="AK176" s="21"/>
      <c r="AL176" s="21"/>
      <c r="AM176" s="21" t="s">
        <v>1073</v>
      </c>
      <c r="AN176" s="21" t="s">
        <v>1074</v>
      </c>
      <c r="AO176" s="21" t="s">
        <v>1074</v>
      </c>
      <c r="AP176" s="21" t="s">
        <v>246</v>
      </c>
      <c r="AQ176" s="21"/>
      <c r="AR176" s="21"/>
      <c r="AS176" s="21" t="s">
        <v>218</v>
      </c>
      <c r="AT176" s="21" t="s">
        <v>1063</v>
      </c>
      <c r="AU176">
        <v>37</v>
      </c>
      <c r="AV176" t="s">
        <v>1729</v>
      </c>
      <c r="AW176">
        <v>110.26900000000001</v>
      </c>
      <c r="AX176">
        <v>1.3802350000000001</v>
      </c>
      <c r="AY176">
        <v>10</v>
      </c>
      <c r="AZ176" t="s">
        <v>1095</v>
      </c>
      <c r="BA176" s="21" t="s">
        <v>1102</v>
      </c>
      <c r="BB176" s="21" t="s">
        <v>1102</v>
      </c>
      <c r="BC176">
        <v>1</v>
      </c>
      <c r="BD176" t="s">
        <v>282</v>
      </c>
      <c r="BE176" t="s">
        <v>282</v>
      </c>
      <c r="BF176">
        <v>6</v>
      </c>
      <c r="BG176" t="s">
        <v>195</v>
      </c>
      <c r="BH176">
        <v>1</v>
      </c>
      <c r="BI176" t="s">
        <v>282</v>
      </c>
      <c r="BJ176" t="s">
        <v>282</v>
      </c>
      <c r="BK176" t="s">
        <v>282</v>
      </c>
      <c r="BL176" t="s">
        <v>282</v>
      </c>
      <c r="BM176" t="s">
        <v>282</v>
      </c>
      <c r="BN176" t="s">
        <v>282</v>
      </c>
      <c r="BO176" t="s">
        <v>282</v>
      </c>
      <c r="BP176" t="s">
        <v>282</v>
      </c>
      <c r="BQ176" t="s">
        <v>282</v>
      </c>
      <c r="BR176" t="s">
        <v>197</v>
      </c>
      <c r="BS176" t="s">
        <v>192</v>
      </c>
      <c r="BT176" t="s">
        <v>198</v>
      </c>
      <c r="BU176" t="s">
        <v>282</v>
      </c>
      <c r="BV176">
        <v>489.90000000000009</v>
      </c>
      <c r="BW176">
        <v>417.1</v>
      </c>
      <c r="BX176">
        <v>156.62999999999892</v>
      </c>
      <c r="BY176">
        <v>31.118962936819024</v>
      </c>
      <c r="BZ176">
        <v>19.867817746804086</v>
      </c>
      <c r="CA176">
        <v>34.230859230500926</v>
      </c>
      <c r="CB176">
        <v>21.854599521484495</v>
      </c>
      <c r="CD176">
        <v>707</v>
      </c>
      <c r="CE176">
        <v>12</v>
      </c>
      <c r="CF176" s="33" t="s">
        <v>1066</v>
      </c>
      <c r="CG176" s="34" t="s">
        <v>1075</v>
      </c>
      <c r="CH176" t="s">
        <v>375</v>
      </c>
      <c r="CI176">
        <v>4</v>
      </c>
      <c r="CJ176" s="25">
        <v>33.333333333333329</v>
      </c>
      <c r="CK176" t="s">
        <v>282</v>
      </c>
      <c r="CN176">
        <v>13.86</v>
      </c>
      <c r="CO176">
        <v>16.55</v>
      </c>
      <c r="CP176">
        <v>0.01</v>
      </c>
      <c r="CQ176" t="s">
        <v>282</v>
      </c>
      <c r="CR176" t="s">
        <v>282</v>
      </c>
      <c r="CT176" t="s">
        <v>282</v>
      </c>
      <c r="CU176" t="s">
        <v>282</v>
      </c>
      <c r="CV176" t="s">
        <v>282</v>
      </c>
      <c r="CW176" s="25" t="s">
        <v>1067</v>
      </c>
      <c r="CX176" t="s">
        <v>282</v>
      </c>
      <c r="DC176">
        <v>608</v>
      </c>
      <c r="DD176">
        <v>7</v>
      </c>
      <c r="DE176" t="s">
        <v>1068</v>
      </c>
      <c r="DF176" t="s">
        <v>1090</v>
      </c>
      <c r="DG176" t="s">
        <v>375</v>
      </c>
      <c r="DH176">
        <v>4</v>
      </c>
      <c r="DI176" s="25">
        <v>33.333333333333329</v>
      </c>
      <c r="DJ176" t="s">
        <v>282</v>
      </c>
      <c r="DL176">
        <v>11.49</v>
      </c>
      <c r="DM176">
        <v>12.04</v>
      </c>
      <c r="DN176">
        <v>0.01</v>
      </c>
      <c r="DO176" t="s">
        <v>282</v>
      </c>
      <c r="DP176" t="s">
        <v>282</v>
      </c>
      <c r="DR176" t="s">
        <v>282</v>
      </c>
      <c r="DS176" t="s">
        <v>282</v>
      </c>
      <c r="DT176" t="s">
        <v>282</v>
      </c>
      <c r="DU176" s="25" t="s">
        <v>1067</v>
      </c>
      <c r="DV176" t="s">
        <v>282</v>
      </c>
      <c r="EA176">
        <v>603</v>
      </c>
      <c r="EB176">
        <v>11</v>
      </c>
      <c r="EC176" t="s">
        <v>1069</v>
      </c>
      <c r="ED176" t="s">
        <v>1090</v>
      </c>
      <c r="EE176" t="s">
        <v>375</v>
      </c>
      <c r="EF176">
        <v>5</v>
      </c>
      <c r="EG176" s="25">
        <v>41.666666666666671</v>
      </c>
      <c r="EH176" t="s">
        <v>282</v>
      </c>
      <c r="EJ176">
        <v>11.22</v>
      </c>
      <c r="EK176">
        <v>11.58</v>
      </c>
      <c r="EL176" s="9">
        <v>0.01</v>
      </c>
      <c r="EM176" t="s">
        <v>282</v>
      </c>
      <c r="EN176" t="s">
        <v>282</v>
      </c>
      <c r="EO176" t="s">
        <v>282</v>
      </c>
      <c r="EP176" t="s">
        <v>282</v>
      </c>
      <c r="EQ176" t="s">
        <v>282</v>
      </c>
      <c r="ER176" t="s">
        <v>282</v>
      </c>
      <c r="ES176" t="s">
        <v>282</v>
      </c>
      <c r="ET176" t="s">
        <v>282</v>
      </c>
      <c r="EU176" t="s">
        <v>282</v>
      </c>
      <c r="EV176" t="s">
        <v>282</v>
      </c>
      <c r="EX176" s="35">
        <v>3</v>
      </c>
      <c r="EY176" s="36">
        <v>12.19</v>
      </c>
      <c r="EZ176" s="36">
        <v>13.39</v>
      </c>
      <c r="FA176" s="36">
        <v>0.01</v>
      </c>
      <c r="FB176" s="36">
        <v>19.093196999999865</v>
      </c>
      <c r="FC176" s="36">
        <v>20.972756999999856</v>
      </c>
      <c r="FD176" s="36">
        <v>1.5662999999999892E-2</v>
      </c>
      <c r="FE176" s="9"/>
      <c r="FF176" s="25">
        <v>3</v>
      </c>
      <c r="FG176" s="25">
        <v>3</v>
      </c>
      <c r="FH176" s="29">
        <v>12.19</v>
      </c>
      <c r="FI176" s="29">
        <v>13.39</v>
      </c>
      <c r="FJ176" s="30">
        <v>0.01</v>
      </c>
      <c r="FK176" s="29">
        <v>91.038088125466757</v>
      </c>
      <c r="FL176" s="7" t="b">
        <v>1</v>
      </c>
      <c r="FN176">
        <v>4.0566666666666666</v>
      </c>
      <c r="FO176">
        <v>4.666666666666667</v>
      </c>
      <c r="FP176">
        <v>1.2333333333333335E-2</v>
      </c>
      <c r="FQ176" s="21">
        <v>86.928571428571416</v>
      </c>
      <c r="FR176">
        <v>10.356264333333286</v>
      </c>
      <c r="FS176">
        <v>11.91353333333328</v>
      </c>
      <c r="FT176">
        <v>3.1485766666666526E-2</v>
      </c>
      <c r="FU176">
        <v>255.28999999999886</v>
      </c>
      <c r="FX176" s="21">
        <v>7</v>
      </c>
      <c r="GG176" s="48">
        <v>12.19</v>
      </c>
      <c r="GH176" s="48">
        <v>13.39</v>
      </c>
      <c r="GI176" s="9">
        <v>0.01</v>
      </c>
    </row>
    <row r="177" spans="1:192" x14ac:dyDescent="0.25">
      <c r="A177" t="s">
        <v>1731</v>
      </c>
      <c r="B177" t="s">
        <v>282</v>
      </c>
      <c r="C177" s="21" t="s">
        <v>197</v>
      </c>
      <c r="E177" t="s">
        <v>307</v>
      </c>
      <c r="G177" t="s">
        <v>1052</v>
      </c>
      <c r="J177">
        <v>4200</v>
      </c>
      <c r="K177" t="s">
        <v>936</v>
      </c>
      <c r="L177" t="s">
        <v>1682</v>
      </c>
      <c r="M177" t="s">
        <v>372</v>
      </c>
      <c r="N177">
        <v>57865054</v>
      </c>
      <c r="O177" t="s">
        <v>376</v>
      </c>
      <c r="P177" t="s">
        <v>1733</v>
      </c>
      <c r="Q177">
        <v>4200</v>
      </c>
      <c r="R177" t="s">
        <v>936</v>
      </c>
      <c r="S177" t="s">
        <v>191</v>
      </c>
      <c r="T177" s="22" t="s">
        <v>197</v>
      </c>
      <c r="U177" s="21" t="s">
        <v>1056</v>
      </c>
      <c r="V177">
        <v>55331655</v>
      </c>
      <c r="W177">
        <v>11430839</v>
      </c>
      <c r="X177">
        <v>15</v>
      </c>
      <c r="Y177" s="21">
        <v>15</v>
      </c>
      <c r="Z177" s="21" t="str">
        <f>VLOOKUP(A177,'Rettelse til drænsystem'!$A$4:$B$510,2,FALSE)</f>
        <v>Systematisk drænet</v>
      </c>
      <c r="AA177" t="s">
        <v>1165</v>
      </c>
      <c r="AB177" t="s">
        <v>239</v>
      </c>
      <c r="AC177" s="21" t="s">
        <v>1063</v>
      </c>
      <c r="AD177" s="21" t="s">
        <v>197</v>
      </c>
      <c r="AE177" s="21" t="s">
        <v>197</v>
      </c>
      <c r="AF177" t="s">
        <v>1731</v>
      </c>
      <c r="AG177" s="21">
        <v>0</v>
      </c>
      <c r="AH177" s="21" t="s">
        <v>1732</v>
      </c>
      <c r="AI177" s="21" t="s">
        <v>307</v>
      </c>
      <c r="AJ177" s="21" t="s">
        <v>372</v>
      </c>
      <c r="AK177" s="21"/>
      <c r="AL177" s="21"/>
      <c r="AM177" s="21" t="s">
        <v>1073</v>
      </c>
      <c r="AN177" s="21" t="s">
        <v>1074</v>
      </c>
      <c r="AO177" s="21" t="s">
        <v>1074</v>
      </c>
      <c r="AP177" s="21" t="s">
        <v>246</v>
      </c>
      <c r="AQ177" s="21"/>
      <c r="AR177" s="21"/>
      <c r="AS177" s="21" t="s">
        <v>218</v>
      </c>
      <c r="AT177" s="21" t="s">
        <v>1063</v>
      </c>
      <c r="AU177">
        <v>37</v>
      </c>
      <c r="AV177" t="s">
        <v>1731</v>
      </c>
      <c r="AW177">
        <v>79.56514</v>
      </c>
      <c r="AX177">
        <v>0.67313299999999998</v>
      </c>
      <c r="AY177">
        <v>25</v>
      </c>
      <c r="AZ177" t="s">
        <v>1088</v>
      </c>
      <c r="BA177" s="21" t="s">
        <v>1089</v>
      </c>
      <c r="BB177" s="21" t="s">
        <v>1089</v>
      </c>
      <c r="BC177">
        <v>1</v>
      </c>
      <c r="BD177" t="s">
        <v>282</v>
      </c>
      <c r="BE177" t="s">
        <v>282</v>
      </c>
      <c r="BF177">
        <v>6</v>
      </c>
      <c r="BG177" t="s">
        <v>195</v>
      </c>
      <c r="BH177">
        <v>1</v>
      </c>
      <c r="BI177" t="s">
        <v>282</v>
      </c>
      <c r="BJ177" t="s">
        <v>282</v>
      </c>
      <c r="BK177" t="s">
        <v>282</v>
      </c>
      <c r="BL177" t="s">
        <v>282</v>
      </c>
      <c r="BM177" t="s">
        <v>282</v>
      </c>
      <c r="BN177" t="s">
        <v>282</v>
      </c>
      <c r="BO177" t="s">
        <v>282</v>
      </c>
      <c r="BP177" t="s">
        <v>282</v>
      </c>
      <c r="BQ177" t="s">
        <v>282</v>
      </c>
      <c r="BR177" t="s">
        <v>192</v>
      </c>
      <c r="BS177" t="s">
        <v>197</v>
      </c>
      <c r="BT177" t="s">
        <v>198</v>
      </c>
      <c r="BU177" t="s">
        <v>282</v>
      </c>
      <c r="BV177">
        <v>489.90000000000009</v>
      </c>
      <c r="BW177">
        <v>417.1</v>
      </c>
      <c r="BX177">
        <v>139.80999999999892</v>
      </c>
      <c r="BY177">
        <v>24.656489935723705</v>
      </c>
      <c r="BZ177">
        <v>17.635712707048061</v>
      </c>
      <c r="CA177">
        <v>27.122138929296078</v>
      </c>
      <c r="CB177">
        <v>19.399283977752869</v>
      </c>
      <c r="CD177">
        <v>660</v>
      </c>
      <c r="CE177">
        <v>13</v>
      </c>
      <c r="CF177" s="33" t="s">
        <v>1066</v>
      </c>
      <c r="CG177" s="34" t="s">
        <v>1075</v>
      </c>
      <c r="CH177" t="s">
        <v>1696</v>
      </c>
      <c r="CI177">
        <v>2</v>
      </c>
      <c r="CJ177" s="25">
        <v>13.333333333333334</v>
      </c>
      <c r="CK177" t="s">
        <v>282</v>
      </c>
      <c r="CN177">
        <v>6.13</v>
      </c>
      <c r="CO177">
        <v>6.4</v>
      </c>
      <c r="CP177">
        <v>0.05</v>
      </c>
      <c r="CQ177" t="s">
        <v>282</v>
      </c>
      <c r="CR177" t="s">
        <v>282</v>
      </c>
      <c r="CT177" t="s">
        <v>282</v>
      </c>
      <c r="CU177" t="s">
        <v>282</v>
      </c>
      <c r="CV177" t="s">
        <v>282</v>
      </c>
      <c r="CW177" s="25" t="s">
        <v>1067</v>
      </c>
      <c r="CX177" t="s">
        <v>282</v>
      </c>
      <c r="DC177">
        <v>624</v>
      </c>
      <c r="DD177">
        <v>8</v>
      </c>
      <c r="DE177" t="s">
        <v>1068</v>
      </c>
      <c r="DF177" t="s">
        <v>1090</v>
      </c>
      <c r="DG177" t="s">
        <v>1696</v>
      </c>
      <c r="DH177">
        <v>4</v>
      </c>
      <c r="DI177" s="25">
        <v>26.666666666666668</v>
      </c>
      <c r="DJ177" t="s">
        <v>282</v>
      </c>
      <c r="DL177">
        <v>9.74</v>
      </c>
      <c r="DM177">
        <v>11.62</v>
      </c>
      <c r="DN177">
        <v>0.08</v>
      </c>
      <c r="DO177" t="s">
        <v>282</v>
      </c>
      <c r="DP177" t="s">
        <v>282</v>
      </c>
      <c r="DR177" t="s">
        <v>282</v>
      </c>
      <c r="DS177" t="s">
        <v>282</v>
      </c>
      <c r="DT177" t="s">
        <v>282</v>
      </c>
      <c r="DU177" s="25" t="s">
        <v>1067</v>
      </c>
      <c r="DV177" t="s">
        <v>282</v>
      </c>
      <c r="EA177">
        <v>670</v>
      </c>
      <c r="EB177">
        <v>12</v>
      </c>
      <c r="EC177" t="s">
        <v>1069</v>
      </c>
      <c r="ED177" t="s">
        <v>1090</v>
      </c>
      <c r="EE177" t="s">
        <v>1696</v>
      </c>
      <c r="EF177">
        <v>2</v>
      </c>
      <c r="EG177" s="25">
        <v>13.333333333333334</v>
      </c>
      <c r="EH177" t="s">
        <v>282</v>
      </c>
      <c r="EJ177">
        <v>8.5299999999999994</v>
      </c>
      <c r="EK177">
        <v>8.8800000000000008</v>
      </c>
      <c r="EL177" s="9">
        <v>0.02</v>
      </c>
      <c r="EM177" t="s">
        <v>282</v>
      </c>
      <c r="EN177" t="s">
        <v>282</v>
      </c>
      <c r="EO177" t="s">
        <v>282</v>
      </c>
      <c r="EP177" t="s">
        <v>282</v>
      </c>
      <c r="EQ177" t="s">
        <v>282</v>
      </c>
      <c r="ER177" t="s">
        <v>282</v>
      </c>
      <c r="ES177" t="s">
        <v>282</v>
      </c>
      <c r="ET177" t="s">
        <v>282</v>
      </c>
      <c r="EU177" t="s">
        <v>282</v>
      </c>
      <c r="EV177" t="s">
        <v>282</v>
      </c>
      <c r="EX177" s="35">
        <v>3</v>
      </c>
      <c r="EY177" s="36">
        <v>8.1333333333333329</v>
      </c>
      <c r="EZ177" s="36">
        <v>8.9666666666666668</v>
      </c>
      <c r="FA177" s="36">
        <v>4.9999999999999996E-2</v>
      </c>
      <c r="FB177" s="36">
        <v>11.371213333333245</v>
      </c>
      <c r="FC177" s="36">
        <v>12.536296666666569</v>
      </c>
      <c r="FD177" s="36">
        <v>6.9904999999999454E-2</v>
      </c>
      <c r="FE177" s="9"/>
      <c r="FF177" s="25">
        <v>3</v>
      </c>
      <c r="FG177" s="25">
        <v>3</v>
      </c>
      <c r="FH177" s="29">
        <v>8.1333333333333329</v>
      </c>
      <c r="FI177" s="29">
        <v>8.9666666666666668</v>
      </c>
      <c r="FJ177" s="30">
        <v>4.9999999999999996E-2</v>
      </c>
      <c r="FK177" s="29">
        <v>90.706319702602229</v>
      </c>
      <c r="FL177" s="7" t="b">
        <v>1</v>
      </c>
      <c r="FQ177" s="21"/>
      <c r="FX177" s="21">
        <v>7</v>
      </c>
      <c r="GG177" s="48">
        <v>8.1333333333333329</v>
      </c>
      <c r="GH177" s="48">
        <v>8.9666666666666668</v>
      </c>
      <c r="GI177" s="9">
        <v>4.9999999999999996E-2</v>
      </c>
    </row>
    <row r="178" spans="1:192" x14ac:dyDescent="0.25">
      <c r="A178" t="s">
        <v>1734</v>
      </c>
      <c r="B178" t="s">
        <v>282</v>
      </c>
      <c r="C178" s="21" t="s">
        <v>197</v>
      </c>
      <c r="E178" t="s">
        <v>307</v>
      </c>
      <c r="G178" t="s">
        <v>1052</v>
      </c>
      <c r="J178">
        <v>4200</v>
      </c>
      <c r="K178" t="s">
        <v>936</v>
      </c>
      <c r="L178" t="s">
        <v>1682</v>
      </c>
      <c r="M178" t="s">
        <v>372</v>
      </c>
      <c r="N178">
        <v>57865054</v>
      </c>
      <c r="O178" t="s">
        <v>376</v>
      </c>
      <c r="P178" t="s">
        <v>1736</v>
      </c>
      <c r="Q178">
        <v>4200</v>
      </c>
      <c r="R178" t="s">
        <v>936</v>
      </c>
      <c r="S178" t="s">
        <v>1099</v>
      </c>
      <c r="T178" s="22" t="s">
        <v>197</v>
      </c>
      <c r="U178" s="21" t="s">
        <v>1056</v>
      </c>
      <c r="V178">
        <v>55311441</v>
      </c>
      <c r="W178">
        <v>11460478</v>
      </c>
      <c r="X178">
        <v>20</v>
      </c>
      <c r="Y178" s="21">
        <v>20</v>
      </c>
      <c r="Z178" s="21" t="str">
        <f>VLOOKUP(A178,'Rettelse til drænsystem'!$A$4:$B$510,2,FALSE)</f>
        <v>Pletdrænet</v>
      </c>
      <c r="AA178" t="s">
        <v>1104</v>
      </c>
      <c r="AB178" t="s">
        <v>193</v>
      </c>
      <c r="AC178" s="21" t="s">
        <v>1059</v>
      </c>
      <c r="AD178" s="21" t="s">
        <v>197</v>
      </c>
      <c r="AE178" s="21" t="s">
        <v>197</v>
      </c>
      <c r="AF178" t="s">
        <v>1734</v>
      </c>
      <c r="AG178" s="21">
        <v>0</v>
      </c>
      <c r="AH178" s="21" t="s">
        <v>1735</v>
      </c>
      <c r="AI178" s="21" t="s">
        <v>307</v>
      </c>
      <c r="AJ178" s="21" t="s">
        <v>372</v>
      </c>
      <c r="AK178" s="21"/>
      <c r="AL178" s="21"/>
      <c r="AM178" s="21" t="s">
        <v>1073</v>
      </c>
      <c r="AN178" s="21" t="s">
        <v>1074</v>
      </c>
      <c r="AO178" s="21" t="s">
        <v>1074</v>
      </c>
      <c r="AP178" s="21" t="s">
        <v>246</v>
      </c>
      <c r="AQ178" s="21"/>
      <c r="AR178" s="21"/>
      <c r="AS178" s="21" t="s">
        <v>218</v>
      </c>
      <c r="AT178" s="21" t="s">
        <v>1063</v>
      </c>
      <c r="AU178">
        <v>29</v>
      </c>
      <c r="AV178" t="s">
        <v>1734</v>
      </c>
      <c r="AW178">
        <v>67.858580000000003</v>
      </c>
      <c r="AX178">
        <v>2.746666E-4</v>
      </c>
      <c r="AY178">
        <v>5</v>
      </c>
      <c r="AZ178" t="s">
        <v>1064</v>
      </c>
      <c r="BA178" s="21" t="s">
        <v>1064</v>
      </c>
      <c r="BB178" s="21" t="s">
        <v>1065</v>
      </c>
      <c r="BC178">
        <v>0.5</v>
      </c>
      <c r="BD178" t="s">
        <v>1106</v>
      </c>
      <c r="BE178">
        <v>0.5</v>
      </c>
      <c r="BF178">
        <v>3</v>
      </c>
      <c r="BG178" t="s">
        <v>253</v>
      </c>
      <c r="BH178">
        <v>1</v>
      </c>
      <c r="BI178" t="s">
        <v>282</v>
      </c>
      <c r="BJ178" t="s">
        <v>282</v>
      </c>
      <c r="BK178" t="s">
        <v>282</v>
      </c>
      <c r="BL178" t="s">
        <v>282</v>
      </c>
      <c r="BM178" t="s">
        <v>282</v>
      </c>
      <c r="BN178" t="s">
        <v>282</v>
      </c>
      <c r="BO178" t="s">
        <v>282</v>
      </c>
      <c r="BP178" t="s">
        <v>282</v>
      </c>
      <c r="BQ178" t="s">
        <v>282</v>
      </c>
      <c r="BR178" t="s">
        <v>197</v>
      </c>
      <c r="BS178" t="s">
        <v>197</v>
      </c>
      <c r="BT178" t="s">
        <v>198</v>
      </c>
      <c r="BU178" t="s">
        <v>282</v>
      </c>
      <c r="BV178">
        <v>489.90000000000009</v>
      </c>
      <c r="BW178">
        <v>417.1</v>
      </c>
      <c r="BX178">
        <v>167.48166666666589</v>
      </c>
      <c r="BY178">
        <v>13.023594152363659</v>
      </c>
      <c r="BZ178">
        <v>7.7586021907149174</v>
      </c>
      <c r="CA178">
        <v>14.325953567600026</v>
      </c>
      <c r="CB178">
        <v>8.5344624097864106</v>
      </c>
      <c r="CD178">
        <v>1495</v>
      </c>
      <c r="CE178">
        <v>13</v>
      </c>
      <c r="CF178" s="33" t="s">
        <v>1066</v>
      </c>
      <c r="CG178" s="34" t="s">
        <v>1075</v>
      </c>
      <c r="CH178" t="s">
        <v>1696</v>
      </c>
      <c r="CI178">
        <v>3</v>
      </c>
      <c r="CJ178" s="25">
        <v>15</v>
      </c>
      <c r="CK178" t="s">
        <v>282</v>
      </c>
      <c r="CN178">
        <v>1.75</v>
      </c>
      <c r="CO178">
        <v>2.86</v>
      </c>
      <c r="CP178">
        <v>0.02</v>
      </c>
      <c r="CQ178" t="s">
        <v>282</v>
      </c>
      <c r="CR178" t="s">
        <v>282</v>
      </c>
      <c r="CT178" t="s">
        <v>282</v>
      </c>
      <c r="CU178" t="s">
        <v>282</v>
      </c>
      <c r="CV178" t="s">
        <v>282</v>
      </c>
      <c r="CW178" s="25" t="s">
        <v>1067</v>
      </c>
      <c r="CX178" t="s">
        <v>282</v>
      </c>
      <c r="DC178">
        <v>666</v>
      </c>
      <c r="DD178">
        <v>8</v>
      </c>
      <c r="DE178" t="s">
        <v>1068</v>
      </c>
      <c r="DF178" t="s">
        <v>1090</v>
      </c>
      <c r="DG178" t="s">
        <v>1696</v>
      </c>
      <c r="DH178">
        <v>20</v>
      </c>
      <c r="DI178" s="25">
        <v>100</v>
      </c>
      <c r="DJ178" t="s">
        <v>1737</v>
      </c>
      <c r="DK178" t="s">
        <v>1360</v>
      </c>
      <c r="DL178">
        <v>4.05</v>
      </c>
      <c r="DM178">
        <v>6.03</v>
      </c>
      <c r="DN178">
        <v>0.02</v>
      </c>
      <c r="DO178" t="s">
        <v>282</v>
      </c>
      <c r="DP178" t="s">
        <v>282</v>
      </c>
      <c r="DR178" t="s">
        <v>282</v>
      </c>
      <c r="DS178" t="s">
        <v>282</v>
      </c>
      <c r="DT178" t="s">
        <v>282</v>
      </c>
      <c r="DU178" s="25" t="s">
        <v>1067</v>
      </c>
      <c r="DV178" t="s">
        <v>282</v>
      </c>
      <c r="EA178">
        <v>655</v>
      </c>
      <c r="EB178">
        <v>12</v>
      </c>
      <c r="EC178" t="s">
        <v>1069</v>
      </c>
      <c r="ED178" t="s">
        <v>1090</v>
      </c>
      <c r="EE178" t="s">
        <v>1696</v>
      </c>
      <c r="EF178">
        <v>5</v>
      </c>
      <c r="EG178" s="25">
        <v>25</v>
      </c>
      <c r="EH178" t="s">
        <v>1738</v>
      </c>
      <c r="EJ178">
        <v>2.92</v>
      </c>
      <c r="EK178">
        <v>3.83</v>
      </c>
      <c r="EL178" s="9">
        <v>0.01</v>
      </c>
      <c r="EM178" t="s">
        <v>282</v>
      </c>
      <c r="EN178" t="s">
        <v>282</v>
      </c>
      <c r="EO178" t="s">
        <v>282</v>
      </c>
      <c r="EP178" t="s">
        <v>282</v>
      </c>
      <c r="EQ178" t="s">
        <v>282</v>
      </c>
      <c r="ER178" t="s">
        <v>282</v>
      </c>
      <c r="ES178" t="s">
        <v>282</v>
      </c>
      <c r="ET178" t="s">
        <v>282</v>
      </c>
      <c r="EU178" t="s">
        <v>282</v>
      </c>
      <c r="EV178" t="s">
        <v>282</v>
      </c>
      <c r="EX178" s="35">
        <v>3</v>
      </c>
      <c r="EY178" s="36">
        <v>2.9066666666666663</v>
      </c>
      <c r="EZ178" s="36">
        <v>4.24</v>
      </c>
      <c r="FA178" s="36">
        <v>1.6666666666666666E-2</v>
      </c>
      <c r="FB178" s="36">
        <v>4.8681337777777545</v>
      </c>
      <c r="FC178" s="36">
        <v>7.1012226666666347</v>
      </c>
      <c r="FD178" s="36">
        <v>2.7913611111110983E-2</v>
      </c>
      <c r="FE178" s="9"/>
      <c r="FF178" s="25">
        <v>3</v>
      </c>
      <c r="FG178" s="25">
        <v>3</v>
      </c>
      <c r="FH178" s="29">
        <v>2.9066666666666663</v>
      </c>
      <c r="FI178" s="29">
        <v>4.24</v>
      </c>
      <c r="FJ178" s="30">
        <v>1.6666666666666666E-2</v>
      </c>
      <c r="FK178" s="29">
        <v>68.553459119496836</v>
      </c>
      <c r="FL178" s="7" t="b">
        <v>1</v>
      </c>
      <c r="FQ178" s="21"/>
      <c r="FX178" s="21">
        <v>7</v>
      </c>
      <c r="GG178" s="48">
        <v>2.9066666666666663</v>
      </c>
      <c r="GH178" s="48">
        <v>4.24</v>
      </c>
      <c r="GI178" s="9">
        <v>1.6666666666666666E-2</v>
      </c>
    </row>
    <row r="179" spans="1:192" x14ac:dyDescent="0.25">
      <c r="A179" t="s">
        <v>1739</v>
      </c>
      <c r="B179" t="s">
        <v>282</v>
      </c>
      <c r="C179" s="21" t="s">
        <v>197</v>
      </c>
      <c r="E179" t="s">
        <v>307</v>
      </c>
      <c r="G179" t="s">
        <v>1052</v>
      </c>
      <c r="J179">
        <v>4200</v>
      </c>
      <c r="K179" t="s">
        <v>936</v>
      </c>
      <c r="L179" t="s">
        <v>1682</v>
      </c>
      <c r="M179" t="s">
        <v>372</v>
      </c>
      <c r="N179">
        <v>57865054</v>
      </c>
      <c r="O179" t="s">
        <v>376</v>
      </c>
      <c r="P179" t="s">
        <v>1741</v>
      </c>
      <c r="Q179">
        <v>4200</v>
      </c>
      <c r="R179" t="s">
        <v>936</v>
      </c>
      <c r="S179" t="s">
        <v>214</v>
      </c>
      <c r="T179" s="22" t="s">
        <v>197</v>
      </c>
      <c r="U179" s="21" t="s">
        <v>1056</v>
      </c>
      <c r="V179">
        <v>55305779</v>
      </c>
      <c r="W179">
        <v>11418659</v>
      </c>
      <c r="X179" t="s">
        <v>282</v>
      </c>
      <c r="Z179" s="21" t="str">
        <f>VLOOKUP(A179,'Rettelse til drænsystem'!$A$4:$B$510,2,FALSE)</f>
        <v>Kombination</v>
      </c>
      <c r="AA179" t="s">
        <v>1165</v>
      </c>
      <c r="AB179" t="s">
        <v>239</v>
      </c>
      <c r="AC179" s="21" t="s">
        <v>1063</v>
      </c>
      <c r="AD179" s="21" t="s">
        <v>197</v>
      </c>
      <c r="AE179" s="21" t="s">
        <v>197</v>
      </c>
      <c r="AF179" t="s">
        <v>1739</v>
      </c>
      <c r="AG179" s="21">
        <v>0</v>
      </c>
      <c r="AH179" s="21" t="s">
        <v>1740</v>
      </c>
      <c r="AI179" s="21" t="s">
        <v>307</v>
      </c>
      <c r="AJ179" s="21" t="s">
        <v>372</v>
      </c>
      <c r="AK179" s="21"/>
      <c r="AL179" s="21"/>
      <c r="AM179" s="21" t="s">
        <v>1073</v>
      </c>
      <c r="AN179" s="21" t="s">
        <v>1074</v>
      </c>
      <c r="AO179" s="21" t="s">
        <v>1074</v>
      </c>
      <c r="AP179" s="21" t="s">
        <v>246</v>
      </c>
      <c r="AQ179" s="21"/>
      <c r="AR179" s="21"/>
      <c r="AS179" s="21" t="s">
        <v>218</v>
      </c>
      <c r="AT179" s="21" t="s">
        <v>1063</v>
      </c>
      <c r="AU179">
        <v>36</v>
      </c>
      <c r="AV179" t="s">
        <v>1739</v>
      </c>
      <c r="AY179">
        <v>15</v>
      </c>
      <c r="AZ179" t="s">
        <v>1106</v>
      </c>
      <c r="BA179" s="21" t="s">
        <v>1102</v>
      </c>
      <c r="BB179" s="21" t="s">
        <v>1102</v>
      </c>
      <c r="BC179">
        <v>1</v>
      </c>
      <c r="BD179" t="s">
        <v>282</v>
      </c>
      <c r="BE179" t="s">
        <v>282</v>
      </c>
      <c r="BF179">
        <v>2</v>
      </c>
      <c r="BG179" t="s">
        <v>196</v>
      </c>
      <c r="BH179">
        <v>1</v>
      </c>
      <c r="BI179" t="s">
        <v>282</v>
      </c>
      <c r="BJ179" t="s">
        <v>282</v>
      </c>
      <c r="BK179" t="s">
        <v>282</v>
      </c>
      <c r="BL179" t="s">
        <v>282</v>
      </c>
      <c r="BM179" t="s">
        <v>282</v>
      </c>
      <c r="BN179" t="s">
        <v>282</v>
      </c>
      <c r="BO179" t="s">
        <v>282</v>
      </c>
      <c r="BP179" t="s">
        <v>282</v>
      </c>
      <c r="BQ179" t="s">
        <v>282</v>
      </c>
      <c r="BR179" t="s">
        <v>192</v>
      </c>
      <c r="BS179" t="s">
        <v>197</v>
      </c>
      <c r="BT179" t="s">
        <v>198</v>
      </c>
      <c r="BU179" t="s">
        <v>282</v>
      </c>
      <c r="BV179">
        <v>489.90000000000009</v>
      </c>
      <c r="BW179">
        <v>417.1</v>
      </c>
      <c r="BX179">
        <v>175.86999999999892</v>
      </c>
      <c r="BY179">
        <v>34.00512986991307</v>
      </c>
      <c r="BZ179">
        <v>19.335378330535782</v>
      </c>
      <c r="CA179">
        <v>37.405642856904379</v>
      </c>
      <c r="CB179">
        <v>21.268916163589363</v>
      </c>
      <c r="CD179" t="s">
        <v>282</v>
      </c>
      <c r="CE179" t="s">
        <v>282</v>
      </c>
      <c r="CF179" s="33"/>
      <c r="CG179" s="34" t="s">
        <v>282</v>
      </c>
      <c r="CH179" t="s">
        <v>282</v>
      </c>
      <c r="CI179" t="s">
        <v>282</v>
      </c>
      <c r="CJ179" s="25" t="s">
        <v>1067</v>
      </c>
      <c r="CK179" t="s">
        <v>1695</v>
      </c>
      <c r="CL179" t="s">
        <v>1136</v>
      </c>
      <c r="CQ179">
        <v>1487</v>
      </c>
      <c r="CR179">
        <v>10</v>
      </c>
      <c r="CS179" t="s">
        <v>1414</v>
      </c>
      <c r="CT179" t="s">
        <v>1075</v>
      </c>
      <c r="CU179" t="s">
        <v>1696</v>
      </c>
      <c r="CV179">
        <v>0.5</v>
      </c>
      <c r="CW179" s="25" t="s">
        <v>282</v>
      </c>
      <c r="CX179" t="s">
        <v>282</v>
      </c>
      <c r="CZ179">
        <v>7.54</v>
      </c>
      <c r="DA179">
        <v>8</v>
      </c>
      <c r="DB179">
        <v>0.01</v>
      </c>
      <c r="DC179">
        <v>1496</v>
      </c>
      <c r="DD179">
        <v>8</v>
      </c>
      <c r="DE179" t="s">
        <v>1068</v>
      </c>
      <c r="DF179" t="s">
        <v>1090</v>
      </c>
      <c r="DG179" t="s">
        <v>1696</v>
      </c>
      <c r="DH179">
        <v>5</v>
      </c>
      <c r="DI179" s="25" t="s">
        <v>282</v>
      </c>
      <c r="DJ179" t="s">
        <v>282</v>
      </c>
      <c r="DL179">
        <v>14.98</v>
      </c>
      <c r="DM179">
        <v>16.78</v>
      </c>
      <c r="DN179">
        <v>0.03</v>
      </c>
      <c r="DO179" t="s">
        <v>282</v>
      </c>
      <c r="DP179" t="s">
        <v>282</v>
      </c>
      <c r="DR179" t="s">
        <v>282</v>
      </c>
      <c r="DS179" t="s">
        <v>282</v>
      </c>
      <c r="DT179" t="s">
        <v>282</v>
      </c>
      <c r="DU179" s="25" t="s">
        <v>1067</v>
      </c>
      <c r="DV179" t="s">
        <v>282</v>
      </c>
      <c r="EA179">
        <v>620</v>
      </c>
      <c r="EB179">
        <v>12</v>
      </c>
      <c r="EC179" t="s">
        <v>1069</v>
      </c>
      <c r="ED179" t="s">
        <v>1090</v>
      </c>
      <c r="EE179" t="s">
        <v>1696</v>
      </c>
      <c r="EF179">
        <v>2</v>
      </c>
      <c r="EG179" s="25" t="s">
        <v>282</v>
      </c>
      <c r="EH179" t="s">
        <v>282</v>
      </c>
      <c r="EJ179">
        <v>11.56</v>
      </c>
      <c r="EK179">
        <v>12.48</v>
      </c>
      <c r="EL179" s="9">
        <v>0.03</v>
      </c>
      <c r="EM179" t="s">
        <v>282</v>
      </c>
      <c r="EN179" t="s">
        <v>282</v>
      </c>
      <c r="EO179" t="s">
        <v>282</v>
      </c>
      <c r="EP179" t="s">
        <v>282</v>
      </c>
      <c r="EQ179" t="s">
        <v>282</v>
      </c>
      <c r="ER179" t="s">
        <v>282</v>
      </c>
      <c r="ES179" t="s">
        <v>282</v>
      </c>
      <c r="ET179" t="s">
        <v>282</v>
      </c>
      <c r="EU179" t="s">
        <v>282</v>
      </c>
      <c r="EV179" t="s">
        <v>282</v>
      </c>
      <c r="EX179" s="35">
        <v>3</v>
      </c>
      <c r="EY179" s="36">
        <v>11.36</v>
      </c>
      <c r="EZ179" s="36">
        <v>12.420000000000002</v>
      </c>
      <c r="FA179" s="36">
        <v>2.3333333333333334E-2</v>
      </c>
      <c r="FB179" s="36">
        <v>19.978831999999876</v>
      </c>
      <c r="FC179" s="36">
        <v>21.843053999999871</v>
      </c>
      <c r="FD179" s="36">
        <v>4.1036333333333092E-2</v>
      </c>
      <c r="FE179" s="9"/>
      <c r="FF179" s="25">
        <v>3</v>
      </c>
      <c r="FG179" s="25">
        <v>2</v>
      </c>
      <c r="FH179" s="29">
        <v>13.27</v>
      </c>
      <c r="FI179" s="29">
        <v>14.63</v>
      </c>
      <c r="FJ179" s="30">
        <v>0.03</v>
      </c>
      <c r="FK179" s="29">
        <v>90.704032809295967</v>
      </c>
      <c r="FL179" s="7" t="b">
        <v>0</v>
      </c>
      <c r="FQ179" s="21"/>
      <c r="FX179" s="21">
        <v>7</v>
      </c>
      <c r="GG179" s="48">
        <v>11.36</v>
      </c>
      <c r="GH179" s="48">
        <v>12.420000000000002</v>
      </c>
      <c r="GI179" s="9">
        <v>2.3333333333333334E-2</v>
      </c>
    </row>
    <row r="180" spans="1:192" x14ac:dyDescent="0.25">
      <c r="A180" t="s">
        <v>1742</v>
      </c>
      <c r="B180" t="s">
        <v>282</v>
      </c>
      <c r="C180" s="21" t="s">
        <v>197</v>
      </c>
      <c r="E180" t="s">
        <v>307</v>
      </c>
      <c r="G180" t="s">
        <v>1052</v>
      </c>
      <c r="J180">
        <v>4180</v>
      </c>
      <c r="K180" t="s">
        <v>1743</v>
      </c>
      <c r="L180" t="s">
        <v>1682</v>
      </c>
      <c r="M180" t="s">
        <v>372</v>
      </c>
      <c r="N180">
        <v>57865054</v>
      </c>
      <c r="O180" t="s">
        <v>376</v>
      </c>
      <c r="P180" t="s">
        <v>1744</v>
      </c>
      <c r="Q180">
        <v>4180</v>
      </c>
      <c r="R180" t="s">
        <v>1743</v>
      </c>
      <c r="S180" t="s">
        <v>214</v>
      </c>
      <c r="T180" s="22" t="s">
        <v>197</v>
      </c>
      <c r="U180" s="21" t="s">
        <v>1056</v>
      </c>
      <c r="V180">
        <v>55437584</v>
      </c>
      <c r="W180">
        <v>11587915</v>
      </c>
      <c r="X180">
        <v>12</v>
      </c>
      <c r="Y180" s="21">
        <v>12</v>
      </c>
      <c r="Z180" s="21" t="str">
        <f>VLOOKUP(A180,'Rettelse til drænsystem'!$A$4:$B$510,2,FALSE)</f>
        <v>Pletdrænet</v>
      </c>
      <c r="AA180" t="s">
        <v>1104</v>
      </c>
      <c r="AB180" t="s">
        <v>239</v>
      </c>
      <c r="AC180" s="21" t="s">
        <v>1063</v>
      </c>
      <c r="AD180" s="21" t="s">
        <v>197</v>
      </c>
      <c r="AE180" s="21" t="s">
        <v>197</v>
      </c>
      <c r="AF180" t="s">
        <v>1742</v>
      </c>
      <c r="AG180" s="21">
        <v>0</v>
      </c>
      <c r="AH180" s="21" t="s">
        <v>1745</v>
      </c>
      <c r="AI180" s="21" t="s">
        <v>307</v>
      </c>
      <c r="AJ180" s="21" t="s">
        <v>372</v>
      </c>
      <c r="AK180" s="21"/>
      <c r="AL180" s="21"/>
      <c r="AM180" s="21" t="s">
        <v>1073</v>
      </c>
      <c r="AN180" s="21" t="s">
        <v>1074</v>
      </c>
      <c r="AO180" s="21" t="s">
        <v>1074</v>
      </c>
      <c r="AP180" s="21" t="s">
        <v>246</v>
      </c>
      <c r="AQ180" s="21"/>
      <c r="AR180" s="21"/>
      <c r="AS180" s="21" t="s">
        <v>218</v>
      </c>
      <c r="AT180" s="21" t="s">
        <v>1063</v>
      </c>
      <c r="AU180">
        <v>61</v>
      </c>
      <c r="AV180" t="s">
        <v>1742</v>
      </c>
      <c r="AW180">
        <v>92.50488</v>
      </c>
      <c r="AX180">
        <v>1.131435</v>
      </c>
      <c r="AY180">
        <v>7</v>
      </c>
      <c r="AZ180" t="s">
        <v>1106</v>
      </c>
      <c r="BA180" s="21" t="s">
        <v>1102</v>
      </c>
      <c r="BB180" s="21" t="s">
        <v>1102</v>
      </c>
      <c r="BC180">
        <v>0.75</v>
      </c>
      <c r="BD180" t="s">
        <v>1064</v>
      </c>
      <c r="BE180">
        <v>0.25</v>
      </c>
      <c r="BF180">
        <v>3</v>
      </c>
      <c r="BG180" t="s">
        <v>253</v>
      </c>
      <c r="BH180">
        <v>1</v>
      </c>
      <c r="BI180" t="s">
        <v>282</v>
      </c>
      <c r="BJ180" t="s">
        <v>282</v>
      </c>
      <c r="BK180" t="s">
        <v>282</v>
      </c>
      <c r="BL180" t="s">
        <v>282</v>
      </c>
      <c r="BM180" t="s">
        <v>282</v>
      </c>
      <c r="BN180" t="s">
        <v>282</v>
      </c>
      <c r="BO180" t="s">
        <v>282</v>
      </c>
      <c r="BP180" t="s">
        <v>282</v>
      </c>
      <c r="BQ180" t="s">
        <v>282</v>
      </c>
      <c r="BR180" t="s">
        <v>192</v>
      </c>
      <c r="BS180" t="s">
        <v>197</v>
      </c>
      <c r="BT180" t="s">
        <v>198</v>
      </c>
      <c r="BU180" t="s">
        <v>282</v>
      </c>
      <c r="BV180">
        <v>489.90000000000009</v>
      </c>
      <c r="BW180">
        <v>418.7</v>
      </c>
      <c r="BX180">
        <v>259.21583333333314</v>
      </c>
      <c r="BY180">
        <v>18.380977997170262</v>
      </c>
      <c r="BZ180">
        <v>7.083134090827004</v>
      </c>
      <c r="CA180">
        <v>20.219075796887289</v>
      </c>
      <c r="CB180">
        <v>7.7914474999097054</v>
      </c>
      <c r="CD180">
        <v>775</v>
      </c>
      <c r="CE180">
        <v>12</v>
      </c>
      <c r="CF180" s="33" t="s">
        <v>1066</v>
      </c>
      <c r="CG180" s="34" t="s">
        <v>1075</v>
      </c>
      <c r="CH180" t="s">
        <v>375</v>
      </c>
      <c r="CI180">
        <v>3</v>
      </c>
      <c r="CJ180" s="25">
        <v>25</v>
      </c>
      <c r="CK180" t="s">
        <v>282</v>
      </c>
      <c r="CN180">
        <v>7.86</v>
      </c>
      <c r="CO180">
        <v>9.3000000000000007</v>
      </c>
      <c r="CP180">
        <v>0.01</v>
      </c>
      <c r="CQ180" t="s">
        <v>282</v>
      </c>
      <c r="CR180" t="s">
        <v>282</v>
      </c>
      <c r="CT180" t="s">
        <v>282</v>
      </c>
      <c r="CU180" t="s">
        <v>282</v>
      </c>
      <c r="CV180" t="s">
        <v>282</v>
      </c>
      <c r="CW180" s="25" t="s">
        <v>1067</v>
      </c>
      <c r="CX180" t="s">
        <v>282</v>
      </c>
      <c r="DC180">
        <v>771</v>
      </c>
      <c r="DD180">
        <v>7</v>
      </c>
      <c r="DE180" t="s">
        <v>1068</v>
      </c>
      <c r="DF180" t="s">
        <v>1090</v>
      </c>
      <c r="DG180" t="s">
        <v>375</v>
      </c>
      <c r="DH180">
        <v>9</v>
      </c>
      <c r="DI180" s="25">
        <v>75</v>
      </c>
      <c r="DJ180" t="s">
        <v>282</v>
      </c>
      <c r="DL180">
        <v>9.1</v>
      </c>
      <c r="DM180">
        <v>10.029999999999999</v>
      </c>
      <c r="DN180">
        <v>0.01</v>
      </c>
      <c r="DO180" t="s">
        <v>282</v>
      </c>
      <c r="DP180" t="s">
        <v>282</v>
      </c>
      <c r="DR180" t="s">
        <v>282</v>
      </c>
      <c r="DS180" t="s">
        <v>282</v>
      </c>
      <c r="DT180" t="s">
        <v>282</v>
      </c>
      <c r="DU180" s="25" t="s">
        <v>1067</v>
      </c>
      <c r="DV180" t="s">
        <v>282</v>
      </c>
      <c r="EA180">
        <v>760</v>
      </c>
      <c r="EB180">
        <v>11</v>
      </c>
      <c r="EC180" t="s">
        <v>1069</v>
      </c>
      <c r="ED180" t="s">
        <v>1090</v>
      </c>
      <c r="EE180" t="s">
        <v>375</v>
      </c>
      <c r="EF180">
        <v>4</v>
      </c>
      <c r="EG180" s="25">
        <v>33.333333333333329</v>
      </c>
      <c r="EH180" t="s">
        <v>282</v>
      </c>
      <c r="EJ180">
        <v>4.54</v>
      </c>
      <c r="EK180">
        <v>5.0999999999999996</v>
      </c>
      <c r="EL180" s="9">
        <v>0.01</v>
      </c>
      <c r="EM180" t="s">
        <v>282</v>
      </c>
      <c r="EN180" t="s">
        <v>282</v>
      </c>
      <c r="EO180" t="s">
        <v>282</v>
      </c>
      <c r="EP180" t="s">
        <v>282</v>
      </c>
      <c r="EQ180" t="s">
        <v>282</v>
      </c>
      <c r="ER180" t="s">
        <v>282</v>
      </c>
      <c r="ES180" t="s">
        <v>282</v>
      </c>
      <c r="ET180" t="s">
        <v>282</v>
      </c>
      <c r="EU180" t="s">
        <v>282</v>
      </c>
      <c r="EV180" t="s">
        <v>282</v>
      </c>
      <c r="EX180" s="35">
        <v>3</v>
      </c>
      <c r="EY180" s="36">
        <v>7.166666666666667</v>
      </c>
      <c r="EZ180" s="36">
        <v>8.1433333333333326</v>
      </c>
      <c r="FA180" s="36">
        <v>0.01</v>
      </c>
      <c r="FB180" s="36">
        <v>18.577134722222208</v>
      </c>
      <c r="FC180" s="36">
        <v>21.108809361111096</v>
      </c>
      <c r="FD180" s="36">
        <v>2.5921583333333317E-2</v>
      </c>
      <c r="FE180" s="9"/>
      <c r="FF180" s="25">
        <v>3</v>
      </c>
      <c r="FG180" s="25">
        <v>3</v>
      </c>
      <c r="FH180" s="29">
        <v>7.166666666666667</v>
      </c>
      <c r="FI180" s="29">
        <v>8.1433333333333326</v>
      </c>
      <c r="FJ180" s="30">
        <v>0.01</v>
      </c>
      <c r="FK180" s="29">
        <v>88.006549324600911</v>
      </c>
      <c r="FL180" s="7" t="b">
        <v>1</v>
      </c>
      <c r="FQ180" s="21"/>
      <c r="FX180" s="21">
        <v>7</v>
      </c>
      <c r="GG180" s="48">
        <v>7.166666666666667</v>
      </c>
      <c r="GH180" s="48">
        <v>8.1433333333333326</v>
      </c>
      <c r="GI180" s="9">
        <v>0.01</v>
      </c>
    </row>
    <row r="181" spans="1:192" x14ac:dyDescent="0.25">
      <c r="A181" s="37" t="s">
        <v>1746</v>
      </c>
      <c r="B181" s="37" t="s">
        <v>282</v>
      </c>
      <c r="C181" s="21" t="s">
        <v>197</v>
      </c>
      <c r="D181" s="37"/>
      <c r="E181" s="37" t="s">
        <v>307</v>
      </c>
      <c r="F181" s="37"/>
      <c r="G181" s="37" t="s">
        <v>1052</v>
      </c>
      <c r="H181" s="37"/>
      <c r="I181" s="37"/>
      <c r="J181" s="37">
        <v>4180</v>
      </c>
      <c r="K181" s="37" t="s">
        <v>1743</v>
      </c>
      <c r="L181" s="37" t="s">
        <v>1682</v>
      </c>
      <c r="M181" s="37" t="s">
        <v>372</v>
      </c>
      <c r="N181" s="37">
        <v>57865054</v>
      </c>
      <c r="O181" s="37" t="s">
        <v>376</v>
      </c>
      <c r="P181" s="37" t="s">
        <v>1747</v>
      </c>
      <c r="Q181" s="37">
        <v>4180</v>
      </c>
      <c r="R181" s="37" t="s">
        <v>1743</v>
      </c>
      <c r="S181" s="37" t="s">
        <v>1173</v>
      </c>
      <c r="T181" s="49" t="s">
        <v>192</v>
      </c>
      <c r="U181" s="21" t="s">
        <v>1173</v>
      </c>
      <c r="V181" s="37">
        <v>55431911</v>
      </c>
      <c r="W181" s="37">
        <v>11620188</v>
      </c>
      <c r="X181" s="37">
        <v>50</v>
      </c>
      <c r="Y181" s="21">
        <v>50</v>
      </c>
      <c r="Z181" s="21" t="str">
        <f>VLOOKUP(A181,'Rettelse til drænsystem'!$A$4:$B$510,2,FALSE)</f>
        <v/>
      </c>
      <c r="AA181" s="37" t="s">
        <v>1308</v>
      </c>
      <c r="AB181" s="37">
        <v>0</v>
      </c>
      <c r="AC181" s="21" t="s">
        <v>650</v>
      </c>
      <c r="AD181" s="21" t="s">
        <v>197</v>
      </c>
      <c r="AE181" s="21" t="s">
        <v>197</v>
      </c>
      <c r="AF181" t="s">
        <v>1746</v>
      </c>
      <c r="AG181" s="21">
        <v>0</v>
      </c>
      <c r="AH181" s="21" t="s">
        <v>1748</v>
      </c>
      <c r="AI181" s="21" t="s">
        <v>307</v>
      </c>
      <c r="AJ181" s="21" t="s">
        <v>372</v>
      </c>
      <c r="AK181" s="21"/>
      <c r="AL181" s="21"/>
      <c r="AM181" s="21" t="s">
        <v>1073</v>
      </c>
      <c r="AN181" s="21" t="s">
        <v>1074</v>
      </c>
      <c r="AO181" s="21" t="s">
        <v>1074</v>
      </c>
      <c r="AP181" s="21" t="s">
        <v>246</v>
      </c>
      <c r="AQ181" s="21"/>
      <c r="AR181" s="21"/>
      <c r="AS181" s="21" t="s">
        <v>218</v>
      </c>
      <c r="AT181" s="21" t="s">
        <v>1063</v>
      </c>
      <c r="AU181" s="37">
        <v>61</v>
      </c>
      <c r="AV181" t="s">
        <v>1746</v>
      </c>
      <c r="AY181" s="37">
        <v>0</v>
      </c>
      <c r="AZ181" s="37" t="s">
        <v>282</v>
      </c>
      <c r="BA181" s="21" t="s">
        <v>282</v>
      </c>
      <c r="BB181" s="21" t="s">
        <v>282</v>
      </c>
      <c r="BC181" s="37" t="s">
        <v>282</v>
      </c>
      <c r="BD181" s="37" t="s">
        <v>282</v>
      </c>
      <c r="BE181" s="37" t="s">
        <v>282</v>
      </c>
      <c r="BF181" s="37" t="s">
        <v>282</v>
      </c>
      <c r="BG181" s="37" t="s">
        <v>282</v>
      </c>
      <c r="BH181" s="37" t="s">
        <v>282</v>
      </c>
      <c r="BI181" s="37" t="s">
        <v>282</v>
      </c>
      <c r="BJ181" s="37" t="s">
        <v>282</v>
      </c>
      <c r="BK181" s="37" t="s">
        <v>282</v>
      </c>
      <c r="BL181" s="37" t="s">
        <v>282</v>
      </c>
      <c r="BM181" s="37" t="s">
        <v>282</v>
      </c>
      <c r="BN181" s="37" t="s">
        <v>282</v>
      </c>
      <c r="BO181" s="37" t="s">
        <v>282</v>
      </c>
      <c r="BP181" s="37" t="s">
        <v>282</v>
      </c>
      <c r="BQ181" s="37" t="s">
        <v>282</v>
      </c>
      <c r="BR181" s="37" t="s">
        <v>282</v>
      </c>
      <c r="BS181" s="37" t="s">
        <v>282</v>
      </c>
      <c r="BT181" s="37" t="s">
        <v>282</v>
      </c>
      <c r="BU181" t="s">
        <v>1749</v>
      </c>
      <c r="BV181" s="37">
        <v>489.90000000000009</v>
      </c>
      <c r="BW181" s="37">
        <v>418.7</v>
      </c>
      <c r="BX181" s="37" t="s">
        <v>282</v>
      </c>
      <c r="BY181" s="37" t="s">
        <v>282</v>
      </c>
      <c r="BZ181" s="37" t="s">
        <v>282</v>
      </c>
      <c r="CA181" s="37" t="s">
        <v>282</v>
      </c>
      <c r="CB181" s="37" t="s">
        <v>282</v>
      </c>
      <c r="CC181" s="37"/>
      <c r="CD181" s="37">
        <v>669</v>
      </c>
      <c r="CE181" s="37">
        <v>12</v>
      </c>
      <c r="CF181" s="40" t="s">
        <v>1066</v>
      </c>
      <c r="CG181" s="41" t="s">
        <v>1075</v>
      </c>
      <c r="CH181" s="37" t="s">
        <v>375</v>
      </c>
      <c r="CI181" s="37">
        <v>10</v>
      </c>
      <c r="CJ181" s="25">
        <v>20</v>
      </c>
      <c r="CK181" s="37" t="s">
        <v>282</v>
      </c>
      <c r="CL181" s="37"/>
      <c r="CM181" s="37"/>
      <c r="CN181" s="37">
        <v>0.45</v>
      </c>
      <c r="CO181" s="37">
        <v>1.78</v>
      </c>
      <c r="CP181" s="37">
        <v>0.12</v>
      </c>
      <c r="CQ181" s="37" t="s">
        <v>282</v>
      </c>
      <c r="CR181" s="37" t="s">
        <v>282</v>
      </c>
      <c r="CS181" s="37"/>
      <c r="CT181" s="37" t="s">
        <v>282</v>
      </c>
      <c r="CU181" s="37" t="s">
        <v>282</v>
      </c>
      <c r="CV181" s="37" t="s">
        <v>282</v>
      </c>
      <c r="CW181" s="25" t="s">
        <v>1067</v>
      </c>
      <c r="CX181" s="37" t="s">
        <v>282</v>
      </c>
      <c r="CZ181" s="37"/>
      <c r="DA181" s="37"/>
      <c r="DB181" s="37"/>
      <c r="DC181" s="37">
        <v>1491</v>
      </c>
      <c r="DD181" s="37">
        <v>7</v>
      </c>
      <c r="DE181" s="37" t="s">
        <v>1068</v>
      </c>
      <c r="DF181" s="37" t="s">
        <v>1090</v>
      </c>
      <c r="DG181" s="37" t="s">
        <v>375</v>
      </c>
      <c r="DH181" s="37">
        <v>10</v>
      </c>
      <c r="DI181" s="25">
        <v>20</v>
      </c>
      <c r="DJ181" s="37" t="s">
        <v>282</v>
      </c>
      <c r="DL181" s="37">
        <v>5.18</v>
      </c>
      <c r="DM181" s="37">
        <v>5.29</v>
      </c>
      <c r="DN181" s="37">
        <v>0.03</v>
      </c>
      <c r="DO181" s="37" t="s">
        <v>282</v>
      </c>
      <c r="DP181" s="37" t="s">
        <v>282</v>
      </c>
      <c r="DQ181" s="37"/>
      <c r="DR181" s="37" t="s">
        <v>282</v>
      </c>
      <c r="DS181" s="37" t="s">
        <v>282</v>
      </c>
      <c r="DT181" s="37" t="s">
        <v>282</v>
      </c>
      <c r="DU181" s="25" t="s">
        <v>1067</v>
      </c>
      <c r="DV181" s="37" t="s">
        <v>282</v>
      </c>
      <c r="DX181" s="37"/>
      <c r="DY181" s="37"/>
      <c r="DZ181" s="37"/>
      <c r="EA181" s="37">
        <v>772</v>
      </c>
      <c r="EB181" s="37">
        <v>11</v>
      </c>
      <c r="EC181" s="37" t="s">
        <v>1069</v>
      </c>
      <c r="ED181" s="37" t="s">
        <v>1090</v>
      </c>
      <c r="EE181" s="37" t="s">
        <v>375</v>
      </c>
      <c r="EF181" s="37">
        <v>3</v>
      </c>
      <c r="EG181" s="25">
        <v>6</v>
      </c>
      <c r="EH181" t="s">
        <v>282</v>
      </c>
      <c r="EJ181" s="37">
        <v>3.8</v>
      </c>
      <c r="EK181" s="37">
        <v>4.28</v>
      </c>
      <c r="EL181" s="42">
        <v>0.03</v>
      </c>
      <c r="EM181" s="37" t="s">
        <v>282</v>
      </c>
      <c r="EN181" s="37" t="s">
        <v>282</v>
      </c>
      <c r="EO181" s="37" t="s">
        <v>282</v>
      </c>
      <c r="EP181" s="37" t="s">
        <v>282</v>
      </c>
      <c r="EQ181" s="37" t="s">
        <v>282</v>
      </c>
      <c r="ER181" s="37" t="s">
        <v>282</v>
      </c>
      <c r="ES181" s="37" t="s">
        <v>282</v>
      </c>
      <c r="ET181" s="37" t="s">
        <v>282</v>
      </c>
      <c r="EU181" s="37" t="s">
        <v>282</v>
      </c>
      <c r="EV181" s="37" t="s">
        <v>282</v>
      </c>
      <c r="EW181" s="37"/>
      <c r="EX181" s="37">
        <v>3</v>
      </c>
      <c r="EY181" s="42">
        <v>3.1433333333333331</v>
      </c>
      <c r="EZ181" s="42">
        <v>3.7833333333333337</v>
      </c>
      <c r="FA181" s="42">
        <v>0.06</v>
      </c>
      <c r="FB181" s="42" t="s">
        <v>282</v>
      </c>
      <c r="FC181" s="42" t="s">
        <v>282</v>
      </c>
      <c r="FD181" s="42" t="s">
        <v>282</v>
      </c>
      <c r="FE181" s="42"/>
      <c r="FF181" s="25">
        <v>3</v>
      </c>
      <c r="FG181" s="25">
        <v>3</v>
      </c>
      <c r="FH181" s="43">
        <v>3.1433333333333331</v>
      </c>
      <c r="FI181" s="43">
        <v>3.7833333333333337</v>
      </c>
      <c r="FJ181" s="44">
        <v>0.06</v>
      </c>
      <c r="FK181" s="29">
        <v>83.083700440528617</v>
      </c>
      <c r="FL181" s="7" t="b">
        <v>0</v>
      </c>
      <c r="FM181" s="37"/>
      <c r="FN181" s="37"/>
      <c r="FO181" s="37"/>
      <c r="FP181" s="37"/>
      <c r="FQ181" s="21"/>
      <c r="FR181" s="37"/>
      <c r="FS181" s="37"/>
      <c r="FT181" s="37"/>
      <c r="FU181" s="37"/>
      <c r="FV181" s="37"/>
      <c r="FW181" s="37"/>
      <c r="FX181" s="21">
        <v>7</v>
      </c>
      <c r="FY181" s="37"/>
      <c r="FZ181" s="37"/>
      <c r="GA181" s="37"/>
      <c r="GB181" s="37"/>
      <c r="GC181" s="37"/>
      <c r="GD181" s="37"/>
      <c r="GE181" s="37"/>
      <c r="GF181" s="37"/>
      <c r="GG181" s="48">
        <v>3.1433333333333331</v>
      </c>
      <c r="GH181" s="48">
        <v>3.7833333333333337</v>
      </c>
      <c r="GI181" s="9">
        <v>0.06</v>
      </c>
      <c r="GJ181" s="37"/>
    </row>
    <row r="182" spans="1:192" x14ac:dyDescent="0.25">
      <c r="A182" t="s">
        <v>1750</v>
      </c>
      <c r="B182" t="s">
        <v>282</v>
      </c>
      <c r="C182" s="21" t="s">
        <v>197</v>
      </c>
      <c r="E182" t="s">
        <v>307</v>
      </c>
      <c r="G182" t="s">
        <v>1052</v>
      </c>
      <c r="J182">
        <v>4160</v>
      </c>
      <c r="K182" t="s">
        <v>1752</v>
      </c>
      <c r="L182" t="s">
        <v>1682</v>
      </c>
      <c r="M182" t="s">
        <v>372</v>
      </c>
      <c r="N182">
        <v>57865054</v>
      </c>
      <c r="O182" t="s">
        <v>376</v>
      </c>
      <c r="P182" t="s">
        <v>1753</v>
      </c>
      <c r="Q182">
        <v>4160</v>
      </c>
      <c r="R182" t="s">
        <v>1752</v>
      </c>
      <c r="S182" t="s">
        <v>214</v>
      </c>
      <c r="T182" s="22" t="s">
        <v>1754</v>
      </c>
      <c r="U182" s="21" t="s">
        <v>1056</v>
      </c>
      <c r="V182">
        <v>55326142</v>
      </c>
      <c r="W182">
        <v>11679819</v>
      </c>
      <c r="X182">
        <v>11</v>
      </c>
      <c r="Y182" s="21">
        <v>11</v>
      </c>
      <c r="Z182" s="21" t="str">
        <f>VLOOKUP(A182,'Rettelse til drænsystem'!$A$4:$B$510,2,FALSE)</f>
        <v>Kombination</v>
      </c>
      <c r="AA182" t="s">
        <v>1165</v>
      </c>
      <c r="AB182" t="s">
        <v>239</v>
      </c>
      <c r="AC182" s="21" t="s">
        <v>1063</v>
      </c>
      <c r="AD182" s="21" t="s">
        <v>197</v>
      </c>
      <c r="AE182" s="21" t="s">
        <v>197</v>
      </c>
      <c r="AF182" t="s">
        <v>1750</v>
      </c>
      <c r="AG182" s="21">
        <v>0</v>
      </c>
      <c r="AH182" s="21" t="s">
        <v>1751</v>
      </c>
      <c r="AI182" s="21" t="s">
        <v>307</v>
      </c>
      <c r="AJ182" s="21" t="s">
        <v>372</v>
      </c>
      <c r="AK182" s="21"/>
      <c r="AL182" s="21"/>
      <c r="AM182" s="21" t="s">
        <v>1073</v>
      </c>
      <c r="AN182" s="21" t="s">
        <v>1074</v>
      </c>
      <c r="AO182" s="21" t="s">
        <v>1074</v>
      </c>
      <c r="AP182" s="21" t="s">
        <v>246</v>
      </c>
      <c r="AQ182" s="21"/>
      <c r="AR182" s="21"/>
      <c r="AS182" s="21" t="s">
        <v>218</v>
      </c>
      <c r="AT182" s="21" t="s">
        <v>1063</v>
      </c>
      <c r="AU182">
        <v>61</v>
      </c>
      <c r="AV182" t="s">
        <v>1750</v>
      </c>
      <c r="AY182">
        <v>10</v>
      </c>
      <c r="AZ182" t="s">
        <v>1095</v>
      </c>
      <c r="BA182" s="21" t="s">
        <v>1102</v>
      </c>
      <c r="BB182" s="21" t="s">
        <v>1102</v>
      </c>
      <c r="BC182">
        <v>0.5</v>
      </c>
      <c r="BD182" t="s">
        <v>1106</v>
      </c>
      <c r="BE182">
        <v>0.5</v>
      </c>
      <c r="BF182">
        <v>6</v>
      </c>
      <c r="BG182" t="s">
        <v>195</v>
      </c>
      <c r="BH182">
        <v>1</v>
      </c>
      <c r="BI182" t="s">
        <v>282</v>
      </c>
      <c r="BJ182" t="s">
        <v>282</v>
      </c>
      <c r="BK182" t="s">
        <v>282</v>
      </c>
      <c r="BL182" t="s">
        <v>282</v>
      </c>
      <c r="BM182" t="s">
        <v>282</v>
      </c>
      <c r="BN182" t="s">
        <v>282</v>
      </c>
      <c r="BO182" t="s">
        <v>282</v>
      </c>
      <c r="BP182" t="s">
        <v>282</v>
      </c>
      <c r="BQ182" t="s">
        <v>282</v>
      </c>
      <c r="BR182" t="s">
        <v>192</v>
      </c>
      <c r="BS182" t="s">
        <v>197</v>
      </c>
      <c r="BT182" t="s">
        <v>198</v>
      </c>
      <c r="BU182" t="s">
        <v>1755</v>
      </c>
      <c r="BV182">
        <v>489.90000000000009</v>
      </c>
      <c r="BW182">
        <v>440.2</v>
      </c>
      <c r="BX182">
        <v>242.28999999999934</v>
      </c>
      <c r="BY182">
        <v>42.461080991242312</v>
      </c>
      <c r="BZ182">
        <v>17.52262426577591</v>
      </c>
      <c r="CA182">
        <v>46.707189090366548</v>
      </c>
      <c r="CB182">
        <v>19.274886692353501</v>
      </c>
      <c r="CD182">
        <v>595</v>
      </c>
      <c r="CE182">
        <v>13</v>
      </c>
      <c r="CF182" s="33" t="s">
        <v>1066</v>
      </c>
      <c r="CG182" s="34" t="s">
        <v>1075</v>
      </c>
      <c r="CH182" t="s">
        <v>1696</v>
      </c>
      <c r="CI182">
        <v>6</v>
      </c>
      <c r="CJ182" s="25">
        <v>54.54545454545454</v>
      </c>
      <c r="CK182" t="s">
        <v>282</v>
      </c>
      <c r="CN182">
        <v>11.91</v>
      </c>
      <c r="CO182">
        <v>12.41</v>
      </c>
      <c r="CP182">
        <v>0.04</v>
      </c>
      <c r="CQ182" t="s">
        <v>282</v>
      </c>
      <c r="CR182" t="s">
        <v>282</v>
      </c>
      <c r="CT182" t="s">
        <v>282</v>
      </c>
      <c r="CU182" t="s">
        <v>282</v>
      </c>
      <c r="CV182" t="s">
        <v>282</v>
      </c>
      <c r="CW182" s="25" t="s">
        <v>1067</v>
      </c>
      <c r="CX182" t="s">
        <v>282</v>
      </c>
      <c r="DC182">
        <v>700</v>
      </c>
      <c r="DD182">
        <v>7</v>
      </c>
      <c r="DE182" t="s">
        <v>1068</v>
      </c>
      <c r="DF182" t="s">
        <v>1090</v>
      </c>
      <c r="DG182" t="s">
        <v>1696</v>
      </c>
      <c r="DH182">
        <v>6</v>
      </c>
      <c r="DI182" s="25">
        <v>54.54545454545454</v>
      </c>
      <c r="DJ182" t="s">
        <v>282</v>
      </c>
      <c r="DL182">
        <v>13.67</v>
      </c>
      <c r="DM182">
        <v>14.63</v>
      </c>
      <c r="DN182">
        <v>0.12</v>
      </c>
      <c r="DO182" t="s">
        <v>282</v>
      </c>
      <c r="DP182" t="s">
        <v>282</v>
      </c>
      <c r="DR182" t="s">
        <v>282</v>
      </c>
      <c r="DS182" t="s">
        <v>282</v>
      </c>
      <c r="DT182" t="s">
        <v>282</v>
      </c>
      <c r="DU182" s="25" t="s">
        <v>1067</v>
      </c>
      <c r="DV182" t="s">
        <v>282</v>
      </c>
      <c r="EA182">
        <v>743</v>
      </c>
      <c r="EB182">
        <v>11</v>
      </c>
      <c r="EC182" t="s">
        <v>1069</v>
      </c>
      <c r="ED182" t="s">
        <v>1090</v>
      </c>
      <c r="EE182" t="s">
        <v>1696</v>
      </c>
      <c r="EF182">
        <v>10</v>
      </c>
      <c r="EG182" s="25">
        <v>90.909090909090907</v>
      </c>
      <c r="EH182" t="s">
        <v>282</v>
      </c>
      <c r="EJ182">
        <v>12.17</v>
      </c>
      <c r="EK182">
        <v>14.84</v>
      </c>
      <c r="EL182" s="9">
        <v>0.23</v>
      </c>
      <c r="EM182" t="s">
        <v>282</v>
      </c>
      <c r="EN182" t="s">
        <v>282</v>
      </c>
      <c r="EO182" t="s">
        <v>282</v>
      </c>
      <c r="EP182" t="s">
        <v>282</v>
      </c>
      <c r="EQ182" t="s">
        <v>282</v>
      </c>
      <c r="ER182" t="s">
        <v>282</v>
      </c>
      <c r="ES182" t="s">
        <v>282</v>
      </c>
      <c r="ET182" t="s">
        <v>282</v>
      </c>
      <c r="EU182" t="s">
        <v>282</v>
      </c>
      <c r="EV182" t="s">
        <v>282</v>
      </c>
      <c r="EX182" s="35">
        <v>3</v>
      </c>
      <c r="EY182" s="36">
        <v>12.583333333333334</v>
      </c>
      <c r="EZ182" s="36">
        <v>13.959999999999999</v>
      </c>
      <c r="FA182" s="36">
        <v>0.13</v>
      </c>
      <c r="FB182" s="36">
        <v>30.488158333333253</v>
      </c>
      <c r="FC182" s="36">
        <v>33.823683999999908</v>
      </c>
      <c r="FD182" s="36">
        <v>0.31497699999999917</v>
      </c>
      <c r="FE182" s="9"/>
      <c r="FF182" s="25">
        <v>3</v>
      </c>
      <c r="FG182" s="25">
        <v>3</v>
      </c>
      <c r="FH182" s="29">
        <v>12.583333333333334</v>
      </c>
      <c r="FI182" s="29">
        <v>13.959999999999999</v>
      </c>
      <c r="FJ182" s="30">
        <v>0.13</v>
      </c>
      <c r="FK182" s="29">
        <v>90.138490926456555</v>
      </c>
      <c r="FL182" s="7" t="b">
        <v>0</v>
      </c>
      <c r="FQ182" s="21"/>
      <c r="FX182" s="21">
        <v>7</v>
      </c>
      <c r="GG182" s="48">
        <v>12.583333333333334</v>
      </c>
      <c r="GH182" s="48">
        <v>13.959999999999999</v>
      </c>
      <c r="GI182" s="9">
        <v>0.13</v>
      </c>
    </row>
    <row r="183" spans="1:192" x14ac:dyDescent="0.25">
      <c r="A183" t="s">
        <v>1756</v>
      </c>
      <c r="B183" t="s">
        <v>282</v>
      </c>
      <c r="C183" s="21" t="s">
        <v>197</v>
      </c>
      <c r="E183" t="s">
        <v>307</v>
      </c>
      <c r="G183" t="s">
        <v>1052</v>
      </c>
      <c r="J183">
        <v>4160</v>
      </c>
      <c r="K183" t="s">
        <v>1752</v>
      </c>
      <c r="L183" t="s">
        <v>1682</v>
      </c>
      <c r="M183" t="s">
        <v>372</v>
      </c>
      <c r="N183">
        <v>57865054</v>
      </c>
      <c r="O183" t="s">
        <v>376</v>
      </c>
      <c r="P183" t="s">
        <v>1757</v>
      </c>
      <c r="Q183">
        <v>4160</v>
      </c>
      <c r="R183" t="s">
        <v>1752</v>
      </c>
      <c r="S183" t="s">
        <v>214</v>
      </c>
      <c r="T183" s="22" t="s">
        <v>197</v>
      </c>
      <c r="U183" s="21" t="s">
        <v>1056</v>
      </c>
      <c r="V183">
        <v>55339947</v>
      </c>
      <c r="W183">
        <v>11686855</v>
      </c>
      <c r="X183">
        <v>11</v>
      </c>
      <c r="Y183" s="21">
        <v>11</v>
      </c>
      <c r="Z183" s="21" t="str">
        <f>VLOOKUP(A183,'Rettelse til drænsystem'!$A$4:$B$510,2,FALSE)</f>
        <v>Kombination</v>
      </c>
      <c r="AA183" t="s">
        <v>1165</v>
      </c>
      <c r="AB183" t="s">
        <v>239</v>
      </c>
      <c r="AC183" s="21" t="s">
        <v>1063</v>
      </c>
      <c r="AD183" s="21" t="s">
        <v>197</v>
      </c>
      <c r="AE183" s="21" t="s">
        <v>197</v>
      </c>
      <c r="AF183" t="s">
        <v>1756</v>
      </c>
      <c r="AG183" s="21">
        <v>0</v>
      </c>
      <c r="AH183" s="21" t="s">
        <v>1758</v>
      </c>
      <c r="AI183" s="21" t="s">
        <v>307</v>
      </c>
      <c r="AJ183" s="21" t="s">
        <v>372</v>
      </c>
      <c r="AK183" s="21"/>
      <c r="AL183" s="21"/>
      <c r="AM183" s="21" t="s">
        <v>1260</v>
      </c>
      <c r="AN183" s="21" t="s">
        <v>1260</v>
      </c>
      <c r="AO183" s="21" t="s">
        <v>1180</v>
      </c>
      <c r="AP183" s="21" t="s">
        <v>246</v>
      </c>
      <c r="AQ183" s="21"/>
      <c r="AR183" s="21"/>
      <c r="AS183" s="21" t="s">
        <v>218</v>
      </c>
      <c r="AT183" s="21" t="s">
        <v>1063</v>
      </c>
      <c r="AU183">
        <v>61</v>
      </c>
      <c r="AV183" t="s">
        <v>1756</v>
      </c>
      <c r="AW183">
        <v>66.889060000000001</v>
      </c>
      <c r="AX183">
        <v>2.746666E-4</v>
      </c>
      <c r="AY183">
        <v>10</v>
      </c>
      <c r="AZ183" t="s">
        <v>1095</v>
      </c>
      <c r="BA183" s="21" t="s">
        <v>1102</v>
      </c>
      <c r="BB183" s="21" t="s">
        <v>1102</v>
      </c>
      <c r="BC183">
        <v>0.5</v>
      </c>
      <c r="BD183" t="s">
        <v>1106</v>
      </c>
      <c r="BE183">
        <v>0.5</v>
      </c>
      <c r="BF183">
        <v>6</v>
      </c>
      <c r="BG183" t="s">
        <v>195</v>
      </c>
      <c r="BH183">
        <v>1</v>
      </c>
      <c r="BI183" t="s">
        <v>282</v>
      </c>
      <c r="BJ183" t="s">
        <v>282</v>
      </c>
      <c r="BK183" t="s">
        <v>282</v>
      </c>
      <c r="BL183" t="s">
        <v>282</v>
      </c>
      <c r="BM183" t="s">
        <v>282</v>
      </c>
      <c r="BN183" t="s">
        <v>282</v>
      </c>
      <c r="BO183" t="s">
        <v>282</v>
      </c>
      <c r="BP183" t="s">
        <v>282</v>
      </c>
      <c r="BQ183" t="s">
        <v>282</v>
      </c>
      <c r="BR183" t="s">
        <v>192</v>
      </c>
      <c r="BS183" t="s">
        <v>197</v>
      </c>
      <c r="BT183" t="s">
        <v>198</v>
      </c>
      <c r="BU183" t="s">
        <v>282</v>
      </c>
      <c r="BV183">
        <v>489.90000000000009</v>
      </c>
      <c r="BW183">
        <v>440.2</v>
      </c>
      <c r="BX183">
        <v>242.28999999999934</v>
      </c>
      <c r="BY183">
        <v>42.461080991242312</v>
      </c>
      <c r="BZ183">
        <v>17.52262426577591</v>
      </c>
      <c r="CA183">
        <v>46.707189090366548</v>
      </c>
      <c r="CB183">
        <v>19.274886692353501</v>
      </c>
      <c r="CD183">
        <v>752</v>
      </c>
      <c r="CE183">
        <v>13</v>
      </c>
      <c r="CF183" s="33" t="s">
        <v>1066</v>
      </c>
      <c r="CG183" s="34" t="s">
        <v>1075</v>
      </c>
      <c r="CH183" t="s">
        <v>1696</v>
      </c>
      <c r="CI183">
        <v>3</v>
      </c>
      <c r="CJ183" s="25">
        <v>27.27272727272727</v>
      </c>
      <c r="CK183" t="s">
        <v>282</v>
      </c>
      <c r="CN183">
        <v>9.93</v>
      </c>
      <c r="CO183">
        <v>10.5</v>
      </c>
      <c r="CP183">
        <v>0.01</v>
      </c>
      <c r="CQ183" t="s">
        <v>282</v>
      </c>
      <c r="CR183" t="s">
        <v>282</v>
      </c>
      <c r="CT183" t="s">
        <v>282</v>
      </c>
      <c r="CU183" t="s">
        <v>282</v>
      </c>
      <c r="CV183" t="s">
        <v>282</v>
      </c>
      <c r="CW183" s="25" t="s">
        <v>1067</v>
      </c>
      <c r="CX183" t="s">
        <v>282</v>
      </c>
      <c r="DC183">
        <v>767</v>
      </c>
      <c r="DD183">
        <v>7</v>
      </c>
      <c r="DE183" t="s">
        <v>1068</v>
      </c>
      <c r="DF183" t="s">
        <v>1090</v>
      </c>
      <c r="DG183" t="s">
        <v>1696</v>
      </c>
      <c r="DH183">
        <v>3</v>
      </c>
      <c r="DI183" s="25">
        <v>27.27272727272727</v>
      </c>
      <c r="DJ183" t="s">
        <v>282</v>
      </c>
      <c r="DL183">
        <v>15.44</v>
      </c>
      <c r="DM183">
        <v>15.88</v>
      </c>
      <c r="DN183">
        <v>0.01</v>
      </c>
      <c r="DO183" t="s">
        <v>282</v>
      </c>
      <c r="DP183" t="s">
        <v>282</v>
      </c>
      <c r="DR183" t="s">
        <v>282</v>
      </c>
      <c r="DS183" t="s">
        <v>282</v>
      </c>
      <c r="DT183" t="s">
        <v>282</v>
      </c>
      <c r="DU183" s="25" t="s">
        <v>1067</v>
      </c>
      <c r="DV183" t="s">
        <v>282</v>
      </c>
      <c r="EA183">
        <v>758</v>
      </c>
      <c r="EB183">
        <v>11</v>
      </c>
      <c r="EC183" t="s">
        <v>1069</v>
      </c>
      <c r="ED183" t="s">
        <v>1090</v>
      </c>
      <c r="EE183" t="s">
        <v>1696</v>
      </c>
      <c r="EF183">
        <v>2</v>
      </c>
      <c r="EG183" s="25">
        <v>18.181818181818183</v>
      </c>
      <c r="EH183" t="s">
        <v>282</v>
      </c>
      <c r="EJ183">
        <v>10.92</v>
      </c>
      <c r="EK183">
        <v>11.37</v>
      </c>
      <c r="EL183" s="9">
        <v>0.01</v>
      </c>
      <c r="EM183" t="s">
        <v>282</v>
      </c>
      <c r="EN183" t="s">
        <v>282</v>
      </c>
      <c r="EO183" t="s">
        <v>282</v>
      </c>
      <c r="EP183" t="s">
        <v>282</v>
      </c>
      <c r="EQ183" t="s">
        <v>282</v>
      </c>
      <c r="ER183" t="s">
        <v>282</v>
      </c>
      <c r="ES183" t="s">
        <v>282</v>
      </c>
      <c r="ET183" t="s">
        <v>282</v>
      </c>
      <c r="EU183" t="s">
        <v>282</v>
      </c>
      <c r="EV183" t="s">
        <v>282</v>
      </c>
      <c r="EX183" s="35">
        <v>3</v>
      </c>
      <c r="EY183" s="36">
        <v>12.096666666666666</v>
      </c>
      <c r="EZ183" s="36">
        <v>12.583333333333334</v>
      </c>
      <c r="FA183" s="36">
        <v>0.01</v>
      </c>
      <c r="FB183" s="36">
        <v>29.309013666666583</v>
      </c>
      <c r="FC183" s="36">
        <v>30.488158333333253</v>
      </c>
      <c r="FD183" s="36">
        <v>2.4228999999999938E-2</v>
      </c>
      <c r="FE183" s="9"/>
      <c r="FF183" s="25">
        <v>3</v>
      </c>
      <c r="FG183" s="25">
        <v>3</v>
      </c>
      <c r="FH183" s="29">
        <v>12.096666666666666</v>
      </c>
      <c r="FI183" s="29">
        <v>12.583333333333334</v>
      </c>
      <c r="FJ183" s="30">
        <v>0.01</v>
      </c>
      <c r="FK183" s="29">
        <v>96.132450331125824</v>
      </c>
      <c r="FL183" s="7" t="b">
        <v>1</v>
      </c>
      <c r="FQ183" s="21"/>
      <c r="FX183" s="21">
        <v>7</v>
      </c>
      <c r="GG183" s="48">
        <v>12.096666666666666</v>
      </c>
      <c r="GH183" s="48">
        <v>12.583333333333334</v>
      </c>
      <c r="GI183" s="9">
        <v>0.01</v>
      </c>
    </row>
    <row r="184" spans="1:192" x14ac:dyDescent="0.25">
      <c r="A184" t="s">
        <v>1759</v>
      </c>
      <c r="B184" t="s">
        <v>282</v>
      </c>
      <c r="C184" s="21" t="s">
        <v>197</v>
      </c>
      <c r="E184" t="s">
        <v>307</v>
      </c>
      <c r="G184" t="s">
        <v>1052</v>
      </c>
      <c r="J184">
        <v>4300</v>
      </c>
      <c r="K184" t="s">
        <v>1760</v>
      </c>
      <c r="L184" t="s">
        <v>1682</v>
      </c>
      <c r="M184" t="s">
        <v>372</v>
      </c>
      <c r="N184">
        <v>57865054</v>
      </c>
      <c r="O184" t="s">
        <v>376</v>
      </c>
      <c r="P184" t="s">
        <v>282</v>
      </c>
      <c r="Q184">
        <v>4300</v>
      </c>
      <c r="R184" t="s">
        <v>1760</v>
      </c>
      <c r="S184" t="s">
        <v>191</v>
      </c>
      <c r="T184" s="22" t="s">
        <v>197</v>
      </c>
      <c r="U184" s="21" t="s">
        <v>1056</v>
      </c>
      <c r="V184">
        <v>55718992</v>
      </c>
      <c r="W184">
        <v>11617633</v>
      </c>
      <c r="X184">
        <v>16</v>
      </c>
      <c r="Y184" s="21">
        <v>16</v>
      </c>
      <c r="Z184" s="21" t="str">
        <f>VLOOKUP(A184,'Rettelse til drænsystem'!$A$4:$B$510,2,FALSE)</f>
        <v>Systematisk drænet</v>
      </c>
      <c r="AA184" t="s">
        <v>1058</v>
      </c>
      <c r="AB184" t="s">
        <v>239</v>
      </c>
      <c r="AC184" s="21" t="s">
        <v>1063</v>
      </c>
      <c r="AD184" s="21" t="s">
        <v>192</v>
      </c>
      <c r="AE184" s="21" t="s">
        <v>197</v>
      </c>
      <c r="AF184" t="s">
        <v>1759</v>
      </c>
      <c r="AG184" s="21">
        <v>0</v>
      </c>
      <c r="AH184" s="21" t="s">
        <v>1761</v>
      </c>
      <c r="AI184" s="21" t="s">
        <v>307</v>
      </c>
      <c r="AJ184" s="21" t="s">
        <v>372</v>
      </c>
      <c r="AK184" s="21"/>
      <c r="AL184" s="21"/>
      <c r="AM184" s="21" t="s">
        <v>1276</v>
      </c>
      <c r="AN184" s="21" t="s">
        <v>1084</v>
      </c>
      <c r="AO184" s="21" t="s">
        <v>1084</v>
      </c>
      <c r="AP184" s="21" t="s">
        <v>205</v>
      </c>
      <c r="AQ184" s="21"/>
      <c r="AR184" s="21" t="s">
        <v>257</v>
      </c>
      <c r="AS184" s="21" t="s">
        <v>257</v>
      </c>
      <c r="AT184" s="21" t="s">
        <v>1059</v>
      </c>
      <c r="AU184">
        <v>35</v>
      </c>
      <c r="AV184" t="s">
        <v>1759</v>
      </c>
      <c r="AW184">
        <v>251.84</v>
      </c>
      <c r="AX184">
        <v>0.68643109999999996</v>
      </c>
      <c r="AY184">
        <v>20</v>
      </c>
      <c r="AZ184" t="s">
        <v>1095</v>
      </c>
      <c r="BA184" s="21" t="s">
        <v>1102</v>
      </c>
      <c r="BB184" s="21" t="s">
        <v>1102</v>
      </c>
      <c r="BC184">
        <v>1</v>
      </c>
      <c r="BD184" t="s">
        <v>282</v>
      </c>
      <c r="BE184" t="s">
        <v>282</v>
      </c>
      <c r="BF184">
        <v>10</v>
      </c>
      <c r="BG184" t="s">
        <v>249</v>
      </c>
      <c r="BH184">
        <v>1</v>
      </c>
      <c r="BI184" t="s">
        <v>282</v>
      </c>
      <c r="BJ184" t="s">
        <v>282</v>
      </c>
      <c r="BK184" t="s">
        <v>282</v>
      </c>
      <c r="BL184" t="s">
        <v>282</v>
      </c>
      <c r="BM184" t="s">
        <v>282</v>
      </c>
      <c r="BN184" t="s">
        <v>282</v>
      </c>
      <c r="BO184" t="s">
        <v>282</v>
      </c>
      <c r="BP184" t="s">
        <v>282</v>
      </c>
      <c r="BQ184" t="s">
        <v>282</v>
      </c>
      <c r="BR184" t="s">
        <v>197</v>
      </c>
      <c r="BS184" t="s">
        <v>197</v>
      </c>
      <c r="BT184" t="s">
        <v>198</v>
      </c>
      <c r="BU184" t="s">
        <v>282</v>
      </c>
      <c r="BV184">
        <v>474.2</v>
      </c>
      <c r="BW184">
        <v>382.2</v>
      </c>
      <c r="BX184">
        <v>114.59333333333301</v>
      </c>
      <c r="BY184">
        <v>25.832247346440383</v>
      </c>
      <c r="BZ184">
        <v>22.542539426179932</v>
      </c>
      <c r="CA184">
        <v>28.415472081084424</v>
      </c>
      <c r="CB184">
        <v>24.796793368797928</v>
      </c>
      <c r="CD184">
        <v>682</v>
      </c>
      <c r="CE184">
        <v>13</v>
      </c>
      <c r="CF184" s="33" t="s">
        <v>1066</v>
      </c>
      <c r="CG184" s="34" t="s">
        <v>1075</v>
      </c>
      <c r="CH184" t="s">
        <v>375</v>
      </c>
      <c r="CI184">
        <v>16</v>
      </c>
      <c r="CJ184" s="25">
        <v>100</v>
      </c>
      <c r="CK184" t="s">
        <v>282</v>
      </c>
      <c r="CN184">
        <v>6.66</v>
      </c>
      <c r="CO184">
        <v>7.06</v>
      </c>
      <c r="CP184">
        <v>0.01</v>
      </c>
      <c r="CQ184" t="s">
        <v>282</v>
      </c>
      <c r="CR184" t="s">
        <v>282</v>
      </c>
      <c r="CT184" t="s">
        <v>282</v>
      </c>
      <c r="CU184" t="s">
        <v>282</v>
      </c>
      <c r="CV184" t="s">
        <v>282</v>
      </c>
      <c r="CW184" s="25" t="s">
        <v>1067</v>
      </c>
      <c r="CX184" t="s">
        <v>282</v>
      </c>
      <c r="DC184">
        <v>587</v>
      </c>
      <c r="DD184">
        <v>8</v>
      </c>
      <c r="DE184" t="s">
        <v>1068</v>
      </c>
      <c r="DF184" t="s">
        <v>1090</v>
      </c>
      <c r="DG184" t="s">
        <v>375</v>
      </c>
      <c r="DH184">
        <v>16</v>
      </c>
      <c r="DI184" s="25">
        <v>100</v>
      </c>
      <c r="DJ184" t="s">
        <v>1728</v>
      </c>
      <c r="DK184" t="s">
        <v>313</v>
      </c>
      <c r="DL184">
        <v>14.76</v>
      </c>
      <c r="DM184">
        <v>16.239999999999998</v>
      </c>
      <c r="DN184">
        <v>0.01</v>
      </c>
      <c r="DO184" t="s">
        <v>282</v>
      </c>
      <c r="DP184" t="s">
        <v>282</v>
      </c>
      <c r="DR184" t="s">
        <v>282</v>
      </c>
      <c r="DS184" t="s">
        <v>282</v>
      </c>
      <c r="DT184" t="s">
        <v>282</v>
      </c>
      <c r="DU184" s="25" t="s">
        <v>1067</v>
      </c>
      <c r="DV184" t="s">
        <v>282</v>
      </c>
      <c r="EA184">
        <v>714</v>
      </c>
      <c r="EB184">
        <v>12</v>
      </c>
      <c r="EC184" t="s">
        <v>1069</v>
      </c>
      <c r="ED184" t="s">
        <v>1090</v>
      </c>
      <c r="EE184" t="s">
        <v>375</v>
      </c>
      <c r="EF184">
        <v>3</v>
      </c>
      <c r="EG184" s="25">
        <v>18.75</v>
      </c>
      <c r="EH184" t="s">
        <v>282</v>
      </c>
      <c r="EJ184">
        <v>10.88</v>
      </c>
      <c r="EK184">
        <v>11.22</v>
      </c>
      <c r="EL184" s="9">
        <v>0.01</v>
      </c>
      <c r="EM184" t="s">
        <v>282</v>
      </c>
      <c r="EN184" t="s">
        <v>282</v>
      </c>
      <c r="EO184" t="s">
        <v>282</v>
      </c>
      <c r="EP184" t="s">
        <v>282</v>
      </c>
      <c r="EQ184" t="s">
        <v>282</v>
      </c>
      <c r="ER184" t="s">
        <v>282</v>
      </c>
      <c r="ES184" t="s">
        <v>282</v>
      </c>
      <c r="ET184" t="s">
        <v>282</v>
      </c>
      <c r="EU184" t="s">
        <v>282</v>
      </c>
      <c r="EV184" t="s">
        <v>282</v>
      </c>
      <c r="EX184" s="35">
        <v>3</v>
      </c>
      <c r="EY184" s="36">
        <v>10.766666666666667</v>
      </c>
      <c r="EZ184" s="36">
        <v>11.506666666666666</v>
      </c>
      <c r="FA184" s="36">
        <v>0.01</v>
      </c>
      <c r="FB184" s="36">
        <v>12.337882222222188</v>
      </c>
      <c r="FC184" s="36">
        <v>13.18587288888885</v>
      </c>
      <c r="FD184" s="36">
        <v>1.1459333333333302E-2</v>
      </c>
      <c r="FE184" s="9"/>
      <c r="FF184" s="25">
        <v>3</v>
      </c>
      <c r="FG184" s="25">
        <v>3</v>
      </c>
      <c r="FH184" s="29">
        <v>10.766666666666667</v>
      </c>
      <c r="FI184" s="29">
        <v>11.506666666666666</v>
      </c>
      <c r="FJ184" s="30">
        <v>0.01</v>
      </c>
      <c r="FK184" s="29">
        <v>93.568945538818099</v>
      </c>
      <c r="FL184" s="7" t="b">
        <v>1</v>
      </c>
      <c r="FQ184" s="21"/>
      <c r="FX184" s="21">
        <v>7</v>
      </c>
      <c r="GG184" s="48">
        <v>10.766666666666667</v>
      </c>
      <c r="GH184" s="48">
        <v>11.506666666666666</v>
      </c>
      <c r="GI184" s="9">
        <v>0.01</v>
      </c>
    </row>
    <row r="185" spans="1:192" x14ac:dyDescent="0.25">
      <c r="A185" t="s">
        <v>1762</v>
      </c>
      <c r="B185" t="s">
        <v>282</v>
      </c>
      <c r="C185" s="21" t="s">
        <v>197</v>
      </c>
      <c r="E185" t="s">
        <v>307</v>
      </c>
      <c r="G185" t="s">
        <v>1052</v>
      </c>
      <c r="J185">
        <v>4130</v>
      </c>
      <c r="K185" t="s">
        <v>1763</v>
      </c>
      <c r="L185" t="s">
        <v>1682</v>
      </c>
      <c r="M185" t="s">
        <v>372</v>
      </c>
      <c r="N185">
        <v>57865054</v>
      </c>
      <c r="O185" t="s">
        <v>376</v>
      </c>
      <c r="P185" t="s">
        <v>282</v>
      </c>
      <c r="Q185">
        <v>4130</v>
      </c>
      <c r="R185" t="s">
        <v>1763</v>
      </c>
      <c r="S185" t="s">
        <v>191</v>
      </c>
      <c r="T185" s="22" t="s">
        <v>197</v>
      </c>
      <c r="U185" s="21" t="s">
        <v>1056</v>
      </c>
      <c r="V185">
        <v>5549070</v>
      </c>
      <c r="W185">
        <v>12042058</v>
      </c>
      <c r="X185">
        <v>30</v>
      </c>
      <c r="Y185" s="21">
        <v>30</v>
      </c>
      <c r="Z185" s="21" t="str">
        <f>VLOOKUP(A185,'Rettelse til drænsystem'!$A$4:$B$510,2,FALSE)</f>
        <v>Systematisk drænet</v>
      </c>
      <c r="AA185" t="s">
        <v>1104</v>
      </c>
      <c r="AB185" t="s">
        <v>239</v>
      </c>
      <c r="AC185" s="21" t="s">
        <v>1063</v>
      </c>
      <c r="AD185" s="21" t="s">
        <v>197</v>
      </c>
      <c r="AE185" s="21" t="s">
        <v>197</v>
      </c>
      <c r="AF185" t="s">
        <v>1762</v>
      </c>
      <c r="AG185" s="21">
        <v>0</v>
      </c>
      <c r="AH185" s="21" t="s">
        <v>1764</v>
      </c>
      <c r="AI185" s="21" t="s">
        <v>307</v>
      </c>
      <c r="AJ185" s="21" t="s">
        <v>372</v>
      </c>
      <c r="AK185" s="21"/>
      <c r="AL185" s="21"/>
      <c r="AM185" s="21" t="s">
        <v>1073</v>
      </c>
      <c r="AN185" s="21" t="s">
        <v>1074</v>
      </c>
      <c r="AO185" s="21" t="s">
        <v>1074</v>
      </c>
      <c r="AP185" s="21" t="s">
        <v>246</v>
      </c>
      <c r="AQ185" s="21"/>
      <c r="AR185" s="21"/>
      <c r="AS185" s="21" t="s">
        <v>218</v>
      </c>
      <c r="AT185" s="21" t="s">
        <v>1063</v>
      </c>
      <c r="AU185">
        <v>39</v>
      </c>
      <c r="AV185" t="s">
        <v>1762</v>
      </c>
      <c r="AW185">
        <v>55.53857</v>
      </c>
      <c r="AX185">
        <v>3.5715319999999999</v>
      </c>
      <c r="AY185">
        <v>30</v>
      </c>
      <c r="AZ185" t="s">
        <v>1088</v>
      </c>
      <c r="BA185" s="21" t="s">
        <v>1089</v>
      </c>
      <c r="BB185" s="21" t="s">
        <v>1089</v>
      </c>
      <c r="BC185">
        <v>0.7</v>
      </c>
      <c r="BD185" t="s">
        <v>1106</v>
      </c>
      <c r="BE185">
        <v>0.3</v>
      </c>
      <c r="BF185">
        <v>6</v>
      </c>
      <c r="BG185" t="s">
        <v>195</v>
      </c>
      <c r="BH185">
        <v>0.66</v>
      </c>
      <c r="BI185" t="s">
        <v>282</v>
      </c>
      <c r="BJ185">
        <v>17</v>
      </c>
      <c r="BK185" t="s">
        <v>315</v>
      </c>
      <c r="BL185">
        <v>0.34</v>
      </c>
      <c r="BM185" t="s">
        <v>1765</v>
      </c>
      <c r="BN185" t="s">
        <v>282</v>
      </c>
      <c r="BO185" t="s">
        <v>282</v>
      </c>
      <c r="BP185" t="s">
        <v>282</v>
      </c>
      <c r="BQ185" t="s">
        <v>282</v>
      </c>
      <c r="BR185" t="s">
        <v>197</v>
      </c>
      <c r="BS185" t="s">
        <v>197</v>
      </c>
      <c r="BT185" t="s">
        <v>198</v>
      </c>
      <c r="BU185" t="s">
        <v>282</v>
      </c>
      <c r="BV185">
        <v>504.90000000000009</v>
      </c>
      <c r="BW185">
        <v>449.4</v>
      </c>
      <c r="BX185">
        <v>224.10099999999966</v>
      </c>
      <c r="BY185">
        <v>33.339936780694757</v>
      </c>
      <c r="BZ185">
        <v>14.876239700548618</v>
      </c>
      <c r="CA185">
        <v>36.673930458764232</v>
      </c>
      <c r="CB185">
        <v>16.363863670603482</v>
      </c>
      <c r="CD185">
        <v>766</v>
      </c>
      <c r="CE185">
        <v>13</v>
      </c>
      <c r="CF185" s="33" t="s">
        <v>1066</v>
      </c>
      <c r="CG185" s="34" t="s">
        <v>1075</v>
      </c>
      <c r="CH185" t="s">
        <v>1709</v>
      </c>
      <c r="CI185">
        <v>22.5</v>
      </c>
      <c r="CJ185" s="25">
        <v>75</v>
      </c>
      <c r="CK185" t="s">
        <v>282</v>
      </c>
      <c r="CN185">
        <v>8.59</v>
      </c>
      <c r="CO185">
        <v>9.1</v>
      </c>
      <c r="CP185">
        <v>0.02</v>
      </c>
      <c r="CQ185" t="s">
        <v>282</v>
      </c>
      <c r="CR185" t="s">
        <v>282</v>
      </c>
      <c r="CT185" t="s">
        <v>282</v>
      </c>
      <c r="CU185" t="s">
        <v>282</v>
      </c>
      <c r="CV185" t="s">
        <v>282</v>
      </c>
      <c r="CW185" s="25" t="s">
        <v>1067</v>
      </c>
      <c r="CX185" t="s">
        <v>282</v>
      </c>
      <c r="DC185">
        <v>607</v>
      </c>
      <c r="DD185">
        <v>7</v>
      </c>
      <c r="DE185" t="s">
        <v>1068</v>
      </c>
      <c r="DF185" t="s">
        <v>1090</v>
      </c>
      <c r="DG185" t="s">
        <v>1709</v>
      </c>
      <c r="DH185">
        <v>20</v>
      </c>
      <c r="DI185" s="25">
        <v>66.666666666666657</v>
      </c>
      <c r="DJ185" t="s">
        <v>282</v>
      </c>
      <c r="DL185">
        <v>8.81</v>
      </c>
      <c r="DM185">
        <v>10.19</v>
      </c>
      <c r="DN185">
        <v>0.01</v>
      </c>
      <c r="DO185" t="s">
        <v>282</v>
      </c>
      <c r="DP185" t="s">
        <v>282</v>
      </c>
      <c r="DR185" t="s">
        <v>282</v>
      </c>
      <c r="DS185" t="s">
        <v>282</v>
      </c>
      <c r="DT185" t="s">
        <v>282</v>
      </c>
      <c r="DU185" s="25" t="s">
        <v>1067</v>
      </c>
      <c r="DV185" t="s">
        <v>282</v>
      </c>
      <c r="EA185">
        <v>606</v>
      </c>
      <c r="EB185">
        <v>12</v>
      </c>
      <c r="EC185" t="s">
        <v>1069</v>
      </c>
      <c r="ED185" t="s">
        <v>1090</v>
      </c>
      <c r="EE185" t="s">
        <v>1710</v>
      </c>
      <c r="EF185">
        <v>18</v>
      </c>
      <c r="EG185" s="25">
        <v>60</v>
      </c>
      <c r="EH185" t="s">
        <v>282</v>
      </c>
      <c r="EJ185">
        <v>8.86</v>
      </c>
      <c r="EK185">
        <v>9.18</v>
      </c>
      <c r="EL185" s="9">
        <v>0.01</v>
      </c>
      <c r="EM185" t="s">
        <v>282</v>
      </c>
      <c r="EN185" t="s">
        <v>282</v>
      </c>
      <c r="EO185" t="s">
        <v>282</v>
      </c>
      <c r="EP185" t="s">
        <v>282</v>
      </c>
      <c r="EQ185" t="s">
        <v>282</v>
      </c>
      <c r="ER185" t="s">
        <v>282</v>
      </c>
      <c r="ES185" t="s">
        <v>282</v>
      </c>
      <c r="ET185" t="s">
        <v>282</v>
      </c>
      <c r="EU185" t="s">
        <v>282</v>
      </c>
      <c r="EV185" t="s">
        <v>282</v>
      </c>
      <c r="EX185" s="35">
        <v>3</v>
      </c>
      <c r="EY185" s="36">
        <v>8.7533333333333321</v>
      </c>
      <c r="EZ185" s="36">
        <v>9.49</v>
      </c>
      <c r="FA185" s="36">
        <v>1.3333333333333334E-2</v>
      </c>
      <c r="FB185" s="36">
        <v>19.616307533333298</v>
      </c>
      <c r="FC185" s="36">
        <v>21.267184899999972</v>
      </c>
      <c r="FD185" s="36">
        <v>2.9880133333333291E-2</v>
      </c>
      <c r="FE185" s="9"/>
      <c r="FF185" s="25">
        <v>3</v>
      </c>
      <c r="FG185" s="25">
        <v>3</v>
      </c>
      <c r="FH185" s="29">
        <v>8.7533333333333321</v>
      </c>
      <c r="FI185" s="29">
        <v>9.49</v>
      </c>
      <c r="FJ185" s="30">
        <v>1.3333333333333334E-2</v>
      </c>
      <c r="FK185" s="29">
        <v>92.237442922374413</v>
      </c>
      <c r="FL185" s="7" t="b">
        <v>1</v>
      </c>
      <c r="FQ185" s="21"/>
      <c r="FX185" s="21">
        <v>7</v>
      </c>
      <c r="GG185" s="48">
        <v>8.7533333333333321</v>
      </c>
      <c r="GH185" s="48">
        <v>9.49</v>
      </c>
      <c r="GI185" s="9">
        <v>1.3333333333333334E-2</v>
      </c>
    </row>
    <row r="186" spans="1:192" x14ac:dyDescent="0.25">
      <c r="A186" t="s">
        <v>1766</v>
      </c>
      <c r="B186" t="s">
        <v>282</v>
      </c>
      <c r="C186" s="21" t="s">
        <v>197</v>
      </c>
      <c r="E186" t="s">
        <v>307</v>
      </c>
      <c r="G186" t="s">
        <v>1052</v>
      </c>
      <c r="J186">
        <v>4270</v>
      </c>
      <c r="K186" t="s">
        <v>1767</v>
      </c>
      <c r="L186" t="s">
        <v>1682</v>
      </c>
      <c r="M186" t="s">
        <v>372</v>
      </c>
      <c r="N186">
        <v>57865054</v>
      </c>
      <c r="O186" t="s">
        <v>376</v>
      </c>
      <c r="P186" t="s">
        <v>282</v>
      </c>
      <c r="Q186">
        <v>4270</v>
      </c>
      <c r="R186" t="s">
        <v>1767</v>
      </c>
      <c r="S186" t="s">
        <v>214</v>
      </c>
      <c r="T186" s="22" t="s">
        <v>197</v>
      </c>
      <c r="U186" s="21" t="s">
        <v>1056</v>
      </c>
      <c r="V186">
        <v>55490124</v>
      </c>
      <c r="W186">
        <v>11274633</v>
      </c>
      <c r="X186">
        <v>16</v>
      </c>
      <c r="Y186" s="21">
        <v>16</v>
      </c>
      <c r="Z186" s="21" t="str">
        <f>VLOOKUP(A186,'Rettelse til drænsystem'!$A$4:$B$510,2,FALSE)</f>
        <v>Systematisk drænet</v>
      </c>
      <c r="AA186" t="s">
        <v>1104</v>
      </c>
      <c r="AB186" t="s">
        <v>239</v>
      </c>
      <c r="AC186" s="21" t="s">
        <v>1063</v>
      </c>
      <c r="AD186" s="21" t="s">
        <v>197</v>
      </c>
      <c r="AE186" s="21" t="s">
        <v>197</v>
      </c>
      <c r="AF186" t="s">
        <v>1766</v>
      </c>
      <c r="AG186" s="21">
        <v>0</v>
      </c>
      <c r="AH186" s="21" t="s">
        <v>1768</v>
      </c>
      <c r="AI186" s="21" t="s">
        <v>307</v>
      </c>
      <c r="AJ186" s="21" t="s">
        <v>372</v>
      </c>
      <c r="AK186" s="21"/>
      <c r="AL186" s="21"/>
      <c r="AM186" s="21" t="s">
        <v>1249</v>
      </c>
      <c r="AN186" s="21" t="s">
        <v>1132</v>
      </c>
      <c r="AO186" s="21" t="s">
        <v>1074</v>
      </c>
      <c r="AP186" s="21" t="s">
        <v>246</v>
      </c>
      <c r="AQ186" s="21"/>
      <c r="AR186" s="21"/>
      <c r="AS186" s="21" t="s">
        <v>218</v>
      </c>
      <c r="AT186" s="21" t="s">
        <v>1063</v>
      </c>
      <c r="AU186">
        <v>40</v>
      </c>
      <c r="AV186" t="s">
        <v>1766</v>
      </c>
      <c r="AY186">
        <v>7</v>
      </c>
      <c r="AZ186" t="s">
        <v>1106</v>
      </c>
      <c r="BA186" s="21" t="s">
        <v>1102</v>
      </c>
      <c r="BB186" s="21" t="s">
        <v>1102</v>
      </c>
      <c r="BC186">
        <v>1</v>
      </c>
      <c r="BD186" t="s">
        <v>282</v>
      </c>
      <c r="BE186" t="s">
        <v>282</v>
      </c>
      <c r="BF186">
        <v>2</v>
      </c>
      <c r="BG186" t="s">
        <v>196</v>
      </c>
      <c r="BH186">
        <v>1</v>
      </c>
      <c r="BI186" t="s">
        <v>282</v>
      </c>
      <c r="BJ186" t="s">
        <v>282</v>
      </c>
      <c r="BK186" t="s">
        <v>282</v>
      </c>
      <c r="BL186" t="s">
        <v>282</v>
      </c>
      <c r="BM186" t="s">
        <v>282</v>
      </c>
      <c r="BN186" t="s">
        <v>282</v>
      </c>
      <c r="BO186" t="s">
        <v>282</v>
      </c>
      <c r="BP186" t="s">
        <v>282</v>
      </c>
      <c r="BQ186" t="s">
        <v>282</v>
      </c>
      <c r="BR186" t="s">
        <v>197</v>
      </c>
      <c r="BS186" t="s">
        <v>197</v>
      </c>
      <c r="BT186" t="s">
        <v>198</v>
      </c>
      <c r="BU186" t="s">
        <v>282</v>
      </c>
      <c r="BV186">
        <v>489.90000000000009</v>
      </c>
      <c r="BW186">
        <v>394.1</v>
      </c>
      <c r="BX186">
        <v>171.48999999999992</v>
      </c>
      <c r="BY186">
        <v>29.175877394268944</v>
      </c>
      <c r="BZ186">
        <v>17.013165429044818</v>
      </c>
      <c r="CA186">
        <v>32.093465133695844</v>
      </c>
      <c r="CB186">
        <v>18.714481971949301</v>
      </c>
      <c r="CD186" t="s">
        <v>282</v>
      </c>
      <c r="CE186" t="s">
        <v>282</v>
      </c>
      <c r="CF186" s="33"/>
      <c r="CG186" s="34" t="s">
        <v>282</v>
      </c>
      <c r="CH186" t="s">
        <v>375</v>
      </c>
      <c r="CI186" t="s">
        <v>282</v>
      </c>
      <c r="CJ186" s="25" t="s">
        <v>1067</v>
      </c>
      <c r="CK186" t="s">
        <v>1695</v>
      </c>
      <c r="CL186" t="s">
        <v>1136</v>
      </c>
      <c r="CQ186" t="s">
        <v>282</v>
      </c>
      <c r="CR186" t="s">
        <v>282</v>
      </c>
      <c r="CT186" t="s">
        <v>282</v>
      </c>
      <c r="CU186" t="s">
        <v>282</v>
      </c>
      <c r="CV186" t="s">
        <v>282</v>
      </c>
      <c r="CW186" s="25" t="s">
        <v>1067</v>
      </c>
      <c r="CX186" t="s">
        <v>1769</v>
      </c>
      <c r="CY186" t="s">
        <v>1136</v>
      </c>
      <c r="DC186">
        <v>731</v>
      </c>
      <c r="DD186">
        <v>7</v>
      </c>
      <c r="DE186" t="s">
        <v>1068</v>
      </c>
      <c r="DF186" t="s">
        <v>1090</v>
      </c>
      <c r="DG186" t="s">
        <v>375</v>
      </c>
      <c r="DH186">
        <v>4</v>
      </c>
      <c r="DI186" s="25">
        <v>25</v>
      </c>
      <c r="DJ186" t="s">
        <v>282</v>
      </c>
      <c r="DL186">
        <v>15.04</v>
      </c>
      <c r="DM186">
        <v>15.43</v>
      </c>
      <c r="DN186">
        <v>0.04</v>
      </c>
      <c r="DO186" t="s">
        <v>282</v>
      </c>
      <c r="DP186" t="s">
        <v>282</v>
      </c>
      <c r="DR186" t="s">
        <v>282</v>
      </c>
      <c r="DS186" t="s">
        <v>282</v>
      </c>
      <c r="DT186" t="s">
        <v>282</v>
      </c>
      <c r="DU186" s="25" t="s">
        <v>1067</v>
      </c>
      <c r="DV186" t="s">
        <v>282</v>
      </c>
      <c r="EA186">
        <v>729</v>
      </c>
      <c r="EB186">
        <v>11</v>
      </c>
      <c r="EC186" t="s">
        <v>1069</v>
      </c>
      <c r="ED186" t="s">
        <v>1090</v>
      </c>
      <c r="EE186" t="s">
        <v>375</v>
      </c>
      <c r="EF186">
        <v>2</v>
      </c>
      <c r="EG186" s="25">
        <v>12.5</v>
      </c>
      <c r="EH186" t="s">
        <v>282</v>
      </c>
      <c r="EJ186">
        <v>13.42</v>
      </c>
      <c r="EK186">
        <v>14.75</v>
      </c>
      <c r="EL186" s="9">
        <v>0.03</v>
      </c>
      <c r="EM186" t="s">
        <v>282</v>
      </c>
      <c r="EN186" t="s">
        <v>282</v>
      </c>
      <c r="EO186" t="s">
        <v>282</v>
      </c>
      <c r="EP186" t="s">
        <v>282</v>
      </c>
      <c r="EQ186" t="s">
        <v>282</v>
      </c>
      <c r="ER186" t="s">
        <v>282</v>
      </c>
      <c r="ES186" t="s">
        <v>282</v>
      </c>
      <c r="ET186" t="s">
        <v>282</v>
      </c>
      <c r="EU186" t="s">
        <v>282</v>
      </c>
      <c r="EV186" t="s">
        <v>282</v>
      </c>
      <c r="EX186" s="35">
        <v>2</v>
      </c>
      <c r="EY186" s="36">
        <v>14.23</v>
      </c>
      <c r="EZ186" s="36">
        <v>15.09</v>
      </c>
      <c r="FA186" s="36">
        <v>3.5000000000000003E-2</v>
      </c>
      <c r="FB186" s="36">
        <v>24.403026999999987</v>
      </c>
      <c r="FC186" s="36">
        <v>25.877840999999989</v>
      </c>
      <c r="FD186" s="36">
        <v>6.0021499999999978E-2</v>
      </c>
      <c r="FE186" s="9"/>
      <c r="FF186" s="25">
        <v>2</v>
      </c>
      <c r="FG186" s="25">
        <v>2</v>
      </c>
      <c r="FH186" s="29">
        <v>14.23</v>
      </c>
      <c r="FI186" s="29">
        <v>15.09</v>
      </c>
      <c r="FJ186" s="30">
        <v>3.5000000000000003E-2</v>
      </c>
      <c r="FK186" s="29">
        <v>94.300861497680586</v>
      </c>
      <c r="FL186" s="7" t="b">
        <v>0</v>
      </c>
      <c r="FQ186" s="21"/>
      <c r="FX186" s="21">
        <v>7</v>
      </c>
      <c r="GG186" s="48">
        <v>14.23</v>
      </c>
      <c r="GH186" s="48">
        <v>15.09</v>
      </c>
      <c r="GI186" s="9">
        <v>3.5000000000000003E-2</v>
      </c>
    </row>
    <row r="187" spans="1:192" x14ac:dyDescent="0.25">
      <c r="A187" t="s">
        <v>1770</v>
      </c>
      <c r="B187" t="s">
        <v>282</v>
      </c>
      <c r="C187" s="21" t="s">
        <v>197</v>
      </c>
      <c r="E187" t="s">
        <v>307</v>
      </c>
      <c r="G187" t="s">
        <v>1052</v>
      </c>
      <c r="J187">
        <v>4270</v>
      </c>
      <c r="K187" t="s">
        <v>1767</v>
      </c>
      <c r="L187" t="s">
        <v>1682</v>
      </c>
      <c r="M187" t="s">
        <v>372</v>
      </c>
      <c r="N187">
        <v>57865054</v>
      </c>
      <c r="O187" t="s">
        <v>376</v>
      </c>
      <c r="P187" t="s">
        <v>282</v>
      </c>
      <c r="Q187">
        <v>4270</v>
      </c>
      <c r="R187" t="s">
        <v>1767</v>
      </c>
      <c r="S187" t="s">
        <v>214</v>
      </c>
      <c r="T187" s="22" t="s">
        <v>197</v>
      </c>
      <c r="U187" s="21" t="s">
        <v>1056</v>
      </c>
      <c r="V187">
        <v>55520882</v>
      </c>
      <c r="W187">
        <v>11280380</v>
      </c>
      <c r="X187">
        <v>12</v>
      </c>
      <c r="Y187" s="21">
        <v>12</v>
      </c>
      <c r="Z187" s="21" t="str">
        <f>VLOOKUP(A187,'Rettelse til drænsystem'!$A$4:$B$510,2,FALSE)</f>
        <v>Kombination</v>
      </c>
      <c r="AA187" t="s">
        <v>1165</v>
      </c>
      <c r="AB187" t="s">
        <v>239</v>
      </c>
      <c r="AC187" s="21" t="s">
        <v>1063</v>
      </c>
      <c r="AD187" s="21" t="s">
        <v>197</v>
      </c>
      <c r="AE187" s="21" t="s">
        <v>197</v>
      </c>
      <c r="AF187" t="s">
        <v>1770</v>
      </c>
      <c r="AG187" s="21">
        <v>0</v>
      </c>
      <c r="AH187" s="21" t="s">
        <v>1771</v>
      </c>
      <c r="AI187" s="21" t="s">
        <v>307</v>
      </c>
      <c r="AJ187" s="21" t="s">
        <v>372</v>
      </c>
      <c r="AK187" s="21"/>
      <c r="AL187" s="21"/>
      <c r="AM187" s="21" t="s">
        <v>1073</v>
      </c>
      <c r="AN187" s="21" t="s">
        <v>1074</v>
      </c>
      <c r="AO187" s="21" t="s">
        <v>1074</v>
      </c>
      <c r="AP187" s="21" t="s">
        <v>246</v>
      </c>
      <c r="AQ187" s="21"/>
      <c r="AR187" s="21"/>
      <c r="AS187" s="21" t="s">
        <v>218</v>
      </c>
      <c r="AT187" s="21" t="s">
        <v>1063</v>
      </c>
      <c r="AU187">
        <v>82</v>
      </c>
      <c r="AV187" t="s">
        <v>1770</v>
      </c>
      <c r="AW187">
        <v>104.9058</v>
      </c>
      <c r="AX187">
        <v>1.670776</v>
      </c>
      <c r="AY187">
        <v>10</v>
      </c>
      <c r="AZ187" t="s">
        <v>1106</v>
      </c>
      <c r="BA187" s="21" t="s">
        <v>1102</v>
      </c>
      <c r="BB187" s="21" t="s">
        <v>1102</v>
      </c>
      <c r="BC187">
        <v>0.98</v>
      </c>
      <c r="BD187" t="s">
        <v>1064</v>
      </c>
      <c r="BE187">
        <v>0.02</v>
      </c>
      <c r="BF187">
        <v>6</v>
      </c>
      <c r="BG187" t="s">
        <v>195</v>
      </c>
      <c r="BH187">
        <v>1</v>
      </c>
      <c r="BI187" t="s">
        <v>282</v>
      </c>
      <c r="BJ187" t="s">
        <v>282</v>
      </c>
      <c r="BK187" t="s">
        <v>282</v>
      </c>
      <c r="BL187" t="s">
        <v>282</v>
      </c>
      <c r="BM187" t="s">
        <v>282</v>
      </c>
      <c r="BN187" t="s">
        <v>282</v>
      </c>
      <c r="BO187" t="s">
        <v>282</v>
      </c>
      <c r="BP187" t="s">
        <v>282</v>
      </c>
      <c r="BQ187" t="s">
        <v>282</v>
      </c>
      <c r="BR187" t="s">
        <v>197</v>
      </c>
      <c r="BS187" t="s">
        <v>197</v>
      </c>
      <c r="BT187" t="s">
        <v>198</v>
      </c>
      <c r="BU187" t="s">
        <v>282</v>
      </c>
      <c r="BV187">
        <v>489.90000000000009</v>
      </c>
      <c r="BW187">
        <v>394.1</v>
      </c>
      <c r="BX187">
        <v>136.15773333333323</v>
      </c>
      <c r="BY187">
        <v>23.201733384553698</v>
      </c>
      <c r="BZ187">
        <v>17.033148175247689</v>
      </c>
      <c r="CA187">
        <v>25.521906723009071</v>
      </c>
      <c r="CB187">
        <v>18.736462992772459</v>
      </c>
      <c r="CD187">
        <v>722</v>
      </c>
      <c r="CE187">
        <v>14</v>
      </c>
      <c r="CF187" s="33" t="s">
        <v>1066</v>
      </c>
      <c r="CG187" s="34" t="s">
        <v>1075</v>
      </c>
      <c r="CH187" t="s">
        <v>375</v>
      </c>
      <c r="CI187">
        <v>3</v>
      </c>
      <c r="CJ187" s="25">
        <v>25</v>
      </c>
      <c r="CK187" t="s">
        <v>282</v>
      </c>
      <c r="CN187">
        <v>9.31</v>
      </c>
      <c r="CO187">
        <v>9.5</v>
      </c>
      <c r="CP187">
        <v>0.02</v>
      </c>
      <c r="CQ187" t="s">
        <v>282</v>
      </c>
      <c r="CR187" t="s">
        <v>282</v>
      </c>
      <c r="CT187" t="s">
        <v>282</v>
      </c>
      <c r="CU187" t="s">
        <v>282</v>
      </c>
      <c r="CV187" t="s">
        <v>282</v>
      </c>
      <c r="CW187" s="25" t="s">
        <v>1067</v>
      </c>
      <c r="CX187" t="s">
        <v>282</v>
      </c>
      <c r="DC187">
        <v>683</v>
      </c>
      <c r="DD187">
        <v>7</v>
      </c>
      <c r="DE187" t="s">
        <v>1068</v>
      </c>
      <c r="DF187" t="s">
        <v>1090</v>
      </c>
      <c r="DG187" t="s">
        <v>375</v>
      </c>
      <c r="DH187">
        <v>3</v>
      </c>
      <c r="DI187" s="25">
        <v>25</v>
      </c>
      <c r="DJ187" t="s">
        <v>282</v>
      </c>
      <c r="DL187">
        <v>12.46</v>
      </c>
      <c r="DM187">
        <v>12.8</v>
      </c>
      <c r="DN187">
        <v>0.02</v>
      </c>
      <c r="DO187" t="s">
        <v>282</v>
      </c>
      <c r="DP187" t="s">
        <v>282</v>
      </c>
      <c r="DR187" t="s">
        <v>282</v>
      </c>
      <c r="DS187" t="s">
        <v>282</v>
      </c>
      <c r="DT187" t="s">
        <v>282</v>
      </c>
      <c r="DU187" s="25" t="s">
        <v>1067</v>
      </c>
      <c r="DV187" t="s">
        <v>282</v>
      </c>
      <c r="EA187">
        <v>719</v>
      </c>
      <c r="EB187">
        <v>11</v>
      </c>
      <c r="EC187" t="s">
        <v>1069</v>
      </c>
      <c r="ED187" t="s">
        <v>1090</v>
      </c>
      <c r="EE187" t="s">
        <v>375</v>
      </c>
      <c r="EF187">
        <v>3</v>
      </c>
      <c r="EG187" s="25">
        <v>25</v>
      </c>
      <c r="EH187" t="s">
        <v>282</v>
      </c>
      <c r="EJ187">
        <v>9.42</v>
      </c>
      <c r="EK187">
        <v>10.039999999999999</v>
      </c>
      <c r="EL187" s="9">
        <v>0.01</v>
      </c>
      <c r="EM187" t="s">
        <v>282</v>
      </c>
      <c r="EN187" t="s">
        <v>282</v>
      </c>
      <c r="EO187" t="s">
        <v>282</v>
      </c>
      <c r="EP187" t="s">
        <v>282</v>
      </c>
      <c r="EQ187" t="s">
        <v>282</v>
      </c>
      <c r="ER187" t="s">
        <v>282</v>
      </c>
      <c r="ES187" t="s">
        <v>282</v>
      </c>
      <c r="ET187" t="s">
        <v>282</v>
      </c>
      <c r="EU187" t="s">
        <v>282</v>
      </c>
      <c r="EV187" t="s">
        <v>282</v>
      </c>
      <c r="EX187" s="35">
        <v>3</v>
      </c>
      <c r="EY187" s="36">
        <v>10.396666666666668</v>
      </c>
      <c r="EZ187" s="36">
        <v>10.780000000000001</v>
      </c>
      <c r="FA187" s="36">
        <v>1.6666666666666666E-2</v>
      </c>
      <c r="FB187" s="36">
        <v>14.155865675555546</v>
      </c>
      <c r="FC187" s="36">
        <v>14.677803653333324</v>
      </c>
      <c r="FD187" s="36">
        <v>2.2692955555555536E-2</v>
      </c>
      <c r="FE187" s="9"/>
      <c r="FF187" s="25">
        <v>3</v>
      </c>
      <c r="FG187" s="25">
        <v>3</v>
      </c>
      <c r="FH187" s="29">
        <v>10.396666666666668</v>
      </c>
      <c r="FI187" s="29">
        <v>10.780000000000001</v>
      </c>
      <c r="FJ187" s="30">
        <v>1.6666666666666666E-2</v>
      </c>
      <c r="FK187" s="29">
        <v>96.444032158317881</v>
      </c>
      <c r="FL187" s="7" t="b">
        <v>1</v>
      </c>
      <c r="FQ187" s="21"/>
      <c r="FX187" s="21">
        <v>7</v>
      </c>
      <c r="GG187" s="48">
        <v>10.396666666666668</v>
      </c>
      <c r="GH187" s="48">
        <v>10.780000000000001</v>
      </c>
      <c r="GI187" s="9">
        <v>1.6666666666666666E-2</v>
      </c>
    </row>
    <row r="188" spans="1:192" x14ac:dyDescent="0.25">
      <c r="A188" t="s">
        <v>1772</v>
      </c>
      <c r="B188" t="s">
        <v>282</v>
      </c>
      <c r="C188" s="21" t="s">
        <v>197</v>
      </c>
      <c r="E188" t="s">
        <v>307</v>
      </c>
      <c r="G188" t="s">
        <v>1052</v>
      </c>
      <c r="J188">
        <v>4490</v>
      </c>
      <c r="K188" t="s">
        <v>1773</v>
      </c>
      <c r="L188" t="s">
        <v>1682</v>
      </c>
      <c r="M188" t="s">
        <v>372</v>
      </c>
      <c r="N188">
        <v>57865054</v>
      </c>
      <c r="O188" t="s">
        <v>376</v>
      </c>
      <c r="P188" t="s">
        <v>282</v>
      </c>
      <c r="Q188">
        <v>4490</v>
      </c>
      <c r="R188" t="s">
        <v>1773</v>
      </c>
      <c r="S188" t="s">
        <v>191</v>
      </c>
      <c r="T188" s="22" t="s">
        <v>197</v>
      </c>
      <c r="U188" s="21" t="s">
        <v>1056</v>
      </c>
      <c r="V188">
        <v>55617213</v>
      </c>
      <c r="W188">
        <v>11258218</v>
      </c>
      <c r="X188">
        <v>14</v>
      </c>
      <c r="Y188" s="21">
        <v>14</v>
      </c>
      <c r="Z188" s="21" t="str">
        <f>VLOOKUP(A188,'Rettelse til drænsystem'!$A$4:$B$510,2,FALSE)</f>
        <v>Systematisk drænet</v>
      </c>
      <c r="AA188" t="s">
        <v>1165</v>
      </c>
      <c r="AB188" t="s">
        <v>239</v>
      </c>
      <c r="AC188" s="21" t="s">
        <v>1063</v>
      </c>
      <c r="AD188" s="21" t="s">
        <v>197</v>
      </c>
      <c r="AE188" s="21" t="s">
        <v>197</v>
      </c>
      <c r="AF188" t="s">
        <v>1772</v>
      </c>
      <c r="AG188" s="21">
        <v>0</v>
      </c>
      <c r="AH188" s="21" t="s">
        <v>1774</v>
      </c>
      <c r="AI188" s="21" t="s">
        <v>307</v>
      </c>
      <c r="AJ188" s="21" t="s">
        <v>372</v>
      </c>
      <c r="AK188" s="21"/>
      <c r="AL188" s="21"/>
      <c r="AM188" s="21" t="s">
        <v>1073</v>
      </c>
      <c r="AN188" s="21" t="s">
        <v>1074</v>
      </c>
      <c r="AO188" s="21" t="s">
        <v>1074</v>
      </c>
      <c r="AP188" s="21" t="s">
        <v>246</v>
      </c>
      <c r="AQ188" s="21"/>
      <c r="AR188" s="21"/>
      <c r="AS188" s="21" t="s">
        <v>218</v>
      </c>
      <c r="AT188" s="21" t="s">
        <v>1063</v>
      </c>
      <c r="AU188">
        <v>82</v>
      </c>
      <c r="AV188" t="s">
        <v>1772</v>
      </c>
      <c r="AW188">
        <v>114.35080000000001</v>
      </c>
      <c r="AX188">
        <v>0.40654639999999997</v>
      </c>
      <c r="AY188">
        <v>12</v>
      </c>
      <c r="AZ188" t="s">
        <v>1106</v>
      </c>
      <c r="BA188" s="21" t="s">
        <v>1102</v>
      </c>
      <c r="BB188" s="21" t="s">
        <v>1102</v>
      </c>
      <c r="BC188">
        <v>0.5</v>
      </c>
      <c r="BD188" t="s">
        <v>1088</v>
      </c>
      <c r="BE188">
        <v>0.5</v>
      </c>
      <c r="BF188">
        <v>10</v>
      </c>
      <c r="BG188" t="s">
        <v>249</v>
      </c>
      <c r="BH188">
        <v>0.5</v>
      </c>
      <c r="BI188" t="s">
        <v>282</v>
      </c>
      <c r="BJ188">
        <v>6</v>
      </c>
      <c r="BK188" t="s">
        <v>195</v>
      </c>
      <c r="BL188">
        <v>0.5</v>
      </c>
      <c r="BM188" t="s">
        <v>282</v>
      </c>
      <c r="BN188" t="s">
        <v>282</v>
      </c>
      <c r="BO188" t="s">
        <v>282</v>
      </c>
      <c r="BP188" t="s">
        <v>282</v>
      </c>
      <c r="BQ188" t="s">
        <v>282</v>
      </c>
      <c r="BR188" t="s">
        <v>192</v>
      </c>
      <c r="BS188" t="s">
        <v>197</v>
      </c>
      <c r="BT188" t="s">
        <v>198</v>
      </c>
      <c r="BU188" t="s">
        <v>282</v>
      </c>
      <c r="BV188">
        <v>474.2</v>
      </c>
      <c r="BW188">
        <v>408.8</v>
      </c>
      <c r="BX188">
        <v>184.35000000000002</v>
      </c>
      <c r="BY188">
        <v>35.812678108364366</v>
      </c>
      <c r="BZ188">
        <v>19.426459510910966</v>
      </c>
      <c r="CA188">
        <v>39.393945919200803</v>
      </c>
      <c r="CB188">
        <v>21.369105462002064</v>
      </c>
      <c r="CD188">
        <v>619</v>
      </c>
      <c r="CE188">
        <v>13</v>
      </c>
      <c r="CF188" s="33" t="s">
        <v>1066</v>
      </c>
      <c r="CG188" s="34" t="s">
        <v>1075</v>
      </c>
      <c r="CH188" t="s">
        <v>375</v>
      </c>
      <c r="CI188">
        <v>0.5</v>
      </c>
      <c r="CJ188" s="25">
        <v>3.5714285714285712</v>
      </c>
      <c r="CK188" t="s">
        <v>282</v>
      </c>
      <c r="CN188">
        <v>5.13</v>
      </c>
      <c r="CO188">
        <v>5.49</v>
      </c>
      <c r="CP188">
        <v>0.01</v>
      </c>
      <c r="CQ188" t="s">
        <v>282</v>
      </c>
      <c r="CR188" t="s">
        <v>282</v>
      </c>
      <c r="CT188" t="s">
        <v>282</v>
      </c>
      <c r="CU188" t="s">
        <v>282</v>
      </c>
      <c r="CV188" t="s">
        <v>282</v>
      </c>
      <c r="CW188" s="25" t="s">
        <v>1067</v>
      </c>
      <c r="CX188" t="s">
        <v>282</v>
      </c>
      <c r="DC188">
        <v>768</v>
      </c>
      <c r="DD188">
        <v>7</v>
      </c>
      <c r="DE188" t="s">
        <v>1068</v>
      </c>
      <c r="DF188" t="s">
        <v>1090</v>
      </c>
      <c r="DG188" t="s">
        <v>375</v>
      </c>
      <c r="DH188">
        <v>2</v>
      </c>
      <c r="DI188" s="25">
        <v>14.285714285714285</v>
      </c>
      <c r="DJ188" t="s">
        <v>282</v>
      </c>
      <c r="DL188">
        <v>13.5</v>
      </c>
      <c r="DM188">
        <v>14.63</v>
      </c>
      <c r="DN188">
        <v>0.02</v>
      </c>
      <c r="DO188" t="s">
        <v>282</v>
      </c>
      <c r="DP188" t="s">
        <v>282</v>
      </c>
      <c r="DR188" t="s">
        <v>282</v>
      </c>
      <c r="DS188" t="s">
        <v>282</v>
      </c>
      <c r="DT188" t="s">
        <v>282</v>
      </c>
      <c r="DU188" s="25" t="s">
        <v>1067</v>
      </c>
      <c r="DV188" t="s">
        <v>282</v>
      </c>
      <c r="EA188">
        <v>635</v>
      </c>
      <c r="EB188">
        <v>11</v>
      </c>
      <c r="EC188" t="s">
        <v>1069</v>
      </c>
      <c r="ED188" t="s">
        <v>1090</v>
      </c>
      <c r="EE188" t="s">
        <v>375</v>
      </c>
      <c r="EF188">
        <v>2</v>
      </c>
      <c r="EG188" s="25">
        <v>14.285714285714285</v>
      </c>
      <c r="EH188" t="s">
        <v>282</v>
      </c>
      <c r="EJ188">
        <v>12.89</v>
      </c>
      <c r="EK188">
        <v>13.23</v>
      </c>
      <c r="EL188" s="9">
        <v>0.01</v>
      </c>
      <c r="EM188" t="s">
        <v>282</v>
      </c>
      <c r="EN188" t="s">
        <v>282</v>
      </c>
      <c r="EO188" t="s">
        <v>282</v>
      </c>
      <c r="EP188" t="s">
        <v>282</v>
      </c>
      <c r="EQ188" t="s">
        <v>282</v>
      </c>
      <c r="ER188" t="s">
        <v>282</v>
      </c>
      <c r="ES188" t="s">
        <v>282</v>
      </c>
      <c r="ET188" t="s">
        <v>282</v>
      </c>
      <c r="EU188" t="s">
        <v>282</v>
      </c>
      <c r="EV188" t="s">
        <v>282</v>
      </c>
      <c r="EX188" s="35">
        <v>3</v>
      </c>
      <c r="EY188" s="36">
        <v>10.506666666666666</v>
      </c>
      <c r="EZ188" s="36">
        <v>11.116666666666667</v>
      </c>
      <c r="FA188" s="36">
        <v>1.3333333333333334E-2</v>
      </c>
      <c r="FB188" s="36">
        <v>19.369040000000002</v>
      </c>
      <c r="FC188" s="36">
        <v>20.493575000000007</v>
      </c>
      <c r="FD188" s="36">
        <v>2.4580000000000008E-2</v>
      </c>
      <c r="FE188" s="9"/>
      <c r="FF188" s="25">
        <v>3</v>
      </c>
      <c r="FG188" s="25">
        <v>3</v>
      </c>
      <c r="FH188" s="29">
        <v>10.506666666666666</v>
      </c>
      <c r="FI188" s="29">
        <v>11.116666666666667</v>
      </c>
      <c r="FJ188" s="30">
        <v>1.3333333333333334E-2</v>
      </c>
      <c r="FK188" s="29">
        <v>94.512743628185888</v>
      </c>
      <c r="FL188" s="7" t="b">
        <v>1</v>
      </c>
      <c r="FQ188" s="21"/>
      <c r="FX188" s="21">
        <v>7</v>
      </c>
      <c r="GG188" s="48">
        <v>10.506666666666666</v>
      </c>
      <c r="GH188" s="48">
        <v>11.116666666666667</v>
      </c>
      <c r="GI188" s="9">
        <v>1.3333333333333334E-2</v>
      </c>
    </row>
    <row r="189" spans="1:192" x14ac:dyDescent="0.25">
      <c r="A189" t="s">
        <v>1775</v>
      </c>
      <c r="B189" t="s">
        <v>282</v>
      </c>
      <c r="C189" s="21" t="s">
        <v>197</v>
      </c>
      <c r="E189" t="s">
        <v>307</v>
      </c>
      <c r="G189" t="s">
        <v>1052</v>
      </c>
      <c r="J189">
        <v>4532</v>
      </c>
      <c r="K189" t="s">
        <v>1776</v>
      </c>
      <c r="L189" t="s">
        <v>1682</v>
      </c>
      <c r="M189" t="s">
        <v>372</v>
      </c>
      <c r="N189">
        <v>57865054</v>
      </c>
      <c r="O189" t="s">
        <v>376</v>
      </c>
      <c r="P189" t="s">
        <v>282</v>
      </c>
      <c r="Q189">
        <v>4532</v>
      </c>
      <c r="R189" t="s">
        <v>1776</v>
      </c>
      <c r="S189" t="s">
        <v>214</v>
      </c>
      <c r="T189" s="22" t="s">
        <v>197</v>
      </c>
      <c r="U189" s="21" t="s">
        <v>1056</v>
      </c>
      <c r="V189">
        <v>55740324</v>
      </c>
      <c r="W189">
        <v>11546225</v>
      </c>
      <c r="X189">
        <v>12</v>
      </c>
      <c r="Y189" s="21">
        <v>12</v>
      </c>
      <c r="Z189" s="21" t="str">
        <f>VLOOKUP(A189,'Rettelse til drænsystem'!$A$4:$B$510,2,FALSE)</f>
        <v>Kombination</v>
      </c>
      <c r="AA189" t="s">
        <v>1165</v>
      </c>
      <c r="AB189" t="s">
        <v>239</v>
      </c>
      <c r="AC189" s="21" t="s">
        <v>1063</v>
      </c>
      <c r="AD189" s="21" t="s">
        <v>197</v>
      </c>
      <c r="AE189" s="21" t="s">
        <v>197</v>
      </c>
      <c r="AF189" t="s">
        <v>1775</v>
      </c>
      <c r="AG189" s="21" t="s">
        <v>282</v>
      </c>
      <c r="AH189" s="21" t="s">
        <v>1777</v>
      </c>
      <c r="AI189" s="21" t="s">
        <v>307</v>
      </c>
      <c r="AJ189" s="21" t="s">
        <v>372</v>
      </c>
      <c r="AK189" s="21"/>
      <c r="AL189" s="21"/>
      <c r="AM189" s="21" t="s">
        <v>1073</v>
      </c>
      <c r="AN189" s="21" t="s">
        <v>1074</v>
      </c>
      <c r="AO189" s="21" t="s">
        <v>1074</v>
      </c>
      <c r="AP189" s="21" t="s">
        <v>246</v>
      </c>
      <c r="AQ189" s="21"/>
      <c r="AR189" s="21"/>
      <c r="AS189" s="21" t="s">
        <v>218</v>
      </c>
      <c r="AT189" s="21" t="s">
        <v>1063</v>
      </c>
      <c r="AU189">
        <v>45</v>
      </c>
      <c r="AV189" t="s">
        <v>1775</v>
      </c>
      <c r="AW189">
        <v>138.6619</v>
      </c>
      <c r="AX189">
        <v>0.80754689999999996</v>
      </c>
      <c r="AY189">
        <v>3</v>
      </c>
      <c r="AZ189" t="s">
        <v>1088</v>
      </c>
      <c r="BA189" s="21" t="s">
        <v>1089</v>
      </c>
      <c r="BB189" s="21" t="s">
        <v>1089</v>
      </c>
      <c r="BC189">
        <v>1</v>
      </c>
      <c r="BD189" t="s">
        <v>282</v>
      </c>
      <c r="BE189" t="s">
        <v>282</v>
      </c>
      <c r="BF189">
        <v>10</v>
      </c>
      <c r="BG189" t="s">
        <v>249</v>
      </c>
      <c r="BH189">
        <v>1</v>
      </c>
      <c r="BI189" t="s">
        <v>282</v>
      </c>
      <c r="BJ189" t="s">
        <v>282</v>
      </c>
      <c r="BK189" t="s">
        <v>282</v>
      </c>
      <c r="BL189" t="s">
        <v>282</v>
      </c>
      <c r="BM189" t="s">
        <v>282</v>
      </c>
      <c r="BN189" t="s">
        <v>282</v>
      </c>
      <c r="BO189" t="s">
        <v>282</v>
      </c>
      <c r="BP189" t="s">
        <v>282</v>
      </c>
      <c r="BQ189" t="s">
        <v>282</v>
      </c>
      <c r="BR189" t="s">
        <v>192</v>
      </c>
      <c r="BS189" t="s">
        <v>197</v>
      </c>
      <c r="BT189" t="s">
        <v>198</v>
      </c>
      <c r="BU189" t="s">
        <v>282</v>
      </c>
      <c r="BV189">
        <v>474.2</v>
      </c>
      <c r="BW189">
        <v>325.2</v>
      </c>
      <c r="BX189">
        <v>64.443333333332987</v>
      </c>
      <c r="BY189">
        <v>14.223140567010807</v>
      </c>
      <c r="BZ189">
        <v>22.070771065552499</v>
      </c>
      <c r="CA189">
        <v>15.645454623711888</v>
      </c>
      <c r="CB189">
        <v>24.277848172107753</v>
      </c>
      <c r="CD189">
        <v>648</v>
      </c>
      <c r="CE189">
        <v>14</v>
      </c>
      <c r="CF189" s="33" t="s">
        <v>1066</v>
      </c>
      <c r="CG189" s="34" t="s">
        <v>1075</v>
      </c>
      <c r="CH189" t="s">
        <v>375</v>
      </c>
      <c r="CI189">
        <v>1.5</v>
      </c>
      <c r="CJ189" s="25">
        <v>12.5</v>
      </c>
      <c r="CK189" t="s">
        <v>282</v>
      </c>
      <c r="CN189">
        <v>11.78</v>
      </c>
      <c r="CO189">
        <v>11.99</v>
      </c>
      <c r="CP189">
        <v>0.03</v>
      </c>
      <c r="CQ189" t="s">
        <v>282</v>
      </c>
      <c r="CR189" t="s">
        <v>282</v>
      </c>
      <c r="CT189" t="s">
        <v>282</v>
      </c>
      <c r="CU189" t="s">
        <v>282</v>
      </c>
      <c r="CV189" t="s">
        <v>282</v>
      </c>
      <c r="CW189" s="25" t="s">
        <v>1067</v>
      </c>
      <c r="CX189" t="s">
        <v>282</v>
      </c>
      <c r="DC189">
        <v>687</v>
      </c>
      <c r="DD189">
        <v>8</v>
      </c>
      <c r="DE189" t="s">
        <v>1068</v>
      </c>
      <c r="DF189" t="s">
        <v>1090</v>
      </c>
      <c r="DG189" t="s">
        <v>375</v>
      </c>
      <c r="DH189">
        <v>4</v>
      </c>
      <c r="DI189" s="25">
        <v>33.333333333333329</v>
      </c>
      <c r="DJ189" t="s">
        <v>282</v>
      </c>
      <c r="DL189">
        <v>16.37</v>
      </c>
      <c r="DM189">
        <v>17.14</v>
      </c>
      <c r="DN189">
        <v>0.03</v>
      </c>
      <c r="DO189" t="s">
        <v>282</v>
      </c>
      <c r="DP189" t="s">
        <v>282</v>
      </c>
      <c r="DR189" t="s">
        <v>282</v>
      </c>
      <c r="DS189" t="s">
        <v>282</v>
      </c>
      <c r="DT189" t="s">
        <v>282</v>
      </c>
      <c r="DU189" s="25" t="s">
        <v>1067</v>
      </c>
      <c r="DV189" t="s">
        <v>282</v>
      </c>
      <c r="EA189">
        <v>592</v>
      </c>
      <c r="EB189">
        <v>12</v>
      </c>
      <c r="EC189" t="s">
        <v>1069</v>
      </c>
      <c r="ED189" t="s">
        <v>1090</v>
      </c>
      <c r="EE189" t="s">
        <v>375</v>
      </c>
      <c r="EF189">
        <v>3</v>
      </c>
      <c r="EG189" s="25">
        <v>25</v>
      </c>
      <c r="EH189" t="s">
        <v>282</v>
      </c>
      <c r="EJ189">
        <v>13.86</v>
      </c>
      <c r="EK189">
        <v>14.1</v>
      </c>
      <c r="EL189" s="9">
        <v>0.01</v>
      </c>
      <c r="EM189" t="s">
        <v>282</v>
      </c>
      <c r="EN189" t="s">
        <v>282</v>
      </c>
      <c r="EO189" t="s">
        <v>282</v>
      </c>
      <c r="EP189" t="s">
        <v>282</v>
      </c>
      <c r="EQ189" t="s">
        <v>282</v>
      </c>
      <c r="ER189" t="s">
        <v>282</v>
      </c>
      <c r="ES189" t="s">
        <v>282</v>
      </c>
      <c r="ET189" t="s">
        <v>282</v>
      </c>
      <c r="EU189" t="s">
        <v>282</v>
      </c>
      <c r="EV189" t="s">
        <v>282</v>
      </c>
      <c r="EX189" s="35">
        <v>3</v>
      </c>
      <c r="EY189" s="36">
        <v>14.003333333333332</v>
      </c>
      <c r="EZ189" s="36">
        <v>14.410000000000002</v>
      </c>
      <c r="FA189" s="36">
        <v>2.3333333333333331E-2</v>
      </c>
      <c r="FB189" s="36">
        <v>9.0242147777777273</v>
      </c>
      <c r="FC189" s="36">
        <v>9.2862843333332847</v>
      </c>
      <c r="FD189" s="36">
        <v>1.5036777777777694E-2</v>
      </c>
      <c r="FE189" s="9"/>
      <c r="FF189" s="25">
        <v>3</v>
      </c>
      <c r="FG189" s="25">
        <v>3</v>
      </c>
      <c r="FH189" s="29">
        <v>14.003333333333332</v>
      </c>
      <c r="FI189" s="29">
        <v>14.410000000000002</v>
      </c>
      <c r="FJ189" s="30">
        <v>2.3333333333333331E-2</v>
      </c>
      <c r="FK189" s="29">
        <v>97.177885727504034</v>
      </c>
      <c r="FL189" s="7" t="b">
        <v>1</v>
      </c>
      <c r="FQ189" s="21"/>
      <c r="FX189" s="21">
        <v>7</v>
      </c>
      <c r="GG189" s="48">
        <v>14.003333333333332</v>
      </c>
      <c r="GH189" s="48">
        <v>14.410000000000002</v>
      </c>
      <c r="GI189" s="9">
        <v>2.3333333333333331E-2</v>
      </c>
    </row>
    <row r="190" spans="1:192" x14ac:dyDescent="0.25">
      <c r="A190" t="s">
        <v>1778</v>
      </c>
      <c r="B190" t="s">
        <v>282</v>
      </c>
      <c r="C190" s="21" t="s">
        <v>197</v>
      </c>
      <c r="E190" t="s">
        <v>307</v>
      </c>
      <c r="G190" t="s">
        <v>1052</v>
      </c>
      <c r="J190">
        <v>4220</v>
      </c>
      <c r="K190" t="s">
        <v>1779</v>
      </c>
      <c r="L190" t="s">
        <v>1682</v>
      </c>
      <c r="M190" t="s">
        <v>372</v>
      </c>
      <c r="N190">
        <v>57865054</v>
      </c>
      <c r="O190" t="s">
        <v>376</v>
      </c>
      <c r="P190" t="s">
        <v>1780</v>
      </c>
      <c r="Q190">
        <v>4220</v>
      </c>
      <c r="R190" t="s">
        <v>1779</v>
      </c>
      <c r="S190" t="s">
        <v>191</v>
      </c>
      <c r="T190" s="22" t="s">
        <v>197</v>
      </c>
      <c r="U190" s="21" t="s">
        <v>1056</v>
      </c>
      <c r="V190">
        <v>55355720</v>
      </c>
      <c r="W190">
        <v>11098994</v>
      </c>
      <c r="X190">
        <v>13</v>
      </c>
      <c r="Y190" s="21">
        <v>13</v>
      </c>
      <c r="Z190" s="21" t="str">
        <f>VLOOKUP(A190,'Rettelse til drænsystem'!$A$4:$B$510,2,FALSE)</f>
        <v>Systematisk drænet</v>
      </c>
      <c r="AA190" t="s">
        <v>1104</v>
      </c>
      <c r="AB190" t="s">
        <v>239</v>
      </c>
      <c r="AC190" s="21" t="s">
        <v>1063</v>
      </c>
      <c r="AD190" s="21" t="s">
        <v>197</v>
      </c>
      <c r="AE190" s="21" t="s">
        <v>197</v>
      </c>
      <c r="AF190" t="s">
        <v>1778</v>
      </c>
      <c r="AG190" s="21">
        <v>0</v>
      </c>
      <c r="AH190" s="21" t="s">
        <v>1781</v>
      </c>
      <c r="AI190" s="21" t="s">
        <v>307</v>
      </c>
      <c r="AJ190" s="21" t="s">
        <v>372</v>
      </c>
      <c r="AK190" s="21"/>
      <c r="AL190" s="21"/>
      <c r="AM190" s="21" t="s">
        <v>1564</v>
      </c>
      <c r="AN190" s="21" t="s">
        <v>1374</v>
      </c>
      <c r="AO190" s="21" t="s">
        <v>1074</v>
      </c>
      <c r="AP190" s="21" t="s">
        <v>246</v>
      </c>
      <c r="AQ190" s="21"/>
      <c r="AR190" s="21"/>
      <c r="AS190" s="21" t="s">
        <v>218</v>
      </c>
      <c r="AT190" s="21" t="s">
        <v>1063</v>
      </c>
      <c r="AU190">
        <v>36</v>
      </c>
      <c r="AV190" t="s">
        <v>1778</v>
      </c>
      <c r="AY190">
        <v>10</v>
      </c>
      <c r="AZ190" t="s">
        <v>1106</v>
      </c>
      <c r="BA190" s="21" t="s">
        <v>1102</v>
      </c>
      <c r="BB190" s="21" t="s">
        <v>1102</v>
      </c>
      <c r="BC190">
        <v>1</v>
      </c>
      <c r="BD190" t="s">
        <v>282</v>
      </c>
      <c r="BE190" t="s">
        <v>282</v>
      </c>
      <c r="BF190">
        <v>3</v>
      </c>
      <c r="BG190" t="s">
        <v>253</v>
      </c>
      <c r="BH190">
        <v>1</v>
      </c>
      <c r="BI190" t="s">
        <v>282</v>
      </c>
      <c r="BJ190" t="s">
        <v>282</v>
      </c>
      <c r="BK190" t="s">
        <v>282</v>
      </c>
      <c r="BL190" t="s">
        <v>282</v>
      </c>
      <c r="BM190" t="s">
        <v>282</v>
      </c>
      <c r="BN190" t="s">
        <v>282</v>
      </c>
      <c r="BO190" t="s">
        <v>282</v>
      </c>
      <c r="BP190" t="s">
        <v>282</v>
      </c>
      <c r="BQ190" t="s">
        <v>282</v>
      </c>
      <c r="BR190" t="s">
        <v>197</v>
      </c>
      <c r="BS190" t="s">
        <v>197</v>
      </c>
      <c r="BT190" t="s">
        <v>198</v>
      </c>
      <c r="BU190" t="s">
        <v>282</v>
      </c>
      <c r="BV190">
        <v>495.6</v>
      </c>
      <c r="BW190">
        <v>350.1</v>
      </c>
      <c r="BX190">
        <v>16.310000000000002</v>
      </c>
      <c r="BY190">
        <v>1.4019233813866119</v>
      </c>
      <c r="BZ190">
        <v>8.5954836381766491</v>
      </c>
      <c r="CA190">
        <v>1.5421157195252733</v>
      </c>
      <c r="CB190">
        <v>9.455032001994315</v>
      </c>
      <c r="CD190" t="s">
        <v>282</v>
      </c>
      <c r="CE190" t="s">
        <v>282</v>
      </c>
      <c r="CF190" s="33"/>
      <c r="CG190" s="34" t="s">
        <v>282</v>
      </c>
      <c r="CH190" t="s">
        <v>282</v>
      </c>
      <c r="CI190" t="s">
        <v>282</v>
      </c>
      <c r="CJ190" s="25" t="s">
        <v>1067</v>
      </c>
      <c r="CK190" t="s">
        <v>1695</v>
      </c>
      <c r="CL190" t="s">
        <v>1136</v>
      </c>
      <c r="CQ190">
        <v>639</v>
      </c>
      <c r="CR190">
        <v>10</v>
      </c>
      <c r="CS190" t="s">
        <v>1414</v>
      </c>
      <c r="CT190" t="s">
        <v>1075</v>
      </c>
      <c r="CU190" t="s">
        <v>1696</v>
      </c>
      <c r="CV190">
        <v>0.5</v>
      </c>
      <c r="CW190" s="25">
        <v>3.8461538461538463</v>
      </c>
      <c r="CX190" t="s">
        <v>282</v>
      </c>
      <c r="CZ190">
        <v>10.59</v>
      </c>
      <c r="DA190">
        <v>11.51</v>
      </c>
      <c r="DB190">
        <v>0.22</v>
      </c>
      <c r="DC190">
        <v>720</v>
      </c>
      <c r="DD190">
        <v>8</v>
      </c>
      <c r="DE190" t="s">
        <v>1068</v>
      </c>
      <c r="DF190" t="s">
        <v>1090</v>
      </c>
      <c r="DG190" t="s">
        <v>1696</v>
      </c>
      <c r="DH190">
        <v>2</v>
      </c>
      <c r="DI190" s="25">
        <v>15.384615384615385</v>
      </c>
      <c r="DJ190" t="s">
        <v>282</v>
      </c>
      <c r="DL190">
        <v>25.4</v>
      </c>
      <c r="DM190">
        <v>29.08</v>
      </c>
      <c r="DN190">
        <v>0.03</v>
      </c>
      <c r="DO190" t="s">
        <v>282</v>
      </c>
      <c r="DP190" t="s">
        <v>282</v>
      </c>
      <c r="DR190" t="s">
        <v>282</v>
      </c>
      <c r="DS190" t="s">
        <v>282</v>
      </c>
      <c r="DT190" t="s">
        <v>282</v>
      </c>
      <c r="DU190" s="25" t="s">
        <v>1067</v>
      </c>
      <c r="DV190" t="s">
        <v>282</v>
      </c>
      <c r="EA190">
        <v>677</v>
      </c>
      <c r="EB190">
        <v>12</v>
      </c>
      <c r="EC190" t="s">
        <v>1069</v>
      </c>
      <c r="ED190" t="s">
        <v>1090</v>
      </c>
      <c r="EE190" t="s">
        <v>1696</v>
      </c>
      <c r="EF190">
        <v>1</v>
      </c>
      <c r="EG190" s="25">
        <v>7.6923076923076925</v>
      </c>
      <c r="EH190" t="s">
        <v>282</v>
      </c>
      <c r="EJ190">
        <v>31.05</v>
      </c>
      <c r="EK190">
        <v>33.33</v>
      </c>
      <c r="EL190" s="9">
        <v>0.03</v>
      </c>
      <c r="EM190" t="s">
        <v>282</v>
      </c>
      <c r="EN190" t="s">
        <v>282</v>
      </c>
      <c r="EO190" t="s">
        <v>282</v>
      </c>
      <c r="EP190" t="s">
        <v>282</v>
      </c>
      <c r="EQ190" t="s">
        <v>282</v>
      </c>
      <c r="ER190" t="s">
        <v>282</v>
      </c>
      <c r="ES190" t="s">
        <v>282</v>
      </c>
      <c r="ET190" t="s">
        <v>282</v>
      </c>
      <c r="EU190" t="s">
        <v>282</v>
      </c>
      <c r="EV190" t="s">
        <v>282</v>
      </c>
      <c r="EX190" s="35">
        <v>3</v>
      </c>
      <c r="EY190" s="36">
        <v>22.346666666666664</v>
      </c>
      <c r="EZ190" s="36">
        <v>24.639999999999997</v>
      </c>
      <c r="FA190" s="36">
        <v>9.3333333333333338E-2</v>
      </c>
      <c r="FB190" s="36">
        <v>3.6447413333333332</v>
      </c>
      <c r="FC190" s="36">
        <v>4.0187840000000001</v>
      </c>
      <c r="FD190" s="36">
        <v>1.5222666666666669E-2</v>
      </c>
      <c r="FE190" s="9"/>
      <c r="FF190" s="25">
        <v>3</v>
      </c>
      <c r="FG190" s="25">
        <v>2</v>
      </c>
      <c r="FH190" s="29">
        <v>28.225000000000001</v>
      </c>
      <c r="FI190" s="29">
        <v>31.204999999999998</v>
      </c>
      <c r="FJ190" s="30">
        <v>0.03</v>
      </c>
      <c r="FK190" s="29">
        <v>90.450248357635004</v>
      </c>
      <c r="FL190" s="7" t="b">
        <v>0</v>
      </c>
      <c r="FQ190" s="21"/>
      <c r="FX190" s="21">
        <v>7</v>
      </c>
      <c r="GG190" s="48">
        <v>22.346666666666664</v>
      </c>
      <c r="GH190" s="48">
        <v>24.639999999999997</v>
      </c>
      <c r="GI190" s="9">
        <v>9.3333333333333338E-2</v>
      </c>
    </row>
    <row r="191" spans="1:192" x14ac:dyDescent="0.25">
      <c r="A191" t="s">
        <v>1782</v>
      </c>
      <c r="B191" t="s">
        <v>282</v>
      </c>
      <c r="C191" s="21" t="s">
        <v>197</v>
      </c>
      <c r="E191" t="s">
        <v>307</v>
      </c>
      <c r="G191" t="s">
        <v>1052</v>
      </c>
      <c r="J191">
        <v>4220</v>
      </c>
      <c r="K191" t="s">
        <v>1779</v>
      </c>
      <c r="L191" t="s">
        <v>1682</v>
      </c>
      <c r="M191" t="s">
        <v>372</v>
      </c>
      <c r="N191">
        <v>57865054</v>
      </c>
      <c r="O191" t="s">
        <v>376</v>
      </c>
      <c r="P191" t="s">
        <v>1783</v>
      </c>
      <c r="Q191">
        <v>4220</v>
      </c>
      <c r="R191" t="s">
        <v>1779</v>
      </c>
      <c r="S191" t="s">
        <v>191</v>
      </c>
      <c r="T191" s="22" t="s">
        <v>197</v>
      </c>
      <c r="U191" s="21" t="s">
        <v>1056</v>
      </c>
      <c r="V191">
        <v>55360478</v>
      </c>
      <c r="W191">
        <v>11120883</v>
      </c>
      <c r="X191">
        <v>10</v>
      </c>
      <c r="Y191" s="21">
        <v>10</v>
      </c>
      <c r="Z191" s="21" t="str">
        <f>VLOOKUP(A191,'Rettelse til drænsystem'!$A$4:$B$510,2,FALSE)</f>
        <v>Systematisk drænet</v>
      </c>
      <c r="AA191" t="s">
        <v>1104</v>
      </c>
      <c r="AB191" t="s">
        <v>239</v>
      </c>
      <c r="AC191" s="21" t="s">
        <v>1063</v>
      </c>
      <c r="AD191" s="21" t="s">
        <v>192</v>
      </c>
      <c r="AE191" s="21" t="s">
        <v>197</v>
      </c>
      <c r="AF191" t="s">
        <v>1782</v>
      </c>
      <c r="AG191" s="21">
        <v>0</v>
      </c>
      <c r="AH191" s="21" t="s">
        <v>1784</v>
      </c>
      <c r="AI191" s="21" t="s">
        <v>307</v>
      </c>
      <c r="AJ191" s="21" t="s">
        <v>372</v>
      </c>
      <c r="AK191" s="21"/>
      <c r="AL191" s="21"/>
      <c r="AM191" s="21" t="s">
        <v>1564</v>
      </c>
      <c r="AN191" s="21" t="s">
        <v>1374</v>
      </c>
      <c r="AO191" s="21" t="s">
        <v>1074</v>
      </c>
      <c r="AP191" s="21" t="s">
        <v>246</v>
      </c>
      <c r="AQ191" s="21"/>
      <c r="AR191" s="21"/>
      <c r="AS191" s="21" t="s">
        <v>218</v>
      </c>
      <c r="AT191" s="21" t="s">
        <v>1063</v>
      </c>
      <c r="AU191">
        <v>36</v>
      </c>
      <c r="AV191" t="s">
        <v>1782</v>
      </c>
      <c r="AY191">
        <v>3</v>
      </c>
      <c r="AZ191" t="s">
        <v>1344</v>
      </c>
      <c r="BA191" s="21" t="s">
        <v>1089</v>
      </c>
      <c r="BB191" s="21" t="s">
        <v>1089</v>
      </c>
      <c r="BC191">
        <v>0.7</v>
      </c>
      <c r="BD191" t="s">
        <v>1064</v>
      </c>
      <c r="BE191">
        <v>0.3</v>
      </c>
      <c r="BF191">
        <v>3</v>
      </c>
      <c r="BG191" t="s">
        <v>253</v>
      </c>
      <c r="BH191">
        <v>0.7</v>
      </c>
      <c r="BI191" t="s">
        <v>282</v>
      </c>
      <c r="BJ191">
        <v>7</v>
      </c>
      <c r="BK191" t="s">
        <v>241</v>
      </c>
      <c r="BL191">
        <v>0.3</v>
      </c>
      <c r="BM191" t="s">
        <v>282</v>
      </c>
      <c r="BN191" t="s">
        <v>282</v>
      </c>
      <c r="BO191" t="s">
        <v>282</v>
      </c>
      <c r="BP191" t="s">
        <v>282</v>
      </c>
      <c r="BQ191" t="s">
        <v>282</v>
      </c>
      <c r="BR191" t="s">
        <v>197</v>
      </c>
      <c r="BS191" t="s">
        <v>197</v>
      </c>
      <c r="BT191" t="s">
        <v>198</v>
      </c>
      <c r="BU191" t="s">
        <v>282</v>
      </c>
      <c r="BV191">
        <v>495.6</v>
      </c>
      <c r="BW191">
        <v>350.1</v>
      </c>
      <c r="BX191">
        <v>16.771499999999889</v>
      </c>
      <c r="BY191">
        <v>1.185076186787593</v>
      </c>
      <c r="BZ191">
        <v>5.2042693545522649</v>
      </c>
      <c r="CA191">
        <v>1.3035838054663524</v>
      </c>
      <c r="CB191">
        <v>5.7246962900074916</v>
      </c>
      <c r="CD191" t="s">
        <v>282</v>
      </c>
      <c r="CE191" t="s">
        <v>282</v>
      </c>
      <c r="CF191" s="33"/>
      <c r="CG191" s="34" t="s">
        <v>282</v>
      </c>
      <c r="CH191" t="s">
        <v>282</v>
      </c>
      <c r="CI191" t="s">
        <v>282</v>
      </c>
      <c r="CJ191" s="25" t="s">
        <v>1067</v>
      </c>
      <c r="CK191" t="s">
        <v>1695</v>
      </c>
      <c r="CL191" t="s">
        <v>1136</v>
      </c>
      <c r="CQ191">
        <v>739</v>
      </c>
      <c r="CR191">
        <v>10</v>
      </c>
      <c r="CS191" t="s">
        <v>1414</v>
      </c>
      <c r="CT191" t="s">
        <v>1075</v>
      </c>
      <c r="CU191" t="s">
        <v>1696</v>
      </c>
      <c r="CV191">
        <v>9</v>
      </c>
      <c r="CW191" s="25">
        <v>90</v>
      </c>
      <c r="CX191" t="s">
        <v>282</v>
      </c>
      <c r="CZ191">
        <v>9.8800000000000008</v>
      </c>
      <c r="DA191">
        <v>9.98</v>
      </c>
      <c r="DB191">
        <v>0.01</v>
      </c>
      <c r="DC191">
        <v>637</v>
      </c>
      <c r="DD191">
        <v>8</v>
      </c>
      <c r="DE191" t="s">
        <v>1068</v>
      </c>
      <c r="DF191" t="s">
        <v>1090</v>
      </c>
      <c r="DG191" t="s">
        <v>1696</v>
      </c>
      <c r="DH191">
        <v>10</v>
      </c>
      <c r="DI191" s="25">
        <v>100</v>
      </c>
      <c r="DJ191" t="s">
        <v>1785</v>
      </c>
      <c r="DK191" t="s">
        <v>313</v>
      </c>
      <c r="DL191">
        <v>23.55</v>
      </c>
      <c r="DM191">
        <v>25.71</v>
      </c>
      <c r="DN191">
        <v>0.03</v>
      </c>
      <c r="DO191" t="s">
        <v>282</v>
      </c>
      <c r="DP191" t="s">
        <v>282</v>
      </c>
      <c r="DR191" t="s">
        <v>282</v>
      </c>
      <c r="DS191" t="s">
        <v>282</v>
      </c>
      <c r="DT191" t="s">
        <v>282</v>
      </c>
      <c r="DU191" s="25" t="s">
        <v>1067</v>
      </c>
      <c r="DV191" t="s">
        <v>282</v>
      </c>
      <c r="EA191">
        <v>597</v>
      </c>
      <c r="EB191">
        <v>12</v>
      </c>
      <c r="EC191" t="s">
        <v>1069</v>
      </c>
      <c r="ED191" t="s">
        <v>1090</v>
      </c>
      <c r="EE191" t="s">
        <v>1696</v>
      </c>
      <c r="EF191">
        <v>10</v>
      </c>
      <c r="EG191" s="25">
        <v>100</v>
      </c>
      <c r="EH191" t="s">
        <v>1786</v>
      </c>
      <c r="EI191" t="s">
        <v>313</v>
      </c>
      <c r="EJ191">
        <v>24.38</v>
      </c>
      <c r="EK191">
        <v>24.49</v>
      </c>
      <c r="EL191" s="9">
        <v>0.02</v>
      </c>
      <c r="EM191" t="s">
        <v>282</v>
      </c>
      <c r="EN191" t="s">
        <v>282</v>
      </c>
      <c r="EO191" t="s">
        <v>282</v>
      </c>
      <c r="EP191" t="s">
        <v>282</v>
      </c>
      <c r="EQ191" t="s">
        <v>282</v>
      </c>
      <c r="ER191" t="s">
        <v>282</v>
      </c>
      <c r="ES191" t="s">
        <v>282</v>
      </c>
      <c r="ET191" t="s">
        <v>282</v>
      </c>
      <c r="EU191" t="s">
        <v>282</v>
      </c>
      <c r="EV191" t="s">
        <v>282</v>
      </c>
      <c r="EX191" s="35">
        <v>3</v>
      </c>
      <c r="EY191" s="36">
        <v>19.27</v>
      </c>
      <c r="EZ191" s="36">
        <v>20.059999999999999</v>
      </c>
      <c r="FA191" s="36">
        <v>0.02</v>
      </c>
      <c r="FB191" s="36">
        <v>3.2318680499999788</v>
      </c>
      <c r="FC191" s="36">
        <v>3.364362899999978</v>
      </c>
      <c r="FD191" s="36">
        <v>3.354299999999978E-3</v>
      </c>
      <c r="FE191" s="9"/>
      <c r="FF191" s="25">
        <v>3</v>
      </c>
      <c r="FG191" s="25">
        <v>2</v>
      </c>
      <c r="FH191" s="29">
        <v>23.965</v>
      </c>
      <c r="FI191" s="29">
        <v>25.1</v>
      </c>
      <c r="FJ191" s="30">
        <v>2.5000000000000001E-2</v>
      </c>
      <c r="FK191" s="29">
        <v>95.478087649402383</v>
      </c>
      <c r="FL191" s="7" t="b">
        <v>0</v>
      </c>
      <c r="FQ191" s="21"/>
      <c r="FX191" s="21">
        <v>7</v>
      </c>
      <c r="GG191" s="48">
        <v>19.27</v>
      </c>
      <c r="GH191" s="48">
        <v>20.059999999999999</v>
      </c>
      <c r="GI191" s="9">
        <v>0.02</v>
      </c>
    </row>
    <row r="192" spans="1:192" x14ac:dyDescent="0.25">
      <c r="A192" t="s">
        <v>1787</v>
      </c>
      <c r="B192" t="s">
        <v>282</v>
      </c>
      <c r="C192" s="21" t="s">
        <v>197</v>
      </c>
      <c r="E192" t="s">
        <v>307</v>
      </c>
      <c r="G192" t="s">
        <v>1052</v>
      </c>
      <c r="J192">
        <v>4760</v>
      </c>
      <c r="K192" t="s">
        <v>1788</v>
      </c>
      <c r="L192" t="s">
        <v>1682</v>
      </c>
      <c r="M192" t="s">
        <v>372</v>
      </c>
      <c r="N192">
        <v>57865054</v>
      </c>
      <c r="O192" t="s">
        <v>376</v>
      </c>
      <c r="P192" t="s">
        <v>282</v>
      </c>
      <c r="Q192">
        <v>4760</v>
      </c>
      <c r="R192" t="s">
        <v>1788</v>
      </c>
      <c r="S192" t="s">
        <v>1307</v>
      </c>
      <c r="T192" s="22" t="s">
        <v>197</v>
      </c>
      <c r="U192" s="21" t="s">
        <v>1056</v>
      </c>
      <c r="V192">
        <v>5507263</v>
      </c>
      <c r="W192">
        <v>1181575</v>
      </c>
      <c r="X192" t="s">
        <v>282</v>
      </c>
      <c r="Y192" s="21" t="s">
        <v>282</v>
      </c>
      <c r="Z192" s="21" t="str">
        <f>VLOOKUP(A192,'Rettelse til drænsystem'!$A$4:$B$510,2,FALSE)</f>
        <v>Systematisk drænet</v>
      </c>
      <c r="AA192" t="s">
        <v>1058</v>
      </c>
      <c r="AB192" t="s">
        <v>193</v>
      </c>
      <c r="AC192" s="21" t="s">
        <v>1059</v>
      </c>
      <c r="AD192" s="21" t="s">
        <v>197</v>
      </c>
      <c r="AE192" s="21" t="s">
        <v>197</v>
      </c>
      <c r="AF192" t="s">
        <v>1787</v>
      </c>
      <c r="AG192" s="21">
        <v>0</v>
      </c>
      <c r="AH192" s="21" t="s">
        <v>1789</v>
      </c>
      <c r="AI192" s="21" t="s">
        <v>307</v>
      </c>
      <c r="AJ192" s="21" t="s">
        <v>372</v>
      </c>
      <c r="AK192" s="21"/>
      <c r="AL192" s="21"/>
      <c r="AM192" s="21" t="s">
        <v>1073</v>
      </c>
      <c r="AN192" s="21" t="s">
        <v>1074</v>
      </c>
      <c r="AO192" s="21" t="s">
        <v>1074</v>
      </c>
      <c r="AP192" s="21" t="s">
        <v>246</v>
      </c>
      <c r="AQ192" s="21"/>
      <c r="AR192" s="21" t="s">
        <v>257</v>
      </c>
      <c r="AS192" s="21" t="s">
        <v>257</v>
      </c>
      <c r="AT192" s="21" t="s">
        <v>1059</v>
      </c>
      <c r="AU192">
        <v>37</v>
      </c>
      <c r="AV192" t="s">
        <v>1787</v>
      </c>
      <c r="AW192">
        <v>156.95750000000001</v>
      </c>
      <c r="AX192">
        <v>1.5126139999999999</v>
      </c>
      <c r="AY192">
        <v>3</v>
      </c>
      <c r="AZ192" t="s">
        <v>1088</v>
      </c>
      <c r="BA192" s="21" t="s">
        <v>1089</v>
      </c>
      <c r="BB192" s="21" t="s">
        <v>1089</v>
      </c>
      <c r="BC192">
        <v>1</v>
      </c>
      <c r="BD192" t="s">
        <v>282</v>
      </c>
      <c r="BE192" t="s">
        <v>282</v>
      </c>
      <c r="BF192">
        <v>2</v>
      </c>
      <c r="BG192" t="s">
        <v>196</v>
      </c>
      <c r="BH192">
        <v>1</v>
      </c>
      <c r="BI192" t="s">
        <v>282</v>
      </c>
      <c r="BJ192" t="s">
        <v>282</v>
      </c>
      <c r="BK192" t="s">
        <v>282</v>
      </c>
      <c r="BL192" t="s">
        <v>282</v>
      </c>
      <c r="BM192" t="s">
        <v>282</v>
      </c>
      <c r="BN192" t="s">
        <v>282</v>
      </c>
      <c r="BO192" t="s">
        <v>282</v>
      </c>
      <c r="BP192" t="s">
        <v>282</v>
      </c>
      <c r="BQ192" t="s">
        <v>282</v>
      </c>
      <c r="BR192" t="s">
        <v>197</v>
      </c>
      <c r="BS192" t="s">
        <v>197</v>
      </c>
      <c r="BT192" t="s">
        <v>198</v>
      </c>
      <c r="BU192" t="s">
        <v>282</v>
      </c>
      <c r="BV192">
        <v>452.40000000000009</v>
      </c>
      <c r="BW192">
        <v>422.6</v>
      </c>
      <c r="BX192">
        <v>210.06999999999891</v>
      </c>
      <c r="BY192">
        <v>32.447735321510343</v>
      </c>
      <c r="BZ192">
        <v>15.446153816113918</v>
      </c>
      <c r="CA192">
        <v>35.69250885366138</v>
      </c>
      <c r="CB192">
        <v>16.99076919772531</v>
      </c>
      <c r="CD192">
        <v>602</v>
      </c>
      <c r="CE192">
        <v>12</v>
      </c>
      <c r="CF192" s="33" t="s">
        <v>1066</v>
      </c>
      <c r="CG192" s="34" t="s">
        <v>1075</v>
      </c>
      <c r="CH192" t="s">
        <v>1686</v>
      </c>
      <c r="CI192" t="s">
        <v>282</v>
      </c>
      <c r="CJ192" s="25" t="s">
        <v>1067</v>
      </c>
      <c r="CK192" t="s">
        <v>282</v>
      </c>
      <c r="CN192">
        <v>6.19</v>
      </c>
      <c r="CO192">
        <v>7.24</v>
      </c>
      <c r="CP192">
        <v>0.06</v>
      </c>
      <c r="CQ192" t="s">
        <v>282</v>
      </c>
      <c r="CR192" t="s">
        <v>282</v>
      </c>
      <c r="CT192" t="s">
        <v>282</v>
      </c>
      <c r="CU192" t="s">
        <v>282</v>
      </c>
      <c r="CV192" t="s">
        <v>282</v>
      </c>
      <c r="CW192" s="25" t="s">
        <v>1067</v>
      </c>
      <c r="CX192" t="s">
        <v>282</v>
      </c>
      <c r="DC192">
        <v>725</v>
      </c>
      <c r="DD192">
        <v>7</v>
      </c>
      <c r="DE192" t="s">
        <v>1068</v>
      </c>
      <c r="DF192" t="s">
        <v>1090</v>
      </c>
      <c r="DG192" t="s">
        <v>1687</v>
      </c>
      <c r="DH192" t="s">
        <v>282</v>
      </c>
      <c r="DI192" s="25" t="s">
        <v>1067</v>
      </c>
      <c r="DJ192" t="s">
        <v>282</v>
      </c>
      <c r="DL192">
        <v>3.55</v>
      </c>
      <c r="DM192">
        <v>5.69</v>
      </c>
      <c r="DN192">
        <v>0.12</v>
      </c>
      <c r="DO192" t="s">
        <v>282</v>
      </c>
      <c r="DP192" t="s">
        <v>282</v>
      </c>
      <c r="DR192" t="s">
        <v>282</v>
      </c>
      <c r="DS192" t="s">
        <v>282</v>
      </c>
      <c r="DT192" t="s">
        <v>282</v>
      </c>
      <c r="DU192" s="25" t="s">
        <v>1067</v>
      </c>
      <c r="DV192" t="s">
        <v>282</v>
      </c>
      <c r="EA192">
        <v>685</v>
      </c>
      <c r="EB192">
        <v>11</v>
      </c>
      <c r="EC192" t="s">
        <v>1069</v>
      </c>
      <c r="ED192" t="s">
        <v>1090</v>
      </c>
      <c r="EE192" t="s">
        <v>1687</v>
      </c>
      <c r="EF192" t="s">
        <v>282</v>
      </c>
      <c r="EG192" s="25" t="s">
        <v>1067</v>
      </c>
      <c r="EH192" t="s">
        <v>282</v>
      </c>
      <c r="EJ192">
        <v>3.89</v>
      </c>
      <c r="EK192">
        <v>5.16</v>
      </c>
      <c r="EL192" s="9">
        <v>0.02</v>
      </c>
      <c r="EM192" t="s">
        <v>282</v>
      </c>
      <c r="EN192" t="s">
        <v>282</v>
      </c>
      <c r="EO192" t="s">
        <v>282</v>
      </c>
      <c r="EP192" t="s">
        <v>282</v>
      </c>
      <c r="EQ192" t="s">
        <v>282</v>
      </c>
      <c r="ER192" t="s">
        <v>282</v>
      </c>
      <c r="ES192" t="s">
        <v>282</v>
      </c>
      <c r="ET192" t="s">
        <v>282</v>
      </c>
      <c r="EU192" t="s">
        <v>282</v>
      </c>
      <c r="EV192" t="s">
        <v>282</v>
      </c>
      <c r="EX192" s="35">
        <v>3</v>
      </c>
      <c r="EY192" s="36">
        <v>4.5433333333333339</v>
      </c>
      <c r="EZ192" s="36">
        <v>6.03</v>
      </c>
      <c r="FA192" s="36">
        <v>6.6666666666666666E-2</v>
      </c>
      <c r="FB192" s="36">
        <v>9.5441803333332853</v>
      </c>
      <c r="FC192" s="36">
        <v>12.667220999999936</v>
      </c>
      <c r="FD192" s="36">
        <v>0.14004666666666596</v>
      </c>
      <c r="FE192" s="9"/>
      <c r="FF192" s="25">
        <v>3</v>
      </c>
      <c r="FG192" s="25">
        <v>3</v>
      </c>
      <c r="FH192" s="29">
        <v>4.5433333333333339</v>
      </c>
      <c r="FI192" s="29">
        <v>6.03</v>
      </c>
      <c r="FJ192" s="30">
        <v>6.6666666666666666E-2</v>
      </c>
      <c r="FK192" s="29">
        <v>75.345494748479823</v>
      </c>
      <c r="FL192" s="7" t="b">
        <v>1</v>
      </c>
      <c r="FQ192" s="21"/>
      <c r="FX192" s="21">
        <v>7</v>
      </c>
      <c r="GG192" s="48">
        <v>4.5433333333333339</v>
      </c>
      <c r="GH192" s="48">
        <v>6.03</v>
      </c>
      <c r="GI192" s="9">
        <v>6.6666666666666666E-2</v>
      </c>
    </row>
    <row r="193" spans="1:191" x14ac:dyDescent="0.25">
      <c r="A193" t="s">
        <v>1790</v>
      </c>
      <c r="B193" t="s">
        <v>282</v>
      </c>
      <c r="C193" s="21" t="s">
        <v>197</v>
      </c>
      <c r="E193" t="s">
        <v>307</v>
      </c>
      <c r="G193" t="s">
        <v>1052</v>
      </c>
      <c r="J193">
        <v>4400</v>
      </c>
      <c r="K193" t="s">
        <v>1791</v>
      </c>
      <c r="L193" t="s">
        <v>1682</v>
      </c>
      <c r="M193" t="s">
        <v>372</v>
      </c>
      <c r="N193">
        <v>57865054</v>
      </c>
      <c r="O193" t="s">
        <v>376</v>
      </c>
      <c r="P193" t="s">
        <v>282</v>
      </c>
      <c r="Q193">
        <v>4400</v>
      </c>
      <c r="R193" t="s">
        <v>1791</v>
      </c>
      <c r="S193" t="s">
        <v>214</v>
      </c>
      <c r="T193" s="22" t="s">
        <v>197</v>
      </c>
      <c r="U193" s="21" t="s">
        <v>1056</v>
      </c>
      <c r="V193">
        <v>55645136</v>
      </c>
      <c r="W193">
        <v>11220006</v>
      </c>
      <c r="X193">
        <v>18</v>
      </c>
      <c r="Y193" s="21">
        <v>18</v>
      </c>
      <c r="Z193" s="21" t="str">
        <f>VLOOKUP(A193,'Rettelse til drænsystem'!$A$4:$B$510,2,FALSE)</f>
        <v>Systematisk drænet</v>
      </c>
      <c r="AA193" t="s">
        <v>1058</v>
      </c>
      <c r="AB193" t="s">
        <v>239</v>
      </c>
      <c r="AC193" s="21" t="s">
        <v>1063</v>
      </c>
      <c r="AD193" s="21" t="s">
        <v>197</v>
      </c>
      <c r="AE193" s="21" t="s">
        <v>197</v>
      </c>
      <c r="AF193" t="s">
        <v>1790</v>
      </c>
      <c r="AG193" s="21">
        <v>0</v>
      </c>
      <c r="AH193" s="21" t="s">
        <v>1792</v>
      </c>
      <c r="AI193" s="21" t="s">
        <v>307</v>
      </c>
      <c r="AJ193" s="21" t="s">
        <v>372</v>
      </c>
      <c r="AK193" s="21"/>
      <c r="AL193" s="21"/>
      <c r="AM193" s="21" t="s">
        <v>1073</v>
      </c>
      <c r="AN193" s="21" t="s">
        <v>1074</v>
      </c>
      <c r="AO193" s="21" t="s">
        <v>1074</v>
      </c>
      <c r="AP193" s="21" t="s">
        <v>246</v>
      </c>
      <c r="AQ193" s="21"/>
      <c r="AR193" s="21"/>
      <c r="AS193" s="21" t="s">
        <v>218</v>
      </c>
      <c r="AT193" s="21" t="s">
        <v>1063</v>
      </c>
      <c r="AU193">
        <v>32</v>
      </c>
      <c r="AV193" t="s">
        <v>1790</v>
      </c>
      <c r="AW193">
        <v>40.637230000000002</v>
      </c>
      <c r="AX193">
        <v>2.746666E-4</v>
      </c>
      <c r="AY193">
        <v>25</v>
      </c>
      <c r="AZ193" t="s">
        <v>1106</v>
      </c>
      <c r="BA193" s="21" t="s">
        <v>1102</v>
      </c>
      <c r="BB193" s="21" t="s">
        <v>1102</v>
      </c>
      <c r="BC193">
        <v>0.65</v>
      </c>
      <c r="BD193" t="s">
        <v>1088</v>
      </c>
      <c r="BE193">
        <v>0.35</v>
      </c>
      <c r="BF193">
        <v>3</v>
      </c>
      <c r="BG193" t="s">
        <v>253</v>
      </c>
      <c r="BH193">
        <v>0.8</v>
      </c>
      <c r="BI193" t="s">
        <v>282</v>
      </c>
      <c r="BJ193">
        <v>5</v>
      </c>
      <c r="BK193" t="s">
        <v>304</v>
      </c>
      <c r="BL193">
        <v>0.2</v>
      </c>
      <c r="BM193" t="s">
        <v>282</v>
      </c>
      <c r="BN193" t="s">
        <v>282</v>
      </c>
      <c r="BO193" t="s">
        <v>282</v>
      </c>
      <c r="BP193" t="s">
        <v>282</v>
      </c>
      <c r="BQ193" t="s">
        <v>282</v>
      </c>
      <c r="BR193" t="s">
        <v>197</v>
      </c>
      <c r="BS193" t="s">
        <v>197</v>
      </c>
      <c r="BT193" t="s">
        <v>198</v>
      </c>
      <c r="BU193" t="s">
        <v>282</v>
      </c>
      <c r="BV193">
        <v>426.6</v>
      </c>
      <c r="BW193">
        <v>395.7</v>
      </c>
      <c r="BX193">
        <v>154.25799999999995</v>
      </c>
      <c r="BY193">
        <v>11.343024567958082</v>
      </c>
      <c r="BZ193">
        <v>7.3521396120697577</v>
      </c>
      <c r="CA193">
        <v>12.477327024753892</v>
      </c>
      <c r="CB193">
        <v>8.0873535732767348</v>
      </c>
      <c r="CD193">
        <v>611</v>
      </c>
      <c r="CE193">
        <v>13</v>
      </c>
      <c r="CF193" s="33" t="s">
        <v>1066</v>
      </c>
      <c r="CG193" s="34" t="s">
        <v>1075</v>
      </c>
      <c r="CH193" t="s">
        <v>375</v>
      </c>
      <c r="CI193">
        <v>5</v>
      </c>
      <c r="CJ193" s="25">
        <v>27.777777777777779</v>
      </c>
      <c r="CK193" t="s">
        <v>282</v>
      </c>
      <c r="CN193">
        <v>7.42</v>
      </c>
      <c r="CO193">
        <v>7.6</v>
      </c>
      <c r="CP193">
        <v>0.03</v>
      </c>
      <c r="CQ193" t="s">
        <v>282</v>
      </c>
      <c r="CR193" t="s">
        <v>282</v>
      </c>
      <c r="CT193" t="s">
        <v>282</v>
      </c>
      <c r="CU193" t="s">
        <v>282</v>
      </c>
      <c r="CV193" t="s">
        <v>282</v>
      </c>
      <c r="CW193" s="25" t="s">
        <v>1067</v>
      </c>
      <c r="CX193" t="s">
        <v>282</v>
      </c>
      <c r="DC193">
        <v>741</v>
      </c>
      <c r="DD193">
        <v>7</v>
      </c>
      <c r="DE193" t="s">
        <v>1068</v>
      </c>
      <c r="DF193" t="s">
        <v>1090</v>
      </c>
      <c r="DG193" t="s">
        <v>375</v>
      </c>
      <c r="DH193">
        <v>10</v>
      </c>
      <c r="DI193" s="25">
        <v>55.555555555555557</v>
      </c>
      <c r="DJ193" t="s">
        <v>282</v>
      </c>
      <c r="DL193">
        <v>17.36</v>
      </c>
      <c r="DM193">
        <v>17.55</v>
      </c>
      <c r="DN193">
        <v>0.04</v>
      </c>
      <c r="DO193" t="s">
        <v>282</v>
      </c>
      <c r="DP193" t="s">
        <v>282</v>
      </c>
      <c r="DR193" t="s">
        <v>282</v>
      </c>
      <c r="DS193" t="s">
        <v>282</v>
      </c>
      <c r="DT193" t="s">
        <v>282</v>
      </c>
      <c r="DU193" s="25" t="s">
        <v>1067</v>
      </c>
      <c r="DV193" t="s">
        <v>282</v>
      </c>
      <c r="EA193">
        <v>1485</v>
      </c>
      <c r="EB193">
        <v>11</v>
      </c>
      <c r="EC193" t="s">
        <v>1069</v>
      </c>
      <c r="ED193" t="s">
        <v>1090</v>
      </c>
      <c r="EE193" t="s">
        <v>375</v>
      </c>
      <c r="EF193">
        <v>4</v>
      </c>
      <c r="EG193" s="25">
        <v>22.222222222222221</v>
      </c>
      <c r="EH193" t="s">
        <v>282</v>
      </c>
      <c r="EJ193">
        <v>11.73</v>
      </c>
      <c r="EK193">
        <v>12.56</v>
      </c>
      <c r="EL193" s="9">
        <v>0.04</v>
      </c>
      <c r="EM193" t="s">
        <v>282</v>
      </c>
      <c r="EN193" t="s">
        <v>282</v>
      </c>
      <c r="EO193" t="s">
        <v>282</v>
      </c>
      <c r="EP193" t="s">
        <v>282</v>
      </c>
      <c r="EQ193" t="s">
        <v>282</v>
      </c>
      <c r="ER193" t="s">
        <v>282</v>
      </c>
      <c r="ES193" t="s">
        <v>282</v>
      </c>
      <c r="ET193" t="s">
        <v>282</v>
      </c>
      <c r="EU193" t="s">
        <v>282</v>
      </c>
      <c r="EV193" t="s">
        <v>282</v>
      </c>
      <c r="EX193" s="35">
        <v>3</v>
      </c>
      <c r="EY193" s="36">
        <v>12.170000000000002</v>
      </c>
      <c r="EZ193" s="36">
        <v>12.57</v>
      </c>
      <c r="FA193" s="36">
        <v>3.6666666666666674E-2</v>
      </c>
      <c r="FB193" s="36">
        <v>18.773198599999997</v>
      </c>
      <c r="FC193" s="36">
        <v>19.390230599999995</v>
      </c>
      <c r="FD193" s="36">
        <v>5.6561266666666665E-2</v>
      </c>
      <c r="FE193" s="9"/>
      <c r="FF193" s="25">
        <v>3</v>
      </c>
      <c r="FG193" s="25">
        <v>3</v>
      </c>
      <c r="FH193" s="29">
        <v>12.170000000000002</v>
      </c>
      <c r="FI193" s="29">
        <v>12.57</v>
      </c>
      <c r="FJ193" s="30">
        <v>3.6666666666666674E-2</v>
      </c>
      <c r="FK193" s="29">
        <v>96.817820206841702</v>
      </c>
      <c r="FL193" s="7" t="b">
        <v>1</v>
      </c>
      <c r="FQ193" s="21"/>
      <c r="FX193" s="21">
        <v>7</v>
      </c>
      <c r="GG193" s="48">
        <v>12.170000000000002</v>
      </c>
      <c r="GH193" s="48">
        <v>12.57</v>
      </c>
      <c r="GI193" s="9">
        <v>3.6666666666666674E-2</v>
      </c>
    </row>
    <row r="194" spans="1:191" x14ac:dyDescent="0.25">
      <c r="A194" t="s">
        <v>1793</v>
      </c>
      <c r="B194" t="s">
        <v>282</v>
      </c>
      <c r="C194" s="21" t="s">
        <v>197</v>
      </c>
      <c r="E194" t="s">
        <v>307</v>
      </c>
      <c r="G194" t="s">
        <v>1052</v>
      </c>
      <c r="J194">
        <v>4460</v>
      </c>
      <c r="K194" t="s">
        <v>1794</v>
      </c>
      <c r="L194" t="s">
        <v>1682</v>
      </c>
      <c r="M194" t="s">
        <v>372</v>
      </c>
      <c r="N194">
        <v>57865054</v>
      </c>
      <c r="O194" t="s">
        <v>376</v>
      </c>
      <c r="P194" t="s">
        <v>1795</v>
      </c>
      <c r="Q194">
        <v>4460</v>
      </c>
      <c r="R194" t="s">
        <v>1794</v>
      </c>
      <c r="S194" t="s">
        <v>191</v>
      </c>
      <c r="T194" s="22" t="s">
        <v>197</v>
      </c>
      <c r="U194" s="21" t="s">
        <v>1056</v>
      </c>
      <c r="V194">
        <v>55727448</v>
      </c>
      <c r="W194">
        <v>11397457</v>
      </c>
      <c r="X194">
        <v>16</v>
      </c>
      <c r="Y194" s="21">
        <v>16</v>
      </c>
      <c r="Z194" s="21" t="str">
        <f>VLOOKUP(A194,'Rettelse til drænsystem'!$A$4:$B$510,2,FALSE)</f>
        <v>Systematisk drænet</v>
      </c>
      <c r="AA194" t="s">
        <v>1165</v>
      </c>
      <c r="AB194" t="s">
        <v>193</v>
      </c>
      <c r="AC194" s="21" t="s">
        <v>1059</v>
      </c>
      <c r="AD194" s="21" t="s">
        <v>197</v>
      </c>
      <c r="AE194" s="21" t="s">
        <v>197</v>
      </c>
      <c r="AF194" t="s">
        <v>1793</v>
      </c>
      <c r="AG194" s="21">
        <v>0</v>
      </c>
      <c r="AH194" s="21" t="s">
        <v>1796</v>
      </c>
      <c r="AI194" s="21" t="s">
        <v>307</v>
      </c>
      <c r="AJ194" s="21" t="s">
        <v>372</v>
      </c>
      <c r="AK194" s="21"/>
      <c r="AL194" s="21"/>
      <c r="AM194" s="21" t="s">
        <v>1276</v>
      </c>
      <c r="AN194" s="21" t="s">
        <v>1084</v>
      </c>
      <c r="AO194" s="21" t="s">
        <v>1084</v>
      </c>
      <c r="AP194" s="21" t="s">
        <v>205</v>
      </c>
      <c r="AQ194" s="21"/>
      <c r="AR194" s="21" t="s">
        <v>257</v>
      </c>
      <c r="AS194" s="21" t="s">
        <v>257</v>
      </c>
      <c r="AT194" s="21" t="s">
        <v>1059</v>
      </c>
      <c r="AU194">
        <v>45</v>
      </c>
      <c r="AV194" t="s">
        <v>1793</v>
      </c>
      <c r="AW194">
        <v>132.40110000000001</v>
      </c>
      <c r="AX194">
        <v>0.3051915</v>
      </c>
      <c r="AY194">
        <v>10</v>
      </c>
      <c r="AZ194" t="s">
        <v>1106</v>
      </c>
      <c r="BA194" s="21" t="s">
        <v>1102</v>
      </c>
      <c r="BB194" s="21" t="s">
        <v>1102</v>
      </c>
      <c r="BC194">
        <v>1</v>
      </c>
      <c r="BD194" t="s">
        <v>282</v>
      </c>
      <c r="BE194" t="s">
        <v>282</v>
      </c>
      <c r="BF194">
        <v>10</v>
      </c>
      <c r="BG194" t="s">
        <v>249</v>
      </c>
      <c r="BH194">
        <v>1</v>
      </c>
      <c r="BI194" t="s">
        <v>282</v>
      </c>
      <c r="BJ194" t="s">
        <v>282</v>
      </c>
      <c r="BK194" t="s">
        <v>282</v>
      </c>
      <c r="BL194" t="s">
        <v>282</v>
      </c>
      <c r="BM194" t="s">
        <v>282</v>
      </c>
      <c r="BN194" t="s">
        <v>282</v>
      </c>
      <c r="BO194" t="s">
        <v>282</v>
      </c>
      <c r="BP194" t="s">
        <v>282</v>
      </c>
      <c r="BQ194" t="s">
        <v>282</v>
      </c>
      <c r="BR194" t="s">
        <v>192</v>
      </c>
      <c r="BS194" t="s">
        <v>197</v>
      </c>
      <c r="BT194" t="s">
        <v>198</v>
      </c>
      <c r="BU194" t="s">
        <v>282</v>
      </c>
      <c r="BV194">
        <v>474.2</v>
      </c>
      <c r="BW194">
        <v>395.5</v>
      </c>
      <c r="BX194">
        <v>184.113333333333</v>
      </c>
      <c r="BY194">
        <v>41.363855438741155</v>
      </c>
      <c r="BZ194">
        <v>22.466518143937375</v>
      </c>
      <c r="CA194">
        <v>45.500240982615274</v>
      </c>
      <c r="CB194">
        <v>24.713169958331115</v>
      </c>
      <c r="CD194">
        <v>703</v>
      </c>
      <c r="CE194">
        <v>13</v>
      </c>
      <c r="CF194" s="33" t="s">
        <v>1066</v>
      </c>
      <c r="CG194" s="34" t="s">
        <v>1075</v>
      </c>
      <c r="CH194" t="s">
        <v>375</v>
      </c>
      <c r="CI194">
        <v>8</v>
      </c>
      <c r="CJ194" s="25">
        <v>50</v>
      </c>
      <c r="CK194" t="s">
        <v>282</v>
      </c>
      <c r="CN194">
        <v>7.98</v>
      </c>
      <c r="CO194">
        <v>9.4700000000000006</v>
      </c>
      <c r="CP194">
        <v>0.04</v>
      </c>
      <c r="CQ194" t="s">
        <v>282</v>
      </c>
      <c r="CR194" t="s">
        <v>282</v>
      </c>
      <c r="CT194" t="s">
        <v>282</v>
      </c>
      <c r="CU194" t="s">
        <v>282</v>
      </c>
      <c r="CV194" t="s">
        <v>282</v>
      </c>
      <c r="CW194" s="25" t="s">
        <v>1067</v>
      </c>
      <c r="CX194" t="s">
        <v>282</v>
      </c>
      <c r="DC194">
        <v>632</v>
      </c>
      <c r="DD194">
        <v>7</v>
      </c>
      <c r="DE194" t="s">
        <v>1068</v>
      </c>
      <c r="DF194" t="s">
        <v>1090</v>
      </c>
      <c r="DG194" t="s">
        <v>375</v>
      </c>
      <c r="DH194">
        <v>3</v>
      </c>
      <c r="DI194" s="25">
        <v>18.75</v>
      </c>
      <c r="DJ194" t="s">
        <v>282</v>
      </c>
      <c r="DL194">
        <v>12.69</v>
      </c>
      <c r="DM194">
        <v>13.58</v>
      </c>
      <c r="DN194">
        <v>0.05</v>
      </c>
      <c r="DO194" t="s">
        <v>282</v>
      </c>
      <c r="DP194" t="s">
        <v>282</v>
      </c>
      <c r="DR194" t="s">
        <v>282</v>
      </c>
      <c r="DS194" t="s">
        <v>282</v>
      </c>
      <c r="DT194" t="s">
        <v>282</v>
      </c>
      <c r="DU194" s="25" t="s">
        <v>1067</v>
      </c>
      <c r="DV194" t="s">
        <v>282</v>
      </c>
      <c r="EA194">
        <v>695</v>
      </c>
      <c r="EB194">
        <v>12</v>
      </c>
      <c r="EC194" t="s">
        <v>1069</v>
      </c>
      <c r="ED194" t="s">
        <v>1090</v>
      </c>
      <c r="EE194" t="s">
        <v>375</v>
      </c>
      <c r="EF194">
        <v>3</v>
      </c>
      <c r="EG194" s="25">
        <v>18.75</v>
      </c>
      <c r="EH194" t="s">
        <v>282</v>
      </c>
      <c r="EJ194">
        <v>10.210000000000001</v>
      </c>
      <c r="EK194">
        <v>11.31</v>
      </c>
      <c r="EL194" s="9">
        <v>0.02</v>
      </c>
      <c r="EM194" t="s">
        <v>282</v>
      </c>
      <c r="EN194" t="s">
        <v>282</v>
      </c>
      <c r="EO194" t="s">
        <v>282</v>
      </c>
      <c r="EP194" t="s">
        <v>282</v>
      </c>
      <c r="EQ194" t="s">
        <v>282</v>
      </c>
      <c r="ER194" t="s">
        <v>282</v>
      </c>
      <c r="ES194" t="s">
        <v>282</v>
      </c>
      <c r="ET194" t="s">
        <v>282</v>
      </c>
      <c r="EU194" t="s">
        <v>282</v>
      </c>
      <c r="EV194" t="s">
        <v>282</v>
      </c>
      <c r="EX194" s="35">
        <v>3</v>
      </c>
      <c r="EY194" s="36">
        <v>10.293333333333335</v>
      </c>
      <c r="EZ194" s="36">
        <v>11.453333333333333</v>
      </c>
      <c r="FA194" s="36">
        <v>3.6666666666666667E-2</v>
      </c>
      <c r="FB194" s="36">
        <v>18.95139911111108</v>
      </c>
      <c r="FC194" s="36">
        <v>21.087113777777741</v>
      </c>
      <c r="FD194" s="36">
        <v>6.7508222222222095E-2</v>
      </c>
      <c r="FE194" s="9"/>
      <c r="FF194" s="25">
        <v>3</v>
      </c>
      <c r="FG194" s="25">
        <v>3</v>
      </c>
      <c r="FH194" s="29">
        <v>10.293333333333335</v>
      </c>
      <c r="FI194" s="29">
        <v>11.453333333333333</v>
      </c>
      <c r="FJ194" s="30">
        <v>3.6666666666666667E-2</v>
      </c>
      <c r="FK194" s="29">
        <v>89.871944121071024</v>
      </c>
      <c r="FL194" s="7" t="b">
        <v>1</v>
      </c>
      <c r="FQ194" s="21"/>
      <c r="FX194" s="21">
        <v>7</v>
      </c>
      <c r="GG194" s="48">
        <v>10.293333333333335</v>
      </c>
      <c r="GH194" s="48">
        <v>11.453333333333333</v>
      </c>
      <c r="GI194" s="9">
        <v>3.6666666666666667E-2</v>
      </c>
    </row>
    <row r="195" spans="1:191" x14ac:dyDescent="0.25">
      <c r="A195" t="s">
        <v>1797</v>
      </c>
      <c r="B195" t="s">
        <v>282</v>
      </c>
      <c r="C195" s="21" t="s">
        <v>197</v>
      </c>
      <c r="E195" t="s">
        <v>307</v>
      </c>
      <c r="G195" t="s">
        <v>1052</v>
      </c>
      <c r="J195">
        <v>4460</v>
      </c>
      <c r="K195" t="s">
        <v>1794</v>
      </c>
      <c r="L195" t="s">
        <v>1682</v>
      </c>
      <c r="M195" t="s">
        <v>372</v>
      </c>
      <c r="N195">
        <v>57865054</v>
      </c>
      <c r="O195" t="s">
        <v>376</v>
      </c>
      <c r="P195" t="s">
        <v>1798</v>
      </c>
      <c r="Q195">
        <v>4460</v>
      </c>
      <c r="R195" t="s">
        <v>1794</v>
      </c>
      <c r="S195" t="s">
        <v>191</v>
      </c>
      <c r="T195" s="22" t="s">
        <v>197</v>
      </c>
      <c r="U195" s="21" t="s">
        <v>1056</v>
      </c>
      <c r="V195">
        <v>55735905</v>
      </c>
      <c r="W195">
        <v>11423055</v>
      </c>
      <c r="X195">
        <v>29</v>
      </c>
      <c r="Y195" s="21">
        <v>29</v>
      </c>
      <c r="Z195" s="21" t="str">
        <f>VLOOKUP(A195,'Rettelse til drænsystem'!$A$4:$B$510,2,FALSE)</f>
        <v>Systematisk drænet</v>
      </c>
      <c r="AA195" t="s">
        <v>1165</v>
      </c>
      <c r="AB195" t="s">
        <v>193</v>
      </c>
      <c r="AC195" s="21" t="s">
        <v>1059</v>
      </c>
      <c r="AD195" s="21" t="s">
        <v>192</v>
      </c>
      <c r="AE195" s="21" t="s">
        <v>197</v>
      </c>
      <c r="AF195" t="s">
        <v>1797</v>
      </c>
      <c r="AG195" s="21">
        <v>0</v>
      </c>
      <c r="AH195" s="21" t="s">
        <v>1799</v>
      </c>
      <c r="AI195" s="21" t="s">
        <v>307</v>
      </c>
      <c r="AJ195" s="21" t="s">
        <v>372</v>
      </c>
      <c r="AK195" s="21"/>
      <c r="AL195" s="21"/>
      <c r="AM195" s="21" t="s">
        <v>1118</v>
      </c>
      <c r="AN195" s="21" t="s">
        <v>1119</v>
      </c>
      <c r="AO195" s="21" t="s">
        <v>1119</v>
      </c>
      <c r="AP195" s="21" t="s">
        <v>205</v>
      </c>
      <c r="AQ195" s="21"/>
      <c r="AR195" s="21" t="s">
        <v>257</v>
      </c>
      <c r="AS195" s="21" t="s">
        <v>257</v>
      </c>
      <c r="AT195" s="21" t="s">
        <v>1059</v>
      </c>
      <c r="AU195">
        <v>45</v>
      </c>
      <c r="AV195" t="s">
        <v>1797</v>
      </c>
      <c r="AW195">
        <v>125.7454</v>
      </c>
      <c r="AX195">
        <v>0.23821619999999999</v>
      </c>
      <c r="AY195">
        <v>3</v>
      </c>
      <c r="AZ195" t="s">
        <v>1064</v>
      </c>
      <c r="BA195" s="21" t="s">
        <v>1064</v>
      </c>
      <c r="BB195" s="21" t="s">
        <v>1065</v>
      </c>
      <c r="BC195">
        <v>1</v>
      </c>
      <c r="BD195" t="s">
        <v>282</v>
      </c>
      <c r="BE195" t="s">
        <v>282</v>
      </c>
      <c r="BF195">
        <v>5</v>
      </c>
      <c r="BG195" t="s">
        <v>304</v>
      </c>
      <c r="BH195">
        <v>1</v>
      </c>
      <c r="BI195" t="s">
        <v>282</v>
      </c>
      <c r="BJ195" t="s">
        <v>282</v>
      </c>
      <c r="BK195" t="s">
        <v>282</v>
      </c>
      <c r="BL195" t="s">
        <v>282</v>
      </c>
      <c r="BM195" t="s">
        <v>282</v>
      </c>
      <c r="BN195" t="s">
        <v>282</v>
      </c>
      <c r="BO195" t="s">
        <v>282</v>
      </c>
      <c r="BP195" t="s">
        <v>282</v>
      </c>
      <c r="BQ195" t="s">
        <v>282</v>
      </c>
      <c r="BR195" t="s">
        <v>192</v>
      </c>
      <c r="BS195" t="s">
        <v>197</v>
      </c>
      <c r="BT195" t="s">
        <v>198</v>
      </c>
      <c r="BU195" t="s">
        <v>282</v>
      </c>
      <c r="BV195">
        <v>474.2</v>
      </c>
      <c r="BW195">
        <v>395.5</v>
      </c>
      <c r="BX195">
        <v>217.70333333333303</v>
      </c>
      <c r="BY195">
        <v>17.114886715649874</v>
      </c>
      <c r="BZ195">
        <v>7.8615639244460649</v>
      </c>
      <c r="CA195">
        <v>18.826375387214863</v>
      </c>
      <c r="CB195">
        <v>8.6477203168906716</v>
      </c>
      <c r="CD195">
        <v>713</v>
      </c>
      <c r="CE195">
        <v>13</v>
      </c>
      <c r="CF195" s="33" t="s">
        <v>1066</v>
      </c>
      <c r="CG195" s="34" t="s">
        <v>1075</v>
      </c>
      <c r="CH195" t="s">
        <v>375</v>
      </c>
      <c r="CI195">
        <v>5</v>
      </c>
      <c r="CJ195" s="25">
        <v>17.241379310344829</v>
      </c>
      <c r="CK195" t="s">
        <v>282</v>
      </c>
      <c r="CN195">
        <v>7.46</v>
      </c>
      <c r="CO195">
        <v>8.6199999999999992</v>
      </c>
      <c r="CP195">
        <v>0.28000000000000003</v>
      </c>
      <c r="CQ195" t="s">
        <v>282</v>
      </c>
      <c r="CR195" t="s">
        <v>282</v>
      </c>
      <c r="CT195" t="s">
        <v>282</v>
      </c>
      <c r="CU195" t="s">
        <v>282</v>
      </c>
      <c r="CV195" t="s">
        <v>282</v>
      </c>
      <c r="CW195" s="25" t="s">
        <v>1067</v>
      </c>
      <c r="CX195" t="s">
        <v>282</v>
      </c>
      <c r="DC195">
        <v>726</v>
      </c>
      <c r="DD195">
        <v>7</v>
      </c>
      <c r="DE195" t="s">
        <v>1068</v>
      </c>
      <c r="DF195" t="s">
        <v>1090</v>
      </c>
      <c r="DG195" t="s">
        <v>375</v>
      </c>
      <c r="DH195">
        <v>16</v>
      </c>
      <c r="DI195" s="25">
        <v>55.172413793103445</v>
      </c>
      <c r="DJ195" t="s">
        <v>1800</v>
      </c>
      <c r="DK195" t="s">
        <v>313</v>
      </c>
      <c r="DL195">
        <v>12.07</v>
      </c>
      <c r="DM195">
        <v>12.7</v>
      </c>
      <c r="DN195">
        <v>0.46</v>
      </c>
      <c r="DO195" t="s">
        <v>282</v>
      </c>
      <c r="DP195" t="s">
        <v>282</v>
      </c>
      <c r="DR195" t="s">
        <v>282</v>
      </c>
      <c r="DS195" t="s">
        <v>282</v>
      </c>
      <c r="DT195" t="s">
        <v>282</v>
      </c>
      <c r="DU195" s="25" t="s">
        <v>1067</v>
      </c>
      <c r="DV195" t="s">
        <v>282</v>
      </c>
      <c r="EA195">
        <v>627</v>
      </c>
      <c r="EB195">
        <v>12</v>
      </c>
      <c r="EC195" t="s">
        <v>1069</v>
      </c>
      <c r="ED195" t="s">
        <v>1090</v>
      </c>
      <c r="EE195" t="s">
        <v>375</v>
      </c>
      <c r="EF195">
        <v>4</v>
      </c>
      <c r="EG195" s="25">
        <v>13.793103448275861</v>
      </c>
      <c r="EH195" t="s">
        <v>282</v>
      </c>
      <c r="EJ195">
        <v>9.66</v>
      </c>
      <c r="EK195">
        <v>10.18</v>
      </c>
      <c r="EL195" s="9">
        <v>0.49</v>
      </c>
      <c r="EM195" t="s">
        <v>282</v>
      </c>
      <c r="EN195" t="s">
        <v>282</v>
      </c>
      <c r="EO195" t="s">
        <v>282</v>
      </c>
      <c r="EP195" t="s">
        <v>282</v>
      </c>
      <c r="EQ195" t="s">
        <v>282</v>
      </c>
      <c r="ER195" t="s">
        <v>282</v>
      </c>
      <c r="ES195" t="s">
        <v>282</v>
      </c>
      <c r="ET195" t="s">
        <v>282</v>
      </c>
      <c r="EU195" t="s">
        <v>282</v>
      </c>
      <c r="EV195" t="s">
        <v>282</v>
      </c>
      <c r="EX195" s="35">
        <v>3</v>
      </c>
      <c r="EY195" s="36">
        <v>9.73</v>
      </c>
      <c r="EZ195" s="36">
        <v>10.5</v>
      </c>
      <c r="FA195" s="36">
        <v>0.41</v>
      </c>
      <c r="FB195" s="36">
        <v>21.182534333333304</v>
      </c>
      <c r="FC195" s="36">
        <v>22.858849999999972</v>
      </c>
      <c r="FD195" s="36">
        <v>0.89258366666666533</v>
      </c>
      <c r="FE195" s="9"/>
      <c r="FF195" s="25">
        <v>3</v>
      </c>
      <c r="FG195" s="25">
        <v>3</v>
      </c>
      <c r="FH195" s="29">
        <v>9.73</v>
      </c>
      <c r="FI195" s="29">
        <v>10.5</v>
      </c>
      <c r="FJ195" s="30">
        <v>0.41</v>
      </c>
      <c r="FK195" s="29">
        <v>92.666666666666671</v>
      </c>
      <c r="FL195" s="7" t="b">
        <v>1</v>
      </c>
      <c r="FQ195" s="21"/>
      <c r="FX195" s="21">
        <v>7</v>
      </c>
      <c r="GG195" s="48">
        <v>9.73</v>
      </c>
      <c r="GH195" s="48">
        <v>10.5</v>
      </c>
      <c r="GI195" s="9">
        <v>0.41</v>
      </c>
    </row>
    <row r="196" spans="1:191" x14ac:dyDescent="0.25">
      <c r="A196" t="s">
        <v>1801</v>
      </c>
      <c r="B196" t="s">
        <v>282</v>
      </c>
      <c r="C196" s="21" t="s">
        <v>197</v>
      </c>
      <c r="E196" t="s">
        <v>307</v>
      </c>
      <c r="G196" t="s">
        <v>1052</v>
      </c>
      <c r="J196">
        <v>4735</v>
      </c>
      <c r="K196" t="s">
        <v>1802</v>
      </c>
      <c r="L196" t="s">
        <v>1682</v>
      </c>
      <c r="M196" t="s">
        <v>372</v>
      </c>
      <c r="N196">
        <v>57865054</v>
      </c>
      <c r="O196" t="s">
        <v>376</v>
      </c>
      <c r="P196" t="s">
        <v>1803</v>
      </c>
      <c r="Q196">
        <v>4735</v>
      </c>
      <c r="R196" t="s">
        <v>1802</v>
      </c>
      <c r="S196" t="s">
        <v>191</v>
      </c>
      <c r="T196" s="22" t="s">
        <v>197</v>
      </c>
      <c r="U196" s="21" t="s">
        <v>1056</v>
      </c>
      <c r="V196">
        <v>5502169</v>
      </c>
      <c r="W196">
        <v>1208527</v>
      </c>
      <c r="X196">
        <v>15</v>
      </c>
      <c r="Y196" s="21">
        <v>15</v>
      </c>
      <c r="Z196" s="21" t="str">
        <f>VLOOKUP(A196,'Rettelse til drænsystem'!$A$4:$B$510,2,FALSE)</f>
        <v>Systematisk drænet</v>
      </c>
      <c r="AA196" t="s">
        <v>1058</v>
      </c>
      <c r="AB196" t="s">
        <v>239</v>
      </c>
      <c r="AC196" s="21" t="s">
        <v>1063</v>
      </c>
      <c r="AD196" s="21" t="s">
        <v>197</v>
      </c>
      <c r="AE196" s="21" t="s">
        <v>197</v>
      </c>
      <c r="AF196" t="s">
        <v>1801</v>
      </c>
      <c r="AG196" s="21">
        <v>0</v>
      </c>
      <c r="AH196" s="21" t="s">
        <v>1804</v>
      </c>
      <c r="AI196" s="21" t="s">
        <v>307</v>
      </c>
      <c r="AJ196" s="21" t="s">
        <v>372</v>
      </c>
      <c r="AK196" s="21"/>
      <c r="AL196" s="21"/>
      <c r="AM196" s="21" t="s">
        <v>1073</v>
      </c>
      <c r="AN196" s="21" t="s">
        <v>1074</v>
      </c>
      <c r="AO196" s="21" t="s">
        <v>1074</v>
      </c>
      <c r="AP196" s="21" t="s">
        <v>246</v>
      </c>
      <c r="AQ196" s="21"/>
      <c r="AR196" s="21"/>
      <c r="AS196" s="21" t="s">
        <v>218</v>
      </c>
      <c r="AT196" s="21" t="s">
        <v>1063</v>
      </c>
      <c r="AU196">
        <v>29</v>
      </c>
      <c r="AV196" t="s">
        <v>1801</v>
      </c>
      <c r="AW196">
        <v>106.65300000000001</v>
      </c>
      <c r="AX196">
        <v>1.000305</v>
      </c>
      <c r="AY196">
        <v>40</v>
      </c>
      <c r="AZ196" t="s">
        <v>1106</v>
      </c>
      <c r="BA196" s="21" t="s">
        <v>1102</v>
      </c>
      <c r="BB196" s="21" t="s">
        <v>1102</v>
      </c>
      <c r="BC196">
        <v>0.8</v>
      </c>
      <c r="BD196" t="s">
        <v>1088</v>
      </c>
      <c r="BE196">
        <v>0.2</v>
      </c>
      <c r="BF196">
        <v>5</v>
      </c>
      <c r="BG196" t="s">
        <v>304</v>
      </c>
      <c r="BH196">
        <v>1</v>
      </c>
      <c r="BI196" t="s">
        <v>282</v>
      </c>
      <c r="BJ196" t="s">
        <v>282</v>
      </c>
      <c r="BK196" t="s">
        <v>282</v>
      </c>
      <c r="BL196" t="s">
        <v>282</v>
      </c>
      <c r="BM196" t="s">
        <v>282</v>
      </c>
      <c r="BN196" t="s">
        <v>282</v>
      </c>
      <c r="BO196" t="s">
        <v>282</v>
      </c>
      <c r="BP196" t="s">
        <v>282</v>
      </c>
      <c r="BQ196" t="s">
        <v>282</v>
      </c>
      <c r="BR196" t="s">
        <v>197</v>
      </c>
      <c r="BS196" t="s">
        <v>197</v>
      </c>
      <c r="BT196" t="s">
        <v>198</v>
      </c>
      <c r="BU196" t="s">
        <v>282</v>
      </c>
      <c r="BV196">
        <v>473.5</v>
      </c>
      <c r="BW196">
        <v>428.3</v>
      </c>
      <c r="BX196">
        <v>216.28</v>
      </c>
      <c r="BY196">
        <v>14.489530112734396</v>
      </c>
      <c r="BZ196">
        <v>6.6994313448929148</v>
      </c>
      <c r="CA196">
        <v>15.938483124007837</v>
      </c>
      <c r="CB196">
        <v>7.3693744793822065</v>
      </c>
      <c r="CD196">
        <v>674</v>
      </c>
      <c r="CE196">
        <v>12</v>
      </c>
      <c r="CF196" s="33" t="s">
        <v>1066</v>
      </c>
      <c r="CG196" s="34" t="s">
        <v>1075</v>
      </c>
      <c r="CH196" t="s">
        <v>1686</v>
      </c>
      <c r="CI196">
        <v>2</v>
      </c>
      <c r="CJ196" s="25">
        <v>13.333333333333334</v>
      </c>
      <c r="CK196" t="s">
        <v>282</v>
      </c>
      <c r="CN196">
        <v>4.8899999999999997</v>
      </c>
      <c r="CO196">
        <v>5.42</v>
      </c>
      <c r="CP196">
        <v>0.03</v>
      </c>
      <c r="CQ196" t="s">
        <v>282</v>
      </c>
      <c r="CR196" t="s">
        <v>282</v>
      </c>
      <c r="CT196" t="s">
        <v>282</v>
      </c>
      <c r="CU196" t="s">
        <v>282</v>
      </c>
      <c r="CV196" t="s">
        <v>282</v>
      </c>
      <c r="CW196" s="25" t="s">
        <v>1067</v>
      </c>
      <c r="CX196" t="s">
        <v>282</v>
      </c>
      <c r="DC196">
        <v>715</v>
      </c>
      <c r="DD196">
        <v>9</v>
      </c>
      <c r="DE196" t="s">
        <v>1068</v>
      </c>
      <c r="DF196" t="s">
        <v>1090</v>
      </c>
      <c r="DG196" t="s">
        <v>1687</v>
      </c>
      <c r="DH196">
        <v>5</v>
      </c>
      <c r="DI196" s="25">
        <v>33.333333333333329</v>
      </c>
      <c r="DJ196" t="s">
        <v>282</v>
      </c>
      <c r="DL196">
        <v>9.26</v>
      </c>
      <c r="DM196">
        <v>10.220000000000001</v>
      </c>
      <c r="DN196">
        <v>0.03</v>
      </c>
      <c r="DO196" t="s">
        <v>282</v>
      </c>
      <c r="DP196" t="s">
        <v>282</v>
      </c>
      <c r="DR196" t="s">
        <v>282</v>
      </c>
      <c r="DS196" t="s">
        <v>282</v>
      </c>
      <c r="DT196" t="s">
        <v>282</v>
      </c>
      <c r="DU196" s="25" t="s">
        <v>1067</v>
      </c>
      <c r="DV196" t="s">
        <v>282</v>
      </c>
      <c r="EA196">
        <v>762</v>
      </c>
      <c r="EB196">
        <v>11</v>
      </c>
      <c r="EC196" t="s">
        <v>1069</v>
      </c>
      <c r="ED196" t="s">
        <v>1090</v>
      </c>
      <c r="EE196" t="s">
        <v>1687</v>
      </c>
      <c r="EF196">
        <v>5</v>
      </c>
      <c r="EG196" s="25">
        <v>33.333333333333329</v>
      </c>
      <c r="EH196" t="s">
        <v>282</v>
      </c>
      <c r="EJ196">
        <v>8.18</v>
      </c>
      <c r="EK196">
        <v>9.1199999999999992</v>
      </c>
      <c r="EL196" s="9">
        <v>0.08</v>
      </c>
      <c r="EM196" t="s">
        <v>282</v>
      </c>
      <c r="EN196" t="s">
        <v>282</v>
      </c>
      <c r="EO196" t="s">
        <v>282</v>
      </c>
      <c r="EP196" t="s">
        <v>282</v>
      </c>
      <c r="EQ196" t="s">
        <v>282</v>
      </c>
      <c r="ER196" t="s">
        <v>282</v>
      </c>
      <c r="ES196" t="s">
        <v>282</v>
      </c>
      <c r="ET196" t="s">
        <v>282</v>
      </c>
      <c r="EU196" t="s">
        <v>282</v>
      </c>
      <c r="EV196" t="s">
        <v>282</v>
      </c>
      <c r="EX196" s="35">
        <v>3</v>
      </c>
      <c r="EY196" s="36">
        <v>7.4433333333333325</v>
      </c>
      <c r="EZ196" s="36">
        <v>8.2533333333333321</v>
      </c>
      <c r="FA196" s="36">
        <v>4.6666666666666669E-2</v>
      </c>
      <c r="FB196" s="36">
        <v>16.09844133333333</v>
      </c>
      <c r="FC196" s="36">
        <v>17.850309333333332</v>
      </c>
      <c r="FD196" s="36">
        <v>0.10093066666666667</v>
      </c>
      <c r="FE196" s="9"/>
      <c r="FF196" s="25">
        <v>3</v>
      </c>
      <c r="FG196" s="25">
        <v>3</v>
      </c>
      <c r="FH196" s="29">
        <v>7.4433333333333325</v>
      </c>
      <c r="FI196" s="29">
        <v>8.2533333333333321</v>
      </c>
      <c r="FJ196" s="30">
        <v>4.6666666666666669E-2</v>
      </c>
      <c r="FK196" s="29">
        <v>90.18578352180937</v>
      </c>
      <c r="FL196" s="7" t="b">
        <v>1</v>
      </c>
      <c r="FQ196" s="21"/>
      <c r="FX196" s="21">
        <v>7</v>
      </c>
      <c r="GG196" s="48">
        <v>7.4433333333333325</v>
      </c>
      <c r="GH196" s="48">
        <v>8.2533333333333321</v>
      </c>
      <c r="GI196" s="9">
        <v>4.6666666666666669E-2</v>
      </c>
    </row>
    <row r="197" spans="1:191" x14ac:dyDescent="0.25">
      <c r="A197" t="s">
        <v>1805</v>
      </c>
      <c r="B197" t="s">
        <v>282</v>
      </c>
      <c r="C197" s="21" t="s">
        <v>197</v>
      </c>
      <c r="E197" t="s">
        <v>307</v>
      </c>
      <c r="G197" t="s">
        <v>1052</v>
      </c>
      <c r="J197">
        <v>4735</v>
      </c>
      <c r="K197" t="s">
        <v>1802</v>
      </c>
      <c r="L197" t="s">
        <v>1682</v>
      </c>
      <c r="M197" t="s">
        <v>372</v>
      </c>
      <c r="N197">
        <v>57865054</v>
      </c>
      <c r="O197" t="s">
        <v>376</v>
      </c>
      <c r="P197" t="s">
        <v>1806</v>
      </c>
      <c r="Q197">
        <v>4735</v>
      </c>
      <c r="R197" t="s">
        <v>1802</v>
      </c>
      <c r="S197" t="s">
        <v>214</v>
      </c>
      <c r="T197" s="22" t="s">
        <v>197</v>
      </c>
      <c r="U197" s="21" t="s">
        <v>1056</v>
      </c>
      <c r="V197">
        <v>5504317</v>
      </c>
      <c r="W197">
        <v>1207569</v>
      </c>
      <c r="X197">
        <v>20</v>
      </c>
      <c r="Y197" s="21">
        <v>20</v>
      </c>
      <c r="Z197" s="21" t="str">
        <f>VLOOKUP(A197,'Rettelse til drænsystem'!$A$4:$B$510,2,FALSE)</f>
        <v>Systematisk drænet</v>
      </c>
      <c r="AA197" t="s">
        <v>1058</v>
      </c>
      <c r="AB197" t="s">
        <v>239</v>
      </c>
      <c r="AC197" s="21" t="s">
        <v>1063</v>
      </c>
      <c r="AD197" s="21" t="s">
        <v>197</v>
      </c>
      <c r="AE197" s="21" t="s">
        <v>197</v>
      </c>
      <c r="AF197" t="s">
        <v>1805</v>
      </c>
      <c r="AG197" s="21">
        <v>0</v>
      </c>
      <c r="AH197" s="21" t="s">
        <v>1807</v>
      </c>
      <c r="AI197" s="21" t="s">
        <v>307</v>
      </c>
      <c r="AJ197" s="21" t="s">
        <v>372</v>
      </c>
      <c r="AK197" s="21"/>
      <c r="AL197" s="21"/>
      <c r="AM197" s="21" t="s">
        <v>1073</v>
      </c>
      <c r="AN197" s="21" t="s">
        <v>1074</v>
      </c>
      <c r="AO197" s="21" t="s">
        <v>1074</v>
      </c>
      <c r="AP197" s="21" t="s">
        <v>246</v>
      </c>
      <c r="AQ197" s="21"/>
      <c r="AR197" s="21"/>
      <c r="AS197" s="21" t="s">
        <v>218</v>
      </c>
      <c r="AT197" s="21" t="s">
        <v>1063</v>
      </c>
      <c r="AU197">
        <v>38</v>
      </c>
      <c r="AV197" t="s">
        <v>1805</v>
      </c>
      <c r="AW197">
        <v>145.44210000000001</v>
      </c>
      <c r="AX197">
        <v>1.3445830000000001</v>
      </c>
      <c r="AY197">
        <v>45</v>
      </c>
      <c r="AZ197" t="s">
        <v>1106</v>
      </c>
      <c r="BA197" s="21" t="s">
        <v>1102</v>
      </c>
      <c r="BB197" s="21" t="s">
        <v>1102</v>
      </c>
      <c r="BC197">
        <v>1</v>
      </c>
      <c r="BD197" t="s">
        <v>282</v>
      </c>
      <c r="BE197" t="s">
        <v>282</v>
      </c>
      <c r="BF197">
        <v>7</v>
      </c>
      <c r="BG197" t="s">
        <v>241</v>
      </c>
      <c r="BH197">
        <v>0.75</v>
      </c>
      <c r="BI197" t="s">
        <v>282</v>
      </c>
      <c r="BJ197">
        <v>3</v>
      </c>
      <c r="BK197" t="s">
        <v>253</v>
      </c>
      <c r="BL197">
        <v>0.25</v>
      </c>
      <c r="BM197" t="s">
        <v>282</v>
      </c>
      <c r="BN197" t="s">
        <v>282</v>
      </c>
      <c r="BO197" t="s">
        <v>282</v>
      </c>
      <c r="BP197" t="s">
        <v>282</v>
      </c>
      <c r="BQ197" t="s">
        <v>282</v>
      </c>
      <c r="BR197" t="s">
        <v>197</v>
      </c>
      <c r="BS197" t="s">
        <v>197</v>
      </c>
      <c r="BT197" t="s">
        <v>198</v>
      </c>
      <c r="BU197" t="s">
        <v>282</v>
      </c>
      <c r="BV197">
        <v>473.5</v>
      </c>
      <c r="BW197">
        <v>428.3</v>
      </c>
      <c r="BX197">
        <v>214.55750000000003</v>
      </c>
      <c r="BY197">
        <v>11.383501010485439</v>
      </c>
      <c r="BZ197">
        <v>5.2594925484261346</v>
      </c>
      <c r="CA197">
        <v>12.521851111533984</v>
      </c>
      <c r="CB197">
        <v>5.7854418032687489</v>
      </c>
      <c r="CD197">
        <v>1482</v>
      </c>
      <c r="CE197">
        <v>12</v>
      </c>
      <c r="CF197" s="33" t="s">
        <v>1066</v>
      </c>
      <c r="CG197" s="34" t="s">
        <v>1075</v>
      </c>
      <c r="CH197" t="s">
        <v>1686</v>
      </c>
      <c r="CI197">
        <v>5</v>
      </c>
      <c r="CJ197" s="25">
        <v>25</v>
      </c>
      <c r="CK197" t="s">
        <v>282</v>
      </c>
      <c r="CN197">
        <v>5.31</v>
      </c>
      <c r="CO197">
        <v>5.84</v>
      </c>
      <c r="CP197">
        <v>0.01</v>
      </c>
      <c r="CQ197" t="s">
        <v>282</v>
      </c>
      <c r="CR197" t="s">
        <v>282</v>
      </c>
      <c r="CT197" t="s">
        <v>282</v>
      </c>
      <c r="CU197" t="s">
        <v>282</v>
      </c>
      <c r="CV197" t="s">
        <v>282</v>
      </c>
      <c r="CW197" s="25" t="s">
        <v>1067</v>
      </c>
      <c r="CX197" t="s">
        <v>282</v>
      </c>
      <c r="DC197">
        <v>748</v>
      </c>
      <c r="DD197">
        <v>9</v>
      </c>
      <c r="DE197" t="s">
        <v>1068</v>
      </c>
      <c r="DF197" t="s">
        <v>1090</v>
      </c>
      <c r="DG197" t="s">
        <v>1687</v>
      </c>
      <c r="DH197">
        <v>15</v>
      </c>
      <c r="DI197" s="25">
        <v>75</v>
      </c>
      <c r="DJ197" t="s">
        <v>282</v>
      </c>
      <c r="DL197">
        <v>8.1999999999999993</v>
      </c>
      <c r="DM197">
        <v>9.1300000000000008</v>
      </c>
      <c r="DN197">
        <v>0.03</v>
      </c>
      <c r="DO197" t="s">
        <v>282</v>
      </c>
      <c r="DP197" t="s">
        <v>282</v>
      </c>
      <c r="DR197" t="s">
        <v>282</v>
      </c>
      <c r="DS197" t="s">
        <v>282</v>
      </c>
      <c r="DT197" t="s">
        <v>282</v>
      </c>
      <c r="DU197" s="25" t="s">
        <v>1067</v>
      </c>
      <c r="DV197" t="s">
        <v>282</v>
      </c>
      <c r="EA197">
        <v>776</v>
      </c>
      <c r="EB197">
        <v>11</v>
      </c>
      <c r="EC197" t="s">
        <v>1069</v>
      </c>
      <c r="ED197" t="s">
        <v>1090</v>
      </c>
      <c r="EE197" t="s">
        <v>1687</v>
      </c>
      <c r="EF197">
        <v>11</v>
      </c>
      <c r="EG197" s="25">
        <v>55.000000000000007</v>
      </c>
      <c r="EH197" t="s">
        <v>282</v>
      </c>
      <c r="EJ197">
        <v>8</v>
      </c>
      <c r="EK197">
        <v>8.17</v>
      </c>
      <c r="EL197" s="9">
        <v>0.01</v>
      </c>
      <c r="EM197" t="s">
        <v>282</v>
      </c>
      <c r="EN197" t="s">
        <v>282</v>
      </c>
      <c r="EO197" t="s">
        <v>282</v>
      </c>
      <c r="EP197" t="s">
        <v>282</v>
      </c>
      <c r="EQ197" t="s">
        <v>282</v>
      </c>
      <c r="ER197" t="s">
        <v>282</v>
      </c>
      <c r="ES197" t="s">
        <v>282</v>
      </c>
      <c r="ET197" t="s">
        <v>282</v>
      </c>
      <c r="EU197" t="s">
        <v>282</v>
      </c>
      <c r="EV197" t="s">
        <v>282</v>
      </c>
      <c r="EX197" s="35">
        <v>3</v>
      </c>
      <c r="EY197" s="36">
        <v>7.169999999999999</v>
      </c>
      <c r="EZ197" s="36">
        <v>7.7133333333333338</v>
      </c>
      <c r="FA197" s="36">
        <v>1.6666666666666666E-2</v>
      </c>
      <c r="FB197" s="36">
        <v>15.38377275</v>
      </c>
      <c r="FC197" s="36">
        <v>16.549535166666669</v>
      </c>
      <c r="FD197" s="36">
        <v>3.5759583333333338E-2</v>
      </c>
      <c r="FE197" s="9"/>
      <c r="FF197" s="25">
        <v>3</v>
      </c>
      <c r="FG197" s="25">
        <v>3</v>
      </c>
      <c r="FH197" s="29">
        <v>7.169999999999999</v>
      </c>
      <c r="FI197" s="29">
        <v>7.7133333333333338</v>
      </c>
      <c r="FJ197" s="30">
        <v>1.6666666666666666E-2</v>
      </c>
      <c r="FK197" s="29">
        <v>92.955920484010363</v>
      </c>
      <c r="FL197" s="7" t="b">
        <v>1</v>
      </c>
      <c r="FQ197" s="21"/>
      <c r="FX197" s="21">
        <v>7</v>
      </c>
      <c r="GG197" s="48">
        <v>7.169999999999999</v>
      </c>
      <c r="GH197" s="48">
        <v>7.7133333333333338</v>
      </c>
      <c r="GI197" s="9">
        <v>1.6666666666666666E-2</v>
      </c>
    </row>
    <row r="198" spans="1:191" x14ac:dyDescent="0.25">
      <c r="A198" t="s">
        <v>1808</v>
      </c>
      <c r="B198" t="s">
        <v>282</v>
      </c>
      <c r="C198" s="21" t="s">
        <v>197</v>
      </c>
      <c r="E198" t="s">
        <v>307</v>
      </c>
      <c r="G198" t="s">
        <v>1052</v>
      </c>
      <c r="J198">
        <v>4690</v>
      </c>
      <c r="K198" t="s">
        <v>1809</v>
      </c>
      <c r="L198" t="s">
        <v>1682</v>
      </c>
      <c r="M198" t="s">
        <v>372</v>
      </c>
      <c r="N198">
        <v>57865054</v>
      </c>
      <c r="O198" t="s">
        <v>376</v>
      </c>
      <c r="P198" t="s">
        <v>282</v>
      </c>
      <c r="Q198">
        <v>4690</v>
      </c>
      <c r="R198" t="s">
        <v>1809</v>
      </c>
      <c r="S198" t="s">
        <v>191</v>
      </c>
      <c r="T198" s="22" t="s">
        <v>197</v>
      </c>
      <c r="U198" s="21" t="s">
        <v>1056</v>
      </c>
      <c r="V198">
        <v>5534500</v>
      </c>
      <c r="W198">
        <v>1187923</v>
      </c>
      <c r="X198">
        <v>12</v>
      </c>
      <c r="Y198" s="21">
        <v>12</v>
      </c>
      <c r="Z198" s="21" t="str">
        <f>VLOOKUP(A198,'Rettelse til drænsystem'!$A$4:$B$510,2,FALSE)</f>
        <v>Kombination</v>
      </c>
      <c r="AA198" t="s">
        <v>1058</v>
      </c>
      <c r="AB198" t="s">
        <v>239</v>
      </c>
      <c r="AC198" s="21" t="s">
        <v>1063</v>
      </c>
      <c r="AD198" s="21" t="s">
        <v>192</v>
      </c>
      <c r="AE198" s="21" t="s">
        <v>197</v>
      </c>
      <c r="AF198" t="s">
        <v>1808</v>
      </c>
      <c r="AG198" s="21">
        <v>0</v>
      </c>
      <c r="AH198" s="21" t="s">
        <v>1810</v>
      </c>
      <c r="AI198" s="21" t="s">
        <v>307</v>
      </c>
      <c r="AJ198" s="21" t="s">
        <v>372</v>
      </c>
      <c r="AK198" s="21"/>
      <c r="AL198" s="21"/>
      <c r="AM198" s="21" t="s">
        <v>1685</v>
      </c>
      <c r="AN198" s="21" t="s">
        <v>1132</v>
      </c>
      <c r="AO198" s="21" t="s">
        <v>1074</v>
      </c>
      <c r="AP198" s="21" t="s">
        <v>205</v>
      </c>
      <c r="AQ198" s="21"/>
      <c r="AR198" s="21"/>
      <c r="AS198" s="21" t="s">
        <v>218</v>
      </c>
      <c r="AT198" s="21" t="s">
        <v>1063</v>
      </c>
      <c r="AU198">
        <v>61</v>
      </c>
      <c r="AV198" t="s">
        <v>1808</v>
      </c>
      <c r="AW198">
        <v>35.807319999999997</v>
      </c>
      <c r="AX198">
        <v>0.21099499999999999</v>
      </c>
      <c r="AY198">
        <v>10</v>
      </c>
      <c r="AZ198" t="s">
        <v>1088</v>
      </c>
      <c r="BA198" s="21" t="s">
        <v>1089</v>
      </c>
      <c r="BB198" s="21" t="s">
        <v>1089</v>
      </c>
      <c r="BC198">
        <v>0.5</v>
      </c>
      <c r="BD198" t="s">
        <v>1344</v>
      </c>
      <c r="BE198">
        <v>0.5</v>
      </c>
      <c r="BF198">
        <v>2</v>
      </c>
      <c r="BG198" t="s">
        <v>196</v>
      </c>
      <c r="BH198">
        <v>1</v>
      </c>
      <c r="BI198" t="s">
        <v>282</v>
      </c>
      <c r="BJ198" t="s">
        <v>282</v>
      </c>
      <c r="BK198" t="s">
        <v>282</v>
      </c>
      <c r="BL198" t="s">
        <v>282</v>
      </c>
      <c r="BM198" t="s">
        <v>282</v>
      </c>
      <c r="BN198" t="s">
        <v>282</v>
      </c>
      <c r="BO198" t="s">
        <v>282</v>
      </c>
      <c r="BP198" t="s">
        <v>282</v>
      </c>
      <c r="BQ198" t="s">
        <v>282</v>
      </c>
      <c r="BR198" t="s">
        <v>197</v>
      </c>
      <c r="BS198" t="s">
        <v>197</v>
      </c>
      <c r="BT198" t="s">
        <v>198</v>
      </c>
      <c r="BU198" t="s">
        <v>282</v>
      </c>
      <c r="BV198">
        <v>504.90000000000009</v>
      </c>
      <c r="BW198">
        <v>421.4</v>
      </c>
      <c r="BX198">
        <v>260.90999999999889</v>
      </c>
      <c r="BY198">
        <v>28.683613772788291</v>
      </c>
      <c r="BZ198">
        <v>10.993681258973751</v>
      </c>
      <c r="CA198">
        <v>31.551975150067122</v>
      </c>
      <c r="CB198">
        <v>12.093049384871128</v>
      </c>
      <c r="CD198">
        <v>730</v>
      </c>
      <c r="CE198">
        <v>14</v>
      </c>
      <c r="CF198" s="33" t="s">
        <v>1066</v>
      </c>
      <c r="CG198" s="34" t="s">
        <v>1075</v>
      </c>
      <c r="CH198" t="s">
        <v>1686</v>
      </c>
      <c r="CI198">
        <v>2</v>
      </c>
      <c r="CJ198" s="25">
        <v>16.666666666666664</v>
      </c>
      <c r="CK198" t="s">
        <v>282</v>
      </c>
      <c r="CN198">
        <v>12.43</v>
      </c>
      <c r="CO198">
        <v>13.16</v>
      </c>
      <c r="CP198">
        <v>0.02</v>
      </c>
      <c r="CQ198" t="s">
        <v>282</v>
      </c>
      <c r="CR198" t="s">
        <v>282</v>
      </c>
      <c r="CT198" t="s">
        <v>282</v>
      </c>
      <c r="CU198" t="s">
        <v>282</v>
      </c>
      <c r="CV198" t="s">
        <v>282</v>
      </c>
      <c r="CW198" s="25" t="s">
        <v>1067</v>
      </c>
      <c r="CX198" t="s">
        <v>282</v>
      </c>
      <c r="DC198">
        <v>791</v>
      </c>
      <c r="DD198">
        <v>8</v>
      </c>
      <c r="DE198" t="s">
        <v>1068</v>
      </c>
      <c r="DF198" t="s">
        <v>1090</v>
      </c>
      <c r="DG198" t="s">
        <v>1687</v>
      </c>
      <c r="DH198">
        <v>12</v>
      </c>
      <c r="DI198" s="25">
        <v>100</v>
      </c>
      <c r="DJ198" t="s">
        <v>1811</v>
      </c>
      <c r="DK198" t="s">
        <v>313</v>
      </c>
      <c r="DL198">
        <v>5.29</v>
      </c>
      <c r="DM198">
        <v>7.23</v>
      </c>
      <c r="DN198">
        <v>0.05</v>
      </c>
      <c r="DO198" t="s">
        <v>282</v>
      </c>
      <c r="DP198" t="s">
        <v>282</v>
      </c>
      <c r="DR198" t="s">
        <v>282</v>
      </c>
      <c r="DS198" t="s">
        <v>282</v>
      </c>
      <c r="DT198" t="s">
        <v>282</v>
      </c>
      <c r="DU198" s="25" t="s">
        <v>1067</v>
      </c>
      <c r="DV198" t="s">
        <v>282</v>
      </c>
      <c r="EA198">
        <v>1483</v>
      </c>
      <c r="EB198">
        <v>11</v>
      </c>
      <c r="EC198" t="s">
        <v>1069</v>
      </c>
      <c r="ED198" t="s">
        <v>1090</v>
      </c>
      <c r="EE198" t="s">
        <v>1687</v>
      </c>
      <c r="EF198">
        <v>2</v>
      </c>
      <c r="EG198" s="25">
        <v>16.666666666666664</v>
      </c>
      <c r="EH198" t="s">
        <v>282</v>
      </c>
      <c r="EJ198">
        <v>9.2100000000000009</v>
      </c>
      <c r="EK198">
        <v>9.77</v>
      </c>
      <c r="EL198" s="9">
        <v>0.01</v>
      </c>
      <c r="EM198" t="s">
        <v>282</v>
      </c>
      <c r="EN198" t="s">
        <v>282</v>
      </c>
      <c r="EO198" t="s">
        <v>282</v>
      </c>
      <c r="EP198" t="s">
        <v>282</v>
      </c>
      <c r="EQ198" t="s">
        <v>282</v>
      </c>
      <c r="ER198" t="s">
        <v>282</v>
      </c>
      <c r="ES198" t="s">
        <v>282</v>
      </c>
      <c r="ET198" t="s">
        <v>282</v>
      </c>
      <c r="EU198" t="s">
        <v>282</v>
      </c>
      <c r="EV198" t="s">
        <v>282</v>
      </c>
      <c r="EX198" s="35">
        <v>3</v>
      </c>
      <c r="EY198" s="36">
        <v>8.9766666666666666</v>
      </c>
      <c r="EZ198" s="36">
        <v>10.053333333333333</v>
      </c>
      <c r="FA198" s="36">
        <v>2.6666666666666668E-2</v>
      </c>
      <c r="FB198" s="36">
        <v>23.4210209999999</v>
      </c>
      <c r="FC198" s="36">
        <v>26.230151999999887</v>
      </c>
      <c r="FD198" s="36">
        <v>6.9575999999999708E-2</v>
      </c>
      <c r="FE198" s="9"/>
      <c r="FF198" s="25">
        <v>3</v>
      </c>
      <c r="FG198" s="25">
        <v>3</v>
      </c>
      <c r="FH198" s="29">
        <v>8.9766666666666666</v>
      </c>
      <c r="FI198" s="29">
        <v>10.053333333333333</v>
      </c>
      <c r="FJ198" s="30">
        <v>2.6666666666666668E-2</v>
      </c>
      <c r="FK198" s="29">
        <v>89.290450928381972</v>
      </c>
      <c r="FL198" s="7" t="b">
        <v>1</v>
      </c>
      <c r="FQ198" s="21"/>
      <c r="FX198" s="21">
        <v>7</v>
      </c>
      <c r="GG198" s="48">
        <v>8.9766666666666666</v>
      </c>
      <c r="GH198" s="48">
        <v>10.053333333333333</v>
      </c>
      <c r="GI198" s="9">
        <v>2.6666666666666668E-2</v>
      </c>
    </row>
    <row r="199" spans="1:191" x14ac:dyDescent="0.25">
      <c r="A199" t="s">
        <v>1812</v>
      </c>
      <c r="B199">
        <v>232</v>
      </c>
      <c r="C199" s="21" t="s">
        <v>192</v>
      </c>
      <c r="E199" t="s">
        <v>307</v>
      </c>
      <c r="G199" t="s">
        <v>1052</v>
      </c>
      <c r="J199">
        <v>4621</v>
      </c>
      <c r="K199" t="s">
        <v>905</v>
      </c>
      <c r="L199" t="s">
        <v>1682</v>
      </c>
      <c r="M199" t="s">
        <v>372</v>
      </c>
      <c r="N199">
        <v>57865054</v>
      </c>
      <c r="O199" t="s">
        <v>376</v>
      </c>
      <c r="P199" t="s">
        <v>1813</v>
      </c>
      <c r="Q199">
        <v>2690</v>
      </c>
      <c r="R199" t="s">
        <v>908</v>
      </c>
      <c r="S199" t="s">
        <v>214</v>
      </c>
      <c r="T199" s="22" t="s">
        <v>197</v>
      </c>
      <c r="U199" s="21" t="s">
        <v>1056</v>
      </c>
      <c r="V199">
        <v>55566805</v>
      </c>
      <c r="W199">
        <v>121016013</v>
      </c>
      <c r="X199">
        <v>16</v>
      </c>
      <c r="Y199" s="21">
        <v>16</v>
      </c>
      <c r="Z199" s="21" t="str">
        <f>VLOOKUP(A199,'Rettelse til drænsystem'!$A$4:$B$510,2,FALSE)</f>
        <v>Kombination</v>
      </c>
      <c r="AA199" t="s">
        <v>1104</v>
      </c>
      <c r="AB199" t="s">
        <v>239</v>
      </c>
      <c r="AC199" s="21" t="s">
        <v>1063</v>
      </c>
      <c r="AD199" s="21" t="s">
        <v>197</v>
      </c>
      <c r="AE199" s="21" t="s">
        <v>197</v>
      </c>
      <c r="AF199" t="s">
        <v>1812</v>
      </c>
      <c r="AG199" s="21">
        <v>232</v>
      </c>
      <c r="AH199" s="21" t="s">
        <v>1814</v>
      </c>
      <c r="AI199" s="21" t="s">
        <v>307</v>
      </c>
      <c r="AJ199" s="21" t="s">
        <v>372</v>
      </c>
      <c r="AK199" s="21"/>
      <c r="AL199" s="21"/>
      <c r="AM199" s="21" t="s">
        <v>1073</v>
      </c>
      <c r="AN199" s="21" t="s">
        <v>1074</v>
      </c>
      <c r="AO199" s="21" t="s">
        <v>1074</v>
      </c>
      <c r="AP199" s="21" t="s">
        <v>246</v>
      </c>
      <c r="AQ199" s="21"/>
      <c r="AR199" s="21"/>
      <c r="AS199" s="21" t="s">
        <v>218</v>
      </c>
      <c r="AT199" s="21" t="s">
        <v>1063</v>
      </c>
      <c r="AU199">
        <v>86</v>
      </c>
      <c r="AV199" t="s">
        <v>1812</v>
      </c>
      <c r="AW199">
        <v>53.678159999999998</v>
      </c>
      <c r="AX199">
        <v>1.7960769999999999</v>
      </c>
      <c r="AY199">
        <v>5</v>
      </c>
      <c r="AZ199" t="s">
        <v>1088</v>
      </c>
      <c r="BA199" s="21" t="s">
        <v>1089</v>
      </c>
      <c r="BB199" s="21" t="s">
        <v>1089</v>
      </c>
      <c r="BC199">
        <v>1</v>
      </c>
      <c r="BD199" t="s">
        <v>282</v>
      </c>
      <c r="BE199" t="s">
        <v>282</v>
      </c>
      <c r="BF199">
        <v>2</v>
      </c>
      <c r="BG199" t="s">
        <v>196</v>
      </c>
      <c r="BH199">
        <v>1</v>
      </c>
      <c r="BI199" t="s">
        <v>282</v>
      </c>
      <c r="BJ199" t="s">
        <v>282</v>
      </c>
      <c r="BK199" t="s">
        <v>282</v>
      </c>
      <c r="BL199" t="s">
        <v>282</v>
      </c>
      <c r="BM199" t="s">
        <v>282</v>
      </c>
      <c r="BN199" t="s">
        <v>282</v>
      </c>
      <c r="BO199" t="s">
        <v>282</v>
      </c>
      <c r="BP199" t="s">
        <v>282</v>
      </c>
      <c r="BQ199" t="s">
        <v>282</v>
      </c>
      <c r="BR199" t="s">
        <v>192</v>
      </c>
      <c r="BS199" t="s">
        <v>197</v>
      </c>
      <c r="BT199" t="s">
        <v>198</v>
      </c>
      <c r="BU199" t="s">
        <v>282</v>
      </c>
      <c r="BV199">
        <v>486.30000000000007</v>
      </c>
      <c r="BW199">
        <v>396.5</v>
      </c>
      <c r="BX199">
        <v>153.18999999999991</v>
      </c>
      <c r="BY199">
        <v>27.477816103340327</v>
      </c>
      <c r="BZ199">
        <v>17.937082122423359</v>
      </c>
      <c r="CA199">
        <v>30.225597713674361</v>
      </c>
      <c r="CB199">
        <v>19.730790334665695</v>
      </c>
      <c r="CD199">
        <v>588</v>
      </c>
      <c r="CE199">
        <v>13</v>
      </c>
      <c r="CF199" s="33" t="s">
        <v>1066</v>
      </c>
      <c r="CG199" s="34" t="s">
        <v>1075</v>
      </c>
      <c r="CH199" t="s">
        <v>1705</v>
      </c>
      <c r="CI199">
        <v>2</v>
      </c>
      <c r="CJ199" s="25">
        <v>12.5</v>
      </c>
      <c r="CK199" t="s">
        <v>282</v>
      </c>
      <c r="CN199">
        <v>3.54</v>
      </c>
      <c r="CO199">
        <v>3.7</v>
      </c>
      <c r="CP199">
        <v>0.01</v>
      </c>
      <c r="CQ199" t="s">
        <v>282</v>
      </c>
      <c r="CR199" t="s">
        <v>282</v>
      </c>
      <c r="CT199" t="s">
        <v>282</v>
      </c>
      <c r="CU199" t="s">
        <v>282</v>
      </c>
      <c r="CV199" t="s">
        <v>282</v>
      </c>
      <c r="CW199" s="25" t="s">
        <v>1067</v>
      </c>
      <c r="CX199" t="s">
        <v>282</v>
      </c>
      <c r="DC199">
        <v>759</v>
      </c>
      <c r="DD199">
        <v>7</v>
      </c>
      <c r="DE199" t="s">
        <v>1068</v>
      </c>
      <c r="DF199" t="s">
        <v>1090</v>
      </c>
      <c r="DG199" t="s">
        <v>1706</v>
      </c>
      <c r="DH199">
        <v>2</v>
      </c>
      <c r="DI199" s="25">
        <v>12.5</v>
      </c>
      <c r="DJ199" t="s">
        <v>282</v>
      </c>
      <c r="DL199">
        <v>7.25</v>
      </c>
      <c r="DM199">
        <v>7.62</v>
      </c>
      <c r="DN199">
        <v>0.01</v>
      </c>
      <c r="DO199" t="s">
        <v>282</v>
      </c>
      <c r="DP199" t="s">
        <v>282</v>
      </c>
      <c r="DR199" t="s">
        <v>282</v>
      </c>
      <c r="DS199" t="s">
        <v>282</v>
      </c>
      <c r="DT199" t="s">
        <v>282</v>
      </c>
      <c r="DU199" s="25" t="s">
        <v>1067</v>
      </c>
      <c r="DV199" t="s">
        <v>282</v>
      </c>
      <c r="EA199">
        <v>617</v>
      </c>
      <c r="EB199">
        <v>11</v>
      </c>
      <c r="EC199" t="s">
        <v>1069</v>
      </c>
      <c r="ED199" t="s">
        <v>1090</v>
      </c>
      <c r="EE199" t="s">
        <v>1706</v>
      </c>
      <c r="EF199">
        <v>0.5</v>
      </c>
      <c r="EG199" s="25">
        <v>3.125</v>
      </c>
      <c r="EH199" t="s">
        <v>282</v>
      </c>
      <c r="EJ199">
        <v>6.9</v>
      </c>
      <c r="EK199">
        <v>7.32</v>
      </c>
      <c r="EL199" s="9">
        <v>0.01</v>
      </c>
      <c r="EM199" t="s">
        <v>282</v>
      </c>
      <c r="EN199" t="s">
        <v>282</v>
      </c>
      <c r="EO199" t="s">
        <v>282</v>
      </c>
      <c r="EP199" t="s">
        <v>282</v>
      </c>
      <c r="EQ199" t="s">
        <v>282</v>
      </c>
      <c r="ER199" t="s">
        <v>282</v>
      </c>
      <c r="ES199" t="s">
        <v>282</v>
      </c>
      <c r="ET199" t="s">
        <v>282</v>
      </c>
      <c r="EU199" t="s">
        <v>282</v>
      </c>
      <c r="EV199" t="s">
        <v>282</v>
      </c>
      <c r="EX199" s="35">
        <v>3</v>
      </c>
      <c r="EY199" s="36">
        <v>5.8966666666666656</v>
      </c>
      <c r="EZ199" s="36">
        <v>6.2133333333333338</v>
      </c>
      <c r="FA199" s="36">
        <v>0.01</v>
      </c>
      <c r="FB199" s="36">
        <v>9.0331036666666602</v>
      </c>
      <c r="FC199" s="36">
        <v>9.518205333333329</v>
      </c>
      <c r="FD199" s="36">
        <v>1.5318999999999992E-2</v>
      </c>
      <c r="FE199" s="9"/>
      <c r="FF199" s="25">
        <v>3</v>
      </c>
      <c r="FG199" s="25">
        <v>3</v>
      </c>
      <c r="FH199" s="29">
        <v>5.8966666666666656</v>
      </c>
      <c r="FI199" s="29">
        <v>6.2133333333333338</v>
      </c>
      <c r="FJ199" s="30">
        <v>0.01</v>
      </c>
      <c r="FK199" s="29">
        <v>94.903433476394824</v>
      </c>
      <c r="FL199" s="7" t="b">
        <v>1</v>
      </c>
      <c r="FN199">
        <v>5.5999999999999988</v>
      </c>
      <c r="FO199">
        <v>5.5666666666666673</v>
      </c>
      <c r="FP199">
        <v>1.1999999999999999E-2</v>
      </c>
      <c r="FQ199" s="21">
        <v>100.59880239520955</v>
      </c>
      <c r="FR199">
        <v>17.201519999999935</v>
      </c>
      <c r="FS199">
        <v>17.099129999999938</v>
      </c>
      <c r="FT199">
        <v>3.6860399999999863E-2</v>
      </c>
      <c r="FU199">
        <v>307.16999999999888</v>
      </c>
      <c r="FX199" s="21">
        <v>7</v>
      </c>
      <c r="GG199" s="48">
        <v>5.8966666666666656</v>
      </c>
      <c r="GH199" s="48">
        <v>6.2133333333333338</v>
      </c>
      <c r="GI199" s="9">
        <v>0.01</v>
      </c>
    </row>
    <row r="200" spans="1:191" x14ac:dyDescent="0.25">
      <c r="A200" t="s">
        <v>1815</v>
      </c>
      <c r="B200">
        <v>244</v>
      </c>
      <c r="C200" s="21" t="s">
        <v>192</v>
      </c>
      <c r="E200" t="s">
        <v>307</v>
      </c>
      <c r="G200" t="s">
        <v>1052</v>
      </c>
      <c r="J200">
        <v>4621</v>
      </c>
      <c r="K200" t="s">
        <v>905</v>
      </c>
      <c r="L200" t="s">
        <v>1682</v>
      </c>
      <c r="M200" t="s">
        <v>372</v>
      </c>
      <c r="N200">
        <v>57865054</v>
      </c>
      <c r="O200" t="s">
        <v>376</v>
      </c>
      <c r="P200" t="s">
        <v>1817</v>
      </c>
      <c r="Q200">
        <v>4621</v>
      </c>
      <c r="R200" t="s">
        <v>905</v>
      </c>
      <c r="S200" t="s">
        <v>191</v>
      </c>
      <c r="T200" s="22" t="s">
        <v>197</v>
      </c>
      <c r="U200" s="21" t="s">
        <v>1056</v>
      </c>
      <c r="V200">
        <v>55562856</v>
      </c>
      <c r="W200">
        <v>12182005</v>
      </c>
      <c r="X200">
        <v>11</v>
      </c>
      <c r="Y200" s="21">
        <v>11</v>
      </c>
      <c r="Z200" s="21" t="str">
        <f>VLOOKUP(A200,'Rettelse til drænsystem'!$A$4:$B$510,2,FALSE)</f>
        <v>Pletdrænet</v>
      </c>
      <c r="AA200" t="s">
        <v>1165</v>
      </c>
      <c r="AB200" t="s">
        <v>193</v>
      </c>
      <c r="AC200" s="21" t="s">
        <v>1059</v>
      </c>
      <c r="AD200" s="21" t="s">
        <v>197</v>
      </c>
      <c r="AE200" s="21" t="s">
        <v>197</v>
      </c>
      <c r="AF200" t="s">
        <v>1815</v>
      </c>
      <c r="AG200" s="21" t="s">
        <v>282</v>
      </c>
      <c r="AH200" s="21" t="s">
        <v>1816</v>
      </c>
      <c r="AI200" s="21" t="s">
        <v>307</v>
      </c>
      <c r="AJ200" s="21" t="s">
        <v>372</v>
      </c>
      <c r="AK200" s="21"/>
      <c r="AL200" s="21"/>
      <c r="AM200" s="21" t="s">
        <v>1073</v>
      </c>
      <c r="AN200" s="21" t="s">
        <v>1074</v>
      </c>
      <c r="AO200" s="21" t="s">
        <v>1074</v>
      </c>
      <c r="AP200" s="21" t="s">
        <v>246</v>
      </c>
      <c r="AQ200" s="21"/>
      <c r="AR200" s="21"/>
      <c r="AS200" s="21" t="s">
        <v>218</v>
      </c>
      <c r="AT200" s="21" t="s">
        <v>1063</v>
      </c>
      <c r="AU200">
        <v>38</v>
      </c>
      <c r="AV200" t="s">
        <v>1815</v>
      </c>
      <c r="AW200">
        <v>22.285879999999999</v>
      </c>
      <c r="AX200">
        <v>0.1085972</v>
      </c>
      <c r="AY200">
        <v>5</v>
      </c>
      <c r="AZ200" t="s">
        <v>1207</v>
      </c>
      <c r="BA200" s="21" t="s">
        <v>1207</v>
      </c>
      <c r="BB200" s="21" t="s">
        <v>1207</v>
      </c>
      <c r="BC200">
        <v>0.7</v>
      </c>
      <c r="BD200" t="s">
        <v>1088</v>
      </c>
      <c r="BE200">
        <v>0.3</v>
      </c>
      <c r="BF200">
        <v>2</v>
      </c>
      <c r="BG200" t="s">
        <v>196</v>
      </c>
      <c r="BH200">
        <v>0.9</v>
      </c>
      <c r="BI200" t="s">
        <v>282</v>
      </c>
      <c r="BJ200">
        <v>16</v>
      </c>
      <c r="BK200" t="s">
        <v>297</v>
      </c>
      <c r="BL200">
        <v>0.1</v>
      </c>
      <c r="BM200" t="s">
        <v>282</v>
      </c>
      <c r="BN200" t="s">
        <v>282</v>
      </c>
      <c r="BO200" t="s">
        <v>282</v>
      </c>
      <c r="BP200" t="s">
        <v>282</v>
      </c>
      <c r="BQ200" t="s">
        <v>282</v>
      </c>
      <c r="BR200" t="s">
        <v>192</v>
      </c>
      <c r="BS200" t="s">
        <v>197</v>
      </c>
      <c r="BT200" t="s">
        <v>198</v>
      </c>
      <c r="BU200" t="s">
        <v>282</v>
      </c>
      <c r="BV200">
        <v>486.30000000000007</v>
      </c>
      <c r="BW200">
        <v>426.5</v>
      </c>
      <c r="BX200">
        <v>239.24066666666647</v>
      </c>
      <c r="BY200">
        <v>41.978474363110834</v>
      </c>
      <c r="BZ200">
        <v>17.355133386121924</v>
      </c>
      <c r="CA200">
        <v>46.17632179942192</v>
      </c>
      <c r="CB200">
        <v>19.090646724734118</v>
      </c>
      <c r="CD200">
        <v>586</v>
      </c>
      <c r="CE200">
        <v>13</v>
      </c>
      <c r="CF200" s="33" t="s">
        <v>1066</v>
      </c>
      <c r="CG200" s="34" t="s">
        <v>1075</v>
      </c>
      <c r="CH200" t="s">
        <v>1705</v>
      </c>
      <c r="CI200">
        <v>2</v>
      </c>
      <c r="CJ200" s="25">
        <v>18.181818181818183</v>
      </c>
      <c r="CK200" t="s">
        <v>282</v>
      </c>
      <c r="CN200">
        <v>7.05</v>
      </c>
      <c r="CO200">
        <v>7.6</v>
      </c>
      <c r="CP200">
        <v>0.01</v>
      </c>
      <c r="CQ200" t="s">
        <v>282</v>
      </c>
      <c r="CR200" t="s">
        <v>282</v>
      </c>
      <c r="CT200" t="s">
        <v>282</v>
      </c>
      <c r="CU200" t="s">
        <v>282</v>
      </c>
      <c r="CV200" t="s">
        <v>282</v>
      </c>
      <c r="CW200" s="25" t="s">
        <v>1067</v>
      </c>
      <c r="CX200" t="s">
        <v>282</v>
      </c>
      <c r="DC200">
        <v>769</v>
      </c>
      <c r="DD200">
        <v>7</v>
      </c>
      <c r="DE200" t="s">
        <v>1068</v>
      </c>
      <c r="DF200" t="s">
        <v>1090</v>
      </c>
      <c r="DG200" t="s">
        <v>1706</v>
      </c>
      <c r="DH200">
        <v>2.5</v>
      </c>
      <c r="DI200" s="25">
        <v>22.727272727272727</v>
      </c>
      <c r="DJ200" t="s">
        <v>282</v>
      </c>
      <c r="DL200">
        <v>4.05</v>
      </c>
      <c r="DM200">
        <v>4.5599999999999996</v>
      </c>
      <c r="DN200">
        <v>0.01</v>
      </c>
      <c r="DO200" t="s">
        <v>282</v>
      </c>
      <c r="DP200" t="s">
        <v>282</v>
      </c>
      <c r="DR200" t="s">
        <v>282</v>
      </c>
      <c r="DS200" t="s">
        <v>282</v>
      </c>
      <c r="DT200" t="s">
        <v>282</v>
      </c>
      <c r="DU200" s="25" t="s">
        <v>1067</v>
      </c>
      <c r="DV200" t="s">
        <v>282</v>
      </c>
      <c r="EA200">
        <v>634</v>
      </c>
      <c r="EB200">
        <v>11</v>
      </c>
      <c r="EC200" t="s">
        <v>1069</v>
      </c>
      <c r="ED200" t="s">
        <v>1090</v>
      </c>
      <c r="EE200" t="s">
        <v>1706</v>
      </c>
      <c r="EF200">
        <v>0.2</v>
      </c>
      <c r="EG200" s="25">
        <v>1.8181818181818183</v>
      </c>
      <c r="EH200" t="s">
        <v>282</v>
      </c>
      <c r="EJ200">
        <v>2.11</v>
      </c>
      <c r="EK200">
        <v>2.5</v>
      </c>
      <c r="EL200" s="9">
        <v>0.01</v>
      </c>
      <c r="EM200" t="s">
        <v>282</v>
      </c>
      <c r="EN200" t="s">
        <v>282</v>
      </c>
      <c r="EO200" t="s">
        <v>282</v>
      </c>
      <c r="EP200" t="s">
        <v>282</v>
      </c>
      <c r="EQ200" t="s">
        <v>282</v>
      </c>
      <c r="ER200" t="s">
        <v>282</v>
      </c>
      <c r="ES200" t="s">
        <v>282</v>
      </c>
      <c r="ET200" t="s">
        <v>282</v>
      </c>
      <c r="EU200" t="s">
        <v>282</v>
      </c>
      <c r="EV200" t="s">
        <v>282</v>
      </c>
      <c r="EX200" s="35">
        <v>3</v>
      </c>
      <c r="EY200" s="36">
        <v>4.4033333333333333</v>
      </c>
      <c r="EZ200" s="36">
        <v>4.8866666666666667</v>
      </c>
      <c r="FA200" s="36">
        <v>0.01</v>
      </c>
      <c r="FB200" s="36">
        <v>10.534564022222215</v>
      </c>
      <c r="FC200" s="36">
        <v>11.690893911111102</v>
      </c>
      <c r="FD200" s="36">
        <v>2.392406666666665E-2</v>
      </c>
      <c r="FE200" s="9"/>
      <c r="FF200" s="25">
        <v>3</v>
      </c>
      <c r="FG200" s="25">
        <v>3</v>
      </c>
      <c r="FH200" s="29">
        <v>4.4033333333333333</v>
      </c>
      <c r="FI200" s="29">
        <v>4.8866666666666667</v>
      </c>
      <c r="FJ200" s="30">
        <v>0.01</v>
      </c>
      <c r="FK200" s="29">
        <v>90.109140518417462</v>
      </c>
      <c r="FL200" s="7" t="b">
        <v>1</v>
      </c>
      <c r="FN200">
        <v>1.53</v>
      </c>
      <c r="FO200">
        <v>1.65</v>
      </c>
      <c r="FP200">
        <v>2.5999999999999999E-2</v>
      </c>
      <c r="FQ200" s="21">
        <v>92.727272727272734</v>
      </c>
      <c r="FR200">
        <v>5.0122799999999978</v>
      </c>
      <c r="FS200">
        <v>5.4053999999999975</v>
      </c>
      <c r="FT200">
        <v>8.517599999999996E-2</v>
      </c>
      <c r="FU200">
        <v>327.59999999999985</v>
      </c>
      <c r="FX200" s="21">
        <v>7</v>
      </c>
      <c r="GG200" s="48">
        <v>4.4033333333333333</v>
      </c>
      <c r="GH200" s="48">
        <v>4.8866666666666667</v>
      </c>
      <c r="GI200" s="9">
        <v>0.01</v>
      </c>
    </row>
    <row r="201" spans="1:191" x14ac:dyDescent="0.25">
      <c r="A201" t="s">
        <v>1818</v>
      </c>
      <c r="B201" t="s">
        <v>282</v>
      </c>
      <c r="C201" s="21" t="s">
        <v>197</v>
      </c>
      <c r="E201" t="s">
        <v>307</v>
      </c>
      <c r="G201" t="s">
        <v>1052</v>
      </c>
      <c r="J201">
        <v>4700</v>
      </c>
      <c r="K201" t="s">
        <v>286</v>
      </c>
      <c r="L201" t="s">
        <v>1682</v>
      </c>
      <c r="M201" t="s">
        <v>372</v>
      </c>
      <c r="N201">
        <v>57865054</v>
      </c>
      <c r="O201" t="s">
        <v>376</v>
      </c>
      <c r="P201" t="s">
        <v>1820</v>
      </c>
      <c r="Q201">
        <v>4700</v>
      </c>
      <c r="R201" t="s">
        <v>286</v>
      </c>
      <c r="S201" t="s">
        <v>1099</v>
      </c>
      <c r="T201" s="22" t="s">
        <v>197</v>
      </c>
      <c r="U201" s="21" t="s">
        <v>1056</v>
      </c>
      <c r="V201">
        <v>5519655</v>
      </c>
      <c r="W201">
        <v>1153811</v>
      </c>
      <c r="X201" t="s">
        <v>282</v>
      </c>
      <c r="Y201" s="21" t="s">
        <v>282</v>
      </c>
      <c r="Z201" s="21" t="str">
        <f>VLOOKUP(A201,'Rettelse til drænsystem'!$A$4:$B$510,2,FALSE)</f>
        <v>Kombination</v>
      </c>
      <c r="AA201" t="s">
        <v>1058</v>
      </c>
      <c r="AB201" t="s">
        <v>193</v>
      </c>
      <c r="AC201" s="21" t="s">
        <v>1059</v>
      </c>
      <c r="AD201" s="21" t="s">
        <v>197</v>
      </c>
      <c r="AE201" s="21" t="s">
        <v>197</v>
      </c>
      <c r="AF201" t="s">
        <v>1818</v>
      </c>
      <c r="AG201" s="21">
        <v>0</v>
      </c>
      <c r="AH201" s="21" t="s">
        <v>1819</v>
      </c>
      <c r="AI201" s="21" t="s">
        <v>307</v>
      </c>
      <c r="AJ201" s="21" t="s">
        <v>372</v>
      </c>
      <c r="AK201" s="21"/>
      <c r="AL201" s="21"/>
      <c r="AM201" s="21" t="s">
        <v>1073</v>
      </c>
      <c r="AN201" s="21" t="s">
        <v>1074</v>
      </c>
      <c r="AO201" s="21" t="s">
        <v>1074</v>
      </c>
      <c r="AP201" s="21" t="s">
        <v>205</v>
      </c>
      <c r="AQ201" s="21"/>
      <c r="AR201" s="21" t="s">
        <v>257</v>
      </c>
      <c r="AS201" s="21" t="s">
        <v>257</v>
      </c>
      <c r="AT201" s="21" t="s">
        <v>1059</v>
      </c>
      <c r="AU201">
        <v>32</v>
      </c>
      <c r="AV201" t="s">
        <v>1818</v>
      </c>
      <c r="AW201">
        <v>309.0831</v>
      </c>
      <c r="AX201">
        <v>2.746666E-4</v>
      </c>
      <c r="AY201">
        <v>250</v>
      </c>
      <c r="AZ201" t="s">
        <v>1095</v>
      </c>
      <c r="BA201" s="21" t="s">
        <v>1102</v>
      </c>
      <c r="BB201" s="21" t="s">
        <v>1102</v>
      </c>
      <c r="BC201">
        <v>0.5</v>
      </c>
      <c r="BD201" t="s">
        <v>1088</v>
      </c>
      <c r="BE201">
        <v>0.5</v>
      </c>
      <c r="BF201">
        <v>6</v>
      </c>
      <c r="BG201" t="s">
        <v>195</v>
      </c>
      <c r="BH201">
        <v>0.7</v>
      </c>
      <c r="BI201" t="s">
        <v>1821</v>
      </c>
      <c r="BJ201">
        <v>2</v>
      </c>
      <c r="BK201" t="s">
        <v>196</v>
      </c>
      <c r="BL201">
        <v>0.25</v>
      </c>
      <c r="BM201" t="s">
        <v>1822</v>
      </c>
      <c r="BN201">
        <v>7</v>
      </c>
      <c r="BO201" t="s">
        <v>241</v>
      </c>
      <c r="BP201">
        <v>0.05</v>
      </c>
      <c r="BQ201" t="s">
        <v>1822</v>
      </c>
      <c r="BR201" t="s">
        <v>197</v>
      </c>
      <c r="BS201" t="s">
        <v>197</v>
      </c>
      <c r="BT201" t="s">
        <v>198</v>
      </c>
      <c r="BU201" t="s">
        <v>1823</v>
      </c>
      <c r="BV201">
        <v>489.90000000000009</v>
      </c>
      <c r="BW201">
        <v>428.7</v>
      </c>
      <c r="BX201">
        <v>193.15391666666613</v>
      </c>
      <c r="BY201">
        <v>29.690503961530467</v>
      </c>
      <c r="BZ201">
        <v>15.289998576629756</v>
      </c>
      <c r="CA201">
        <v>32.659554357683518</v>
      </c>
      <c r="CB201">
        <v>16.818998434292734</v>
      </c>
      <c r="CD201">
        <v>664</v>
      </c>
      <c r="CE201">
        <v>13</v>
      </c>
      <c r="CF201" s="33" t="s">
        <v>1066</v>
      </c>
      <c r="CG201" s="34" t="s">
        <v>1075</v>
      </c>
      <c r="CH201" t="s">
        <v>1686</v>
      </c>
      <c r="CI201">
        <v>120</v>
      </c>
      <c r="CJ201" s="25" t="s">
        <v>282</v>
      </c>
      <c r="CK201" t="s">
        <v>1824</v>
      </c>
      <c r="CL201" t="s">
        <v>1360</v>
      </c>
      <c r="CN201">
        <v>12.78</v>
      </c>
      <c r="CO201">
        <v>14.58</v>
      </c>
      <c r="CP201">
        <v>0.03</v>
      </c>
      <c r="CQ201" t="s">
        <v>282</v>
      </c>
      <c r="CR201" t="s">
        <v>282</v>
      </c>
      <c r="CT201" t="s">
        <v>282</v>
      </c>
      <c r="CU201" t="s">
        <v>282</v>
      </c>
      <c r="CV201" t="s">
        <v>282</v>
      </c>
      <c r="CW201" s="25" t="s">
        <v>1067</v>
      </c>
      <c r="CX201" t="s">
        <v>282</v>
      </c>
      <c r="DC201">
        <v>698</v>
      </c>
      <c r="DD201">
        <v>9</v>
      </c>
      <c r="DE201" t="s">
        <v>1068</v>
      </c>
      <c r="DF201" t="s">
        <v>1090</v>
      </c>
      <c r="DG201" t="s">
        <v>1687</v>
      </c>
      <c r="DH201">
        <v>150</v>
      </c>
      <c r="DI201" s="25" t="s">
        <v>282</v>
      </c>
      <c r="DJ201" t="s">
        <v>1824</v>
      </c>
      <c r="DK201" t="s">
        <v>1360</v>
      </c>
      <c r="DL201">
        <v>14.82</v>
      </c>
      <c r="DM201">
        <v>16.27</v>
      </c>
      <c r="DN201">
        <v>0.03</v>
      </c>
      <c r="DO201" t="s">
        <v>282</v>
      </c>
      <c r="DP201" t="s">
        <v>282</v>
      </c>
      <c r="DR201" t="s">
        <v>282</v>
      </c>
      <c r="DS201" t="s">
        <v>282</v>
      </c>
      <c r="DT201" t="s">
        <v>282</v>
      </c>
      <c r="DU201" s="25" t="s">
        <v>1067</v>
      </c>
      <c r="DV201" t="s">
        <v>282</v>
      </c>
      <c r="EA201">
        <v>657</v>
      </c>
      <c r="EB201">
        <v>12</v>
      </c>
      <c r="EC201" t="s">
        <v>1069</v>
      </c>
      <c r="ED201" t="s">
        <v>1090</v>
      </c>
      <c r="EE201" t="s">
        <v>1687</v>
      </c>
      <c r="EF201">
        <v>100</v>
      </c>
      <c r="EG201" s="25" t="s">
        <v>282</v>
      </c>
      <c r="EH201" t="s">
        <v>282</v>
      </c>
      <c r="EJ201">
        <v>8.75</v>
      </c>
      <c r="EK201">
        <v>9.6</v>
      </c>
      <c r="EL201" s="9">
        <v>0.03</v>
      </c>
      <c r="EM201" t="s">
        <v>282</v>
      </c>
      <c r="EN201" t="s">
        <v>282</v>
      </c>
      <c r="EO201" t="s">
        <v>282</v>
      </c>
      <c r="EP201" t="s">
        <v>282</v>
      </c>
      <c r="EQ201" t="s">
        <v>282</v>
      </c>
      <c r="ER201" t="s">
        <v>282</v>
      </c>
      <c r="ES201" t="s">
        <v>282</v>
      </c>
      <c r="ET201" t="s">
        <v>282</v>
      </c>
      <c r="EU201" t="s">
        <v>282</v>
      </c>
      <c r="EV201" t="s">
        <v>282</v>
      </c>
      <c r="EX201" s="35">
        <v>3</v>
      </c>
      <c r="EY201" s="36">
        <v>12.116666666666667</v>
      </c>
      <c r="EZ201" s="36">
        <v>13.483333333333334</v>
      </c>
      <c r="FA201" s="36">
        <v>0.03</v>
      </c>
      <c r="FB201" s="36">
        <v>23.403816236111048</v>
      </c>
      <c r="FC201" s="36">
        <v>26.043586430555489</v>
      </c>
      <c r="FD201" s="36">
        <v>5.7946174999999843E-2</v>
      </c>
      <c r="FE201" s="9"/>
      <c r="FF201" s="25">
        <v>3</v>
      </c>
      <c r="FG201" s="25">
        <v>3</v>
      </c>
      <c r="FH201" s="29">
        <v>12.116666666666667</v>
      </c>
      <c r="FI201" s="29">
        <v>13.483333333333334</v>
      </c>
      <c r="FJ201" s="30">
        <v>0.03</v>
      </c>
      <c r="FK201" s="29">
        <v>89.864029666254623</v>
      </c>
      <c r="FL201" s="7" t="b">
        <v>1</v>
      </c>
      <c r="FQ201" s="21"/>
      <c r="FX201" s="21">
        <v>7</v>
      </c>
      <c r="GG201" s="48">
        <v>12.116666666666667</v>
      </c>
      <c r="GH201" s="48">
        <v>13.483333333333334</v>
      </c>
      <c r="GI201" s="9">
        <v>0.03</v>
      </c>
    </row>
    <row r="202" spans="1:191" x14ac:dyDescent="0.25">
      <c r="A202" t="s">
        <v>1825</v>
      </c>
      <c r="B202" t="s">
        <v>282</v>
      </c>
      <c r="C202" s="21" t="s">
        <v>197</v>
      </c>
      <c r="E202" t="s">
        <v>307</v>
      </c>
      <c r="G202" t="s">
        <v>1052</v>
      </c>
      <c r="J202">
        <v>4700</v>
      </c>
      <c r="K202" t="s">
        <v>286</v>
      </c>
      <c r="L202" t="s">
        <v>1682</v>
      </c>
      <c r="M202" t="s">
        <v>372</v>
      </c>
      <c r="N202">
        <v>57865054</v>
      </c>
      <c r="O202" t="s">
        <v>376</v>
      </c>
      <c r="P202" t="s">
        <v>1826</v>
      </c>
      <c r="Q202">
        <v>4700</v>
      </c>
      <c r="R202" t="s">
        <v>286</v>
      </c>
      <c r="S202" t="s">
        <v>1307</v>
      </c>
      <c r="T202" s="22" t="s">
        <v>197</v>
      </c>
      <c r="U202" s="21" t="s">
        <v>1056</v>
      </c>
      <c r="V202">
        <v>5521639</v>
      </c>
      <c r="W202">
        <v>1156416</v>
      </c>
      <c r="X202" t="s">
        <v>282</v>
      </c>
      <c r="Y202" s="21" t="s">
        <v>282</v>
      </c>
      <c r="Z202" s="21" t="str">
        <f>VLOOKUP(A202,'Rettelse til drænsystem'!$A$4:$B$510,2,FALSE)</f>
        <v>Kombination</v>
      </c>
      <c r="AA202" t="s">
        <v>1058</v>
      </c>
      <c r="AB202" t="s">
        <v>239</v>
      </c>
      <c r="AC202" s="21" t="s">
        <v>1063</v>
      </c>
      <c r="AD202" s="21" t="s">
        <v>197</v>
      </c>
      <c r="AE202" s="21" t="s">
        <v>197</v>
      </c>
      <c r="AF202" t="s">
        <v>1825</v>
      </c>
      <c r="AG202" s="21">
        <v>0</v>
      </c>
      <c r="AH202" s="21" t="s">
        <v>1827</v>
      </c>
      <c r="AI202" s="21" t="s">
        <v>307</v>
      </c>
      <c r="AJ202" s="21" t="s">
        <v>372</v>
      </c>
      <c r="AK202" s="21"/>
      <c r="AL202" s="21"/>
      <c r="AM202" s="21" t="s">
        <v>1249</v>
      </c>
      <c r="AN202" s="21" t="s">
        <v>1132</v>
      </c>
      <c r="AO202" s="21" t="s">
        <v>1074</v>
      </c>
      <c r="AP202" s="21" t="s">
        <v>246</v>
      </c>
      <c r="AQ202" s="21"/>
      <c r="AR202" s="21"/>
      <c r="AS202" s="21" t="s">
        <v>218</v>
      </c>
      <c r="AT202" s="21" t="s">
        <v>1063</v>
      </c>
      <c r="AU202">
        <v>32</v>
      </c>
      <c r="AV202" t="s">
        <v>1825</v>
      </c>
      <c r="AW202">
        <v>64.949709999999996</v>
      </c>
      <c r="AX202">
        <v>0.17948829999999999</v>
      </c>
      <c r="AY202">
        <v>500</v>
      </c>
      <c r="AZ202" t="s">
        <v>1088</v>
      </c>
      <c r="BA202" s="21" t="s">
        <v>1089</v>
      </c>
      <c r="BB202" s="21" t="s">
        <v>1089</v>
      </c>
      <c r="BC202">
        <v>0.7</v>
      </c>
      <c r="BD202" t="s">
        <v>1181</v>
      </c>
      <c r="BE202">
        <v>0.3</v>
      </c>
      <c r="BF202">
        <v>18</v>
      </c>
      <c r="BG202" t="s">
        <v>324</v>
      </c>
      <c r="BH202">
        <v>0.5</v>
      </c>
      <c r="BI202" t="s">
        <v>1821</v>
      </c>
      <c r="BJ202">
        <v>6</v>
      </c>
      <c r="BK202" t="s">
        <v>195</v>
      </c>
      <c r="BL202">
        <v>0.4</v>
      </c>
      <c r="BM202" t="s">
        <v>1822</v>
      </c>
      <c r="BN202">
        <v>7</v>
      </c>
      <c r="BO202" t="s">
        <v>241</v>
      </c>
      <c r="BP202">
        <v>0.1</v>
      </c>
      <c r="BQ202" t="s">
        <v>1822</v>
      </c>
      <c r="BR202" t="s">
        <v>197</v>
      </c>
      <c r="BS202" t="s">
        <v>197</v>
      </c>
      <c r="BT202" t="s">
        <v>198</v>
      </c>
      <c r="BU202" t="s">
        <v>1828</v>
      </c>
      <c r="BV202">
        <v>489.90000000000009</v>
      </c>
      <c r="BW202">
        <v>428.7</v>
      </c>
      <c r="BX202">
        <v>177.58099999999973</v>
      </c>
      <c r="BY202">
        <v>16.65425230449706</v>
      </c>
      <c r="BZ202">
        <v>9.1346551216574419</v>
      </c>
      <c r="CA202">
        <v>18.319677534946766</v>
      </c>
      <c r="CB202">
        <v>10.048120633823187</v>
      </c>
      <c r="CD202">
        <v>653</v>
      </c>
      <c r="CE202">
        <v>13</v>
      </c>
      <c r="CF202" s="33" t="s">
        <v>1066</v>
      </c>
      <c r="CG202" s="34" t="s">
        <v>1075</v>
      </c>
      <c r="CH202" t="s">
        <v>1686</v>
      </c>
      <c r="CI202">
        <v>60</v>
      </c>
      <c r="CJ202" s="25" t="s">
        <v>282</v>
      </c>
      <c r="CK202" t="s">
        <v>282</v>
      </c>
      <c r="CN202">
        <v>5.31</v>
      </c>
      <c r="CO202">
        <v>7.71</v>
      </c>
      <c r="CP202">
        <v>0.28999999999999998</v>
      </c>
      <c r="CQ202" t="s">
        <v>282</v>
      </c>
      <c r="CR202" t="s">
        <v>282</v>
      </c>
      <c r="CT202" t="s">
        <v>282</v>
      </c>
      <c r="CU202" t="s">
        <v>282</v>
      </c>
      <c r="CV202" t="s">
        <v>282</v>
      </c>
      <c r="CW202" s="25" t="s">
        <v>1067</v>
      </c>
      <c r="CX202" t="s">
        <v>282</v>
      </c>
      <c r="DC202">
        <v>782</v>
      </c>
      <c r="DD202">
        <v>9</v>
      </c>
      <c r="DE202" t="s">
        <v>1068</v>
      </c>
      <c r="DF202" t="s">
        <v>1090</v>
      </c>
      <c r="DG202" t="s">
        <v>1687</v>
      </c>
      <c r="DH202" t="s">
        <v>282</v>
      </c>
      <c r="DI202" s="25" t="s">
        <v>1067</v>
      </c>
      <c r="DJ202" t="s">
        <v>282</v>
      </c>
      <c r="DL202">
        <v>9.4</v>
      </c>
      <c r="DM202">
        <v>10.61</v>
      </c>
      <c r="DN202">
        <v>0.12</v>
      </c>
      <c r="DO202" t="s">
        <v>282</v>
      </c>
      <c r="DP202" t="s">
        <v>282</v>
      </c>
      <c r="DR202" t="s">
        <v>282</v>
      </c>
      <c r="DS202" t="s">
        <v>282</v>
      </c>
      <c r="DT202" t="s">
        <v>282</v>
      </c>
      <c r="DU202" s="25" t="s">
        <v>1067</v>
      </c>
      <c r="DV202" t="s">
        <v>282</v>
      </c>
      <c r="EA202">
        <v>716</v>
      </c>
      <c r="EB202">
        <v>12</v>
      </c>
      <c r="EC202" t="s">
        <v>1069</v>
      </c>
      <c r="ED202" t="s">
        <v>1090</v>
      </c>
      <c r="EE202" t="s">
        <v>1687</v>
      </c>
      <c r="EF202">
        <v>60</v>
      </c>
      <c r="EG202" s="25" t="s">
        <v>282</v>
      </c>
      <c r="EH202" t="s">
        <v>282</v>
      </c>
      <c r="EJ202">
        <v>6.83</v>
      </c>
      <c r="EK202">
        <v>7.95</v>
      </c>
      <c r="EL202" s="9">
        <v>0.18</v>
      </c>
      <c r="EM202" t="s">
        <v>282</v>
      </c>
      <c r="EN202" t="s">
        <v>282</v>
      </c>
      <c r="EO202" t="s">
        <v>282</v>
      </c>
      <c r="EP202" t="s">
        <v>282</v>
      </c>
      <c r="EQ202" t="s">
        <v>282</v>
      </c>
      <c r="ER202" t="s">
        <v>282</v>
      </c>
      <c r="ES202" t="s">
        <v>282</v>
      </c>
      <c r="ET202" t="s">
        <v>282</v>
      </c>
      <c r="EU202" t="s">
        <v>282</v>
      </c>
      <c r="EV202" t="s">
        <v>282</v>
      </c>
      <c r="EX202" s="35">
        <v>3</v>
      </c>
      <c r="EY202" s="36">
        <v>7.18</v>
      </c>
      <c r="EZ202" s="36">
        <v>8.7566666666666659</v>
      </c>
      <c r="FA202" s="36">
        <v>0.19666666666666666</v>
      </c>
      <c r="FB202" s="36">
        <v>12.750315799999981</v>
      </c>
      <c r="FC202" s="36">
        <v>15.550176233333309</v>
      </c>
      <c r="FD202" s="36">
        <v>0.34924263333333277</v>
      </c>
      <c r="FE202" s="9"/>
      <c r="FF202" s="25">
        <v>3</v>
      </c>
      <c r="FG202" s="25">
        <v>3</v>
      </c>
      <c r="FH202" s="29">
        <v>7.18</v>
      </c>
      <c r="FI202" s="29">
        <v>8.7566666666666659</v>
      </c>
      <c r="FJ202" s="30">
        <v>0.19666666666666666</v>
      </c>
      <c r="FK202" s="29">
        <v>81.994670727065099</v>
      </c>
      <c r="FL202" s="7" t="b">
        <v>1</v>
      </c>
      <c r="FQ202" s="21"/>
      <c r="FX202" s="21">
        <v>7</v>
      </c>
      <c r="GG202" s="48">
        <v>7.18</v>
      </c>
      <c r="GH202" s="48">
        <v>8.7566666666666659</v>
      </c>
      <c r="GI202" s="9">
        <v>0.19666666666666666</v>
      </c>
    </row>
    <row r="203" spans="1:191" x14ac:dyDescent="0.25">
      <c r="A203" t="s">
        <v>1829</v>
      </c>
      <c r="B203" t="s">
        <v>282</v>
      </c>
      <c r="C203" s="21" t="s">
        <v>197</v>
      </c>
      <c r="E203" t="s">
        <v>307</v>
      </c>
      <c r="G203" t="s">
        <v>1052</v>
      </c>
      <c r="J203">
        <v>4700</v>
      </c>
      <c r="K203" t="s">
        <v>286</v>
      </c>
      <c r="L203" t="s">
        <v>1682</v>
      </c>
      <c r="M203" t="s">
        <v>372</v>
      </c>
      <c r="N203">
        <v>57865054</v>
      </c>
      <c r="O203" t="s">
        <v>376</v>
      </c>
      <c r="P203" t="s">
        <v>1831</v>
      </c>
      <c r="Q203">
        <v>4700</v>
      </c>
      <c r="R203" t="s">
        <v>286</v>
      </c>
      <c r="S203" t="s">
        <v>1307</v>
      </c>
      <c r="T203" s="22" t="s">
        <v>197</v>
      </c>
      <c r="U203" s="21" t="s">
        <v>1056</v>
      </c>
      <c r="V203">
        <v>5519494</v>
      </c>
      <c r="W203">
        <v>1153712</v>
      </c>
      <c r="X203" t="s">
        <v>282</v>
      </c>
      <c r="Y203" s="21" t="s">
        <v>282</v>
      </c>
      <c r="Z203" s="21" t="str">
        <f>VLOOKUP(A203,'Rettelse til drænsystem'!$A$4:$B$510,2,FALSE)</f>
        <v>Kombination</v>
      </c>
      <c r="AA203" t="s">
        <v>1058</v>
      </c>
      <c r="AB203" t="s">
        <v>239</v>
      </c>
      <c r="AC203" s="21" t="s">
        <v>1063</v>
      </c>
      <c r="AD203" s="21" t="s">
        <v>197</v>
      </c>
      <c r="AE203" s="21" t="s">
        <v>197</v>
      </c>
      <c r="AF203" t="s">
        <v>1829</v>
      </c>
      <c r="AG203" s="21">
        <v>0</v>
      </c>
      <c r="AH203" s="21" t="s">
        <v>1830</v>
      </c>
      <c r="AI203" s="21" t="s">
        <v>307</v>
      </c>
      <c r="AJ203" s="21" t="s">
        <v>372</v>
      </c>
      <c r="AK203" s="21"/>
      <c r="AL203" s="21"/>
      <c r="AM203" s="21" t="s">
        <v>1073</v>
      </c>
      <c r="AN203" s="21" t="s">
        <v>1074</v>
      </c>
      <c r="AO203" s="21" t="s">
        <v>1074</v>
      </c>
      <c r="AP203" s="21" t="s">
        <v>246</v>
      </c>
      <c r="AQ203" s="21"/>
      <c r="AR203" s="21" t="s">
        <v>257</v>
      </c>
      <c r="AS203" s="21" t="s">
        <v>257</v>
      </c>
      <c r="AT203" s="21" t="s">
        <v>1059</v>
      </c>
      <c r="AU203">
        <v>32</v>
      </c>
      <c r="AV203" t="s">
        <v>1829</v>
      </c>
      <c r="AW203">
        <v>430.50330000000002</v>
      </c>
      <c r="AY203">
        <v>2000</v>
      </c>
      <c r="AZ203" t="s">
        <v>1088</v>
      </c>
      <c r="BA203" s="21" t="s">
        <v>1089</v>
      </c>
      <c r="BB203" s="21" t="s">
        <v>1089</v>
      </c>
      <c r="BC203">
        <v>0.75</v>
      </c>
      <c r="BD203" t="s">
        <v>1106</v>
      </c>
      <c r="BE203">
        <v>0.25</v>
      </c>
      <c r="BF203">
        <v>6</v>
      </c>
      <c r="BG203" t="s">
        <v>195</v>
      </c>
      <c r="BH203">
        <v>0.6</v>
      </c>
      <c r="BI203" t="s">
        <v>1821</v>
      </c>
      <c r="BJ203">
        <v>2</v>
      </c>
      <c r="BK203" t="s">
        <v>196</v>
      </c>
      <c r="BL203">
        <v>0.3</v>
      </c>
      <c r="BM203" t="s">
        <v>1822</v>
      </c>
      <c r="BN203">
        <v>7</v>
      </c>
      <c r="BO203" t="s">
        <v>241</v>
      </c>
      <c r="BP203">
        <v>0.1</v>
      </c>
      <c r="BQ203" t="s">
        <v>1822</v>
      </c>
      <c r="BR203" t="s">
        <v>197</v>
      </c>
      <c r="BS203" t="s">
        <v>197</v>
      </c>
      <c r="BT203" t="s">
        <v>198</v>
      </c>
      <c r="BU203" t="s">
        <v>1823</v>
      </c>
      <c r="BV203">
        <v>489.90000000000009</v>
      </c>
      <c r="BW203">
        <v>428.7</v>
      </c>
      <c r="BX203">
        <v>187.09299999999985</v>
      </c>
      <c r="BY203">
        <v>26.999022560193811</v>
      </c>
      <c r="BZ203">
        <v>14.325923265684469</v>
      </c>
      <c r="CA203">
        <v>29.698924816213196</v>
      </c>
      <c r="CB203">
        <v>15.758515592252918</v>
      </c>
      <c r="CD203">
        <v>774</v>
      </c>
      <c r="CE203">
        <v>13</v>
      </c>
      <c r="CF203" s="33" t="s">
        <v>1066</v>
      </c>
      <c r="CG203" s="34" t="s">
        <v>1075</v>
      </c>
      <c r="CH203" t="s">
        <v>1686</v>
      </c>
      <c r="CI203">
        <v>45</v>
      </c>
      <c r="CJ203" s="25" t="s">
        <v>282</v>
      </c>
      <c r="CK203" t="s">
        <v>282</v>
      </c>
      <c r="CN203">
        <v>5.76</v>
      </c>
      <c r="CO203">
        <v>7.15</v>
      </c>
      <c r="CP203">
        <v>0.11</v>
      </c>
      <c r="CQ203" t="s">
        <v>282</v>
      </c>
      <c r="CR203" t="s">
        <v>282</v>
      </c>
      <c r="CT203" t="s">
        <v>282</v>
      </c>
      <c r="CU203" t="s">
        <v>282</v>
      </c>
      <c r="CV203" t="s">
        <v>282</v>
      </c>
      <c r="CW203" s="25" t="s">
        <v>1067</v>
      </c>
      <c r="CX203" t="s">
        <v>282</v>
      </c>
      <c r="DC203">
        <v>754</v>
      </c>
      <c r="DD203">
        <v>9</v>
      </c>
      <c r="DE203" t="s">
        <v>1068</v>
      </c>
      <c r="DF203" t="s">
        <v>1090</v>
      </c>
      <c r="DG203" t="s">
        <v>1687</v>
      </c>
      <c r="DH203">
        <v>50</v>
      </c>
      <c r="DI203" s="25" t="s">
        <v>282</v>
      </c>
      <c r="DJ203" t="s">
        <v>282</v>
      </c>
      <c r="DL203">
        <v>9.9700000000000006</v>
      </c>
      <c r="DM203">
        <v>11.26</v>
      </c>
      <c r="DN203">
        <v>0.06</v>
      </c>
      <c r="DO203" t="s">
        <v>282</v>
      </c>
      <c r="DP203" t="s">
        <v>282</v>
      </c>
      <c r="DR203" t="s">
        <v>282</v>
      </c>
      <c r="DS203" t="s">
        <v>282</v>
      </c>
      <c r="DT203" t="s">
        <v>282</v>
      </c>
      <c r="DU203" s="25" t="s">
        <v>1067</v>
      </c>
      <c r="DV203" t="s">
        <v>282</v>
      </c>
      <c r="EA203">
        <v>582</v>
      </c>
      <c r="EB203">
        <v>12</v>
      </c>
      <c r="EC203" t="s">
        <v>1069</v>
      </c>
      <c r="ED203" t="s">
        <v>1090</v>
      </c>
      <c r="EE203" t="s">
        <v>1687</v>
      </c>
      <c r="EF203">
        <v>50</v>
      </c>
      <c r="EG203" s="25" t="s">
        <v>282</v>
      </c>
      <c r="EH203" t="s">
        <v>1832</v>
      </c>
      <c r="EJ203">
        <v>7.6</v>
      </c>
      <c r="EK203">
        <v>9.9</v>
      </c>
      <c r="EL203" s="9">
        <v>0.04</v>
      </c>
      <c r="EM203" t="s">
        <v>282</v>
      </c>
      <c r="EN203" t="s">
        <v>282</v>
      </c>
      <c r="EO203" t="s">
        <v>282</v>
      </c>
      <c r="EP203" t="s">
        <v>282</v>
      </c>
      <c r="EQ203" t="s">
        <v>282</v>
      </c>
      <c r="ER203" t="s">
        <v>282</v>
      </c>
      <c r="ES203" t="s">
        <v>282</v>
      </c>
      <c r="ET203" t="s">
        <v>282</v>
      </c>
      <c r="EU203" t="s">
        <v>282</v>
      </c>
      <c r="EV203" t="s">
        <v>282</v>
      </c>
      <c r="EX203" s="35">
        <v>3</v>
      </c>
      <c r="EY203" s="36">
        <v>7.7766666666666664</v>
      </c>
      <c r="EZ203" s="36">
        <v>9.4366666666666674</v>
      </c>
      <c r="FA203" s="36">
        <v>6.9999999999999993E-2</v>
      </c>
      <c r="FB203" s="36">
        <v>14.549598966666654</v>
      </c>
      <c r="FC203" s="36">
        <v>17.655342766666653</v>
      </c>
      <c r="FD203" s="36">
        <v>0.13096509999999989</v>
      </c>
      <c r="FE203" s="9"/>
      <c r="FF203" s="25">
        <v>3</v>
      </c>
      <c r="FG203" s="25">
        <v>3</v>
      </c>
      <c r="FH203" s="29">
        <v>7.7766666666666664</v>
      </c>
      <c r="FI203" s="29">
        <v>9.4366666666666674</v>
      </c>
      <c r="FJ203" s="30">
        <v>6.9999999999999993E-2</v>
      </c>
      <c r="FK203" s="29">
        <v>82.409042741080881</v>
      </c>
      <c r="FL203" s="7" t="b">
        <v>1</v>
      </c>
      <c r="FQ203" s="21"/>
      <c r="FX203" s="21">
        <v>7</v>
      </c>
      <c r="GG203" s="48">
        <v>7.7766666666666664</v>
      </c>
      <c r="GH203" s="48">
        <v>9.4366666666666674</v>
      </c>
      <c r="GI203" s="9">
        <v>6.9999999999999993E-2</v>
      </c>
    </row>
    <row r="204" spans="1:191" x14ac:dyDescent="0.25">
      <c r="A204" t="s">
        <v>1833</v>
      </c>
      <c r="B204" t="s">
        <v>282</v>
      </c>
      <c r="C204" s="21" t="s">
        <v>197</v>
      </c>
      <c r="E204" t="s">
        <v>307</v>
      </c>
      <c r="G204" t="s">
        <v>1052</v>
      </c>
      <c r="J204">
        <v>4250</v>
      </c>
      <c r="K204" t="s">
        <v>1714</v>
      </c>
      <c r="L204" t="s">
        <v>1682</v>
      </c>
      <c r="M204" t="s">
        <v>372</v>
      </c>
      <c r="N204">
        <v>57865054</v>
      </c>
      <c r="O204" t="s">
        <v>376</v>
      </c>
      <c r="P204">
        <v>0</v>
      </c>
      <c r="Q204">
        <v>4250</v>
      </c>
      <c r="R204" t="s">
        <v>1714</v>
      </c>
      <c r="S204" t="s">
        <v>191</v>
      </c>
      <c r="T204" s="22" t="s">
        <v>197</v>
      </c>
      <c r="U204" s="21" t="s">
        <v>1056</v>
      </c>
      <c r="V204">
        <v>55316008</v>
      </c>
      <c r="W204">
        <v>11638255</v>
      </c>
      <c r="X204">
        <v>20</v>
      </c>
      <c r="Y204" s="21">
        <v>20</v>
      </c>
      <c r="Z204" s="21" t="str">
        <f>VLOOKUP(A204,'Rettelse til drænsystem'!$A$4:$B$510,2,FALSE)</f>
        <v>Systematisk drænet</v>
      </c>
      <c r="AA204" t="s">
        <v>1104</v>
      </c>
      <c r="AB204" t="s">
        <v>239</v>
      </c>
      <c r="AC204" s="21" t="s">
        <v>1063</v>
      </c>
      <c r="AD204" s="21" t="s">
        <v>197</v>
      </c>
      <c r="AE204" s="21" t="s">
        <v>197</v>
      </c>
      <c r="AF204" t="s">
        <v>1833</v>
      </c>
      <c r="AG204" s="21">
        <v>0</v>
      </c>
      <c r="AH204" s="21" t="s">
        <v>1834</v>
      </c>
      <c r="AI204" s="21" t="s">
        <v>307</v>
      </c>
      <c r="AJ204" s="21" t="s">
        <v>372</v>
      </c>
      <c r="AK204" s="21"/>
      <c r="AL204" s="21"/>
      <c r="AM204" s="21" t="s">
        <v>1073</v>
      </c>
      <c r="AN204" s="21" t="s">
        <v>1074</v>
      </c>
      <c r="AO204" s="21" t="s">
        <v>1074</v>
      </c>
      <c r="AP204" s="21" t="s">
        <v>246</v>
      </c>
      <c r="AQ204" s="21"/>
      <c r="AR204" s="21"/>
      <c r="AS204" s="21" t="s">
        <v>218</v>
      </c>
      <c r="AT204" s="21" t="s">
        <v>1063</v>
      </c>
      <c r="AU204">
        <v>61</v>
      </c>
      <c r="AV204" t="s">
        <v>1833</v>
      </c>
      <c r="AW204">
        <v>114.8151</v>
      </c>
      <c r="AX204">
        <v>1.847939</v>
      </c>
      <c r="AY204">
        <v>10</v>
      </c>
      <c r="AZ204" t="s">
        <v>1095</v>
      </c>
      <c r="BA204" s="21" t="s">
        <v>1102</v>
      </c>
      <c r="BB204" s="21" t="s">
        <v>1102</v>
      </c>
      <c r="BC204">
        <v>0.5</v>
      </c>
      <c r="BD204" t="s">
        <v>1106</v>
      </c>
      <c r="BE204">
        <v>0.5</v>
      </c>
      <c r="BF204">
        <v>3</v>
      </c>
      <c r="BG204" t="s">
        <v>253</v>
      </c>
      <c r="BH204">
        <v>1</v>
      </c>
      <c r="BI204" t="s">
        <v>282</v>
      </c>
      <c r="BJ204" t="s">
        <v>282</v>
      </c>
      <c r="BK204" t="s">
        <v>282</v>
      </c>
      <c r="BL204" t="s">
        <v>282</v>
      </c>
      <c r="BM204" t="s">
        <v>282</v>
      </c>
      <c r="BN204" t="s">
        <v>282</v>
      </c>
      <c r="BO204" t="s">
        <v>282</v>
      </c>
      <c r="BP204" t="s">
        <v>282</v>
      </c>
      <c r="BQ204" t="s">
        <v>282</v>
      </c>
      <c r="BR204" t="s">
        <v>197</v>
      </c>
      <c r="BS204" t="s">
        <v>197</v>
      </c>
      <c r="BT204" t="s">
        <v>198</v>
      </c>
      <c r="BU204" t="s">
        <v>282</v>
      </c>
      <c r="BV204">
        <v>489.90000000000009</v>
      </c>
      <c r="BW204">
        <v>387.4</v>
      </c>
      <c r="BX204">
        <v>174.4816666666664</v>
      </c>
      <c r="BY204">
        <v>12.744620451090864</v>
      </c>
      <c r="BZ204">
        <v>7.3026054310870538</v>
      </c>
      <c r="CA204">
        <v>14.019082496199951</v>
      </c>
      <c r="CB204">
        <v>8.0328659741957598</v>
      </c>
      <c r="CD204">
        <v>681</v>
      </c>
      <c r="CE204">
        <v>13</v>
      </c>
      <c r="CF204" s="33" t="s">
        <v>1066</v>
      </c>
      <c r="CG204" s="34" t="s">
        <v>1075</v>
      </c>
      <c r="CH204" t="s">
        <v>1696</v>
      </c>
      <c r="CI204">
        <v>9</v>
      </c>
      <c r="CJ204" s="25">
        <v>45</v>
      </c>
      <c r="CK204" t="s">
        <v>282</v>
      </c>
      <c r="CN204">
        <v>10.6</v>
      </c>
      <c r="CO204">
        <v>10.88</v>
      </c>
      <c r="CP204">
        <v>0.01</v>
      </c>
      <c r="CQ204" t="s">
        <v>282</v>
      </c>
      <c r="CR204" t="s">
        <v>282</v>
      </c>
      <c r="CT204" t="s">
        <v>282</v>
      </c>
      <c r="CU204" t="s">
        <v>282</v>
      </c>
      <c r="CV204" t="s">
        <v>282</v>
      </c>
      <c r="CW204" s="25" t="s">
        <v>1067</v>
      </c>
      <c r="CX204" t="s">
        <v>282</v>
      </c>
      <c r="DC204">
        <v>787</v>
      </c>
      <c r="DD204">
        <v>7</v>
      </c>
      <c r="DE204" t="s">
        <v>1068</v>
      </c>
      <c r="DF204" t="s">
        <v>1090</v>
      </c>
      <c r="DG204" t="s">
        <v>1696</v>
      </c>
      <c r="DH204">
        <v>8</v>
      </c>
      <c r="DI204" s="25">
        <v>40</v>
      </c>
      <c r="DJ204" t="s">
        <v>282</v>
      </c>
      <c r="DL204">
        <v>10.96</v>
      </c>
      <c r="DM204">
        <v>10.97</v>
      </c>
      <c r="DN204">
        <v>0.01</v>
      </c>
      <c r="DO204" t="s">
        <v>282</v>
      </c>
      <c r="DP204" t="s">
        <v>282</v>
      </c>
      <c r="DR204" t="s">
        <v>282</v>
      </c>
      <c r="DS204" t="s">
        <v>282</v>
      </c>
      <c r="DT204" t="s">
        <v>282</v>
      </c>
      <c r="DU204" s="25" t="s">
        <v>1067</v>
      </c>
      <c r="DV204" t="s">
        <v>282</v>
      </c>
      <c r="EA204">
        <v>658</v>
      </c>
      <c r="EB204">
        <v>11</v>
      </c>
      <c r="EC204" t="s">
        <v>1069</v>
      </c>
      <c r="ED204" t="s">
        <v>1090</v>
      </c>
      <c r="EE204" t="s">
        <v>1696</v>
      </c>
      <c r="EF204">
        <v>5</v>
      </c>
      <c r="EG204" s="25">
        <v>25</v>
      </c>
      <c r="EH204" t="s">
        <v>282</v>
      </c>
      <c r="EJ204">
        <v>8.3699999999999992</v>
      </c>
      <c r="EK204">
        <v>8.4499999999999993</v>
      </c>
      <c r="EL204" s="9">
        <v>0.01</v>
      </c>
      <c r="EM204" t="s">
        <v>282</v>
      </c>
      <c r="EN204" t="s">
        <v>282</v>
      </c>
      <c r="EO204" t="s">
        <v>282</v>
      </c>
      <c r="EP204" t="s">
        <v>282</v>
      </c>
      <c r="EQ204" t="s">
        <v>282</v>
      </c>
      <c r="ER204" t="s">
        <v>282</v>
      </c>
      <c r="ES204" t="s">
        <v>282</v>
      </c>
      <c r="ET204" t="s">
        <v>282</v>
      </c>
      <c r="EU204" t="s">
        <v>282</v>
      </c>
      <c r="EV204" t="s">
        <v>282</v>
      </c>
      <c r="EX204" s="35">
        <v>3</v>
      </c>
      <c r="EY204" s="36">
        <v>9.9766666666666666</v>
      </c>
      <c r="EZ204" s="36">
        <v>10.1</v>
      </c>
      <c r="FA204" s="36">
        <v>0.01</v>
      </c>
      <c r="FB204" s="36">
        <v>17.407454277777752</v>
      </c>
      <c r="FC204" s="36">
        <v>17.622648333333306</v>
      </c>
      <c r="FD204" s="36">
        <v>1.744816666666664E-2</v>
      </c>
      <c r="FE204" s="9"/>
      <c r="FF204" s="25">
        <v>3</v>
      </c>
      <c r="FG204" s="25">
        <v>3</v>
      </c>
      <c r="FH204" s="29">
        <v>9.9766666666666666</v>
      </c>
      <c r="FI204" s="29">
        <v>10.1</v>
      </c>
      <c r="FJ204" s="30">
        <v>0.01</v>
      </c>
      <c r="FK204" s="29">
        <v>98.778877887788781</v>
      </c>
      <c r="FL204" s="7" t="b">
        <v>1</v>
      </c>
      <c r="FQ204" s="21"/>
      <c r="FX204" s="21">
        <v>7</v>
      </c>
      <c r="GG204" s="48">
        <v>9.9766666666666666</v>
      </c>
      <c r="GH204" s="48">
        <v>10.1</v>
      </c>
      <c r="GI204" s="9">
        <v>0.01</v>
      </c>
    </row>
    <row r="205" spans="1:191" x14ac:dyDescent="0.25">
      <c r="A205" t="s">
        <v>1835</v>
      </c>
      <c r="B205" t="s">
        <v>282</v>
      </c>
      <c r="C205" s="21" t="s">
        <v>197</v>
      </c>
      <c r="E205" t="s">
        <v>307</v>
      </c>
      <c r="G205" t="s">
        <v>1052</v>
      </c>
      <c r="J205">
        <v>4130</v>
      </c>
      <c r="K205" t="s">
        <v>1763</v>
      </c>
      <c r="L205" t="s">
        <v>1682</v>
      </c>
      <c r="M205" t="s">
        <v>372</v>
      </c>
      <c r="N205">
        <v>57865054</v>
      </c>
      <c r="O205" t="s">
        <v>376</v>
      </c>
      <c r="P205" t="s">
        <v>1837</v>
      </c>
      <c r="Q205">
        <v>4130</v>
      </c>
      <c r="R205" t="s">
        <v>1763</v>
      </c>
      <c r="S205" t="s">
        <v>191</v>
      </c>
      <c r="T205" s="22" t="s">
        <v>197</v>
      </c>
      <c r="U205" s="21" t="s">
        <v>1056</v>
      </c>
      <c r="V205">
        <v>55545582</v>
      </c>
      <c r="W205">
        <v>11985468</v>
      </c>
      <c r="X205">
        <v>15</v>
      </c>
      <c r="Y205" s="21">
        <v>15</v>
      </c>
      <c r="Z205" s="21" t="str">
        <f>VLOOKUP(A205,'Rettelse til drænsystem'!$A$4:$B$510,2,FALSE)</f>
        <v>Kombination</v>
      </c>
      <c r="AA205" t="s">
        <v>1165</v>
      </c>
      <c r="AB205" t="s">
        <v>239</v>
      </c>
      <c r="AC205" s="21" t="s">
        <v>1063</v>
      </c>
      <c r="AD205" s="21" t="s">
        <v>197</v>
      </c>
      <c r="AE205" s="21" t="s">
        <v>197</v>
      </c>
      <c r="AF205" t="s">
        <v>1835</v>
      </c>
      <c r="AG205" s="21">
        <v>0</v>
      </c>
      <c r="AH205" s="21" t="s">
        <v>1836</v>
      </c>
      <c r="AI205" s="21" t="s">
        <v>307</v>
      </c>
      <c r="AJ205" s="21" t="s">
        <v>372</v>
      </c>
      <c r="AK205" s="21"/>
      <c r="AL205" s="21"/>
      <c r="AM205" s="21" t="s">
        <v>1564</v>
      </c>
      <c r="AN205" s="21" t="s">
        <v>1374</v>
      </c>
      <c r="AO205" s="21" t="s">
        <v>1074</v>
      </c>
      <c r="AP205" s="21" t="s">
        <v>246</v>
      </c>
      <c r="AQ205" s="21"/>
      <c r="AR205" s="21"/>
      <c r="AS205" s="21" t="s">
        <v>218</v>
      </c>
      <c r="AT205" s="21" t="s">
        <v>1063</v>
      </c>
      <c r="AU205">
        <v>86</v>
      </c>
      <c r="AV205" t="s">
        <v>1835</v>
      </c>
      <c r="AW205">
        <v>97.891559999999998</v>
      </c>
      <c r="AX205">
        <v>0.61744759999999999</v>
      </c>
      <c r="AY205">
        <v>10</v>
      </c>
      <c r="AZ205" t="s">
        <v>1106</v>
      </c>
      <c r="BA205" s="21" t="s">
        <v>1102</v>
      </c>
      <c r="BB205" s="21" t="s">
        <v>1102</v>
      </c>
      <c r="BC205">
        <v>0.6</v>
      </c>
      <c r="BD205" t="s">
        <v>1088</v>
      </c>
      <c r="BE205">
        <v>0.4</v>
      </c>
      <c r="BF205">
        <v>2</v>
      </c>
      <c r="BG205" t="s">
        <v>196</v>
      </c>
      <c r="BH205">
        <v>0.8</v>
      </c>
      <c r="BI205" t="s">
        <v>282</v>
      </c>
      <c r="BJ205">
        <v>16</v>
      </c>
      <c r="BK205" t="s">
        <v>297</v>
      </c>
      <c r="BL205">
        <v>0.2</v>
      </c>
      <c r="BM205" t="s">
        <v>282</v>
      </c>
      <c r="BN205" t="s">
        <v>282</v>
      </c>
      <c r="BO205" t="s">
        <v>282</v>
      </c>
      <c r="BP205" t="s">
        <v>282</v>
      </c>
      <c r="BQ205" t="s">
        <v>282</v>
      </c>
      <c r="BR205" t="s">
        <v>197</v>
      </c>
      <c r="BS205" t="s">
        <v>197</v>
      </c>
      <c r="BT205" t="s">
        <v>198</v>
      </c>
      <c r="BU205" t="s">
        <v>282</v>
      </c>
      <c r="BV205">
        <v>504.90000000000009</v>
      </c>
      <c r="BW205">
        <v>449.4</v>
      </c>
      <c r="BX205">
        <v>239.8713333333331</v>
      </c>
      <c r="BY205">
        <v>32.156073202841043</v>
      </c>
      <c r="BZ205">
        <v>13.10664257126162</v>
      </c>
      <c r="CA205">
        <v>35.37168052312515</v>
      </c>
      <c r="CB205">
        <v>14.417306828387783</v>
      </c>
      <c r="CD205">
        <v>745</v>
      </c>
      <c r="CE205">
        <v>13</v>
      </c>
      <c r="CF205" s="33" t="s">
        <v>1066</v>
      </c>
      <c r="CG205" s="34" t="s">
        <v>1075</v>
      </c>
      <c r="CH205" t="s">
        <v>1709</v>
      </c>
      <c r="CI205">
        <v>3</v>
      </c>
      <c r="CJ205" s="25">
        <v>20</v>
      </c>
      <c r="CK205" t="s">
        <v>282</v>
      </c>
      <c r="CN205">
        <v>7.49</v>
      </c>
      <c r="CO205">
        <v>8.39</v>
      </c>
      <c r="CP205">
        <v>0.15</v>
      </c>
      <c r="CQ205" t="s">
        <v>282</v>
      </c>
      <c r="CR205" t="s">
        <v>282</v>
      </c>
      <c r="CT205" t="s">
        <v>282</v>
      </c>
      <c r="CU205" t="s">
        <v>282</v>
      </c>
      <c r="CV205" t="s">
        <v>282</v>
      </c>
      <c r="CW205" s="25" t="s">
        <v>1067</v>
      </c>
      <c r="CX205" t="s">
        <v>282</v>
      </c>
      <c r="DC205">
        <v>736</v>
      </c>
      <c r="DD205">
        <v>7</v>
      </c>
      <c r="DE205" t="s">
        <v>1068</v>
      </c>
      <c r="DF205" t="s">
        <v>1090</v>
      </c>
      <c r="DG205" t="s">
        <v>1709</v>
      </c>
      <c r="DH205">
        <v>3.5</v>
      </c>
      <c r="DI205" s="25">
        <v>23.333333333333332</v>
      </c>
      <c r="DJ205" t="s">
        <v>282</v>
      </c>
      <c r="DL205">
        <v>9.14</v>
      </c>
      <c r="DM205">
        <v>10.74</v>
      </c>
      <c r="DN205">
        <v>0.21</v>
      </c>
      <c r="DO205" t="s">
        <v>282</v>
      </c>
      <c r="DP205" t="s">
        <v>282</v>
      </c>
      <c r="DR205" t="s">
        <v>282</v>
      </c>
      <c r="DS205" t="s">
        <v>282</v>
      </c>
      <c r="DT205" t="s">
        <v>282</v>
      </c>
      <c r="DU205" s="25" t="s">
        <v>1067</v>
      </c>
      <c r="DV205" t="s">
        <v>282</v>
      </c>
      <c r="EA205">
        <v>689</v>
      </c>
      <c r="EB205">
        <v>12</v>
      </c>
      <c r="EC205" t="s">
        <v>1069</v>
      </c>
      <c r="ED205" t="s">
        <v>1090</v>
      </c>
      <c r="EE205" t="s">
        <v>1710</v>
      </c>
      <c r="EF205">
        <v>2.5</v>
      </c>
      <c r="EG205" s="25">
        <v>16.666666666666664</v>
      </c>
      <c r="EH205" t="s">
        <v>282</v>
      </c>
      <c r="EJ205">
        <v>9.9499999999999993</v>
      </c>
      <c r="EK205">
        <v>10.4</v>
      </c>
      <c r="EL205" s="9">
        <v>0.08</v>
      </c>
      <c r="EM205" t="s">
        <v>282</v>
      </c>
      <c r="EN205" t="s">
        <v>282</v>
      </c>
      <c r="EO205" t="s">
        <v>282</v>
      </c>
      <c r="EP205" t="s">
        <v>282</v>
      </c>
      <c r="EQ205" t="s">
        <v>282</v>
      </c>
      <c r="ER205" t="s">
        <v>282</v>
      </c>
      <c r="ES205" t="s">
        <v>282</v>
      </c>
      <c r="ET205" t="s">
        <v>282</v>
      </c>
      <c r="EU205" t="s">
        <v>282</v>
      </c>
      <c r="EV205" t="s">
        <v>282</v>
      </c>
      <c r="EX205" s="35">
        <v>3</v>
      </c>
      <c r="EY205" s="36">
        <v>8.8600000000000012</v>
      </c>
      <c r="EZ205" s="36">
        <v>9.8433333333333337</v>
      </c>
      <c r="FA205" s="36">
        <v>0.14666666666666667</v>
      </c>
      <c r="FB205" s="36">
        <v>21.252600133333317</v>
      </c>
      <c r="FC205" s="36">
        <v>23.61133491111109</v>
      </c>
      <c r="FD205" s="36">
        <v>0.35181128888888857</v>
      </c>
      <c r="FE205" s="9"/>
      <c r="FF205" s="25">
        <v>3</v>
      </c>
      <c r="FG205" s="25">
        <v>3</v>
      </c>
      <c r="FH205" s="29">
        <v>8.8600000000000012</v>
      </c>
      <c r="FI205" s="29">
        <v>9.8433333333333337</v>
      </c>
      <c r="FJ205" s="30">
        <v>0.14666666666666667</v>
      </c>
      <c r="FK205" s="29">
        <v>90.010159160176102</v>
      </c>
      <c r="FL205" s="7" t="b">
        <v>1</v>
      </c>
      <c r="FQ205" s="21"/>
      <c r="FX205" s="21">
        <v>7</v>
      </c>
      <c r="GG205" s="48">
        <v>8.8600000000000012</v>
      </c>
      <c r="GH205" s="48">
        <v>9.8433333333333337</v>
      </c>
      <c r="GI205" s="9">
        <v>0.14666666666666667</v>
      </c>
    </row>
    <row r="206" spans="1:191" x14ac:dyDescent="0.25">
      <c r="A206" t="s">
        <v>1838</v>
      </c>
      <c r="B206" t="s">
        <v>282</v>
      </c>
      <c r="C206" s="21" t="s">
        <v>197</v>
      </c>
      <c r="E206" t="s">
        <v>307</v>
      </c>
      <c r="G206" t="s">
        <v>1052</v>
      </c>
      <c r="J206">
        <v>4681</v>
      </c>
      <c r="K206" t="s">
        <v>1839</v>
      </c>
      <c r="L206" t="s">
        <v>1682</v>
      </c>
      <c r="M206" t="s">
        <v>372</v>
      </c>
      <c r="N206">
        <v>57865054</v>
      </c>
      <c r="O206" t="s">
        <v>376</v>
      </c>
      <c r="P206" t="s">
        <v>282</v>
      </c>
      <c r="Q206">
        <v>4681</v>
      </c>
      <c r="R206" t="s">
        <v>1839</v>
      </c>
      <c r="S206" t="s">
        <v>191</v>
      </c>
      <c r="T206" s="22" t="s">
        <v>197</v>
      </c>
      <c r="U206" s="21" t="s">
        <v>1056</v>
      </c>
      <c r="V206">
        <v>5541565</v>
      </c>
      <c r="W206">
        <v>1210058</v>
      </c>
      <c r="X206">
        <v>20</v>
      </c>
      <c r="Y206" s="21">
        <v>20</v>
      </c>
      <c r="Z206" s="21" t="str">
        <f>VLOOKUP(A206,'Rettelse til drænsystem'!$A$4:$B$510,2,FALSE)</f>
        <v>Systematisk drænet</v>
      </c>
      <c r="AA206" t="s">
        <v>1104</v>
      </c>
      <c r="AB206" t="s">
        <v>239</v>
      </c>
      <c r="AC206" s="21" t="s">
        <v>1063</v>
      </c>
      <c r="AD206" s="21" t="s">
        <v>197</v>
      </c>
      <c r="AE206" s="21" t="s">
        <v>197</v>
      </c>
      <c r="AF206" t="s">
        <v>1838</v>
      </c>
      <c r="AG206" s="21">
        <v>0</v>
      </c>
      <c r="AH206" s="21" t="s">
        <v>1840</v>
      </c>
      <c r="AI206" s="21" t="s">
        <v>307</v>
      </c>
      <c r="AJ206" s="21" t="s">
        <v>372</v>
      </c>
      <c r="AK206" s="21"/>
      <c r="AL206" s="21"/>
      <c r="AM206" s="21" t="s">
        <v>1073</v>
      </c>
      <c r="AN206" s="21" t="s">
        <v>1074</v>
      </c>
      <c r="AO206" s="21" t="s">
        <v>1074</v>
      </c>
      <c r="AP206" s="21" t="s">
        <v>246</v>
      </c>
      <c r="AQ206" s="21"/>
      <c r="AR206" s="21"/>
      <c r="AS206" s="21" t="s">
        <v>218</v>
      </c>
      <c r="AT206" s="21" t="s">
        <v>1063</v>
      </c>
      <c r="AU206">
        <v>15</v>
      </c>
      <c r="AV206" t="s">
        <v>1838</v>
      </c>
      <c r="AW206">
        <v>96.720280000000002</v>
      </c>
      <c r="AX206">
        <v>0.66130690000000003</v>
      </c>
      <c r="AY206">
        <v>40</v>
      </c>
      <c r="AZ206" t="s">
        <v>1106</v>
      </c>
      <c r="BA206" s="21" t="s">
        <v>1102</v>
      </c>
      <c r="BB206" s="21" t="s">
        <v>1102</v>
      </c>
      <c r="BC206">
        <v>0.9</v>
      </c>
      <c r="BD206" t="s">
        <v>1095</v>
      </c>
      <c r="BE206">
        <v>0.1</v>
      </c>
      <c r="BF206">
        <v>5</v>
      </c>
      <c r="BG206" t="s">
        <v>304</v>
      </c>
      <c r="BH206">
        <v>0.5</v>
      </c>
      <c r="BI206" t="s">
        <v>282</v>
      </c>
      <c r="BJ206">
        <v>3</v>
      </c>
      <c r="BK206" t="s">
        <v>253</v>
      </c>
      <c r="BL206">
        <v>0.25</v>
      </c>
      <c r="BM206" t="s">
        <v>282</v>
      </c>
      <c r="BN206">
        <v>6</v>
      </c>
      <c r="BO206" t="s">
        <v>195</v>
      </c>
      <c r="BP206">
        <v>0.25</v>
      </c>
      <c r="BQ206" t="s">
        <v>282</v>
      </c>
      <c r="BR206" t="s">
        <v>192</v>
      </c>
      <c r="BS206" t="s">
        <v>197</v>
      </c>
      <c r="BT206" t="s">
        <v>198</v>
      </c>
      <c r="BU206" t="s">
        <v>282</v>
      </c>
      <c r="BV206">
        <v>504.90000000000009</v>
      </c>
      <c r="BW206">
        <v>323.2</v>
      </c>
      <c r="BX206">
        <v>86.623749999999632</v>
      </c>
      <c r="BY206">
        <v>9.3050004525965235</v>
      </c>
      <c r="BZ206">
        <v>10.872417607687206</v>
      </c>
      <c r="CA206">
        <v>10.235500497856176</v>
      </c>
      <c r="CB206">
        <v>11.959659368455927</v>
      </c>
      <c r="CD206">
        <v>744</v>
      </c>
      <c r="CE206">
        <v>14</v>
      </c>
      <c r="CF206" s="33" t="s">
        <v>1066</v>
      </c>
      <c r="CG206" s="34" t="s">
        <v>1075</v>
      </c>
      <c r="CH206" t="s">
        <v>1705</v>
      </c>
      <c r="CI206">
        <v>10</v>
      </c>
      <c r="CJ206" s="25">
        <v>50</v>
      </c>
      <c r="CK206" t="s">
        <v>282</v>
      </c>
      <c r="CN206">
        <v>3.8</v>
      </c>
      <c r="CO206">
        <v>4.49</v>
      </c>
      <c r="CP206">
        <v>0.09</v>
      </c>
      <c r="CQ206" t="s">
        <v>282</v>
      </c>
      <c r="CR206" t="s">
        <v>282</v>
      </c>
      <c r="CT206" t="s">
        <v>282</v>
      </c>
      <c r="CU206" t="s">
        <v>282</v>
      </c>
      <c r="CV206" t="s">
        <v>282</v>
      </c>
      <c r="CW206" s="25" t="s">
        <v>1067</v>
      </c>
      <c r="CX206" t="s">
        <v>282</v>
      </c>
      <c r="DC206">
        <v>778</v>
      </c>
      <c r="DD206">
        <v>7</v>
      </c>
      <c r="DE206" t="s">
        <v>1068</v>
      </c>
      <c r="DF206" t="s">
        <v>1090</v>
      </c>
      <c r="DG206" t="s">
        <v>1706</v>
      </c>
      <c r="DH206">
        <v>10</v>
      </c>
      <c r="DI206" s="25">
        <v>50</v>
      </c>
      <c r="DJ206" t="s">
        <v>282</v>
      </c>
      <c r="DL206">
        <v>3.95</v>
      </c>
      <c r="DM206">
        <v>4.57</v>
      </c>
      <c r="DN206">
        <v>0.1</v>
      </c>
      <c r="DO206" t="s">
        <v>282</v>
      </c>
      <c r="DP206" t="s">
        <v>282</v>
      </c>
      <c r="DR206" t="s">
        <v>282</v>
      </c>
      <c r="DS206" t="s">
        <v>282</v>
      </c>
      <c r="DT206" t="s">
        <v>282</v>
      </c>
      <c r="DU206" s="25" t="s">
        <v>1067</v>
      </c>
      <c r="DV206" t="s">
        <v>282</v>
      </c>
      <c r="EA206">
        <v>724</v>
      </c>
      <c r="EB206">
        <v>11</v>
      </c>
      <c r="EC206" t="s">
        <v>1069</v>
      </c>
      <c r="ED206" t="s">
        <v>1090</v>
      </c>
      <c r="EE206" t="s">
        <v>1706</v>
      </c>
      <c r="EF206">
        <v>8</v>
      </c>
      <c r="EG206" s="25">
        <v>40</v>
      </c>
      <c r="EH206" t="s">
        <v>282</v>
      </c>
      <c r="EJ206">
        <v>4.6900000000000004</v>
      </c>
      <c r="EK206">
        <v>5.7</v>
      </c>
      <c r="EL206" s="9">
        <v>0.19</v>
      </c>
      <c r="EM206" t="s">
        <v>282</v>
      </c>
      <c r="EN206" t="s">
        <v>282</v>
      </c>
      <c r="EO206" t="s">
        <v>282</v>
      </c>
      <c r="EP206" t="s">
        <v>282</v>
      </c>
      <c r="EQ206" t="s">
        <v>282</v>
      </c>
      <c r="ER206" t="s">
        <v>282</v>
      </c>
      <c r="ES206" t="s">
        <v>282</v>
      </c>
      <c r="ET206" t="s">
        <v>282</v>
      </c>
      <c r="EU206" t="s">
        <v>282</v>
      </c>
      <c r="EV206" t="s">
        <v>282</v>
      </c>
      <c r="EX206" s="35">
        <v>3</v>
      </c>
      <c r="EY206" s="36">
        <v>4.1466666666666674</v>
      </c>
      <c r="EZ206" s="36">
        <v>4.9200000000000008</v>
      </c>
      <c r="FA206" s="36">
        <v>0.12666666666666668</v>
      </c>
      <c r="FB206" s="36">
        <v>3.5919981666666518</v>
      </c>
      <c r="FC206" s="36">
        <v>4.2618884999999826</v>
      </c>
      <c r="FD206" s="36">
        <v>0.10972341666666621</v>
      </c>
      <c r="FE206" s="9"/>
      <c r="FF206" s="25">
        <v>3</v>
      </c>
      <c r="FG206" s="25">
        <v>3</v>
      </c>
      <c r="FH206" s="29">
        <v>4.1466666666666674</v>
      </c>
      <c r="FI206" s="29">
        <v>4.9200000000000008</v>
      </c>
      <c r="FJ206" s="30">
        <v>0.12666666666666668</v>
      </c>
      <c r="FK206" s="29">
        <v>84.281842818428188</v>
      </c>
      <c r="FL206" s="7" t="b">
        <v>1</v>
      </c>
      <c r="FQ206" s="21"/>
      <c r="FX206" s="21">
        <v>7</v>
      </c>
      <c r="GG206" s="48">
        <v>4.1466666666666674</v>
      </c>
      <c r="GH206" s="48">
        <v>4.9200000000000008</v>
      </c>
      <c r="GI206" s="9">
        <v>0.12666666666666668</v>
      </c>
    </row>
    <row r="207" spans="1:191" x14ac:dyDescent="0.25">
      <c r="A207" t="s">
        <v>1841</v>
      </c>
      <c r="B207" t="s">
        <v>282</v>
      </c>
      <c r="C207" s="21" t="s">
        <v>197</v>
      </c>
      <c r="E207" t="s">
        <v>307</v>
      </c>
      <c r="G207" t="s">
        <v>1052</v>
      </c>
      <c r="J207">
        <v>4400</v>
      </c>
      <c r="K207" t="s">
        <v>1791</v>
      </c>
      <c r="L207" t="s">
        <v>1682</v>
      </c>
      <c r="M207" t="s">
        <v>372</v>
      </c>
      <c r="N207">
        <v>57865054</v>
      </c>
      <c r="O207" t="s">
        <v>376</v>
      </c>
      <c r="P207" t="s">
        <v>282</v>
      </c>
      <c r="Q207">
        <v>4400</v>
      </c>
      <c r="R207" t="s">
        <v>1791</v>
      </c>
      <c r="S207" t="s">
        <v>191</v>
      </c>
      <c r="T207" s="22" t="s">
        <v>197</v>
      </c>
      <c r="U207" s="21" t="s">
        <v>1056</v>
      </c>
      <c r="V207">
        <v>55676208</v>
      </c>
      <c r="W207">
        <v>11224444</v>
      </c>
      <c r="X207">
        <v>12</v>
      </c>
      <c r="Y207" s="21">
        <v>12</v>
      </c>
      <c r="Z207" s="21" t="str">
        <f>VLOOKUP(A207,'Rettelse til drænsystem'!$A$4:$B$510,2,FALSE)</f>
        <v>Systematisk drænet</v>
      </c>
      <c r="AA207" t="s">
        <v>1058</v>
      </c>
      <c r="AB207" t="s">
        <v>239</v>
      </c>
      <c r="AC207" s="21" t="s">
        <v>1063</v>
      </c>
      <c r="AD207" s="21" t="s">
        <v>197</v>
      </c>
      <c r="AE207" s="21" t="s">
        <v>197</v>
      </c>
      <c r="AF207" t="s">
        <v>1841</v>
      </c>
      <c r="AG207" s="21">
        <v>0</v>
      </c>
      <c r="AH207" s="21" t="s">
        <v>1842</v>
      </c>
      <c r="AI207" s="21" t="s">
        <v>307</v>
      </c>
      <c r="AJ207" s="21" t="s">
        <v>372</v>
      </c>
      <c r="AK207" s="21"/>
      <c r="AL207" s="21"/>
      <c r="AM207" s="21" t="s">
        <v>1073</v>
      </c>
      <c r="AN207" s="21" t="s">
        <v>1074</v>
      </c>
      <c r="AO207" s="21" t="s">
        <v>1074</v>
      </c>
      <c r="AP207" s="21" t="s">
        <v>246</v>
      </c>
      <c r="AQ207" s="21"/>
      <c r="AR207" s="21"/>
      <c r="AS207" s="21" t="s">
        <v>218</v>
      </c>
      <c r="AT207" s="21" t="s">
        <v>1063</v>
      </c>
      <c r="AU207">
        <v>95</v>
      </c>
      <c r="AV207" t="s">
        <v>1841</v>
      </c>
      <c r="AW207">
        <v>66.370750000000001</v>
      </c>
      <c r="AX207">
        <v>0.63914389999999999</v>
      </c>
      <c r="AY207">
        <v>37.5</v>
      </c>
      <c r="AZ207" t="s">
        <v>1106</v>
      </c>
      <c r="BA207" s="21" t="s">
        <v>1102</v>
      </c>
      <c r="BB207" s="21" t="s">
        <v>1102</v>
      </c>
      <c r="BC207">
        <v>1</v>
      </c>
      <c r="BD207" t="s">
        <v>282</v>
      </c>
      <c r="BE207" t="s">
        <v>282</v>
      </c>
      <c r="BF207">
        <v>3</v>
      </c>
      <c r="BG207" t="s">
        <v>253</v>
      </c>
      <c r="BH207">
        <v>1</v>
      </c>
      <c r="BI207" t="s">
        <v>282</v>
      </c>
      <c r="BJ207" t="s">
        <v>282</v>
      </c>
      <c r="BK207" t="s">
        <v>282</v>
      </c>
      <c r="BL207" t="s">
        <v>282</v>
      </c>
      <c r="BM207" t="s">
        <v>282</v>
      </c>
      <c r="BN207" t="s">
        <v>282</v>
      </c>
      <c r="BO207" t="s">
        <v>282</v>
      </c>
      <c r="BP207" t="s">
        <v>282</v>
      </c>
      <c r="BQ207" t="s">
        <v>282</v>
      </c>
      <c r="BR207" t="s">
        <v>192</v>
      </c>
      <c r="BS207" t="s">
        <v>197</v>
      </c>
      <c r="BT207" t="s">
        <v>198</v>
      </c>
      <c r="BU207" t="s">
        <v>282</v>
      </c>
      <c r="BV207">
        <v>426.6</v>
      </c>
      <c r="BW207">
        <v>395.7</v>
      </c>
      <c r="BX207">
        <v>157.46999999999997</v>
      </c>
      <c r="BY207">
        <v>12.694781427183546</v>
      </c>
      <c r="BZ207">
        <v>8.061714248544833</v>
      </c>
      <c r="CA207">
        <v>13.964259569901902</v>
      </c>
      <c r="CB207">
        <v>8.8678856733993179</v>
      </c>
      <c r="CD207">
        <v>667</v>
      </c>
      <c r="CE207">
        <v>13</v>
      </c>
      <c r="CF207" s="33" t="s">
        <v>1066</v>
      </c>
      <c r="CG207" s="34" t="s">
        <v>1075</v>
      </c>
      <c r="CH207" t="s">
        <v>375</v>
      </c>
      <c r="CI207">
        <v>4</v>
      </c>
      <c r="CJ207" s="25">
        <v>33.333333333333329</v>
      </c>
      <c r="CK207" t="s">
        <v>282</v>
      </c>
      <c r="CN207">
        <v>6.63</v>
      </c>
      <c r="CO207">
        <v>7.1</v>
      </c>
      <c r="CP207">
        <v>0.01</v>
      </c>
      <c r="CQ207" t="s">
        <v>282</v>
      </c>
      <c r="CR207" t="s">
        <v>282</v>
      </c>
      <c r="CT207" t="s">
        <v>282</v>
      </c>
      <c r="CU207" t="s">
        <v>282</v>
      </c>
      <c r="CV207" t="s">
        <v>282</v>
      </c>
      <c r="CW207" s="25" t="s">
        <v>1067</v>
      </c>
      <c r="CX207" t="s">
        <v>282</v>
      </c>
      <c r="DC207">
        <v>753</v>
      </c>
      <c r="DD207">
        <v>7</v>
      </c>
      <c r="DE207" t="s">
        <v>1068</v>
      </c>
      <c r="DF207" t="s">
        <v>1090</v>
      </c>
      <c r="DG207" t="s">
        <v>375</v>
      </c>
      <c r="DH207">
        <v>3</v>
      </c>
      <c r="DI207" s="25">
        <v>25</v>
      </c>
      <c r="DJ207" t="s">
        <v>282</v>
      </c>
      <c r="DL207">
        <v>8.7100000000000009</v>
      </c>
      <c r="DM207">
        <v>9.3800000000000008</v>
      </c>
      <c r="DN207">
        <v>0.01</v>
      </c>
      <c r="DO207" t="s">
        <v>282</v>
      </c>
      <c r="DP207" t="s">
        <v>282</v>
      </c>
      <c r="DR207" t="s">
        <v>282</v>
      </c>
      <c r="DS207" t="s">
        <v>282</v>
      </c>
      <c r="DT207" t="s">
        <v>282</v>
      </c>
      <c r="DU207" s="25" t="s">
        <v>1067</v>
      </c>
      <c r="DV207" t="s">
        <v>282</v>
      </c>
      <c r="EA207">
        <v>621</v>
      </c>
      <c r="EB207">
        <v>11</v>
      </c>
      <c r="EC207" t="s">
        <v>1069</v>
      </c>
      <c r="ED207" t="s">
        <v>1090</v>
      </c>
      <c r="EE207" t="s">
        <v>375</v>
      </c>
      <c r="EF207">
        <v>1</v>
      </c>
      <c r="EG207" s="25">
        <v>8.3333333333333321</v>
      </c>
      <c r="EH207" t="s">
        <v>282</v>
      </c>
      <c r="EJ207">
        <v>11.02</v>
      </c>
      <c r="EK207">
        <v>11.18</v>
      </c>
      <c r="EL207" s="9">
        <v>0.01</v>
      </c>
      <c r="EM207" t="s">
        <v>282</v>
      </c>
      <c r="EN207" t="s">
        <v>282</v>
      </c>
      <c r="EO207" t="s">
        <v>282</v>
      </c>
      <c r="EP207" t="s">
        <v>282</v>
      </c>
      <c r="EQ207" t="s">
        <v>282</v>
      </c>
      <c r="ER207" t="s">
        <v>282</v>
      </c>
      <c r="ES207" t="s">
        <v>282</v>
      </c>
      <c r="ET207" t="s">
        <v>282</v>
      </c>
      <c r="EU207" t="s">
        <v>282</v>
      </c>
      <c r="EV207" t="s">
        <v>282</v>
      </c>
      <c r="EX207" s="35">
        <v>3</v>
      </c>
      <c r="EY207" s="36">
        <v>8.7866666666666671</v>
      </c>
      <c r="EZ207" s="36">
        <v>9.2200000000000006</v>
      </c>
      <c r="FA207" s="36">
        <v>0.01</v>
      </c>
      <c r="FB207" s="36">
        <v>13.836364</v>
      </c>
      <c r="FC207" s="36">
        <v>14.518733999999997</v>
      </c>
      <c r="FD207" s="36">
        <v>1.5746999999999997E-2</v>
      </c>
      <c r="FE207" s="9"/>
      <c r="FF207" s="25">
        <v>3</v>
      </c>
      <c r="FG207" s="25">
        <v>3</v>
      </c>
      <c r="FH207" s="29">
        <v>8.7866666666666671</v>
      </c>
      <c r="FI207" s="29">
        <v>9.2200000000000006</v>
      </c>
      <c r="FJ207" s="30">
        <v>0.01</v>
      </c>
      <c r="FK207" s="29">
        <v>95.300072306579892</v>
      </c>
      <c r="FL207" s="7" t="b">
        <v>1</v>
      </c>
      <c r="FQ207" s="21"/>
      <c r="FX207" s="21">
        <v>7</v>
      </c>
      <c r="GG207" s="48">
        <v>8.7866666666666671</v>
      </c>
      <c r="GH207" s="48">
        <v>9.2200000000000006</v>
      </c>
      <c r="GI207" s="9">
        <v>0.01</v>
      </c>
    </row>
    <row r="208" spans="1:191" x14ac:dyDescent="0.25">
      <c r="A208" t="s">
        <v>1843</v>
      </c>
      <c r="B208" t="s">
        <v>282</v>
      </c>
      <c r="C208" s="21" t="s">
        <v>197</v>
      </c>
      <c r="E208" t="s">
        <v>307</v>
      </c>
      <c r="G208" t="s">
        <v>1052</v>
      </c>
      <c r="J208">
        <v>4672</v>
      </c>
      <c r="K208" t="s">
        <v>1845</v>
      </c>
      <c r="L208" t="s">
        <v>1682</v>
      </c>
      <c r="M208" t="s">
        <v>372</v>
      </c>
      <c r="N208">
        <v>57865054</v>
      </c>
      <c r="O208" t="s">
        <v>376</v>
      </c>
      <c r="P208" t="s">
        <v>1846</v>
      </c>
      <c r="Q208">
        <v>4672</v>
      </c>
      <c r="R208" t="s">
        <v>1845</v>
      </c>
      <c r="S208" t="s">
        <v>191</v>
      </c>
      <c r="T208" s="22" t="s">
        <v>1754</v>
      </c>
      <c r="U208" s="21" t="s">
        <v>1056</v>
      </c>
      <c r="V208">
        <v>55368777</v>
      </c>
      <c r="W208">
        <v>12320067</v>
      </c>
      <c r="X208">
        <v>8</v>
      </c>
      <c r="Y208" s="21">
        <v>8</v>
      </c>
      <c r="Z208" s="21" t="str">
        <f>VLOOKUP(A208,'Rettelse til drænsystem'!$A$4:$B$510,2,FALSE)</f>
        <v>Systematisk drænet</v>
      </c>
      <c r="AA208" t="s">
        <v>1165</v>
      </c>
      <c r="AB208" t="s">
        <v>239</v>
      </c>
      <c r="AC208" s="21" t="s">
        <v>1063</v>
      </c>
      <c r="AD208" s="21" t="s">
        <v>197</v>
      </c>
      <c r="AE208" s="21" t="s">
        <v>197</v>
      </c>
      <c r="AF208" t="s">
        <v>1843</v>
      </c>
      <c r="AG208" s="21">
        <v>0</v>
      </c>
      <c r="AH208" s="21" t="s">
        <v>1844</v>
      </c>
      <c r="AI208" s="21" t="s">
        <v>307</v>
      </c>
      <c r="AJ208" s="21" t="s">
        <v>372</v>
      </c>
      <c r="AK208" s="21"/>
      <c r="AL208" s="21"/>
      <c r="AM208" s="21" t="s">
        <v>1073</v>
      </c>
      <c r="AN208" s="21" t="s">
        <v>1074</v>
      </c>
      <c r="AO208" s="21" t="s">
        <v>1074</v>
      </c>
      <c r="AP208" s="21" t="s">
        <v>246</v>
      </c>
      <c r="AQ208" s="21"/>
      <c r="AR208" s="21"/>
      <c r="AS208" s="21" t="s">
        <v>218</v>
      </c>
      <c r="AT208" s="21" t="s">
        <v>1063</v>
      </c>
      <c r="AU208">
        <v>38</v>
      </c>
      <c r="AV208" t="s">
        <v>1843</v>
      </c>
      <c r="AY208">
        <v>10</v>
      </c>
      <c r="AZ208" t="s">
        <v>1064</v>
      </c>
      <c r="BA208" s="21" t="s">
        <v>1064</v>
      </c>
      <c r="BB208" s="21" t="s">
        <v>1065</v>
      </c>
      <c r="BC208">
        <v>0.3</v>
      </c>
      <c r="BD208" t="s">
        <v>1095</v>
      </c>
      <c r="BE208">
        <v>0.7</v>
      </c>
      <c r="BF208">
        <v>5</v>
      </c>
      <c r="BG208" t="s">
        <v>304</v>
      </c>
      <c r="BH208">
        <v>1</v>
      </c>
      <c r="BI208" t="s">
        <v>282</v>
      </c>
      <c r="BJ208" t="s">
        <v>282</v>
      </c>
      <c r="BK208" t="s">
        <v>282</v>
      </c>
      <c r="BL208" t="s">
        <v>282</v>
      </c>
      <c r="BM208" t="s">
        <v>282</v>
      </c>
      <c r="BN208" t="s">
        <v>282</v>
      </c>
      <c r="BO208" t="s">
        <v>282</v>
      </c>
      <c r="BP208" t="s">
        <v>282</v>
      </c>
      <c r="BQ208" t="s">
        <v>282</v>
      </c>
      <c r="BR208" t="s">
        <v>192</v>
      </c>
      <c r="BS208" t="s">
        <v>197</v>
      </c>
      <c r="BT208" t="s">
        <v>198</v>
      </c>
      <c r="BU208" t="s">
        <v>1847</v>
      </c>
      <c r="BV208">
        <v>504.90000000000009</v>
      </c>
      <c r="BW208">
        <v>361.2</v>
      </c>
      <c r="BX208">
        <v>53.459333333332864</v>
      </c>
      <c r="BY208">
        <v>4.7636779878865463</v>
      </c>
      <c r="BZ208">
        <v>8.8812321386222006</v>
      </c>
      <c r="CA208">
        <v>5.2400457866752017</v>
      </c>
      <c r="CB208">
        <v>9.7693553524844212</v>
      </c>
      <c r="CD208">
        <v>612</v>
      </c>
      <c r="CE208">
        <v>13</v>
      </c>
      <c r="CF208" s="33" t="s">
        <v>1066</v>
      </c>
      <c r="CG208" s="34" t="s">
        <v>1075</v>
      </c>
      <c r="CH208" t="s">
        <v>1705</v>
      </c>
      <c r="CI208">
        <v>2</v>
      </c>
      <c r="CJ208" s="25">
        <v>25</v>
      </c>
      <c r="CK208" t="s">
        <v>1848</v>
      </c>
      <c r="CL208" t="s">
        <v>1257</v>
      </c>
      <c r="CN208">
        <v>8.76</v>
      </c>
      <c r="CO208">
        <v>12.36</v>
      </c>
      <c r="CP208">
        <v>0.25</v>
      </c>
      <c r="CQ208" t="s">
        <v>282</v>
      </c>
      <c r="CR208" t="s">
        <v>282</v>
      </c>
      <c r="CT208" t="s">
        <v>282</v>
      </c>
      <c r="CU208" t="s">
        <v>282</v>
      </c>
      <c r="CV208" t="s">
        <v>282</v>
      </c>
      <c r="CW208" s="25" t="s">
        <v>1067</v>
      </c>
      <c r="CX208" t="s">
        <v>282</v>
      </c>
      <c r="DC208">
        <v>615</v>
      </c>
      <c r="DD208">
        <v>7</v>
      </c>
      <c r="DE208" t="s">
        <v>1068</v>
      </c>
      <c r="DF208" t="s">
        <v>1090</v>
      </c>
      <c r="DG208" t="s">
        <v>1706</v>
      </c>
      <c r="DH208">
        <v>5</v>
      </c>
      <c r="DI208" s="25">
        <v>62.5</v>
      </c>
      <c r="DJ208" t="s">
        <v>282</v>
      </c>
      <c r="DL208">
        <v>5.93</v>
      </c>
      <c r="DM208">
        <v>6.61</v>
      </c>
      <c r="DN208">
        <v>0.09</v>
      </c>
      <c r="DO208" t="s">
        <v>282</v>
      </c>
      <c r="DP208" t="s">
        <v>282</v>
      </c>
      <c r="DR208" t="s">
        <v>282</v>
      </c>
      <c r="DS208" t="s">
        <v>282</v>
      </c>
      <c r="DT208" t="s">
        <v>282</v>
      </c>
      <c r="DU208" s="25" t="s">
        <v>1067</v>
      </c>
      <c r="DV208" t="s">
        <v>282</v>
      </c>
      <c r="EA208">
        <v>694</v>
      </c>
      <c r="EB208">
        <v>11</v>
      </c>
      <c r="EC208" t="s">
        <v>1069</v>
      </c>
      <c r="ED208" t="s">
        <v>1090</v>
      </c>
      <c r="EE208" t="s">
        <v>1706</v>
      </c>
      <c r="EF208">
        <v>2</v>
      </c>
      <c r="EG208" s="25">
        <v>25</v>
      </c>
      <c r="EH208" t="s">
        <v>282</v>
      </c>
      <c r="EJ208">
        <v>6.82</v>
      </c>
      <c r="EK208">
        <v>9.09</v>
      </c>
      <c r="EL208" s="9">
        <v>0.27</v>
      </c>
      <c r="EM208" t="s">
        <v>282</v>
      </c>
      <c r="EN208" t="s">
        <v>282</v>
      </c>
      <c r="EO208" t="s">
        <v>282</v>
      </c>
      <c r="EP208" t="s">
        <v>282</v>
      </c>
      <c r="EQ208" t="s">
        <v>282</v>
      </c>
      <c r="ER208" t="s">
        <v>282</v>
      </c>
      <c r="ES208" t="s">
        <v>282</v>
      </c>
      <c r="ET208" t="s">
        <v>282</v>
      </c>
      <c r="EU208" t="s">
        <v>282</v>
      </c>
      <c r="EV208" t="s">
        <v>282</v>
      </c>
      <c r="EX208" s="35">
        <v>3</v>
      </c>
      <c r="EY208" s="36">
        <v>7.169999999999999</v>
      </c>
      <c r="EZ208" s="36">
        <v>9.3533333333333335</v>
      </c>
      <c r="FA208" s="36">
        <v>0.20333333333333334</v>
      </c>
      <c r="FB208" s="36">
        <v>3.833034199999966</v>
      </c>
      <c r="FC208" s="36">
        <v>5.000229644444401</v>
      </c>
      <c r="FD208" s="36">
        <v>0.10870064444444349</v>
      </c>
      <c r="FE208" s="9"/>
      <c r="FF208" s="25">
        <v>3</v>
      </c>
      <c r="FG208" s="25">
        <v>3</v>
      </c>
      <c r="FH208" s="29">
        <v>7.169999999999999</v>
      </c>
      <c r="FI208" s="29">
        <v>9.3533333333333335</v>
      </c>
      <c r="FJ208" s="30">
        <v>0.20333333333333334</v>
      </c>
      <c r="FK208" s="29">
        <v>76.657163221667844</v>
      </c>
      <c r="FL208" s="7" t="b">
        <v>0</v>
      </c>
      <c r="FQ208" s="21"/>
      <c r="FX208" s="21">
        <v>7</v>
      </c>
      <c r="GG208" s="48">
        <v>7.169999999999999</v>
      </c>
      <c r="GH208" s="48">
        <v>9.3533333333333335</v>
      </c>
      <c r="GI208" s="9">
        <v>0.20333333333333334</v>
      </c>
    </row>
    <row r="209" spans="1:191" x14ac:dyDescent="0.25">
      <c r="A209" t="s">
        <v>1849</v>
      </c>
      <c r="B209" t="s">
        <v>282</v>
      </c>
      <c r="C209" s="21" t="s">
        <v>197</v>
      </c>
      <c r="E209" t="s">
        <v>307</v>
      </c>
      <c r="G209" t="s">
        <v>1052</v>
      </c>
      <c r="J209">
        <v>4672</v>
      </c>
      <c r="K209" t="s">
        <v>1845</v>
      </c>
      <c r="L209" t="s">
        <v>1682</v>
      </c>
      <c r="M209" t="s">
        <v>372</v>
      </c>
      <c r="N209">
        <v>57865054</v>
      </c>
      <c r="O209" t="s">
        <v>376</v>
      </c>
      <c r="P209" t="s">
        <v>1851</v>
      </c>
      <c r="Q209">
        <v>4672</v>
      </c>
      <c r="R209" t="s">
        <v>1845</v>
      </c>
      <c r="S209" t="s">
        <v>191</v>
      </c>
      <c r="T209" s="22" t="s">
        <v>1754</v>
      </c>
      <c r="U209" s="21" t="s">
        <v>1056</v>
      </c>
      <c r="V209">
        <v>55360789</v>
      </c>
      <c r="W209">
        <v>12326204</v>
      </c>
      <c r="X209">
        <v>8</v>
      </c>
      <c r="Y209" s="21">
        <v>8</v>
      </c>
      <c r="Z209" s="21" t="str">
        <f>VLOOKUP(A209,'Rettelse til drænsystem'!$A$4:$B$510,2,FALSE)</f>
        <v>Systematisk drænet</v>
      </c>
      <c r="AA209" t="s">
        <v>1165</v>
      </c>
      <c r="AB209" t="s">
        <v>239</v>
      </c>
      <c r="AC209" s="21" t="s">
        <v>1063</v>
      </c>
      <c r="AD209" s="21" t="s">
        <v>197</v>
      </c>
      <c r="AE209" s="21" t="s">
        <v>197</v>
      </c>
      <c r="AF209" t="s">
        <v>1849</v>
      </c>
      <c r="AG209" s="21" t="s">
        <v>282</v>
      </c>
      <c r="AH209" s="21" t="s">
        <v>1850</v>
      </c>
      <c r="AI209" s="21" t="s">
        <v>307</v>
      </c>
      <c r="AJ209" s="21" t="s">
        <v>372</v>
      </c>
      <c r="AK209" s="21"/>
      <c r="AL209" s="21"/>
      <c r="AM209" s="21" t="s">
        <v>1073</v>
      </c>
      <c r="AN209" s="21" t="s">
        <v>1074</v>
      </c>
      <c r="AO209" s="21" t="s">
        <v>1074</v>
      </c>
      <c r="AP209" s="21" t="s">
        <v>246</v>
      </c>
      <c r="AQ209" s="21"/>
      <c r="AR209" s="21"/>
      <c r="AS209" s="21" t="s">
        <v>218</v>
      </c>
      <c r="AT209" s="21" t="s">
        <v>1063</v>
      </c>
      <c r="AU209">
        <v>38</v>
      </c>
      <c r="AV209" t="s">
        <v>1849</v>
      </c>
      <c r="AY209">
        <v>10</v>
      </c>
      <c r="AZ209" t="s">
        <v>1064</v>
      </c>
      <c r="BA209" s="21" t="s">
        <v>1064</v>
      </c>
      <c r="BB209" s="21" t="s">
        <v>1065</v>
      </c>
      <c r="BC209">
        <v>0.3</v>
      </c>
      <c r="BD209" t="s">
        <v>1095</v>
      </c>
      <c r="BE209">
        <v>0.7</v>
      </c>
      <c r="BF209">
        <v>16</v>
      </c>
      <c r="BG209" t="s">
        <v>297</v>
      </c>
      <c r="BH209">
        <v>1</v>
      </c>
      <c r="BI209" t="s">
        <v>282</v>
      </c>
      <c r="BJ209" t="s">
        <v>282</v>
      </c>
      <c r="BK209" t="s">
        <v>282</v>
      </c>
      <c r="BL209" t="s">
        <v>282</v>
      </c>
      <c r="BM209" t="s">
        <v>282</v>
      </c>
      <c r="BN209" t="s">
        <v>282</v>
      </c>
      <c r="BO209" t="s">
        <v>282</v>
      </c>
      <c r="BP209" t="s">
        <v>282</v>
      </c>
      <c r="BQ209" t="s">
        <v>282</v>
      </c>
      <c r="BR209" t="s">
        <v>192</v>
      </c>
      <c r="BS209" t="s">
        <v>197</v>
      </c>
      <c r="BT209" t="s">
        <v>198</v>
      </c>
      <c r="BU209" t="s">
        <v>1847</v>
      </c>
      <c r="BV209">
        <v>504.90000000000009</v>
      </c>
      <c r="BW209">
        <v>361.2</v>
      </c>
      <c r="BX209">
        <v>43.420666666665966</v>
      </c>
      <c r="BY209">
        <v>2.9912967452001027</v>
      </c>
      <c r="BZ209">
        <v>6.8726633177533651</v>
      </c>
      <c r="CA209">
        <v>3.2904264197201134</v>
      </c>
      <c r="CB209">
        <v>7.5599296495287023</v>
      </c>
      <c r="CD209">
        <v>613</v>
      </c>
      <c r="CE209">
        <v>13</v>
      </c>
      <c r="CF209" s="33" t="s">
        <v>1066</v>
      </c>
      <c r="CG209" s="34" t="s">
        <v>1075</v>
      </c>
      <c r="CH209" t="s">
        <v>1705</v>
      </c>
      <c r="CI209">
        <v>3</v>
      </c>
      <c r="CJ209" s="25">
        <v>37.5</v>
      </c>
      <c r="CK209" t="s">
        <v>1848</v>
      </c>
      <c r="CL209" t="s">
        <v>1257</v>
      </c>
      <c r="CN209">
        <v>9.5299999999999994</v>
      </c>
      <c r="CO209">
        <v>10.65</v>
      </c>
      <c r="CP209">
        <v>0.56000000000000005</v>
      </c>
      <c r="CQ209" t="s">
        <v>282</v>
      </c>
      <c r="CR209" t="s">
        <v>282</v>
      </c>
      <c r="CT209" t="s">
        <v>282</v>
      </c>
      <c r="CU209" t="s">
        <v>282</v>
      </c>
      <c r="CV209" t="s">
        <v>282</v>
      </c>
      <c r="CW209" s="25" t="s">
        <v>1067</v>
      </c>
      <c r="CX209" t="s">
        <v>282</v>
      </c>
      <c r="DC209">
        <v>742</v>
      </c>
      <c r="DD209">
        <v>7</v>
      </c>
      <c r="DE209" t="s">
        <v>1068</v>
      </c>
      <c r="DF209" t="s">
        <v>1090</v>
      </c>
      <c r="DG209" t="s">
        <v>1706</v>
      </c>
      <c r="DH209">
        <v>3</v>
      </c>
      <c r="DI209" s="25">
        <v>37.5</v>
      </c>
      <c r="DJ209" t="s">
        <v>282</v>
      </c>
      <c r="DL209">
        <v>4.66</v>
      </c>
      <c r="DM209">
        <v>5.21</v>
      </c>
      <c r="DN209">
        <v>0.18</v>
      </c>
      <c r="DO209" t="s">
        <v>282</v>
      </c>
      <c r="DP209" t="s">
        <v>282</v>
      </c>
      <c r="DR209" t="s">
        <v>282</v>
      </c>
      <c r="DS209" t="s">
        <v>282</v>
      </c>
      <c r="DT209" t="s">
        <v>282</v>
      </c>
      <c r="DU209" s="25" t="s">
        <v>1067</v>
      </c>
      <c r="DV209" t="s">
        <v>282</v>
      </c>
      <c r="EA209">
        <v>737</v>
      </c>
      <c r="EB209">
        <v>11</v>
      </c>
      <c r="EC209" t="s">
        <v>1069</v>
      </c>
      <c r="ED209" t="s">
        <v>1090</v>
      </c>
      <c r="EE209" t="s">
        <v>1706</v>
      </c>
      <c r="EF209">
        <v>2</v>
      </c>
      <c r="EG209" s="25">
        <v>25</v>
      </c>
      <c r="EH209" t="s">
        <v>282</v>
      </c>
      <c r="EJ209">
        <v>2.79</v>
      </c>
      <c r="EK209">
        <v>3.32</v>
      </c>
      <c r="EL209" s="9">
        <v>0.19</v>
      </c>
      <c r="EM209" t="s">
        <v>282</v>
      </c>
      <c r="EN209" t="s">
        <v>282</v>
      </c>
      <c r="EO209" t="s">
        <v>282</v>
      </c>
      <c r="EP209" t="s">
        <v>282</v>
      </c>
      <c r="EQ209" t="s">
        <v>282</v>
      </c>
      <c r="ER209" t="s">
        <v>282</v>
      </c>
      <c r="ES209" t="s">
        <v>282</v>
      </c>
      <c r="ET209" t="s">
        <v>282</v>
      </c>
      <c r="EU209" t="s">
        <v>282</v>
      </c>
      <c r="EV209" t="s">
        <v>282</v>
      </c>
      <c r="EX209" s="35">
        <v>3</v>
      </c>
      <c r="EY209" s="36">
        <v>5.66</v>
      </c>
      <c r="EZ209" s="36">
        <v>6.3933333333333335</v>
      </c>
      <c r="FA209" s="36">
        <v>0.31</v>
      </c>
      <c r="FB209" s="36">
        <v>2.4576097333332938</v>
      </c>
      <c r="FC209" s="36">
        <v>2.7760279555555112</v>
      </c>
      <c r="FD209" s="36">
        <v>0.1346040666666645</v>
      </c>
      <c r="FE209" s="9"/>
      <c r="FF209" s="25">
        <v>3</v>
      </c>
      <c r="FG209" s="25">
        <v>3</v>
      </c>
      <c r="FH209" s="29">
        <v>5.66</v>
      </c>
      <c r="FI209" s="29">
        <v>6.3933333333333335</v>
      </c>
      <c r="FJ209" s="30">
        <v>0.31</v>
      </c>
      <c r="FK209" s="29">
        <v>88.52971845672576</v>
      </c>
      <c r="FL209" s="7" t="b">
        <v>0</v>
      </c>
      <c r="FQ209" s="21"/>
      <c r="FX209" s="21">
        <v>7</v>
      </c>
      <c r="GG209" s="48">
        <v>5.66</v>
      </c>
      <c r="GH209" s="48">
        <v>6.3933333333333335</v>
      </c>
      <c r="GI209" s="9">
        <v>0.31</v>
      </c>
    </row>
    <row r="210" spans="1:191" x14ac:dyDescent="0.25">
      <c r="A210" t="s">
        <v>1852</v>
      </c>
      <c r="B210" t="s">
        <v>282</v>
      </c>
      <c r="C210" s="21" t="s">
        <v>197</v>
      </c>
      <c r="E210" t="s">
        <v>307</v>
      </c>
      <c r="G210" t="s">
        <v>1052</v>
      </c>
      <c r="J210">
        <v>4160</v>
      </c>
      <c r="K210" t="s">
        <v>1752</v>
      </c>
      <c r="L210" t="s">
        <v>1682</v>
      </c>
      <c r="M210" t="s">
        <v>372</v>
      </c>
      <c r="N210">
        <v>57865054</v>
      </c>
      <c r="O210" t="s">
        <v>376</v>
      </c>
      <c r="P210" t="s">
        <v>282</v>
      </c>
      <c r="Q210">
        <v>4160</v>
      </c>
      <c r="R210" t="s">
        <v>1752</v>
      </c>
      <c r="S210" t="s">
        <v>191</v>
      </c>
      <c r="T210" s="22" t="s">
        <v>197</v>
      </c>
      <c r="U210" s="21" t="s">
        <v>1056</v>
      </c>
      <c r="V210">
        <v>55288134</v>
      </c>
      <c r="W210">
        <v>11731703</v>
      </c>
      <c r="X210">
        <v>25</v>
      </c>
      <c r="Y210" s="21">
        <v>25</v>
      </c>
      <c r="Z210" s="21" t="str">
        <f>VLOOKUP(A210,'Rettelse til drænsystem'!$A$4:$B$510,2,FALSE)</f>
        <v>Kombination</v>
      </c>
      <c r="AA210" t="s">
        <v>1104</v>
      </c>
      <c r="AB210" t="s">
        <v>239</v>
      </c>
      <c r="AC210" s="21" t="s">
        <v>1063</v>
      </c>
      <c r="AD210" s="21" t="s">
        <v>197</v>
      </c>
      <c r="AE210" s="21" t="s">
        <v>197</v>
      </c>
      <c r="AF210" t="s">
        <v>1852</v>
      </c>
      <c r="AG210" s="21" t="s">
        <v>282</v>
      </c>
      <c r="AH210" s="21" t="s">
        <v>1853</v>
      </c>
      <c r="AI210" s="21" t="s">
        <v>307</v>
      </c>
      <c r="AJ210" s="21" t="s">
        <v>372</v>
      </c>
      <c r="AK210" s="21"/>
      <c r="AL210" s="21"/>
      <c r="AM210" s="21" t="s">
        <v>1073</v>
      </c>
      <c r="AN210" s="21" t="s">
        <v>1074</v>
      </c>
      <c r="AO210" s="21" t="s">
        <v>1074</v>
      </c>
      <c r="AP210" s="21" t="s">
        <v>246</v>
      </c>
      <c r="AQ210" s="21"/>
      <c r="AR210" s="21" t="s">
        <v>257</v>
      </c>
      <c r="AS210" s="21" t="s">
        <v>257</v>
      </c>
      <c r="AT210" s="21" t="s">
        <v>1059</v>
      </c>
      <c r="AU210">
        <v>41</v>
      </c>
      <c r="AV210" t="s">
        <v>1852</v>
      </c>
      <c r="AW210">
        <v>135.65190000000001</v>
      </c>
      <c r="AX210">
        <v>5.2181270000000004E-3</v>
      </c>
      <c r="AY210">
        <v>60</v>
      </c>
      <c r="AZ210" t="s">
        <v>1106</v>
      </c>
      <c r="BA210" s="21" t="s">
        <v>1102</v>
      </c>
      <c r="BB210" s="21" t="s">
        <v>1102</v>
      </c>
      <c r="BC210">
        <v>0.5</v>
      </c>
      <c r="BD210" t="s">
        <v>1088</v>
      </c>
      <c r="BE210">
        <v>0.5</v>
      </c>
      <c r="BF210">
        <v>5</v>
      </c>
      <c r="BG210" t="s">
        <v>304</v>
      </c>
      <c r="BH210">
        <v>0.5</v>
      </c>
      <c r="BI210" t="s">
        <v>282</v>
      </c>
      <c r="BJ210">
        <v>2</v>
      </c>
      <c r="BK210" t="s">
        <v>196</v>
      </c>
      <c r="BL210">
        <v>0.5</v>
      </c>
      <c r="BM210" t="s">
        <v>282</v>
      </c>
      <c r="BN210" t="s">
        <v>282</v>
      </c>
      <c r="BO210" t="s">
        <v>282</v>
      </c>
      <c r="BP210" t="s">
        <v>282</v>
      </c>
      <c r="BQ210" t="s">
        <v>282</v>
      </c>
      <c r="BR210" t="s">
        <v>192</v>
      </c>
      <c r="BS210" t="s">
        <v>197</v>
      </c>
      <c r="BT210" t="s">
        <v>198</v>
      </c>
      <c r="BU210" t="s">
        <v>282</v>
      </c>
      <c r="BV210">
        <v>489.90000000000009</v>
      </c>
      <c r="BW210">
        <v>440.2</v>
      </c>
      <c r="BX210">
        <v>251.90999999999991</v>
      </c>
      <c r="BY210">
        <v>30.259492638591155</v>
      </c>
      <c r="BZ210">
        <v>11.655673379614528</v>
      </c>
      <c r="CA210">
        <v>33.285441902450273</v>
      </c>
      <c r="CB210">
        <v>12.821240717575982</v>
      </c>
      <c r="CD210">
        <v>679</v>
      </c>
      <c r="CE210">
        <v>14</v>
      </c>
      <c r="CF210" s="33" t="s">
        <v>1066</v>
      </c>
      <c r="CG210" s="34" t="s">
        <v>1075</v>
      </c>
      <c r="CH210" t="s">
        <v>1696</v>
      </c>
      <c r="CI210">
        <v>4</v>
      </c>
      <c r="CJ210" s="25">
        <v>16</v>
      </c>
      <c r="CK210" t="s">
        <v>1854</v>
      </c>
      <c r="CL210" t="s">
        <v>1124</v>
      </c>
      <c r="CN210">
        <v>9.98</v>
      </c>
      <c r="CO210">
        <v>10.77</v>
      </c>
      <c r="CP210">
        <v>0.08</v>
      </c>
      <c r="CQ210" t="s">
        <v>282</v>
      </c>
      <c r="CR210" t="s">
        <v>282</v>
      </c>
      <c r="CT210" t="s">
        <v>282</v>
      </c>
      <c r="CU210" t="s">
        <v>282</v>
      </c>
      <c r="CV210" t="s">
        <v>282</v>
      </c>
      <c r="CW210" s="25" t="s">
        <v>1067</v>
      </c>
      <c r="CX210" t="s">
        <v>282</v>
      </c>
      <c r="DC210">
        <v>750</v>
      </c>
      <c r="DD210">
        <v>7</v>
      </c>
      <c r="DE210" t="s">
        <v>1068</v>
      </c>
      <c r="DF210" t="s">
        <v>1090</v>
      </c>
      <c r="DG210" t="s">
        <v>1696</v>
      </c>
      <c r="DH210">
        <v>5</v>
      </c>
      <c r="DI210" s="25">
        <v>20</v>
      </c>
      <c r="DJ210" t="s">
        <v>282</v>
      </c>
      <c r="DL210">
        <v>13.55</v>
      </c>
      <c r="DM210">
        <v>13.95</v>
      </c>
      <c r="DN210">
        <v>0.08</v>
      </c>
      <c r="DO210" t="s">
        <v>282</v>
      </c>
      <c r="DP210" t="s">
        <v>282</v>
      </c>
      <c r="DR210" t="s">
        <v>282</v>
      </c>
      <c r="DS210" t="s">
        <v>282</v>
      </c>
      <c r="DT210" t="s">
        <v>282</v>
      </c>
      <c r="DU210" s="25" t="s">
        <v>1067</v>
      </c>
      <c r="DV210" t="s">
        <v>282</v>
      </c>
      <c r="EA210">
        <v>733</v>
      </c>
      <c r="EB210">
        <v>11</v>
      </c>
      <c r="EC210" t="s">
        <v>1069</v>
      </c>
      <c r="ED210" t="s">
        <v>1090</v>
      </c>
      <c r="EE210" t="s">
        <v>1696</v>
      </c>
      <c r="EF210">
        <v>5</v>
      </c>
      <c r="EG210" s="25">
        <v>20</v>
      </c>
      <c r="EH210" t="s">
        <v>282</v>
      </c>
      <c r="EJ210">
        <v>12.07</v>
      </c>
      <c r="EK210">
        <v>12.59</v>
      </c>
      <c r="EL210" s="9">
        <v>0.1</v>
      </c>
      <c r="EM210" t="s">
        <v>282</v>
      </c>
      <c r="EN210" t="s">
        <v>282</v>
      </c>
      <c r="EO210" t="s">
        <v>282</v>
      </c>
      <c r="EP210" t="s">
        <v>282</v>
      </c>
      <c r="EQ210" t="s">
        <v>282</v>
      </c>
      <c r="ER210" t="s">
        <v>282</v>
      </c>
      <c r="ES210" t="s">
        <v>282</v>
      </c>
      <c r="ET210" t="s">
        <v>282</v>
      </c>
      <c r="EU210" t="s">
        <v>282</v>
      </c>
      <c r="EV210" t="s">
        <v>282</v>
      </c>
      <c r="EX210" s="35">
        <v>3</v>
      </c>
      <c r="EY210" s="36">
        <v>11.866666666666667</v>
      </c>
      <c r="EZ210" s="36">
        <v>12.436666666666667</v>
      </c>
      <c r="FA210" s="36">
        <v>8.666666666666667E-2</v>
      </c>
      <c r="FB210" s="36">
        <v>29.893319999999989</v>
      </c>
      <c r="FC210" s="36">
        <v>31.329206999999993</v>
      </c>
      <c r="FD210" s="36">
        <v>0.21832199999999993</v>
      </c>
      <c r="FE210" s="9"/>
      <c r="FF210" s="25">
        <v>3</v>
      </c>
      <c r="FG210" s="25">
        <v>3</v>
      </c>
      <c r="FH210" s="29">
        <v>11.866666666666667</v>
      </c>
      <c r="FI210" s="29">
        <v>12.436666666666667</v>
      </c>
      <c r="FJ210" s="30">
        <v>8.666666666666667E-2</v>
      </c>
      <c r="FK210" s="29">
        <v>95.416778343607618</v>
      </c>
      <c r="FL210" s="7" t="b">
        <v>1</v>
      </c>
      <c r="FQ210" s="21"/>
      <c r="FX210" s="21">
        <v>7</v>
      </c>
      <c r="GG210" s="48">
        <v>11.866666666666667</v>
      </c>
      <c r="GH210" s="48">
        <v>12.436666666666667</v>
      </c>
      <c r="GI210" s="9">
        <v>8.666666666666667E-2</v>
      </c>
    </row>
    <row r="211" spans="1:191" x14ac:dyDescent="0.25">
      <c r="A211" t="s">
        <v>1855</v>
      </c>
      <c r="B211" t="s">
        <v>282</v>
      </c>
      <c r="C211" s="21" t="s">
        <v>197</v>
      </c>
      <c r="E211" t="s">
        <v>307</v>
      </c>
      <c r="G211" t="s">
        <v>1052</v>
      </c>
      <c r="J211">
        <v>4700</v>
      </c>
      <c r="K211" t="s">
        <v>286</v>
      </c>
      <c r="L211" t="s">
        <v>1682</v>
      </c>
      <c r="M211" t="s">
        <v>372</v>
      </c>
      <c r="N211">
        <v>57865054</v>
      </c>
      <c r="O211" t="s">
        <v>376</v>
      </c>
      <c r="P211" t="s">
        <v>1856</v>
      </c>
      <c r="Q211">
        <v>4700</v>
      </c>
      <c r="R211" t="s">
        <v>286</v>
      </c>
      <c r="S211" t="s">
        <v>214</v>
      </c>
      <c r="T211" s="22" t="s">
        <v>197</v>
      </c>
      <c r="U211" s="21" t="s">
        <v>1056</v>
      </c>
      <c r="V211">
        <v>55254184</v>
      </c>
      <c r="W211">
        <v>11703625</v>
      </c>
      <c r="X211">
        <v>15</v>
      </c>
      <c r="Y211" s="21">
        <v>15</v>
      </c>
      <c r="Z211" s="21" t="str">
        <f>VLOOKUP(A211,'Rettelse til drænsystem'!$A$4:$B$510,2,FALSE)</f>
        <v>Systematisk drænet</v>
      </c>
      <c r="AA211" t="s">
        <v>1165</v>
      </c>
      <c r="AB211" t="s">
        <v>239</v>
      </c>
      <c r="AC211" s="21" t="s">
        <v>1063</v>
      </c>
      <c r="AD211" s="21" t="s">
        <v>197</v>
      </c>
      <c r="AE211" s="21" t="s">
        <v>197</v>
      </c>
      <c r="AF211" t="s">
        <v>1855</v>
      </c>
      <c r="AG211" s="21">
        <v>0</v>
      </c>
      <c r="AH211" s="21" t="s">
        <v>1857</v>
      </c>
      <c r="AI211" s="21" t="s">
        <v>307</v>
      </c>
      <c r="AJ211" s="21" t="s">
        <v>372</v>
      </c>
      <c r="AK211" s="21"/>
      <c r="AL211" s="21"/>
      <c r="AM211" s="21" t="s">
        <v>1249</v>
      </c>
      <c r="AN211" s="21" t="s">
        <v>1132</v>
      </c>
      <c r="AO211" s="21" t="s">
        <v>1074</v>
      </c>
      <c r="AP211" s="21" t="s">
        <v>246</v>
      </c>
      <c r="AQ211" s="21"/>
      <c r="AR211" s="21"/>
      <c r="AS211" s="21" t="s">
        <v>218</v>
      </c>
      <c r="AT211" s="21" t="s">
        <v>1063</v>
      </c>
      <c r="AU211">
        <v>41</v>
      </c>
      <c r="AV211" t="s">
        <v>1855</v>
      </c>
      <c r="AW211">
        <v>156.83150000000001</v>
      </c>
      <c r="AX211">
        <v>0.3769788</v>
      </c>
      <c r="AY211">
        <v>10</v>
      </c>
      <c r="AZ211" t="s">
        <v>1088</v>
      </c>
      <c r="BA211" s="21" t="s">
        <v>1089</v>
      </c>
      <c r="BB211" s="21" t="s">
        <v>1089</v>
      </c>
      <c r="BC211">
        <v>1</v>
      </c>
      <c r="BD211" t="s">
        <v>282</v>
      </c>
      <c r="BE211" t="s">
        <v>282</v>
      </c>
      <c r="BF211">
        <v>6</v>
      </c>
      <c r="BG211" t="s">
        <v>195</v>
      </c>
      <c r="BH211">
        <v>1</v>
      </c>
      <c r="BI211" t="s">
        <v>282</v>
      </c>
      <c r="BJ211" t="s">
        <v>282</v>
      </c>
      <c r="BK211" t="s">
        <v>282</v>
      </c>
      <c r="BL211" t="s">
        <v>282</v>
      </c>
      <c r="BM211" t="s">
        <v>282</v>
      </c>
      <c r="BN211" t="s">
        <v>282</v>
      </c>
      <c r="BO211" t="s">
        <v>282</v>
      </c>
      <c r="BP211" t="s">
        <v>282</v>
      </c>
      <c r="BQ211" t="s">
        <v>282</v>
      </c>
      <c r="BR211" t="s">
        <v>197</v>
      </c>
      <c r="BS211" t="s">
        <v>197</v>
      </c>
      <c r="BT211" t="s">
        <v>198</v>
      </c>
      <c r="BU211" t="s">
        <v>282</v>
      </c>
      <c r="BV211">
        <v>489.90000000000009</v>
      </c>
      <c r="BW211">
        <v>428.7</v>
      </c>
      <c r="BX211">
        <v>177.03999999999991</v>
      </c>
      <c r="BY211">
        <v>26.661434466383319</v>
      </c>
      <c r="BZ211">
        <v>15.059554036592484</v>
      </c>
      <c r="CA211">
        <v>29.327577913021653</v>
      </c>
      <c r="CB211">
        <v>16.565509440251734</v>
      </c>
      <c r="CD211">
        <v>789</v>
      </c>
      <c r="CE211">
        <v>13</v>
      </c>
      <c r="CF211" s="33" t="s">
        <v>1066</v>
      </c>
      <c r="CG211" s="34" t="s">
        <v>1075</v>
      </c>
      <c r="CH211" t="s">
        <v>1686</v>
      </c>
      <c r="CI211">
        <v>15</v>
      </c>
      <c r="CJ211" s="25">
        <v>100</v>
      </c>
      <c r="CK211" t="s">
        <v>1858</v>
      </c>
      <c r="CL211" t="s">
        <v>1360</v>
      </c>
      <c r="CN211">
        <v>4.03</v>
      </c>
      <c r="CO211">
        <v>9.7200000000000006</v>
      </c>
      <c r="CP211">
        <v>7.0000000000000007E-2</v>
      </c>
      <c r="CQ211">
        <v>793</v>
      </c>
      <c r="CR211">
        <v>11</v>
      </c>
      <c r="CS211" t="s">
        <v>1414</v>
      </c>
      <c r="CT211" t="s">
        <v>1075</v>
      </c>
      <c r="CU211" t="s">
        <v>375</v>
      </c>
      <c r="CV211">
        <v>14</v>
      </c>
      <c r="CW211" s="25">
        <v>93.333333333333329</v>
      </c>
      <c r="CX211" t="s">
        <v>282</v>
      </c>
      <c r="CZ211">
        <v>4.42</v>
      </c>
      <c r="DA211">
        <v>5.18</v>
      </c>
      <c r="DB211">
        <v>0.05</v>
      </c>
      <c r="DC211">
        <v>763</v>
      </c>
      <c r="DD211">
        <v>9</v>
      </c>
      <c r="DE211" t="s">
        <v>1068</v>
      </c>
      <c r="DF211" t="s">
        <v>1090</v>
      </c>
      <c r="DG211" t="s">
        <v>375</v>
      </c>
      <c r="DH211">
        <v>15</v>
      </c>
      <c r="DI211" s="25">
        <v>100</v>
      </c>
      <c r="DJ211" t="s">
        <v>1859</v>
      </c>
      <c r="DK211" t="s">
        <v>1360</v>
      </c>
      <c r="DL211">
        <v>8.4499999999999993</v>
      </c>
      <c r="DM211">
        <v>9.49</v>
      </c>
      <c r="DN211">
        <v>0.05</v>
      </c>
      <c r="DO211" t="s">
        <v>282</v>
      </c>
      <c r="DP211" t="s">
        <v>282</v>
      </c>
      <c r="DR211" t="s">
        <v>282</v>
      </c>
      <c r="DS211" t="s">
        <v>282</v>
      </c>
      <c r="DT211" t="s">
        <v>282</v>
      </c>
      <c r="DU211" s="25" t="s">
        <v>1067</v>
      </c>
      <c r="DV211" t="s">
        <v>282</v>
      </c>
      <c r="EA211">
        <v>616</v>
      </c>
      <c r="EB211">
        <v>11</v>
      </c>
      <c r="EC211" t="s">
        <v>1069</v>
      </c>
      <c r="ED211" t="s">
        <v>1090</v>
      </c>
      <c r="EE211" t="s">
        <v>375</v>
      </c>
      <c r="EF211">
        <v>10</v>
      </c>
      <c r="EG211" s="25">
        <v>66.666666666666657</v>
      </c>
      <c r="EH211" t="s">
        <v>282</v>
      </c>
      <c r="EJ211">
        <v>6.12</v>
      </c>
      <c r="EK211">
        <v>7.3</v>
      </c>
      <c r="EL211" s="9">
        <v>0.05</v>
      </c>
      <c r="EM211" t="s">
        <v>282</v>
      </c>
      <c r="EN211" t="s">
        <v>282</v>
      </c>
      <c r="EO211" t="s">
        <v>282</v>
      </c>
      <c r="EP211" t="s">
        <v>282</v>
      </c>
      <c r="EQ211" t="s">
        <v>282</v>
      </c>
      <c r="ER211" t="s">
        <v>282</v>
      </c>
      <c r="ES211" t="s">
        <v>282</v>
      </c>
      <c r="ET211" t="s">
        <v>282</v>
      </c>
      <c r="EU211" t="s">
        <v>282</v>
      </c>
      <c r="EV211" t="s">
        <v>282</v>
      </c>
      <c r="EX211" s="35">
        <v>4</v>
      </c>
      <c r="EY211" s="36">
        <v>5.7549999999999999</v>
      </c>
      <c r="EZ211" s="36">
        <v>7.9225000000000003</v>
      </c>
      <c r="FA211" s="36">
        <v>5.5000000000000007E-2</v>
      </c>
      <c r="FB211" s="36">
        <v>10.188651999999994</v>
      </c>
      <c r="FC211" s="36">
        <v>14.025993999999994</v>
      </c>
      <c r="FD211" s="36">
        <v>9.7371999999999959E-2</v>
      </c>
      <c r="FE211" s="9"/>
      <c r="FF211" s="25">
        <v>4</v>
      </c>
      <c r="FG211" s="25">
        <v>3</v>
      </c>
      <c r="FH211" s="29">
        <v>6.2</v>
      </c>
      <c r="FI211" s="29">
        <v>8.8366666666666678</v>
      </c>
      <c r="FJ211" s="30">
        <v>5.6666666666666671E-2</v>
      </c>
      <c r="FK211" s="29">
        <v>70.162202942285916</v>
      </c>
      <c r="FL211" s="7" t="b">
        <v>1</v>
      </c>
      <c r="FQ211" s="21"/>
      <c r="FX211" s="21">
        <v>7</v>
      </c>
      <c r="GG211" s="48">
        <v>5.7549999999999999</v>
      </c>
      <c r="GH211" s="48">
        <v>7.9225000000000003</v>
      </c>
      <c r="GI211" s="9">
        <v>5.5000000000000007E-2</v>
      </c>
    </row>
    <row r="212" spans="1:191" x14ac:dyDescent="0.25">
      <c r="A212" t="s">
        <v>1860</v>
      </c>
      <c r="B212" t="s">
        <v>282</v>
      </c>
      <c r="C212" s="21" t="s">
        <v>197</v>
      </c>
      <c r="E212" t="s">
        <v>307</v>
      </c>
      <c r="G212" t="s">
        <v>1052</v>
      </c>
      <c r="J212">
        <v>4700</v>
      </c>
      <c r="K212" t="s">
        <v>286</v>
      </c>
      <c r="L212" t="s">
        <v>1682</v>
      </c>
      <c r="M212" t="s">
        <v>372</v>
      </c>
      <c r="N212">
        <v>57865054</v>
      </c>
      <c r="O212" t="s">
        <v>376</v>
      </c>
      <c r="P212" t="s">
        <v>1861</v>
      </c>
      <c r="Q212">
        <v>4700</v>
      </c>
      <c r="R212" t="s">
        <v>286</v>
      </c>
      <c r="S212" t="s">
        <v>214</v>
      </c>
      <c r="T212" s="22" t="s">
        <v>197</v>
      </c>
      <c r="U212" s="21" t="s">
        <v>1056</v>
      </c>
      <c r="V212">
        <v>55254233</v>
      </c>
      <c r="W212">
        <v>11692542</v>
      </c>
      <c r="X212">
        <v>15</v>
      </c>
      <c r="Y212" s="21">
        <v>15</v>
      </c>
      <c r="Z212" s="21" t="str">
        <f>VLOOKUP(A212,'Rettelse til drænsystem'!$A$4:$B$510,2,FALSE)</f>
        <v>Systematisk drænet</v>
      </c>
      <c r="AA212" t="s">
        <v>1165</v>
      </c>
      <c r="AB212" t="s">
        <v>239</v>
      </c>
      <c r="AC212" s="21" t="s">
        <v>1063</v>
      </c>
      <c r="AD212" s="21" t="s">
        <v>197</v>
      </c>
      <c r="AE212" s="21" t="s">
        <v>197</v>
      </c>
      <c r="AF212" t="s">
        <v>1860</v>
      </c>
      <c r="AG212" s="21">
        <v>0</v>
      </c>
      <c r="AH212" s="21" t="s">
        <v>1862</v>
      </c>
      <c r="AI212" s="21" t="s">
        <v>307</v>
      </c>
      <c r="AJ212" s="21" t="s">
        <v>372</v>
      </c>
      <c r="AK212" s="21"/>
      <c r="AL212" s="21"/>
      <c r="AM212" s="21" t="s">
        <v>1249</v>
      </c>
      <c r="AN212" s="21" t="s">
        <v>1132</v>
      </c>
      <c r="AO212" s="21" t="s">
        <v>1074</v>
      </c>
      <c r="AP212" s="21" t="s">
        <v>246</v>
      </c>
      <c r="AQ212" s="21"/>
      <c r="AR212" s="21"/>
      <c r="AS212" s="21" t="s">
        <v>218</v>
      </c>
      <c r="AT212" s="21" t="s">
        <v>1063</v>
      </c>
      <c r="AU212">
        <v>41</v>
      </c>
      <c r="AV212" t="s">
        <v>1860</v>
      </c>
      <c r="AY212">
        <v>8</v>
      </c>
      <c r="AZ212" t="s">
        <v>1106</v>
      </c>
      <c r="BA212" s="21" t="s">
        <v>1102</v>
      </c>
      <c r="BB212" s="21" t="s">
        <v>1102</v>
      </c>
      <c r="BC212">
        <v>0.5</v>
      </c>
      <c r="BD212" t="s">
        <v>1088</v>
      </c>
      <c r="BE212">
        <v>0.5</v>
      </c>
      <c r="BF212">
        <v>7</v>
      </c>
      <c r="BG212" t="s">
        <v>241</v>
      </c>
      <c r="BH212">
        <v>1</v>
      </c>
      <c r="BI212" t="s">
        <v>282</v>
      </c>
      <c r="BJ212" t="s">
        <v>282</v>
      </c>
      <c r="BK212" t="s">
        <v>282</v>
      </c>
      <c r="BL212" t="s">
        <v>282</v>
      </c>
      <c r="BM212" t="s">
        <v>282</v>
      </c>
      <c r="BN212" t="s">
        <v>282</v>
      </c>
      <c r="BO212" t="s">
        <v>282</v>
      </c>
      <c r="BP212" t="s">
        <v>282</v>
      </c>
      <c r="BQ212" t="s">
        <v>282</v>
      </c>
      <c r="BR212" t="s">
        <v>197</v>
      </c>
      <c r="BS212" t="s">
        <v>197</v>
      </c>
      <c r="BT212" t="s">
        <v>198</v>
      </c>
      <c r="BU212" t="s">
        <v>282</v>
      </c>
      <c r="BV212">
        <v>489.90000000000009</v>
      </c>
      <c r="BW212">
        <v>428.7</v>
      </c>
      <c r="BX212">
        <v>169.38999999999987</v>
      </c>
      <c r="BY212">
        <v>7.8004709424250738</v>
      </c>
      <c r="BZ212">
        <v>4.6050362727581788</v>
      </c>
      <c r="CA212">
        <v>8.5805180366675824</v>
      </c>
      <c r="CB212">
        <v>5.0655399000339969</v>
      </c>
      <c r="CD212">
        <v>1486</v>
      </c>
      <c r="CE212">
        <v>13</v>
      </c>
      <c r="CF212" s="33" t="s">
        <v>1066</v>
      </c>
      <c r="CG212" s="34" t="s">
        <v>1075</v>
      </c>
      <c r="CH212" t="s">
        <v>1686</v>
      </c>
      <c r="CI212">
        <v>12</v>
      </c>
      <c r="CJ212" s="25">
        <v>80</v>
      </c>
      <c r="CK212" t="s">
        <v>282</v>
      </c>
      <c r="CN212">
        <v>7.86</v>
      </c>
      <c r="CO212">
        <v>8.3800000000000008</v>
      </c>
      <c r="CP212">
        <v>0.02</v>
      </c>
      <c r="CQ212">
        <v>596</v>
      </c>
      <c r="CR212">
        <v>11</v>
      </c>
      <c r="CS212" t="s">
        <v>1414</v>
      </c>
      <c r="CT212" t="s">
        <v>1075</v>
      </c>
      <c r="CU212" t="s">
        <v>375</v>
      </c>
      <c r="CV212">
        <v>10</v>
      </c>
      <c r="CW212" s="25">
        <v>66.666666666666657</v>
      </c>
      <c r="CX212" t="s">
        <v>282</v>
      </c>
      <c r="CZ212">
        <v>6.88</v>
      </c>
      <c r="DA212">
        <v>7.58</v>
      </c>
      <c r="DB212">
        <v>0.02</v>
      </c>
      <c r="DC212">
        <v>1497</v>
      </c>
      <c r="DD212">
        <v>9</v>
      </c>
      <c r="DE212" t="s">
        <v>1068</v>
      </c>
      <c r="DF212" t="s">
        <v>1090</v>
      </c>
      <c r="DG212" t="s">
        <v>375</v>
      </c>
      <c r="DH212">
        <v>15</v>
      </c>
      <c r="DI212" s="25">
        <v>100</v>
      </c>
      <c r="DJ212" t="s">
        <v>282</v>
      </c>
      <c r="DO212" t="s">
        <v>282</v>
      </c>
      <c r="DP212" t="s">
        <v>282</v>
      </c>
      <c r="DR212" t="s">
        <v>282</v>
      </c>
      <c r="DS212" t="s">
        <v>282</v>
      </c>
      <c r="DT212" t="s">
        <v>282</v>
      </c>
      <c r="DU212" s="25" t="s">
        <v>1067</v>
      </c>
      <c r="DV212" t="s">
        <v>282</v>
      </c>
      <c r="EA212">
        <v>770</v>
      </c>
      <c r="EB212">
        <v>11</v>
      </c>
      <c r="EC212" t="s">
        <v>1069</v>
      </c>
      <c r="ED212" t="s">
        <v>1090</v>
      </c>
      <c r="EE212" t="s">
        <v>375</v>
      </c>
      <c r="EF212">
        <v>10</v>
      </c>
      <c r="EG212" s="25">
        <v>66.666666666666657</v>
      </c>
      <c r="EH212" t="s">
        <v>282</v>
      </c>
      <c r="EJ212">
        <v>7.85</v>
      </c>
      <c r="EK212">
        <v>11.44</v>
      </c>
      <c r="EL212" s="9">
        <v>0.02</v>
      </c>
      <c r="EM212" t="s">
        <v>282</v>
      </c>
      <c r="EN212" t="s">
        <v>282</v>
      </c>
      <c r="EO212" t="s">
        <v>282</v>
      </c>
      <c r="EP212" t="s">
        <v>282</v>
      </c>
      <c r="EQ212" t="s">
        <v>282</v>
      </c>
      <c r="ER212" t="s">
        <v>282</v>
      </c>
      <c r="ES212" t="s">
        <v>282</v>
      </c>
      <c r="ET212" t="s">
        <v>282</v>
      </c>
      <c r="EU212" t="s">
        <v>282</v>
      </c>
      <c r="EV212" t="s">
        <v>282</v>
      </c>
      <c r="EX212" s="35">
        <v>4</v>
      </c>
      <c r="EY212" s="36">
        <v>7.53</v>
      </c>
      <c r="EZ212" s="36">
        <v>9.1333333333333329</v>
      </c>
      <c r="FA212" s="36">
        <v>0.02</v>
      </c>
      <c r="FB212" s="36">
        <v>12.75506699999999</v>
      </c>
      <c r="FC212" s="36">
        <v>15.470953333333322</v>
      </c>
      <c r="FD212" s="36">
        <v>3.3877999999999978E-2</v>
      </c>
      <c r="FE212" s="9"/>
      <c r="FF212" s="25">
        <v>3</v>
      </c>
      <c r="FG212" s="25">
        <v>2</v>
      </c>
      <c r="FH212" s="29">
        <v>7.8550000000000004</v>
      </c>
      <c r="FI212" s="29">
        <v>9.91</v>
      </c>
      <c r="FJ212" s="30">
        <v>0.02</v>
      </c>
      <c r="FK212" s="29">
        <v>79.263370332996971</v>
      </c>
      <c r="FL212" s="7" t="b">
        <v>0</v>
      </c>
      <c r="FQ212" s="21"/>
      <c r="FX212" s="21">
        <v>7</v>
      </c>
      <c r="GG212" s="48">
        <v>7.53</v>
      </c>
      <c r="GH212" s="48">
        <v>9.1333333333333329</v>
      </c>
      <c r="GI212" s="9">
        <v>0.02</v>
      </c>
    </row>
    <row r="213" spans="1:191" x14ac:dyDescent="0.25">
      <c r="A213" t="s">
        <v>1863</v>
      </c>
      <c r="B213" t="s">
        <v>282</v>
      </c>
      <c r="C213" s="21" t="s">
        <v>197</v>
      </c>
      <c r="E213" t="s">
        <v>307</v>
      </c>
      <c r="G213" t="s">
        <v>1052</v>
      </c>
      <c r="J213">
        <v>4160</v>
      </c>
      <c r="K213" t="s">
        <v>1752</v>
      </c>
      <c r="L213" t="s">
        <v>1682</v>
      </c>
      <c r="M213" t="s">
        <v>372</v>
      </c>
      <c r="N213">
        <v>57865054</v>
      </c>
      <c r="O213" t="s">
        <v>376</v>
      </c>
      <c r="P213" t="s">
        <v>1864</v>
      </c>
      <c r="Q213">
        <v>4160</v>
      </c>
      <c r="R213" t="s">
        <v>1752</v>
      </c>
      <c r="S213" t="s">
        <v>191</v>
      </c>
      <c r="T213" s="22" t="s">
        <v>197</v>
      </c>
      <c r="U213" s="21" t="s">
        <v>1056</v>
      </c>
      <c r="V213">
        <v>5532259</v>
      </c>
      <c r="W213">
        <v>1166288</v>
      </c>
      <c r="X213">
        <v>11</v>
      </c>
      <c r="Y213" s="21">
        <v>11</v>
      </c>
      <c r="Z213" s="21" t="str">
        <f>VLOOKUP(A213,'Rettelse til drænsystem'!$A$4:$B$510,2,FALSE)</f>
        <v>Systematisk drænet</v>
      </c>
      <c r="AA213" t="s">
        <v>1058</v>
      </c>
      <c r="AB213" t="s">
        <v>239</v>
      </c>
      <c r="AC213" s="21" t="s">
        <v>1063</v>
      </c>
      <c r="AD213" s="21" t="s">
        <v>197</v>
      </c>
      <c r="AE213" s="21" t="s">
        <v>197</v>
      </c>
      <c r="AF213" t="s">
        <v>1863</v>
      </c>
      <c r="AG213" s="21">
        <v>0</v>
      </c>
      <c r="AH213" s="21" t="s">
        <v>1865</v>
      </c>
      <c r="AI213" s="21" t="s">
        <v>307</v>
      </c>
      <c r="AJ213" s="21" t="s">
        <v>372</v>
      </c>
      <c r="AK213" s="21"/>
      <c r="AL213" s="21"/>
      <c r="AM213" s="21" t="s">
        <v>1179</v>
      </c>
      <c r="AN213" s="21" t="s">
        <v>1179</v>
      </c>
      <c r="AO213" s="21" t="s">
        <v>1180</v>
      </c>
      <c r="AP213" s="21" t="s">
        <v>205</v>
      </c>
      <c r="AQ213" s="21"/>
      <c r="AR213" s="21"/>
      <c r="AS213" s="21" t="s">
        <v>218</v>
      </c>
      <c r="AT213" s="21" t="s">
        <v>1063</v>
      </c>
      <c r="AU213">
        <v>61</v>
      </c>
      <c r="AV213" t="s">
        <v>1863</v>
      </c>
      <c r="AW213">
        <v>117.45569999999999</v>
      </c>
      <c r="AX213">
        <v>1.471311</v>
      </c>
      <c r="AY213">
        <v>60</v>
      </c>
      <c r="AZ213" t="s">
        <v>1095</v>
      </c>
      <c r="BA213" s="21" t="s">
        <v>1102</v>
      </c>
      <c r="BB213" s="21" t="s">
        <v>1102</v>
      </c>
      <c r="BC213">
        <v>0.5</v>
      </c>
      <c r="BD213" t="s">
        <v>1106</v>
      </c>
      <c r="BE213">
        <v>0.5</v>
      </c>
      <c r="BF213">
        <v>6</v>
      </c>
      <c r="BG213" t="s">
        <v>195</v>
      </c>
      <c r="BH213">
        <v>1</v>
      </c>
      <c r="BI213" t="s">
        <v>282</v>
      </c>
      <c r="BJ213" t="s">
        <v>282</v>
      </c>
      <c r="BK213" t="s">
        <v>282</v>
      </c>
      <c r="BL213" t="s">
        <v>282</v>
      </c>
      <c r="BM213" t="s">
        <v>282</v>
      </c>
      <c r="BN213" t="s">
        <v>282</v>
      </c>
      <c r="BO213" t="s">
        <v>282</v>
      </c>
      <c r="BP213" t="s">
        <v>282</v>
      </c>
      <c r="BQ213" t="s">
        <v>282</v>
      </c>
      <c r="BR213" t="s">
        <v>197</v>
      </c>
      <c r="BS213" t="s">
        <v>197</v>
      </c>
      <c r="BT213" t="s">
        <v>198</v>
      </c>
      <c r="BU213" t="s">
        <v>282</v>
      </c>
      <c r="BV213">
        <v>489.90000000000009</v>
      </c>
      <c r="BW213">
        <v>440.2</v>
      </c>
      <c r="BX213">
        <v>242.28999999999934</v>
      </c>
      <c r="BY213">
        <v>37.54057720102837</v>
      </c>
      <c r="BZ213">
        <v>15.492055634420803</v>
      </c>
      <c r="CA213">
        <v>41.294634921131212</v>
      </c>
      <c r="CB213">
        <v>17.041261197862884</v>
      </c>
      <c r="CD213">
        <v>738</v>
      </c>
      <c r="CE213">
        <v>13</v>
      </c>
      <c r="CF213" s="33" t="s">
        <v>1066</v>
      </c>
      <c r="CG213" s="34" t="s">
        <v>1075</v>
      </c>
      <c r="CH213" t="s">
        <v>1686</v>
      </c>
      <c r="CI213">
        <v>3</v>
      </c>
      <c r="CJ213" s="25">
        <v>27.27272727272727</v>
      </c>
      <c r="CK213" t="s">
        <v>282</v>
      </c>
      <c r="CN213">
        <v>11.21</v>
      </c>
      <c r="CO213">
        <v>12.46</v>
      </c>
      <c r="CP213">
        <v>0.03</v>
      </c>
      <c r="CQ213" t="s">
        <v>282</v>
      </c>
      <c r="CR213" t="s">
        <v>282</v>
      </c>
      <c r="CT213" t="s">
        <v>282</v>
      </c>
      <c r="CU213" t="s">
        <v>282</v>
      </c>
      <c r="CV213" t="s">
        <v>282</v>
      </c>
      <c r="CW213" s="25" t="s">
        <v>1067</v>
      </c>
      <c r="CX213" t="s">
        <v>282</v>
      </c>
      <c r="DC213">
        <v>590</v>
      </c>
      <c r="DD213">
        <v>9</v>
      </c>
      <c r="DE213" t="s">
        <v>1068</v>
      </c>
      <c r="DF213" t="s">
        <v>1090</v>
      </c>
      <c r="DG213" t="s">
        <v>1687</v>
      </c>
      <c r="DH213">
        <v>8</v>
      </c>
      <c r="DI213" s="25">
        <v>72.727272727272734</v>
      </c>
      <c r="DJ213" t="s">
        <v>282</v>
      </c>
      <c r="DL213">
        <v>17.37</v>
      </c>
      <c r="DM213">
        <v>22.33</v>
      </c>
      <c r="DN213">
        <v>0.02</v>
      </c>
      <c r="DO213" t="s">
        <v>282</v>
      </c>
      <c r="DP213" t="s">
        <v>282</v>
      </c>
      <c r="DR213" t="s">
        <v>282</v>
      </c>
      <c r="DS213" t="s">
        <v>282</v>
      </c>
      <c r="DT213" t="s">
        <v>282</v>
      </c>
      <c r="DU213" s="25" t="s">
        <v>1067</v>
      </c>
      <c r="DV213" t="s">
        <v>282</v>
      </c>
      <c r="EA213">
        <v>676</v>
      </c>
      <c r="EB213">
        <v>12</v>
      </c>
      <c r="EC213" t="s">
        <v>1069</v>
      </c>
      <c r="ED213" t="s">
        <v>1090</v>
      </c>
      <c r="EE213" t="s">
        <v>1687</v>
      </c>
      <c r="EF213">
        <v>3</v>
      </c>
      <c r="EG213" s="25">
        <v>27.27272727272727</v>
      </c>
      <c r="EH213" t="s">
        <v>282</v>
      </c>
      <c r="EJ213">
        <v>13.86</v>
      </c>
      <c r="EK213">
        <v>13.94</v>
      </c>
      <c r="EL213" s="9">
        <v>0.02</v>
      </c>
      <c r="EM213" t="s">
        <v>282</v>
      </c>
      <c r="EN213" t="s">
        <v>282</v>
      </c>
      <c r="EO213" t="s">
        <v>282</v>
      </c>
      <c r="EP213" t="s">
        <v>282</v>
      </c>
      <c r="EQ213" t="s">
        <v>282</v>
      </c>
      <c r="ER213" t="s">
        <v>282</v>
      </c>
      <c r="ES213" t="s">
        <v>282</v>
      </c>
      <c r="ET213" t="s">
        <v>282</v>
      </c>
      <c r="EU213" t="s">
        <v>282</v>
      </c>
      <c r="EV213" t="s">
        <v>282</v>
      </c>
      <c r="EX213" s="35">
        <v>3</v>
      </c>
      <c r="EY213" s="36">
        <v>14.146666666666667</v>
      </c>
      <c r="EZ213" s="36">
        <v>16.243333333333332</v>
      </c>
      <c r="FA213" s="36">
        <v>2.3333333333333334E-2</v>
      </c>
      <c r="FB213" s="36">
        <v>34.275958666666575</v>
      </c>
      <c r="FC213" s="36">
        <v>39.355972333333227</v>
      </c>
      <c r="FD213" s="36">
        <v>5.653433333333318E-2</v>
      </c>
      <c r="FE213" s="9"/>
      <c r="FF213" s="25">
        <v>3</v>
      </c>
      <c r="FG213" s="25">
        <v>3</v>
      </c>
      <c r="FH213" s="29">
        <v>14.146666666666667</v>
      </c>
      <c r="FI213" s="29">
        <v>16.243333333333332</v>
      </c>
      <c r="FJ213" s="30">
        <v>2.3333333333333334E-2</v>
      </c>
      <c r="FK213" s="29">
        <v>87.09214036527807</v>
      </c>
      <c r="FL213" s="7" t="b">
        <v>1</v>
      </c>
      <c r="FQ213" s="21"/>
      <c r="FX213" s="21">
        <v>7</v>
      </c>
      <c r="GG213" s="48">
        <v>14.146666666666667</v>
      </c>
      <c r="GH213" s="48">
        <v>16.243333333333332</v>
      </c>
      <c r="GI213" s="9">
        <v>2.3333333333333334E-2</v>
      </c>
    </row>
    <row r="214" spans="1:191" x14ac:dyDescent="0.25">
      <c r="A214" t="s">
        <v>1866</v>
      </c>
      <c r="B214" t="s">
        <v>282</v>
      </c>
      <c r="C214" s="21" t="s">
        <v>197</v>
      </c>
      <c r="E214" t="s">
        <v>307</v>
      </c>
      <c r="G214" t="s">
        <v>1052</v>
      </c>
      <c r="J214">
        <v>4160</v>
      </c>
      <c r="K214" t="s">
        <v>1752</v>
      </c>
      <c r="L214" t="s">
        <v>1682</v>
      </c>
      <c r="M214" t="s">
        <v>372</v>
      </c>
      <c r="N214">
        <v>57865054</v>
      </c>
      <c r="O214" t="s">
        <v>376</v>
      </c>
      <c r="P214" t="s">
        <v>1868</v>
      </c>
      <c r="Q214">
        <v>4250</v>
      </c>
      <c r="R214" t="s">
        <v>1714</v>
      </c>
      <c r="S214" t="s">
        <v>214</v>
      </c>
      <c r="T214" s="22" t="s">
        <v>197</v>
      </c>
      <c r="U214" s="21" t="s">
        <v>1056</v>
      </c>
      <c r="V214">
        <v>5531728</v>
      </c>
      <c r="W214">
        <v>1164536</v>
      </c>
      <c r="X214">
        <v>7.6</v>
      </c>
      <c r="Y214" s="21">
        <v>7.6</v>
      </c>
      <c r="Z214" s="21" t="str">
        <f>VLOOKUP(A214,'Rettelse til drænsystem'!$A$4:$B$510,2,FALSE)</f>
        <v>Pletdrænet</v>
      </c>
      <c r="AA214" t="s">
        <v>1058</v>
      </c>
      <c r="AB214" t="s">
        <v>239</v>
      </c>
      <c r="AC214" s="21" t="s">
        <v>1063</v>
      </c>
      <c r="AD214" s="21" t="s">
        <v>197</v>
      </c>
      <c r="AE214" s="21" t="s">
        <v>197</v>
      </c>
      <c r="AF214" t="s">
        <v>1866</v>
      </c>
      <c r="AG214" s="21">
        <v>0</v>
      </c>
      <c r="AH214" s="21" t="s">
        <v>1867</v>
      </c>
      <c r="AI214" s="21" t="s">
        <v>307</v>
      </c>
      <c r="AJ214" s="21" t="s">
        <v>372</v>
      </c>
      <c r="AK214" s="21"/>
      <c r="AL214" s="21"/>
      <c r="AM214" s="21" t="s">
        <v>1073</v>
      </c>
      <c r="AN214" s="21" t="s">
        <v>1074</v>
      </c>
      <c r="AO214" s="21" t="s">
        <v>1074</v>
      </c>
      <c r="AP214" s="21" t="s">
        <v>246</v>
      </c>
      <c r="AQ214" s="21"/>
      <c r="AR214" s="21"/>
      <c r="AS214" s="21" t="s">
        <v>218</v>
      </c>
      <c r="AT214" s="21" t="s">
        <v>1063</v>
      </c>
      <c r="AU214">
        <v>61</v>
      </c>
      <c r="AV214" t="s">
        <v>1866</v>
      </c>
      <c r="AW214">
        <v>119.2574</v>
      </c>
      <c r="AX214">
        <v>1.6332169999999999</v>
      </c>
      <c r="AY214">
        <v>25</v>
      </c>
      <c r="AZ214" t="s">
        <v>1106</v>
      </c>
      <c r="BA214" s="21" t="s">
        <v>1102</v>
      </c>
      <c r="BB214" s="21" t="s">
        <v>1102</v>
      </c>
      <c r="BC214">
        <v>0.8</v>
      </c>
      <c r="BD214" t="s">
        <v>1088</v>
      </c>
      <c r="BE214">
        <v>0.2</v>
      </c>
      <c r="BF214">
        <v>11</v>
      </c>
      <c r="BG214" t="s">
        <v>387</v>
      </c>
      <c r="BH214">
        <v>1</v>
      </c>
      <c r="BI214" t="s">
        <v>282</v>
      </c>
      <c r="BJ214" t="s">
        <v>282</v>
      </c>
      <c r="BK214" t="s">
        <v>282</v>
      </c>
      <c r="BL214" t="s">
        <v>282</v>
      </c>
      <c r="BM214" t="s">
        <v>282</v>
      </c>
      <c r="BN214" t="s">
        <v>282</v>
      </c>
      <c r="BO214" t="s">
        <v>282</v>
      </c>
      <c r="BP214" t="s">
        <v>282</v>
      </c>
      <c r="BQ214" t="s">
        <v>282</v>
      </c>
      <c r="BR214" t="s">
        <v>197</v>
      </c>
      <c r="BS214" t="s">
        <v>197</v>
      </c>
      <c r="BT214" t="s">
        <v>198</v>
      </c>
      <c r="BU214" t="s">
        <v>282</v>
      </c>
      <c r="BV214">
        <v>489.90000000000009</v>
      </c>
      <c r="BW214">
        <v>387.4</v>
      </c>
      <c r="BX214">
        <v>180.67999999999887</v>
      </c>
      <c r="BY214">
        <v>16.18202796868842</v>
      </c>
      <c r="BZ214">
        <v>8.9561810763164278</v>
      </c>
      <c r="CA214">
        <v>17.800230765557263</v>
      </c>
      <c r="CB214">
        <v>9.8517991839480707</v>
      </c>
      <c r="CD214">
        <v>652</v>
      </c>
      <c r="CE214">
        <v>13</v>
      </c>
      <c r="CF214" s="33" t="s">
        <v>1066</v>
      </c>
      <c r="CG214" s="34" t="s">
        <v>1075</v>
      </c>
      <c r="CH214" t="s">
        <v>1686</v>
      </c>
      <c r="CI214">
        <v>2</v>
      </c>
      <c r="CJ214" s="25">
        <v>26.315789473684209</v>
      </c>
      <c r="CK214" t="s">
        <v>282</v>
      </c>
      <c r="CN214">
        <v>1.53</v>
      </c>
      <c r="CO214">
        <v>2.7</v>
      </c>
      <c r="CP214">
        <v>0.01</v>
      </c>
      <c r="CQ214" t="s">
        <v>282</v>
      </c>
      <c r="CR214" t="s">
        <v>282</v>
      </c>
      <c r="CT214" t="s">
        <v>282</v>
      </c>
      <c r="CU214" t="s">
        <v>282</v>
      </c>
      <c r="CV214" t="s">
        <v>282</v>
      </c>
      <c r="CW214" s="25" t="s">
        <v>1067</v>
      </c>
      <c r="CX214" t="s">
        <v>282</v>
      </c>
      <c r="DC214">
        <v>618</v>
      </c>
      <c r="DD214">
        <v>9</v>
      </c>
      <c r="DE214" t="s">
        <v>1068</v>
      </c>
      <c r="DF214" t="s">
        <v>1090</v>
      </c>
      <c r="DG214" t="s">
        <v>1687</v>
      </c>
      <c r="DH214">
        <v>8</v>
      </c>
      <c r="DI214" s="25">
        <v>105.26315789473684</v>
      </c>
      <c r="DJ214" t="s">
        <v>282</v>
      </c>
      <c r="DL214">
        <v>3</v>
      </c>
      <c r="DM214">
        <v>3.68</v>
      </c>
      <c r="DN214">
        <v>0.02</v>
      </c>
      <c r="DO214" t="s">
        <v>282</v>
      </c>
      <c r="DP214" t="s">
        <v>282</v>
      </c>
      <c r="DR214" t="s">
        <v>282</v>
      </c>
      <c r="DS214" t="s">
        <v>282</v>
      </c>
      <c r="DT214" t="s">
        <v>282</v>
      </c>
      <c r="DU214" s="25" t="s">
        <v>1067</v>
      </c>
      <c r="DV214" t="s">
        <v>282</v>
      </c>
      <c r="EA214">
        <v>623</v>
      </c>
      <c r="EB214">
        <v>12</v>
      </c>
      <c r="EC214" t="s">
        <v>1069</v>
      </c>
      <c r="ED214" t="s">
        <v>1090</v>
      </c>
      <c r="EE214" t="s">
        <v>1687</v>
      </c>
      <c r="EF214">
        <v>1</v>
      </c>
      <c r="EG214" s="25">
        <v>13.157894736842104</v>
      </c>
      <c r="EH214" t="s">
        <v>282</v>
      </c>
      <c r="EJ214">
        <v>4.63</v>
      </c>
      <c r="EK214">
        <v>4.8</v>
      </c>
      <c r="EL214" s="9">
        <v>0.03</v>
      </c>
      <c r="EM214" t="s">
        <v>282</v>
      </c>
      <c r="EN214" t="s">
        <v>282</v>
      </c>
      <c r="EO214" t="s">
        <v>282</v>
      </c>
      <c r="EP214" t="s">
        <v>282</v>
      </c>
      <c r="EQ214" t="s">
        <v>282</v>
      </c>
      <c r="ER214" t="s">
        <v>282</v>
      </c>
      <c r="ES214" t="s">
        <v>282</v>
      </c>
      <c r="ET214" t="s">
        <v>282</v>
      </c>
      <c r="EU214" t="s">
        <v>282</v>
      </c>
      <c r="EV214" t="s">
        <v>282</v>
      </c>
      <c r="EX214" s="35">
        <v>3</v>
      </c>
      <c r="EY214" s="36">
        <v>3.0533333333333332</v>
      </c>
      <c r="EZ214" s="36">
        <v>3.7266666666666666</v>
      </c>
      <c r="FA214" s="36">
        <v>0.02</v>
      </c>
      <c r="FB214" s="36">
        <v>5.5167626666666321</v>
      </c>
      <c r="FC214" s="36">
        <v>6.733341333333291</v>
      </c>
      <c r="FD214" s="36">
        <v>3.6135999999999772E-2</v>
      </c>
      <c r="FE214" s="9"/>
      <c r="FF214" s="25">
        <v>3</v>
      </c>
      <c r="FG214" s="25">
        <v>3</v>
      </c>
      <c r="FH214" s="29">
        <v>3.0533333333333332</v>
      </c>
      <c r="FI214" s="29">
        <v>3.7266666666666666</v>
      </c>
      <c r="FJ214" s="30">
        <v>0.02</v>
      </c>
      <c r="FK214" s="29">
        <v>81.932021466905198</v>
      </c>
      <c r="FL214" s="7" t="b">
        <v>1</v>
      </c>
      <c r="FQ214" s="21"/>
      <c r="FX214" s="21">
        <v>7</v>
      </c>
      <c r="GG214" s="48">
        <v>3.0533333333333332</v>
      </c>
      <c r="GH214" s="48">
        <v>3.7266666666666666</v>
      </c>
      <c r="GI214" s="9">
        <v>0.02</v>
      </c>
    </row>
    <row r="215" spans="1:191" x14ac:dyDescent="0.25">
      <c r="A215" t="s">
        <v>1869</v>
      </c>
      <c r="B215" t="s">
        <v>282</v>
      </c>
      <c r="C215" s="21" t="s">
        <v>197</v>
      </c>
      <c r="E215" t="s">
        <v>307</v>
      </c>
      <c r="G215" t="s">
        <v>1052</v>
      </c>
      <c r="J215">
        <v>4160</v>
      </c>
      <c r="K215" t="s">
        <v>1752</v>
      </c>
      <c r="L215" t="s">
        <v>1682</v>
      </c>
      <c r="M215" t="s">
        <v>372</v>
      </c>
      <c r="N215">
        <v>57865054</v>
      </c>
      <c r="O215" t="s">
        <v>376</v>
      </c>
      <c r="P215" t="s">
        <v>1870</v>
      </c>
      <c r="Q215">
        <v>4160</v>
      </c>
      <c r="R215" t="s">
        <v>1752</v>
      </c>
      <c r="S215" t="s">
        <v>1307</v>
      </c>
      <c r="T215" s="22" t="s">
        <v>197</v>
      </c>
      <c r="U215" s="21" t="s">
        <v>1056</v>
      </c>
      <c r="V215">
        <v>5530895</v>
      </c>
      <c r="W215">
        <v>1166950</v>
      </c>
      <c r="X215" t="s">
        <v>282</v>
      </c>
      <c r="Y215" s="21" t="s">
        <v>282</v>
      </c>
      <c r="Z215" s="21" t="str">
        <f>VLOOKUP(A215,'Rettelse til drænsystem'!$A$4:$B$510,2,FALSE)</f>
        <v>Pletdrænet</v>
      </c>
      <c r="AA215" t="s">
        <v>1058</v>
      </c>
      <c r="AB215" t="s">
        <v>239</v>
      </c>
      <c r="AC215" s="21" t="s">
        <v>1063</v>
      </c>
      <c r="AD215" s="21" t="s">
        <v>197</v>
      </c>
      <c r="AE215" s="21" t="s">
        <v>197</v>
      </c>
      <c r="AF215" t="s">
        <v>1869</v>
      </c>
      <c r="AG215" s="21">
        <v>0</v>
      </c>
      <c r="AH215" s="21" t="s">
        <v>1871</v>
      </c>
      <c r="AI215" s="21" t="s">
        <v>307</v>
      </c>
      <c r="AJ215" s="21" t="s">
        <v>372</v>
      </c>
      <c r="AK215" s="21"/>
      <c r="AL215" s="21"/>
      <c r="AM215" s="21" t="s">
        <v>1179</v>
      </c>
      <c r="AN215" s="21" t="s">
        <v>1179</v>
      </c>
      <c r="AO215" s="21" t="s">
        <v>1180</v>
      </c>
      <c r="AP215" s="21" t="s">
        <v>205</v>
      </c>
      <c r="AQ215" s="21"/>
      <c r="AR215" s="21"/>
      <c r="AS215" s="21" t="s">
        <v>218</v>
      </c>
      <c r="AT215" s="21" t="s">
        <v>1063</v>
      </c>
      <c r="AU215">
        <v>61</v>
      </c>
      <c r="AV215" t="s">
        <v>1869</v>
      </c>
      <c r="AW215">
        <v>164.10120000000001</v>
      </c>
      <c r="AX215">
        <v>0.86756149999999999</v>
      </c>
      <c r="AY215">
        <v>140</v>
      </c>
      <c r="AZ215" t="s">
        <v>1106</v>
      </c>
      <c r="BA215" s="21" t="s">
        <v>1102</v>
      </c>
      <c r="BB215" s="21" t="s">
        <v>1102</v>
      </c>
      <c r="BC215">
        <v>0.8</v>
      </c>
      <c r="BD215" t="s">
        <v>1088</v>
      </c>
      <c r="BE215">
        <v>0.2</v>
      </c>
      <c r="BF215">
        <v>11</v>
      </c>
      <c r="BG215" t="s">
        <v>387</v>
      </c>
      <c r="BH215">
        <v>0.6</v>
      </c>
      <c r="BI215" t="s">
        <v>282</v>
      </c>
      <c r="BJ215">
        <v>6</v>
      </c>
      <c r="BK215" t="s">
        <v>195</v>
      </c>
      <c r="BL215">
        <v>0.4</v>
      </c>
      <c r="BM215" t="s">
        <v>282</v>
      </c>
      <c r="BN215" t="s">
        <v>282</v>
      </c>
      <c r="BO215" t="s">
        <v>282</v>
      </c>
      <c r="BP215" t="s">
        <v>282</v>
      </c>
      <c r="BQ215" t="s">
        <v>282</v>
      </c>
      <c r="BR215" t="s">
        <v>197</v>
      </c>
      <c r="BS215" t="s">
        <v>197</v>
      </c>
      <c r="BT215" t="s">
        <v>198</v>
      </c>
      <c r="BU215" t="s">
        <v>282</v>
      </c>
      <c r="BV215">
        <v>489.90000000000009</v>
      </c>
      <c r="BW215">
        <v>440.2</v>
      </c>
      <c r="BX215">
        <v>250.24199999999928</v>
      </c>
      <c r="BY215">
        <v>27.282774738208484</v>
      </c>
      <c r="BZ215">
        <v>11.080790819795769</v>
      </c>
      <c r="CA215">
        <v>30.011052212029334</v>
      </c>
      <c r="CB215">
        <v>12.188869901775348</v>
      </c>
      <c r="CD215">
        <v>628</v>
      </c>
      <c r="CE215">
        <v>13</v>
      </c>
      <c r="CF215" s="33" t="s">
        <v>1066</v>
      </c>
      <c r="CG215" s="34" t="s">
        <v>1075</v>
      </c>
      <c r="CH215" t="s">
        <v>1686</v>
      </c>
      <c r="CI215" t="s">
        <v>282</v>
      </c>
      <c r="CJ215" s="25" t="s">
        <v>1067</v>
      </c>
      <c r="CK215" t="s">
        <v>1872</v>
      </c>
      <c r="CN215">
        <v>5.8</v>
      </c>
      <c r="CO215">
        <v>6.49</v>
      </c>
      <c r="CP215">
        <v>0.06</v>
      </c>
      <c r="CQ215" t="s">
        <v>282</v>
      </c>
      <c r="CR215" t="s">
        <v>282</v>
      </c>
      <c r="CT215" t="s">
        <v>282</v>
      </c>
      <c r="CU215" t="s">
        <v>282</v>
      </c>
      <c r="CV215" t="s">
        <v>282</v>
      </c>
      <c r="CW215" s="25" t="s">
        <v>1067</v>
      </c>
      <c r="CX215" t="s">
        <v>282</v>
      </c>
      <c r="DC215">
        <v>626</v>
      </c>
      <c r="DD215">
        <v>9</v>
      </c>
      <c r="DE215" t="s">
        <v>1068</v>
      </c>
      <c r="DF215" t="s">
        <v>1090</v>
      </c>
      <c r="DG215" t="s">
        <v>1687</v>
      </c>
      <c r="DH215" t="s">
        <v>282</v>
      </c>
      <c r="DI215" s="25" t="s">
        <v>1067</v>
      </c>
      <c r="DJ215" t="s">
        <v>282</v>
      </c>
      <c r="DL215">
        <v>7.94</v>
      </c>
      <c r="DM215">
        <v>10.34</v>
      </c>
      <c r="DN215">
        <v>0.01</v>
      </c>
      <c r="DO215" t="s">
        <v>282</v>
      </c>
      <c r="DP215" t="s">
        <v>282</v>
      </c>
      <c r="DR215" t="s">
        <v>282</v>
      </c>
      <c r="DS215" t="s">
        <v>282</v>
      </c>
      <c r="DT215" t="s">
        <v>282</v>
      </c>
      <c r="DU215" s="25" t="s">
        <v>1067</v>
      </c>
      <c r="DV215" t="s">
        <v>282</v>
      </c>
      <c r="EA215">
        <v>638</v>
      </c>
      <c r="EB215">
        <v>12</v>
      </c>
      <c r="EC215" t="s">
        <v>1069</v>
      </c>
      <c r="ED215" t="s">
        <v>1090</v>
      </c>
      <c r="EE215" t="s">
        <v>1687</v>
      </c>
      <c r="EF215">
        <v>5</v>
      </c>
      <c r="EG215" s="25" t="s">
        <v>282</v>
      </c>
      <c r="EH215" t="s">
        <v>282</v>
      </c>
      <c r="EJ215">
        <v>7.74</v>
      </c>
      <c r="EK215">
        <v>8.31</v>
      </c>
      <c r="EL215" s="9">
        <v>0.05</v>
      </c>
      <c r="EM215" t="s">
        <v>282</v>
      </c>
      <c r="EN215" t="s">
        <v>282</v>
      </c>
      <c r="EO215" t="s">
        <v>282</v>
      </c>
      <c r="EP215" t="s">
        <v>282</v>
      </c>
      <c r="EQ215" t="s">
        <v>282</v>
      </c>
      <c r="ER215" t="s">
        <v>282</v>
      </c>
      <c r="ES215" t="s">
        <v>282</v>
      </c>
      <c r="ET215" t="s">
        <v>282</v>
      </c>
      <c r="EU215" t="s">
        <v>282</v>
      </c>
      <c r="EV215" t="s">
        <v>282</v>
      </c>
      <c r="EX215" s="35">
        <v>3</v>
      </c>
      <c r="EY215" s="36">
        <v>7.16</v>
      </c>
      <c r="EZ215" s="36">
        <v>8.3800000000000008</v>
      </c>
      <c r="FA215" s="36">
        <v>0.04</v>
      </c>
      <c r="FB215" s="36">
        <v>17.917327199999949</v>
      </c>
      <c r="FC215" s="36">
        <v>20.970279599999941</v>
      </c>
      <c r="FD215" s="36">
        <v>0.10009679999999971</v>
      </c>
      <c r="FE215" s="9"/>
      <c r="FF215" s="25">
        <v>3</v>
      </c>
      <c r="FG215" s="25">
        <v>3</v>
      </c>
      <c r="FH215" s="29">
        <v>7.16</v>
      </c>
      <c r="FI215" s="29">
        <v>8.3800000000000008</v>
      </c>
      <c r="FJ215" s="30">
        <v>0.04</v>
      </c>
      <c r="FK215" s="29">
        <v>85.441527446300711</v>
      </c>
      <c r="FL215" s="7" t="b">
        <v>1</v>
      </c>
      <c r="FQ215" s="21"/>
      <c r="FX215" s="21">
        <v>7</v>
      </c>
      <c r="GG215" s="48">
        <v>7.16</v>
      </c>
      <c r="GH215" s="48">
        <v>8.3800000000000008</v>
      </c>
      <c r="GI215" s="9">
        <v>0.04</v>
      </c>
    </row>
    <row r="216" spans="1:191" x14ac:dyDescent="0.25">
      <c r="A216" t="s">
        <v>1873</v>
      </c>
      <c r="B216" t="s">
        <v>282</v>
      </c>
      <c r="C216" s="21" t="s">
        <v>197</v>
      </c>
      <c r="E216" t="s">
        <v>307</v>
      </c>
      <c r="G216" t="s">
        <v>1052</v>
      </c>
      <c r="J216">
        <v>4700</v>
      </c>
      <c r="K216" t="s">
        <v>286</v>
      </c>
      <c r="L216" t="s">
        <v>1682</v>
      </c>
      <c r="M216" t="s">
        <v>372</v>
      </c>
      <c r="N216">
        <v>57865054</v>
      </c>
      <c r="O216" t="s">
        <v>376</v>
      </c>
      <c r="P216">
        <v>0</v>
      </c>
      <c r="Q216">
        <v>4700</v>
      </c>
      <c r="R216" t="s">
        <v>286</v>
      </c>
      <c r="S216" t="s">
        <v>214</v>
      </c>
      <c r="T216" s="22" t="s">
        <v>197</v>
      </c>
      <c r="U216" s="21" t="s">
        <v>1056</v>
      </c>
      <c r="V216">
        <v>55235472</v>
      </c>
      <c r="W216">
        <v>11600459</v>
      </c>
      <c r="X216">
        <v>11</v>
      </c>
      <c r="Y216" s="21">
        <v>11</v>
      </c>
      <c r="Z216" s="21" t="str">
        <f>VLOOKUP(A216,'Rettelse til drænsystem'!$A$4:$B$510,2,FALSE)</f>
        <v>Pletdrænet</v>
      </c>
      <c r="AA216" t="s">
        <v>1104</v>
      </c>
      <c r="AB216" t="s">
        <v>239</v>
      </c>
      <c r="AC216" s="21" t="s">
        <v>1063</v>
      </c>
      <c r="AD216" s="21" t="s">
        <v>197</v>
      </c>
      <c r="AE216" s="21" t="s">
        <v>197</v>
      </c>
      <c r="AF216" t="s">
        <v>1873</v>
      </c>
      <c r="AG216" s="21">
        <v>0</v>
      </c>
      <c r="AH216" s="21" t="s">
        <v>1874</v>
      </c>
      <c r="AI216" s="21" t="s">
        <v>307</v>
      </c>
      <c r="AJ216" s="21" t="s">
        <v>372</v>
      </c>
      <c r="AK216" s="21"/>
      <c r="AL216" s="21"/>
      <c r="AM216" s="21" t="s">
        <v>1249</v>
      </c>
      <c r="AN216" s="21" t="s">
        <v>1132</v>
      </c>
      <c r="AO216" s="21" t="s">
        <v>1074</v>
      </c>
      <c r="AP216" s="21" t="s">
        <v>246</v>
      </c>
      <c r="AQ216" s="21"/>
      <c r="AR216" s="21"/>
      <c r="AS216" s="21" t="s">
        <v>218</v>
      </c>
      <c r="AT216" s="21" t="s">
        <v>1063</v>
      </c>
      <c r="AU216">
        <v>29</v>
      </c>
      <c r="AV216" t="s">
        <v>1873</v>
      </c>
      <c r="AY216">
        <v>2</v>
      </c>
      <c r="AZ216" t="s">
        <v>1106</v>
      </c>
      <c r="BA216" s="21" t="s">
        <v>1102</v>
      </c>
      <c r="BB216" s="21" t="s">
        <v>1102</v>
      </c>
      <c r="BC216">
        <v>1</v>
      </c>
      <c r="BD216" t="s">
        <v>282</v>
      </c>
      <c r="BE216" t="s">
        <v>282</v>
      </c>
      <c r="BF216">
        <v>2</v>
      </c>
      <c r="BG216" t="s">
        <v>196</v>
      </c>
      <c r="BH216">
        <v>0.5</v>
      </c>
      <c r="BI216" t="s">
        <v>282</v>
      </c>
      <c r="BJ216">
        <v>17</v>
      </c>
      <c r="BK216" t="s">
        <v>315</v>
      </c>
      <c r="BL216">
        <v>0.5</v>
      </c>
      <c r="BM216" t="s">
        <v>1875</v>
      </c>
      <c r="BN216" t="s">
        <v>282</v>
      </c>
      <c r="BO216" t="s">
        <v>282</v>
      </c>
      <c r="BP216" t="s">
        <v>282</v>
      </c>
      <c r="BQ216" t="s">
        <v>282</v>
      </c>
      <c r="BR216" t="s">
        <v>197</v>
      </c>
      <c r="BS216" t="s">
        <v>192</v>
      </c>
      <c r="BT216" t="s">
        <v>198</v>
      </c>
      <c r="BU216" t="s">
        <v>282</v>
      </c>
      <c r="BV216">
        <v>489.90000000000009</v>
      </c>
      <c r="BW216">
        <v>428.7</v>
      </c>
      <c r="BX216">
        <v>213.09999999999991</v>
      </c>
      <c r="BY216">
        <v>40.232142525976755</v>
      </c>
      <c r="BZ216">
        <v>18.879466225235465</v>
      </c>
      <c r="CA216">
        <v>44.255356778574438</v>
      </c>
      <c r="CB216">
        <v>20.767412847759012</v>
      </c>
      <c r="CD216" t="s">
        <v>282</v>
      </c>
      <c r="CE216" t="s">
        <v>282</v>
      </c>
      <c r="CF216" s="33"/>
      <c r="CG216" s="34" t="s">
        <v>282</v>
      </c>
      <c r="CH216" t="s">
        <v>282</v>
      </c>
      <c r="CI216" t="s">
        <v>282</v>
      </c>
      <c r="CJ216" s="25" t="s">
        <v>1067</v>
      </c>
      <c r="CK216" t="s">
        <v>1876</v>
      </c>
      <c r="CL216" t="s">
        <v>1136</v>
      </c>
      <c r="CQ216">
        <v>697</v>
      </c>
      <c r="CR216">
        <v>10</v>
      </c>
      <c r="CS216" t="s">
        <v>1414</v>
      </c>
      <c r="CT216" t="s">
        <v>1075</v>
      </c>
      <c r="CU216" t="s">
        <v>375</v>
      </c>
      <c r="CV216">
        <v>1</v>
      </c>
      <c r="CW216" s="25">
        <v>9.0909090909090917</v>
      </c>
      <c r="CX216" t="s">
        <v>282</v>
      </c>
      <c r="CZ216">
        <v>5.48</v>
      </c>
      <c r="DA216">
        <v>5.82</v>
      </c>
      <c r="DB216">
        <v>0.09</v>
      </c>
      <c r="DC216">
        <v>794</v>
      </c>
      <c r="DD216">
        <v>7</v>
      </c>
      <c r="DE216" t="s">
        <v>1068</v>
      </c>
      <c r="DF216" t="s">
        <v>1090</v>
      </c>
      <c r="DG216" t="s">
        <v>375</v>
      </c>
      <c r="DH216">
        <v>2</v>
      </c>
      <c r="DI216" s="25">
        <v>18.181818181818183</v>
      </c>
      <c r="DJ216" t="s">
        <v>282</v>
      </c>
      <c r="DL216">
        <v>7.06</v>
      </c>
      <c r="DM216">
        <v>8.3800000000000008</v>
      </c>
      <c r="DN216">
        <v>0.01</v>
      </c>
      <c r="DO216" t="s">
        <v>282</v>
      </c>
      <c r="DP216" t="s">
        <v>282</v>
      </c>
      <c r="DR216" t="s">
        <v>282</v>
      </c>
      <c r="DS216" t="s">
        <v>282</v>
      </c>
      <c r="DT216" t="s">
        <v>282</v>
      </c>
      <c r="DU216" s="25" t="s">
        <v>1067</v>
      </c>
      <c r="DV216" t="s">
        <v>282</v>
      </c>
      <c r="EA216">
        <v>598</v>
      </c>
      <c r="EB216">
        <v>11</v>
      </c>
      <c r="EC216" t="s">
        <v>1069</v>
      </c>
      <c r="ED216" t="s">
        <v>1090</v>
      </c>
      <c r="EE216" t="s">
        <v>375</v>
      </c>
      <c r="EF216">
        <v>1</v>
      </c>
      <c r="EG216" s="25">
        <v>9.0909090909090917</v>
      </c>
      <c r="EH216" t="s">
        <v>282</v>
      </c>
      <c r="EJ216">
        <v>8.81</v>
      </c>
      <c r="EK216">
        <v>9.34</v>
      </c>
      <c r="EL216" s="9">
        <v>0.02</v>
      </c>
      <c r="EM216" t="s">
        <v>282</v>
      </c>
      <c r="EN216" t="s">
        <v>282</v>
      </c>
      <c r="EO216" t="s">
        <v>282</v>
      </c>
      <c r="EP216" t="s">
        <v>282</v>
      </c>
      <c r="EQ216" t="s">
        <v>282</v>
      </c>
      <c r="ER216" t="s">
        <v>282</v>
      </c>
      <c r="ES216" t="s">
        <v>282</v>
      </c>
      <c r="ET216" t="s">
        <v>282</v>
      </c>
      <c r="EU216" t="s">
        <v>282</v>
      </c>
      <c r="EV216" t="s">
        <v>282</v>
      </c>
      <c r="EX216" s="35">
        <v>3</v>
      </c>
      <c r="EY216" s="36">
        <v>7.1166666666666671</v>
      </c>
      <c r="EZ216" s="36">
        <v>7.8466666666666667</v>
      </c>
      <c r="FA216" s="36">
        <v>0.04</v>
      </c>
      <c r="FB216" s="36">
        <v>15.165616666666661</v>
      </c>
      <c r="FC216" s="36">
        <v>16.721246666666659</v>
      </c>
      <c r="FD216" s="36">
        <v>8.5239999999999969E-2</v>
      </c>
      <c r="FE216" s="9"/>
      <c r="FF216" s="25">
        <v>3</v>
      </c>
      <c r="FG216" s="25">
        <v>2</v>
      </c>
      <c r="FH216" s="29">
        <v>7.9350000000000005</v>
      </c>
      <c r="FI216" s="29">
        <v>8.86</v>
      </c>
      <c r="FJ216" s="30">
        <v>1.4999999999999999E-2</v>
      </c>
      <c r="FK216" s="29">
        <v>89.559819413092569</v>
      </c>
      <c r="FL216" s="7" t="b">
        <v>0</v>
      </c>
      <c r="FQ216" s="21"/>
      <c r="FX216" s="21">
        <v>7</v>
      </c>
      <c r="GG216" s="48">
        <v>7.1166666666666671</v>
      </c>
      <c r="GH216" s="48">
        <v>7.8466666666666667</v>
      </c>
      <c r="GI216" s="9">
        <v>0.04</v>
      </c>
    </row>
    <row r="217" spans="1:191" x14ac:dyDescent="0.25">
      <c r="A217" t="s">
        <v>1877</v>
      </c>
      <c r="B217" t="s">
        <v>282</v>
      </c>
      <c r="C217" s="21" t="s">
        <v>197</v>
      </c>
      <c r="E217" t="s">
        <v>307</v>
      </c>
      <c r="G217" t="s">
        <v>1052</v>
      </c>
      <c r="J217">
        <v>4330</v>
      </c>
      <c r="K217" t="s">
        <v>1879</v>
      </c>
      <c r="L217" t="s">
        <v>1682</v>
      </c>
      <c r="M217" t="s">
        <v>372</v>
      </c>
      <c r="N217">
        <v>57865054</v>
      </c>
      <c r="O217" t="s">
        <v>376</v>
      </c>
      <c r="P217" t="s">
        <v>1880</v>
      </c>
      <c r="Q217">
        <v>4330</v>
      </c>
      <c r="R217" t="s">
        <v>1879</v>
      </c>
      <c r="S217" t="s">
        <v>191</v>
      </c>
      <c r="T217" s="22" t="s">
        <v>197</v>
      </c>
      <c r="U217" s="21" t="s">
        <v>1056</v>
      </c>
      <c r="V217">
        <v>55612031</v>
      </c>
      <c r="W217">
        <v>11830868</v>
      </c>
      <c r="X217">
        <v>11</v>
      </c>
      <c r="Y217" s="21">
        <v>11</v>
      </c>
      <c r="Z217" s="21" t="str">
        <f>VLOOKUP(A217,'Rettelse til drænsystem'!$A$4:$B$510,2,FALSE)</f>
        <v>Pletdrænet</v>
      </c>
      <c r="AA217" t="s">
        <v>1165</v>
      </c>
      <c r="AB217" t="s">
        <v>239</v>
      </c>
      <c r="AC217" s="21" t="s">
        <v>1063</v>
      </c>
      <c r="AD217" s="21" t="s">
        <v>192</v>
      </c>
      <c r="AE217" s="21" t="s">
        <v>192</v>
      </c>
      <c r="AF217" t="s">
        <v>1877</v>
      </c>
      <c r="AG217" s="21">
        <v>0</v>
      </c>
      <c r="AH217" s="21" t="s">
        <v>1878</v>
      </c>
      <c r="AI217" s="21" t="s">
        <v>307</v>
      </c>
      <c r="AJ217" s="21" t="s">
        <v>372</v>
      </c>
      <c r="AK217" s="21"/>
      <c r="AL217" s="21"/>
      <c r="AM217" s="21" t="s">
        <v>1249</v>
      </c>
      <c r="AN217" s="21" t="s">
        <v>1132</v>
      </c>
      <c r="AO217" s="21" t="s">
        <v>1074</v>
      </c>
      <c r="AP217" s="21" t="s">
        <v>246</v>
      </c>
      <c r="AQ217" s="21"/>
      <c r="AR217" s="21"/>
      <c r="AS217" s="21" t="s">
        <v>218</v>
      </c>
      <c r="AT217" s="21" t="s">
        <v>1063</v>
      </c>
      <c r="AU217">
        <v>36</v>
      </c>
      <c r="AV217" t="s">
        <v>1877</v>
      </c>
      <c r="AW217">
        <v>114.398</v>
      </c>
      <c r="AX217">
        <v>3.562878</v>
      </c>
      <c r="AY217">
        <v>8</v>
      </c>
      <c r="AZ217" t="s">
        <v>1106</v>
      </c>
      <c r="BA217" s="21" t="s">
        <v>1102</v>
      </c>
      <c r="BB217" s="21" t="s">
        <v>1102</v>
      </c>
      <c r="BC217">
        <v>1</v>
      </c>
      <c r="BD217" t="s">
        <v>282</v>
      </c>
      <c r="BE217" t="s">
        <v>282</v>
      </c>
      <c r="BF217">
        <v>8</v>
      </c>
      <c r="BG217" t="s">
        <v>242</v>
      </c>
      <c r="BH217">
        <v>1</v>
      </c>
      <c r="BI217" t="s">
        <v>282</v>
      </c>
      <c r="BJ217" t="s">
        <v>282</v>
      </c>
      <c r="BK217" t="s">
        <v>282</v>
      </c>
      <c r="BL217" t="s">
        <v>282</v>
      </c>
      <c r="BM217" t="s">
        <v>282</v>
      </c>
      <c r="BN217" t="s">
        <v>282</v>
      </c>
      <c r="BO217" t="s">
        <v>282</v>
      </c>
      <c r="BP217" t="s">
        <v>282</v>
      </c>
      <c r="BQ217" t="s">
        <v>282</v>
      </c>
      <c r="BR217" t="s">
        <v>192</v>
      </c>
      <c r="BS217" t="s">
        <v>197</v>
      </c>
      <c r="BT217" t="s">
        <v>198</v>
      </c>
      <c r="BU217" t="s">
        <v>282</v>
      </c>
      <c r="BV217">
        <v>486.30000000000007</v>
      </c>
      <c r="BW217">
        <v>417.7</v>
      </c>
      <c r="BX217">
        <v>161.4966666666659</v>
      </c>
      <c r="BY217">
        <v>22.950749470618572</v>
      </c>
      <c r="BZ217">
        <v>14.211283702833091</v>
      </c>
      <c r="CA217">
        <v>25.245824417680431</v>
      </c>
      <c r="CB217">
        <v>15.632412073116402</v>
      </c>
      <c r="CD217">
        <v>591</v>
      </c>
      <c r="CE217">
        <v>13</v>
      </c>
      <c r="CF217" s="33" t="s">
        <v>1066</v>
      </c>
      <c r="CG217" s="34" t="s">
        <v>1075</v>
      </c>
      <c r="CH217" t="s">
        <v>1709</v>
      </c>
      <c r="CI217">
        <v>11</v>
      </c>
      <c r="CJ217" s="25">
        <v>100</v>
      </c>
      <c r="CK217" t="s">
        <v>1881</v>
      </c>
      <c r="CL217" t="s">
        <v>313</v>
      </c>
      <c r="CN217">
        <v>13.53</v>
      </c>
      <c r="CO217">
        <v>14.51</v>
      </c>
      <c r="CP217">
        <v>0.02</v>
      </c>
      <c r="CQ217" t="s">
        <v>282</v>
      </c>
      <c r="CR217" t="s">
        <v>282</v>
      </c>
      <c r="CT217" t="s">
        <v>282</v>
      </c>
      <c r="CU217" t="s">
        <v>282</v>
      </c>
      <c r="CV217" t="s">
        <v>282</v>
      </c>
      <c r="CW217" s="25" t="s">
        <v>1067</v>
      </c>
      <c r="CX217" t="s">
        <v>282</v>
      </c>
      <c r="DC217">
        <v>641</v>
      </c>
      <c r="DD217">
        <v>7</v>
      </c>
      <c r="DE217" t="s">
        <v>1068</v>
      </c>
      <c r="DF217" t="s">
        <v>1090</v>
      </c>
      <c r="DG217" t="s">
        <v>1709</v>
      </c>
      <c r="DH217">
        <v>11</v>
      </c>
      <c r="DI217" s="25">
        <v>100</v>
      </c>
      <c r="DJ217" t="s">
        <v>1882</v>
      </c>
      <c r="DK217" t="s">
        <v>313</v>
      </c>
      <c r="DL217">
        <v>14.95</v>
      </c>
      <c r="DM217">
        <v>16</v>
      </c>
      <c r="DN217">
        <v>0.03</v>
      </c>
      <c r="DO217" t="s">
        <v>282</v>
      </c>
      <c r="DP217" t="s">
        <v>282</v>
      </c>
      <c r="DR217" t="s">
        <v>282</v>
      </c>
      <c r="DS217" t="s">
        <v>282</v>
      </c>
      <c r="DT217" t="s">
        <v>282</v>
      </c>
      <c r="DU217" s="25" t="s">
        <v>1067</v>
      </c>
      <c r="DV217" t="s">
        <v>282</v>
      </c>
      <c r="EA217">
        <v>749</v>
      </c>
      <c r="EB217">
        <v>12</v>
      </c>
      <c r="EC217" t="s">
        <v>1069</v>
      </c>
      <c r="ED217" t="s">
        <v>1090</v>
      </c>
      <c r="EE217" t="s">
        <v>1710</v>
      </c>
      <c r="EF217" t="s">
        <v>282</v>
      </c>
      <c r="EG217" s="25" t="s">
        <v>1067</v>
      </c>
      <c r="EH217" t="s">
        <v>1883</v>
      </c>
      <c r="EI217" t="s">
        <v>313</v>
      </c>
      <c r="EJ217">
        <v>12.05</v>
      </c>
      <c r="EK217">
        <v>12.62</v>
      </c>
      <c r="EL217" s="9">
        <v>0.02</v>
      </c>
      <c r="EM217" t="s">
        <v>282</v>
      </c>
      <c r="EN217" t="s">
        <v>282</v>
      </c>
      <c r="EO217" t="s">
        <v>282</v>
      </c>
      <c r="EP217" t="s">
        <v>282</v>
      </c>
      <c r="EQ217" t="s">
        <v>282</v>
      </c>
      <c r="ER217" t="s">
        <v>282</v>
      </c>
      <c r="ES217" t="s">
        <v>282</v>
      </c>
      <c r="ET217" t="s">
        <v>282</v>
      </c>
      <c r="EU217" t="s">
        <v>282</v>
      </c>
      <c r="EV217" t="s">
        <v>282</v>
      </c>
      <c r="EX217" s="35">
        <v>3</v>
      </c>
      <c r="EY217" s="36">
        <v>13.51</v>
      </c>
      <c r="EZ217" s="36">
        <v>14.376666666666665</v>
      </c>
      <c r="FA217" s="36">
        <v>2.3333333333333334E-2</v>
      </c>
      <c r="FB217" s="36">
        <v>21.818199666666565</v>
      </c>
      <c r="FC217" s="36">
        <v>23.217837444444331</v>
      </c>
      <c r="FD217" s="36">
        <v>3.7682555555555379E-2</v>
      </c>
      <c r="FE217" s="9"/>
      <c r="FF217" s="25">
        <v>3</v>
      </c>
      <c r="FG217" s="25">
        <v>3</v>
      </c>
      <c r="FH217" s="29">
        <v>13.51</v>
      </c>
      <c r="FI217" s="29">
        <v>14.376666666666665</v>
      </c>
      <c r="FJ217" s="30">
        <v>2.3333333333333334E-2</v>
      </c>
      <c r="FK217" s="29">
        <v>93.971713424530506</v>
      </c>
      <c r="FL217" s="7" t="b">
        <v>1</v>
      </c>
      <c r="FQ217" s="21"/>
      <c r="FX217" s="21">
        <v>7</v>
      </c>
      <c r="GG217" s="48">
        <v>13.51</v>
      </c>
      <c r="GH217" s="48">
        <v>14.376666666666665</v>
      </c>
      <c r="GI217" s="9">
        <v>2.3333333333333334E-2</v>
      </c>
    </row>
    <row r="218" spans="1:191" x14ac:dyDescent="0.25">
      <c r="A218" t="s">
        <v>1884</v>
      </c>
      <c r="B218" t="s">
        <v>282</v>
      </c>
      <c r="C218" s="21" t="s">
        <v>197</v>
      </c>
      <c r="E218" t="s">
        <v>307</v>
      </c>
      <c r="G218" t="s">
        <v>1052</v>
      </c>
      <c r="J218">
        <v>4330</v>
      </c>
      <c r="K218" t="s">
        <v>1879</v>
      </c>
      <c r="L218" t="s">
        <v>1682</v>
      </c>
      <c r="M218" t="s">
        <v>372</v>
      </c>
      <c r="N218">
        <v>57865054</v>
      </c>
      <c r="O218" t="s">
        <v>376</v>
      </c>
      <c r="P218" t="s">
        <v>1885</v>
      </c>
      <c r="Q218">
        <v>4330</v>
      </c>
      <c r="R218" t="s">
        <v>1879</v>
      </c>
      <c r="S218" t="s">
        <v>214</v>
      </c>
      <c r="T218" s="22" t="s">
        <v>197</v>
      </c>
      <c r="U218" s="21" t="s">
        <v>1056</v>
      </c>
      <c r="V218">
        <v>55608934</v>
      </c>
      <c r="W218">
        <v>11838631</v>
      </c>
      <c r="X218">
        <v>12</v>
      </c>
      <c r="Y218" s="21">
        <v>12</v>
      </c>
      <c r="Z218" s="21" t="str">
        <f>VLOOKUP(A218,'Rettelse til drænsystem'!$A$4:$B$510,2,FALSE)</f>
        <v>Pletdrænet</v>
      </c>
      <c r="AA218" t="s">
        <v>1165</v>
      </c>
      <c r="AB218" t="s">
        <v>239</v>
      </c>
      <c r="AC218" s="21" t="s">
        <v>1063</v>
      </c>
      <c r="AD218" s="21" t="s">
        <v>197</v>
      </c>
      <c r="AE218" s="21" t="s">
        <v>197</v>
      </c>
      <c r="AF218" t="s">
        <v>1884</v>
      </c>
      <c r="AG218" s="21">
        <v>0</v>
      </c>
      <c r="AH218" s="21" t="s">
        <v>1886</v>
      </c>
      <c r="AI218" s="21" t="s">
        <v>307</v>
      </c>
      <c r="AJ218" s="21" t="s">
        <v>372</v>
      </c>
      <c r="AK218" s="21"/>
      <c r="AL218" s="21"/>
      <c r="AM218" s="21" t="s">
        <v>1249</v>
      </c>
      <c r="AN218" s="21" t="s">
        <v>1132</v>
      </c>
      <c r="AO218" s="21" t="s">
        <v>1074</v>
      </c>
      <c r="AP218" s="21" t="s">
        <v>246</v>
      </c>
      <c r="AQ218" s="21"/>
      <c r="AR218" s="21"/>
      <c r="AS218" s="21" t="s">
        <v>218</v>
      </c>
      <c r="AT218" s="21" t="s">
        <v>1063</v>
      </c>
      <c r="AU218">
        <v>36</v>
      </c>
      <c r="AV218" t="s">
        <v>1884</v>
      </c>
      <c r="AY218">
        <v>5</v>
      </c>
      <c r="AZ218" t="s">
        <v>1095</v>
      </c>
      <c r="BA218" s="21" t="s">
        <v>1102</v>
      </c>
      <c r="BB218" s="21" t="s">
        <v>1102</v>
      </c>
      <c r="BC218">
        <v>1</v>
      </c>
      <c r="BD218" t="s">
        <v>282</v>
      </c>
      <c r="BE218" t="s">
        <v>282</v>
      </c>
      <c r="BF218">
        <v>7</v>
      </c>
      <c r="BG218" t="s">
        <v>241</v>
      </c>
      <c r="BH218">
        <v>1</v>
      </c>
      <c r="BI218" t="s">
        <v>282</v>
      </c>
      <c r="BJ218" t="s">
        <v>282</v>
      </c>
      <c r="BK218" t="s">
        <v>282</v>
      </c>
      <c r="BL218" t="s">
        <v>282</v>
      </c>
      <c r="BM218" t="s">
        <v>282</v>
      </c>
      <c r="BN218" t="s">
        <v>282</v>
      </c>
      <c r="BO218" t="s">
        <v>282</v>
      </c>
      <c r="BP218" t="s">
        <v>282</v>
      </c>
      <c r="BQ218" t="s">
        <v>282</v>
      </c>
      <c r="BR218" t="s">
        <v>192</v>
      </c>
      <c r="BS218" t="s">
        <v>197</v>
      </c>
      <c r="BT218" t="s">
        <v>198</v>
      </c>
      <c r="BU218" t="s">
        <v>282</v>
      </c>
      <c r="BV218">
        <v>486.30000000000007</v>
      </c>
      <c r="BW218">
        <v>417.7</v>
      </c>
      <c r="BX218">
        <v>172.66666666666592</v>
      </c>
      <c r="BY218">
        <v>9.4204219125816167</v>
      </c>
      <c r="BZ218">
        <v>5.4558428065144735</v>
      </c>
      <c r="CA218">
        <v>10.362464103839779</v>
      </c>
      <c r="CB218">
        <v>6.0014270871659212</v>
      </c>
      <c r="CD218" t="s">
        <v>282</v>
      </c>
      <c r="CE218" t="s">
        <v>282</v>
      </c>
      <c r="CF218" s="33"/>
      <c r="CG218" s="34" t="s">
        <v>282</v>
      </c>
      <c r="CH218" t="s">
        <v>1709</v>
      </c>
      <c r="CI218" t="s">
        <v>282</v>
      </c>
      <c r="CJ218" s="25" t="s">
        <v>1067</v>
      </c>
      <c r="CK218" t="s">
        <v>1695</v>
      </c>
      <c r="CL218" t="s">
        <v>1136</v>
      </c>
      <c r="CQ218">
        <v>795</v>
      </c>
      <c r="CR218">
        <v>10</v>
      </c>
      <c r="CS218" t="s">
        <v>1414</v>
      </c>
      <c r="CT218" t="s">
        <v>1075</v>
      </c>
      <c r="CU218" t="s">
        <v>1709</v>
      </c>
      <c r="CV218">
        <v>10</v>
      </c>
      <c r="CW218" s="25">
        <v>83.333333333333343</v>
      </c>
      <c r="CX218" t="s">
        <v>282</v>
      </c>
      <c r="CZ218">
        <v>7.4</v>
      </c>
      <c r="DA218">
        <v>7.79</v>
      </c>
      <c r="DB218">
        <v>0.04</v>
      </c>
      <c r="DC218">
        <v>651</v>
      </c>
      <c r="DD218">
        <v>7</v>
      </c>
      <c r="DE218" t="s">
        <v>1068</v>
      </c>
      <c r="DF218" t="s">
        <v>1090</v>
      </c>
      <c r="DG218" t="s">
        <v>1709</v>
      </c>
      <c r="DH218">
        <v>8</v>
      </c>
      <c r="DI218" s="25">
        <v>66.666666666666657</v>
      </c>
      <c r="DJ218" t="s">
        <v>282</v>
      </c>
      <c r="DL218">
        <v>13</v>
      </c>
      <c r="DM218">
        <v>14.89</v>
      </c>
      <c r="DN218">
        <v>0.04</v>
      </c>
      <c r="DO218" t="s">
        <v>282</v>
      </c>
      <c r="DP218" t="s">
        <v>282</v>
      </c>
      <c r="DR218" t="s">
        <v>282</v>
      </c>
      <c r="DS218" t="s">
        <v>282</v>
      </c>
      <c r="DT218" t="s">
        <v>282</v>
      </c>
      <c r="DU218" s="25" t="s">
        <v>1067</v>
      </c>
      <c r="DV218" t="s">
        <v>282</v>
      </c>
      <c r="EA218">
        <v>702</v>
      </c>
      <c r="EB218">
        <v>12</v>
      </c>
      <c r="EC218" t="s">
        <v>1069</v>
      </c>
      <c r="ED218" t="s">
        <v>1090</v>
      </c>
      <c r="EE218" t="s">
        <v>1710</v>
      </c>
      <c r="EF218">
        <v>10</v>
      </c>
      <c r="EG218" s="25">
        <v>83.333333333333343</v>
      </c>
      <c r="EH218" t="s">
        <v>282</v>
      </c>
      <c r="EJ218">
        <v>13.3</v>
      </c>
      <c r="EK218">
        <v>13.88</v>
      </c>
      <c r="EL218" s="9">
        <v>0.01</v>
      </c>
      <c r="EM218" t="s">
        <v>282</v>
      </c>
      <c r="EN218" t="s">
        <v>282</v>
      </c>
      <c r="EO218" t="s">
        <v>282</v>
      </c>
      <c r="EP218" t="s">
        <v>282</v>
      </c>
      <c r="EQ218" t="s">
        <v>282</v>
      </c>
      <c r="ER218" t="s">
        <v>282</v>
      </c>
      <c r="ES218" t="s">
        <v>282</v>
      </c>
      <c r="ET218" t="s">
        <v>282</v>
      </c>
      <c r="EU218" t="s">
        <v>282</v>
      </c>
      <c r="EV218" t="s">
        <v>282</v>
      </c>
      <c r="EX218" s="35">
        <v>3</v>
      </c>
      <c r="EY218" s="36">
        <v>11.233333333333334</v>
      </c>
      <c r="EZ218" s="36">
        <v>12.186666666666667</v>
      </c>
      <c r="FA218" s="36">
        <v>0.03</v>
      </c>
      <c r="FB218" s="36">
        <v>19.396222222222143</v>
      </c>
      <c r="FC218" s="36">
        <v>21.042311111111022</v>
      </c>
      <c r="FD218" s="36">
        <v>5.1799999999999777E-2</v>
      </c>
      <c r="FE218" s="9"/>
      <c r="FF218" s="25">
        <v>3</v>
      </c>
      <c r="FG218" s="25">
        <v>2</v>
      </c>
      <c r="FH218" s="29">
        <v>13.15</v>
      </c>
      <c r="FI218" s="29">
        <v>14.385000000000002</v>
      </c>
      <c r="FJ218" s="30">
        <v>2.5000000000000001E-2</v>
      </c>
      <c r="FK218" s="29">
        <v>91.414668057003809</v>
      </c>
      <c r="FL218" s="7" t="b">
        <v>0</v>
      </c>
      <c r="FQ218" s="21"/>
      <c r="FX218" s="21">
        <v>7</v>
      </c>
      <c r="GG218" s="48">
        <v>11.233333333333334</v>
      </c>
      <c r="GH218" s="48">
        <v>12.186666666666667</v>
      </c>
      <c r="GI218" s="9">
        <v>0.03</v>
      </c>
    </row>
    <row r="219" spans="1:191" x14ac:dyDescent="0.25">
      <c r="A219" t="s">
        <v>1887</v>
      </c>
      <c r="B219" t="s">
        <v>282</v>
      </c>
      <c r="C219" s="21" t="s">
        <v>197</v>
      </c>
      <c r="E219" t="s">
        <v>307</v>
      </c>
      <c r="G219" t="s">
        <v>1052</v>
      </c>
      <c r="J219">
        <v>4262</v>
      </c>
      <c r="K219" t="s">
        <v>1889</v>
      </c>
      <c r="L219" t="s">
        <v>1682</v>
      </c>
      <c r="M219" t="s">
        <v>372</v>
      </c>
      <c r="N219">
        <v>57865054</v>
      </c>
      <c r="O219" t="s">
        <v>376</v>
      </c>
      <c r="P219" t="s">
        <v>1890</v>
      </c>
      <c r="Q219">
        <v>4262</v>
      </c>
      <c r="R219" t="s">
        <v>1889</v>
      </c>
      <c r="S219" t="s">
        <v>214</v>
      </c>
      <c r="T219" s="22" t="s">
        <v>197</v>
      </c>
      <c r="U219" s="21" t="s">
        <v>1056</v>
      </c>
      <c r="V219">
        <v>55273016</v>
      </c>
      <c r="W219">
        <v>11494532</v>
      </c>
      <c r="X219">
        <v>20</v>
      </c>
      <c r="Y219" s="21">
        <v>20</v>
      </c>
      <c r="Z219" s="21" t="str">
        <f>VLOOKUP(A219,'Rettelse til drænsystem'!$A$4:$B$510,2,FALSE)</f>
        <v>Systematisk drænet</v>
      </c>
      <c r="AA219" t="s">
        <v>1165</v>
      </c>
      <c r="AB219" t="s">
        <v>239</v>
      </c>
      <c r="AC219" s="21" t="s">
        <v>1063</v>
      </c>
      <c r="AD219" s="21" t="s">
        <v>197</v>
      </c>
      <c r="AE219" s="21" t="s">
        <v>197</v>
      </c>
      <c r="AF219" t="s">
        <v>1887</v>
      </c>
      <c r="AG219" s="21">
        <v>0</v>
      </c>
      <c r="AH219" s="21" t="s">
        <v>1888</v>
      </c>
      <c r="AI219" s="21" t="s">
        <v>307</v>
      </c>
      <c r="AJ219" s="21" t="s">
        <v>372</v>
      </c>
      <c r="AK219" s="21"/>
      <c r="AL219" s="21"/>
      <c r="AM219" s="21" t="s">
        <v>1073</v>
      </c>
      <c r="AN219" s="21" t="s">
        <v>1074</v>
      </c>
      <c r="AO219" s="21" t="s">
        <v>1074</v>
      </c>
      <c r="AP219" s="21" t="s">
        <v>246</v>
      </c>
      <c r="AQ219" s="21"/>
      <c r="AR219" s="21"/>
      <c r="AS219" s="21" t="s">
        <v>218</v>
      </c>
      <c r="AT219" s="21" t="s">
        <v>1063</v>
      </c>
      <c r="AU219">
        <v>29</v>
      </c>
      <c r="AV219" t="s">
        <v>1887</v>
      </c>
      <c r="AW219">
        <v>88.695049999999995</v>
      </c>
      <c r="AX219">
        <v>0.29176469999999999</v>
      </c>
      <c r="AY219">
        <v>11</v>
      </c>
      <c r="AZ219" t="s">
        <v>1106</v>
      </c>
      <c r="BA219" s="21" t="s">
        <v>1102</v>
      </c>
      <c r="BB219" s="21" t="s">
        <v>1102</v>
      </c>
      <c r="BC219">
        <v>0.92</v>
      </c>
      <c r="BD219" t="s">
        <v>1064</v>
      </c>
      <c r="BE219">
        <v>0.08</v>
      </c>
      <c r="BF219">
        <v>6</v>
      </c>
      <c r="BG219" t="s">
        <v>195</v>
      </c>
      <c r="BH219">
        <v>0.5</v>
      </c>
      <c r="BI219" t="s">
        <v>282</v>
      </c>
      <c r="BJ219">
        <v>7</v>
      </c>
      <c r="BK219" t="s">
        <v>241</v>
      </c>
      <c r="BL219">
        <v>0.5</v>
      </c>
      <c r="BM219" t="s">
        <v>282</v>
      </c>
      <c r="BN219" t="s">
        <v>282</v>
      </c>
      <c r="BO219" t="s">
        <v>282</v>
      </c>
      <c r="BP219" t="s">
        <v>282</v>
      </c>
      <c r="BQ219" t="s">
        <v>282</v>
      </c>
      <c r="BR219" t="s">
        <v>197</v>
      </c>
      <c r="BS219" t="s">
        <v>192</v>
      </c>
      <c r="BT219" t="s">
        <v>198</v>
      </c>
      <c r="BU219" t="s">
        <v>282</v>
      </c>
      <c r="BV219">
        <v>489.90000000000009</v>
      </c>
      <c r="BW219">
        <v>387.2</v>
      </c>
      <c r="BX219">
        <v>126.66939999999984</v>
      </c>
      <c r="BY219">
        <v>16.409989373806521</v>
      </c>
      <c r="BZ219">
        <v>12.708232664343429</v>
      </c>
      <c r="CA219">
        <v>18.050988311187176</v>
      </c>
      <c r="CB219">
        <v>13.979055930777774</v>
      </c>
      <c r="CD219">
        <v>779</v>
      </c>
      <c r="CE219">
        <v>13</v>
      </c>
      <c r="CF219" s="33" t="s">
        <v>1066</v>
      </c>
      <c r="CG219" s="34" t="s">
        <v>1075</v>
      </c>
      <c r="CH219" t="s">
        <v>1696</v>
      </c>
      <c r="CI219">
        <v>5</v>
      </c>
      <c r="CJ219" s="25">
        <v>25</v>
      </c>
      <c r="CK219" t="s">
        <v>282</v>
      </c>
      <c r="CN219">
        <v>7.24</v>
      </c>
      <c r="CO219">
        <v>8.15</v>
      </c>
      <c r="CP219">
        <v>0.02</v>
      </c>
      <c r="CQ219" t="s">
        <v>282</v>
      </c>
      <c r="CR219" t="s">
        <v>282</v>
      </c>
      <c r="CT219" t="s">
        <v>282</v>
      </c>
      <c r="CU219" t="s">
        <v>282</v>
      </c>
      <c r="CV219" t="s">
        <v>282</v>
      </c>
      <c r="CW219" s="25" t="s">
        <v>1067</v>
      </c>
      <c r="CX219" t="s">
        <v>282</v>
      </c>
      <c r="DC219">
        <v>605</v>
      </c>
      <c r="DD219">
        <v>7</v>
      </c>
      <c r="DE219" t="s">
        <v>1068</v>
      </c>
      <c r="DF219" t="s">
        <v>1090</v>
      </c>
      <c r="DG219" t="s">
        <v>1696</v>
      </c>
      <c r="DH219">
        <v>5</v>
      </c>
      <c r="DI219" s="25">
        <v>25</v>
      </c>
      <c r="DJ219" t="s">
        <v>282</v>
      </c>
      <c r="DL219">
        <v>12.46</v>
      </c>
      <c r="DM219">
        <v>12.6</v>
      </c>
      <c r="DN219">
        <v>0.01</v>
      </c>
      <c r="DO219" t="s">
        <v>282</v>
      </c>
      <c r="DP219" t="s">
        <v>282</v>
      </c>
      <c r="DR219" t="s">
        <v>282</v>
      </c>
      <c r="DS219" t="s">
        <v>282</v>
      </c>
      <c r="DT219" t="s">
        <v>282</v>
      </c>
      <c r="DU219" s="25" t="s">
        <v>1067</v>
      </c>
      <c r="DV219" t="s">
        <v>282</v>
      </c>
      <c r="EA219">
        <v>764</v>
      </c>
      <c r="EB219">
        <v>11</v>
      </c>
      <c r="EC219" t="s">
        <v>1069</v>
      </c>
      <c r="ED219" t="s">
        <v>1090</v>
      </c>
      <c r="EE219" t="s">
        <v>1696</v>
      </c>
      <c r="EF219">
        <v>2</v>
      </c>
      <c r="EG219" s="25">
        <v>10</v>
      </c>
      <c r="EH219" t="s">
        <v>282</v>
      </c>
      <c r="EJ219">
        <v>10.55</v>
      </c>
      <c r="EK219">
        <v>11.09</v>
      </c>
      <c r="EL219" s="9">
        <v>0.01</v>
      </c>
      <c r="EM219" t="s">
        <v>282</v>
      </c>
      <c r="EN219" t="s">
        <v>282</v>
      </c>
      <c r="EO219" t="s">
        <v>282</v>
      </c>
      <c r="EP219" t="s">
        <v>282</v>
      </c>
      <c r="EQ219" t="s">
        <v>282</v>
      </c>
      <c r="ER219" t="s">
        <v>282</v>
      </c>
      <c r="ES219" t="s">
        <v>282</v>
      </c>
      <c r="ET219" t="s">
        <v>282</v>
      </c>
      <c r="EU219" t="s">
        <v>282</v>
      </c>
      <c r="EV219" t="s">
        <v>282</v>
      </c>
      <c r="EX219" s="35">
        <v>3</v>
      </c>
      <c r="EY219" s="36">
        <v>10.083333333333334</v>
      </c>
      <c r="EZ219" s="36">
        <v>10.613333333333333</v>
      </c>
      <c r="FA219" s="36">
        <v>1.3333333333333334E-2</v>
      </c>
      <c r="FB219" s="36">
        <v>12.772497833333318</v>
      </c>
      <c r="FC219" s="36">
        <v>13.443845653333318</v>
      </c>
      <c r="FD219" s="36">
        <v>1.6889253333333316E-2</v>
      </c>
      <c r="FE219" s="9"/>
      <c r="FF219" s="25">
        <v>3</v>
      </c>
      <c r="FG219" s="25">
        <v>3</v>
      </c>
      <c r="FH219" s="29">
        <v>10.083333333333334</v>
      </c>
      <c r="FI219" s="29">
        <v>10.613333333333333</v>
      </c>
      <c r="FJ219" s="30">
        <v>1.3333333333333334E-2</v>
      </c>
      <c r="FK219" s="29">
        <v>95.006281407035189</v>
      </c>
      <c r="FL219" s="7" t="b">
        <v>1</v>
      </c>
      <c r="FQ219" s="21"/>
      <c r="FX219" s="21">
        <v>7</v>
      </c>
      <c r="GG219" s="48">
        <v>10.083333333333334</v>
      </c>
      <c r="GH219" s="48">
        <v>10.613333333333333</v>
      </c>
      <c r="GI219" s="9">
        <v>1.3333333333333334E-2</v>
      </c>
    </row>
    <row r="220" spans="1:191" x14ac:dyDescent="0.25">
      <c r="A220" t="s">
        <v>1891</v>
      </c>
      <c r="B220" t="s">
        <v>282</v>
      </c>
      <c r="C220" s="21" t="s">
        <v>197</v>
      </c>
      <c r="E220" t="s">
        <v>307</v>
      </c>
      <c r="G220" t="s">
        <v>1052</v>
      </c>
      <c r="J220">
        <v>4230</v>
      </c>
      <c r="K220" t="s">
        <v>1693</v>
      </c>
      <c r="L220" t="s">
        <v>1682</v>
      </c>
      <c r="M220" t="s">
        <v>372</v>
      </c>
      <c r="N220">
        <v>57865054</v>
      </c>
      <c r="O220" t="s">
        <v>376</v>
      </c>
      <c r="P220" t="s">
        <v>1893</v>
      </c>
      <c r="Q220">
        <v>4230</v>
      </c>
      <c r="R220" t="s">
        <v>1693</v>
      </c>
      <c r="S220" t="s">
        <v>191</v>
      </c>
      <c r="T220" s="22" t="s">
        <v>197</v>
      </c>
      <c r="U220" s="21" t="s">
        <v>1056</v>
      </c>
      <c r="V220">
        <v>55220884</v>
      </c>
      <c r="W220">
        <v>11348809</v>
      </c>
      <c r="X220">
        <v>50</v>
      </c>
      <c r="Y220" s="21">
        <v>50</v>
      </c>
      <c r="Z220" s="21" t="str">
        <f>VLOOKUP(A220,'Rettelse til drænsystem'!$A$4:$B$510,2,FALSE)</f>
        <v>Systematisk drænet</v>
      </c>
      <c r="AA220" t="s">
        <v>1058</v>
      </c>
      <c r="AB220" t="s">
        <v>239</v>
      </c>
      <c r="AC220" s="21" t="s">
        <v>1063</v>
      </c>
      <c r="AD220" s="21" t="s">
        <v>197</v>
      </c>
      <c r="AE220" s="21" t="s">
        <v>197</v>
      </c>
      <c r="AF220" t="s">
        <v>1891</v>
      </c>
      <c r="AG220" s="21">
        <v>0</v>
      </c>
      <c r="AH220" s="21" t="s">
        <v>1892</v>
      </c>
      <c r="AI220" s="21" t="s">
        <v>307</v>
      </c>
      <c r="AJ220" s="21" t="s">
        <v>372</v>
      </c>
      <c r="AK220" s="21"/>
      <c r="AL220" s="21"/>
      <c r="AM220" s="21" t="s">
        <v>1073</v>
      </c>
      <c r="AN220" s="21" t="s">
        <v>1074</v>
      </c>
      <c r="AO220" s="21" t="s">
        <v>1074</v>
      </c>
      <c r="AP220" s="21" t="s">
        <v>246</v>
      </c>
      <c r="AQ220" s="21"/>
      <c r="AR220" s="21"/>
      <c r="AS220" s="21" t="s">
        <v>218</v>
      </c>
      <c r="AT220" s="21" t="s">
        <v>1063</v>
      </c>
      <c r="AU220">
        <v>32</v>
      </c>
      <c r="AV220" t="s">
        <v>1891</v>
      </c>
      <c r="AW220">
        <v>60.984029999999997</v>
      </c>
      <c r="AX220">
        <v>1.129982</v>
      </c>
      <c r="AY220">
        <v>120</v>
      </c>
      <c r="AZ220" t="s">
        <v>1106</v>
      </c>
      <c r="BA220" s="21" t="s">
        <v>1102</v>
      </c>
      <c r="BB220" s="21" t="s">
        <v>1102</v>
      </c>
      <c r="BC220">
        <v>1</v>
      </c>
      <c r="BD220" t="s">
        <v>282</v>
      </c>
      <c r="BE220" t="s">
        <v>282</v>
      </c>
      <c r="BF220">
        <v>7</v>
      </c>
      <c r="BG220" t="s">
        <v>241</v>
      </c>
      <c r="BH220">
        <v>0.7</v>
      </c>
      <c r="BI220" t="s">
        <v>282</v>
      </c>
      <c r="BJ220">
        <v>5</v>
      </c>
      <c r="BK220" t="s">
        <v>304</v>
      </c>
      <c r="BL220">
        <v>0.3</v>
      </c>
      <c r="BM220" t="s">
        <v>282</v>
      </c>
      <c r="BN220" t="s">
        <v>282</v>
      </c>
      <c r="BO220" t="s">
        <v>282</v>
      </c>
      <c r="BP220" t="s">
        <v>282</v>
      </c>
      <c r="BQ220" t="s">
        <v>282</v>
      </c>
      <c r="BR220" t="s">
        <v>197</v>
      </c>
      <c r="BS220" t="s">
        <v>197</v>
      </c>
      <c r="BT220" t="s">
        <v>198</v>
      </c>
      <c r="BU220" t="s">
        <v>282</v>
      </c>
      <c r="BV220">
        <v>489.90000000000009</v>
      </c>
      <c r="BW220">
        <v>422.5</v>
      </c>
      <c r="BX220">
        <v>106.7049999999999</v>
      </c>
      <c r="BY220">
        <v>6.4729453586863883</v>
      </c>
      <c r="BZ220">
        <v>6.0295966190614365</v>
      </c>
      <c r="CA220">
        <v>7.120239894555028</v>
      </c>
      <c r="CB220">
        <v>6.6325562809675809</v>
      </c>
      <c r="CD220">
        <v>610</v>
      </c>
      <c r="CE220">
        <v>12</v>
      </c>
      <c r="CF220" s="33" t="s">
        <v>1066</v>
      </c>
      <c r="CG220" s="34" t="s">
        <v>1075</v>
      </c>
      <c r="CH220" t="s">
        <v>1696</v>
      </c>
      <c r="CI220">
        <v>20</v>
      </c>
      <c r="CJ220" s="25">
        <v>40</v>
      </c>
      <c r="CK220" t="s">
        <v>282</v>
      </c>
      <c r="CN220">
        <v>6.14</v>
      </c>
      <c r="CO220">
        <v>7.15</v>
      </c>
      <c r="CP220">
        <v>0.16</v>
      </c>
      <c r="CQ220" t="s">
        <v>282</v>
      </c>
      <c r="CR220" t="s">
        <v>282</v>
      </c>
      <c r="CT220" t="s">
        <v>282</v>
      </c>
      <c r="CU220" t="s">
        <v>282</v>
      </c>
      <c r="CV220" t="s">
        <v>282</v>
      </c>
      <c r="CW220" s="25" t="s">
        <v>1067</v>
      </c>
      <c r="CX220" t="s">
        <v>282</v>
      </c>
      <c r="DC220">
        <v>633</v>
      </c>
      <c r="DD220">
        <v>7</v>
      </c>
      <c r="DE220" t="s">
        <v>1068</v>
      </c>
      <c r="DF220" t="s">
        <v>1090</v>
      </c>
      <c r="DG220" t="s">
        <v>1696</v>
      </c>
      <c r="DH220">
        <v>40</v>
      </c>
      <c r="DI220" s="25">
        <v>80</v>
      </c>
      <c r="DJ220" t="s">
        <v>282</v>
      </c>
      <c r="DL220">
        <v>14.9</v>
      </c>
      <c r="DM220">
        <v>16.399999999999999</v>
      </c>
      <c r="DN220">
        <v>0.12</v>
      </c>
      <c r="DO220" t="s">
        <v>282</v>
      </c>
      <c r="DP220" t="s">
        <v>282</v>
      </c>
      <c r="DR220" t="s">
        <v>282</v>
      </c>
      <c r="DS220" t="s">
        <v>282</v>
      </c>
      <c r="DT220" t="s">
        <v>282</v>
      </c>
      <c r="DU220" s="25" t="s">
        <v>1067</v>
      </c>
      <c r="DV220" t="s">
        <v>282</v>
      </c>
      <c r="EA220">
        <v>594</v>
      </c>
      <c r="EB220">
        <v>11</v>
      </c>
      <c r="EC220" t="s">
        <v>1069</v>
      </c>
      <c r="ED220" t="s">
        <v>1090</v>
      </c>
      <c r="EE220" t="s">
        <v>1696</v>
      </c>
      <c r="EF220" t="s">
        <v>282</v>
      </c>
      <c r="EG220" s="25" t="s">
        <v>1067</v>
      </c>
      <c r="EH220" t="s">
        <v>1894</v>
      </c>
      <c r="EI220" t="s">
        <v>1895</v>
      </c>
      <c r="EJ220">
        <v>9.5</v>
      </c>
      <c r="EK220">
        <v>10.34</v>
      </c>
      <c r="EL220" s="9">
        <v>0.02</v>
      </c>
      <c r="EM220" t="s">
        <v>282</v>
      </c>
      <c r="EN220" t="s">
        <v>282</v>
      </c>
      <c r="EO220" t="s">
        <v>282</v>
      </c>
      <c r="EP220" t="s">
        <v>282</v>
      </c>
      <c r="EQ220" t="s">
        <v>282</v>
      </c>
      <c r="ER220" t="s">
        <v>282</v>
      </c>
      <c r="ES220" t="s">
        <v>282</v>
      </c>
      <c r="ET220" t="s">
        <v>282</v>
      </c>
      <c r="EU220" t="s">
        <v>282</v>
      </c>
      <c r="EV220" t="s">
        <v>282</v>
      </c>
      <c r="EX220" s="35">
        <v>3</v>
      </c>
      <c r="EY220" s="36">
        <v>10.18</v>
      </c>
      <c r="EZ220" s="36">
        <v>11.296666666666667</v>
      </c>
      <c r="FA220" s="36">
        <v>0.10000000000000002</v>
      </c>
      <c r="FB220" s="36">
        <v>10.86256899999999</v>
      </c>
      <c r="FC220" s="36">
        <v>12.054108166666657</v>
      </c>
      <c r="FD220" s="36">
        <v>0.10670499999999992</v>
      </c>
      <c r="FE220" s="9"/>
      <c r="FF220" s="25">
        <v>3</v>
      </c>
      <c r="FG220" s="25">
        <v>3</v>
      </c>
      <c r="FH220" s="29">
        <v>10.18</v>
      </c>
      <c r="FI220" s="29">
        <v>11.296666666666667</v>
      </c>
      <c r="FJ220" s="30">
        <v>0.10000000000000002</v>
      </c>
      <c r="FK220" s="29">
        <v>90.115078194157562</v>
      </c>
      <c r="FL220" s="7" t="b">
        <v>1</v>
      </c>
      <c r="FQ220" s="21"/>
      <c r="FX220" s="21">
        <v>7</v>
      </c>
      <c r="GG220" s="48">
        <v>10.18</v>
      </c>
      <c r="GH220" s="48">
        <v>11.296666666666667</v>
      </c>
      <c r="GI220" s="9">
        <v>0.10000000000000002</v>
      </c>
    </row>
    <row r="221" spans="1:191" x14ac:dyDescent="0.25">
      <c r="A221" t="s">
        <v>1896</v>
      </c>
      <c r="B221" t="s">
        <v>282</v>
      </c>
      <c r="C221" s="21" t="s">
        <v>197</v>
      </c>
      <c r="E221" t="s">
        <v>307</v>
      </c>
      <c r="G221" t="s">
        <v>1052</v>
      </c>
      <c r="J221">
        <v>4230</v>
      </c>
      <c r="K221" t="s">
        <v>1693</v>
      </c>
      <c r="L221" t="s">
        <v>1682</v>
      </c>
      <c r="M221" t="s">
        <v>372</v>
      </c>
      <c r="N221">
        <v>57865054</v>
      </c>
      <c r="O221" t="s">
        <v>376</v>
      </c>
      <c r="P221" t="s">
        <v>1897</v>
      </c>
      <c r="Q221">
        <v>4230</v>
      </c>
      <c r="R221" t="s">
        <v>1693</v>
      </c>
      <c r="S221" t="s">
        <v>214</v>
      </c>
      <c r="T221" s="22" t="s">
        <v>197</v>
      </c>
      <c r="U221" s="21" t="s">
        <v>1056</v>
      </c>
      <c r="V221">
        <v>55213503</v>
      </c>
      <c r="W221">
        <v>11339343</v>
      </c>
      <c r="X221">
        <v>25</v>
      </c>
      <c r="Y221" s="21">
        <v>25</v>
      </c>
      <c r="Z221" s="21" t="str">
        <f>VLOOKUP(A221,'Rettelse til drænsystem'!$A$4:$B$510,2,FALSE)</f>
        <v>Systematisk drænet</v>
      </c>
      <c r="AA221" t="s">
        <v>1165</v>
      </c>
      <c r="AB221" t="s">
        <v>193</v>
      </c>
      <c r="AC221" s="21" t="s">
        <v>1059</v>
      </c>
      <c r="AD221" s="21" t="s">
        <v>197</v>
      </c>
      <c r="AE221" s="21" t="s">
        <v>197</v>
      </c>
      <c r="AF221" t="s">
        <v>1896</v>
      </c>
      <c r="AG221" s="21">
        <v>0</v>
      </c>
      <c r="AH221" s="21" t="s">
        <v>1898</v>
      </c>
      <c r="AI221" s="21" t="s">
        <v>307</v>
      </c>
      <c r="AJ221" s="21" t="s">
        <v>372</v>
      </c>
      <c r="AK221" s="21"/>
      <c r="AL221" s="21"/>
      <c r="AM221" s="21" t="s">
        <v>1073</v>
      </c>
      <c r="AN221" s="21" t="s">
        <v>1074</v>
      </c>
      <c r="AO221" s="21" t="s">
        <v>1074</v>
      </c>
      <c r="AP221" s="21" t="s">
        <v>246</v>
      </c>
      <c r="AQ221" s="21"/>
      <c r="AR221" s="21" t="s">
        <v>257</v>
      </c>
      <c r="AS221" s="21" t="s">
        <v>257</v>
      </c>
      <c r="AT221" s="21" t="s">
        <v>1059</v>
      </c>
      <c r="AU221">
        <v>32</v>
      </c>
      <c r="AV221" t="s">
        <v>1896</v>
      </c>
      <c r="AW221">
        <v>117.8458</v>
      </c>
      <c r="AX221">
        <v>2.746666E-4</v>
      </c>
      <c r="AY221">
        <v>110</v>
      </c>
      <c r="AZ221" t="s">
        <v>1106</v>
      </c>
      <c r="BA221" s="21" t="s">
        <v>1102</v>
      </c>
      <c r="BB221" s="21" t="s">
        <v>1102</v>
      </c>
      <c r="BC221">
        <v>0.95</v>
      </c>
      <c r="BD221" t="s">
        <v>1095</v>
      </c>
      <c r="BE221">
        <v>0.05</v>
      </c>
      <c r="BF221">
        <v>5</v>
      </c>
      <c r="BG221" t="s">
        <v>304</v>
      </c>
      <c r="BH221">
        <v>0.7</v>
      </c>
      <c r="BI221" t="s">
        <v>282</v>
      </c>
      <c r="BJ221">
        <v>2</v>
      </c>
      <c r="BK221" t="s">
        <v>196</v>
      </c>
      <c r="BL221">
        <v>0.3</v>
      </c>
      <c r="BM221" t="s">
        <v>282</v>
      </c>
      <c r="BN221" t="s">
        <v>282</v>
      </c>
      <c r="BO221" t="s">
        <v>282</v>
      </c>
      <c r="BP221" t="s">
        <v>282</v>
      </c>
      <c r="BQ221" t="s">
        <v>282</v>
      </c>
      <c r="BR221" t="s">
        <v>197</v>
      </c>
      <c r="BS221" t="s">
        <v>197</v>
      </c>
      <c r="BT221" t="s">
        <v>198</v>
      </c>
      <c r="BU221" t="s">
        <v>282</v>
      </c>
      <c r="BV221">
        <v>489.90000000000009</v>
      </c>
      <c r="BW221">
        <v>422.5</v>
      </c>
      <c r="BX221">
        <v>123.61704999999984</v>
      </c>
      <c r="BY221">
        <v>14.071110695105189</v>
      </c>
      <c r="BZ221">
        <v>10.768545552042699</v>
      </c>
      <c r="CA221">
        <v>15.478221764615709</v>
      </c>
      <c r="CB221">
        <v>11.84540010724697</v>
      </c>
      <c r="CD221">
        <v>1498</v>
      </c>
      <c r="CE221">
        <v>12</v>
      </c>
      <c r="CF221" s="33" t="s">
        <v>1066</v>
      </c>
      <c r="CG221" s="34" t="s">
        <v>1075</v>
      </c>
      <c r="CH221" t="s">
        <v>1696</v>
      </c>
      <c r="CI221">
        <v>10</v>
      </c>
      <c r="CJ221" s="25">
        <v>40</v>
      </c>
      <c r="CK221" t="s">
        <v>282</v>
      </c>
      <c r="CN221">
        <v>3.48</v>
      </c>
      <c r="CO221">
        <v>6.2</v>
      </c>
      <c r="CP221">
        <v>0.01</v>
      </c>
      <c r="CQ221" t="s">
        <v>282</v>
      </c>
      <c r="CR221" t="s">
        <v>282</v>
      </c>
      <c r="CT221" t="s">
        <v>282</v>
      </c>
      <c r="CU221" t="s">
        <v>282</v>
      </c>
      <c r="CV221" t="s">
        <v>282</v>
      </c>
      <c r="CW221" s="25" t="s">
        <v>1067</v>
      </c>
      <c r="CX221" t="s">
        <v>282</v>
      </c>
      <c r="DC221">
        <v>636</v>
      </c>
      <c r="DD221">
        <v>7</v>
      </c>
      <c r="DE221" t="s">
        <v>1068</v>
      </c>
      <c r="DF221" t="s">
        <v>1090</v>
      </c>
      <c r="DG221" t="s">
        <v>1696</v>
      </c>
      <c r="DH221">
        <v>10</v>
      </c>
      <c r="DI221" s="25">
        <v>40</v>
      </c>
      <c r="DJ221" t="s">
        <v>282</v>
      </c>
      <c r="DL221">
        <v>19.600000000000001</v>
      </c>
      <c r="DM221">
        <v>20.83</v>
      </c>
      <c r="DN221">
        <v>0.01</v>
      </c>
      <c r="DO221" t="s">
        <v>282</v>
      </c>
      <c r="DP221" t="s">
        <v>282</v>
      </c>
      <c r="DR221" t="s">
        <v>282</v>
      </c>
      <c r="DS221" t="s">
        <v>282</v>
      </c>
      <c r="DT221" t="s">
        <v>282</v>
      </c>
      <c r="DU221" s="25" t="s">
        <v>1067</v>
      </c>
      <c r="DV221" t="s">
        <v>282</v>
      </c>
      <c r="EA221">
        <v>1478</v>
      </c>
      <c r="EB221">
        <v>11</v>
      </c>
      <c r="EC221" t="s">
        <v>1069</v>
      </c>
      <c r="ED221" t="s">
        <v>1090</v>
      </c>
      <c r="EE221" t="s">
        <v>1696</v>
      </c>
      <c r="EF221">
        <v>20</v>
      </c>
      <c r="EG221" s="25">
        <v>80</v>
      </c>
      <c r="EH221" t="s">
        <v>1899</v>
      </c>
      <c r="EJ221">
        <v>14.7</v>
      </c>
      <c r="EK221">
        <v>17.46</v>
      </c>
      <c r="EL221" s="9">
        <v>0.01</v>
      </c>
      <c r="EM221" t="s">
        <v>282</v>
      </c>
      <c r="EN221" t="s">
        <v>282</v>
      </c>
      <c r="EO221" t="s">
        <v>282</v>
      </c>
      <c r="EP221" t="s">
        <v>282</v>
      </c>
      <c r="EQ221" t="s">
        <v>282</v>
      </c>
      <c r="ER221" t="s">
        <v>282</v>
      </c>
      <c r="ES221" t="s">
        <v>282</v>
      </c>
      <c r="ET221" t="s">
        <v>282</v>
      </c>
      <c r="EU221" t="s">
        <v>282</v>
      </c>
      <c r="EV221" t="s">
        <v>282</v>
      </c>
      <c r="EX221" s="35">
        <v>3</v>
      </c>
      <c r="EY221" s="36">
        <v>12.593333333333334</v>
      </c>
      <c r="EZ221" s="36">
        <v>14.829999999999998</v>
      </c>
      <c r="FA221" s="36">
        <v>0.01</v>
      </c>
      <c r="FB221" s="36">
        <v>15.567507163333314</v>
      </c>
      <c r="FC221" s="36">
        <v>18.332408514999976</v>
      </c>
      <c r="FD221" s="36">
        <v>1.2361704999999983E-2</v>
      </c>
      <c r="FE221" s="9"/>
      <c r="FF221" s="25">
        <v>3</v>
      </c>
      <c r="FG221" s="25">
        <v>3</v>
      </c>
      <c r="FH221" s="29">
        <v>12.593333333333334</v>
      </c>
      <c r="FI221" s="29">
        <v>14.829999999999998</v>
      </c>
      <c r="FJ221" s="30">
        <v>0.01</v>
      </c>
      <c r="FK221" s="29">
        <v>84.917959091930783</v>
      </c>
      <c r="FL221" s="7" t="b">
        <v>1</v>
      </c>
      <c r="FQ221" s="21"/>
      <c r="FX221" s="21">
        <v>7</v>
      </c>
      <c r="GG221" s="48">
        <v>12.593333333333334</v>
      </c>
      <c r="GH221" s="48">
        <v>14.829999999999998</v>
      </c>
      <c r="GI221" s="9">
        <v>0.01</v>
      </c>
    </row>
    <row r="222" spans="1:191" x14ac:dyDescent="0.25">
      <c r="A222" t="s">
        <v>1900</v>
      </c>
      <c r="B222" t="s">
        <v>282</v>
      </c>
      <c r="C222" s="21" t="s">
        <v>197</v>
      </c>
      <c r="E222" t="s">
        <v>307</v>
      </c>
      <c r="G222" t="s">
        <v>1052</v>
      </c>
      <c r="J222">
        <v>4230</v>
      </c>
      <c r="K222" t="s">
        <v>1693</v>
      </c>
      <c r="L222" t="s">
        <v>1682</v>
      </c>
      <c r="M222" t="s">
        <v>372</v>
      </c>
      <c r="N222">
        <v>57865054</v>
      </c>
      <c r="O222" t="s">
        <v>376</v>
      </c>
      <c r="P222" t="s">
        <v>1902</v>
      </c>
      <c r="Q222">
        <v>4230</v>
      </c>
      <c r="R222" t="s">
        <v>1693</v>
      </c>
      <c r="S222" t="s">
        <v>214</v>
      </c>
      <c r="T222" s="22" t="s">
        <v>197</v>
      </c>
      <c r="U222" s="21" t="s">
        <v>1056</v>
      </c>
      <c r="V222">
        <v>55212961</v>
      </c>
      <c r="W222">
        <v>11348641</v>
      </c>
      <c r="X222">
        <v>11</v>
      </c>
      <c r="Y222" s="21">
        <v>11</v>
      </c>
      <c r="Z222" s="21" t="str">
        <f>VLOOKUP(A222,'Rettelse til drænsystem'!$A$4:$B$510,2,FALSE)</f>
        <v>Systematisk drænet</v>
      </c>
      <c r="AA222" t="s">
        <v>1104</v>
      </c>
      <c r="AB222" t="s">
        <v>239</v>
      </c>
      <c r="AC222" s="21" t="s">
        <v>1063</v>
      </c>
      <c r="AD222" s="21" t="s">
        <v>197</v>
      </c>
      <c r="AE222" s="21" t="s">
        <v>197</v>
      </c>
      <c r="AF222" t="s">
        <v>1900</v>
      </c>
      <c r="AG222" s="21">
        <v>0</v>
      </c>
      <c r="AH222" s="21" t="s">
        <v>1901</v>
      </c>
      <c r="AI222" s="21" t="s">
        <v>307</v>
      </c>
      <c r="AJ222" s="21" t="s">
        <v>372</v>
      </c>
      <c r="AK222" s="21"/>
      <c r="AL222" s="21"/>
      <c r="AM222" s="21" t="s">
        <v>1373</v>
      </c>
      <c r="AN222" s="21" t="s">
        <v>1374</v>
      </c>
      <c r="AO222" s="21" t="s">
        <v>1074</v>
      </c>
      <c r="AP222" s="21" t="s">
        <v>246</v>
      </c>
      <c r="AQ222" s="21"/>
      <c r="AR222" s="21" t="s">
        <v>257</v>
      </c>
      <c r="AS222" s="21" t="s">
        <v>257</v>
      </c>
      <c r="AT222" s="21" t="s">
        <v>1059</v>
      </c>
      <c r="AU222">
        <v>32</v>
      </c>
      <c r="AV222" t="s">
        <v>1900</v>
      </c>
      <c r="AW222">
        <v>92.106930000000006</v>
      </c>
      <c r="AX222">
        <v>0.36400250000000001</v>
      </c>
      <c r="AY222">
        <v>30</v>
      </c>
      <c r="AZ222" t="s">
        <v>1106</v>
      </c>
      <c r="BA222" s="21" t="s">
        <v>1102</v>
      </c>
      <c r="BB222" s="21" t="s">
        <v>1102</v>
      </c>
      <c r="BC222">
        <v>1</v>
      </c>
      <c r="BD222" t="s">
        <v>282</v>
      </c>
      <c r="BE222" t="s">
        <v>282</v>
      </c>
      <c r="BF222">
        <v>5</v>
      </c>
      <c r="BG222" t="s">
        <v>304</v>
      </c>
      <c r="BH222">
        <v>1</v>
      </c>
      <c r="BI222" t="s">
        <v>282</v>
      </c>
      <c r="BJ222" t="s">
        <v>282</v>
      </c>
      <c r="BK222" t="s">
        <v>282</v>
      </c>
      <c r="BL222" t="s">
        <v>282</v>
      </c>
      <c r="BM222" t="s">
        <v>282</v>
      </c>
      <c r="BN222" t="s">
        <v>282</v>
      </c>
      <c r="BO222" t="s">
        <v>282</v>
      </c>
      <c r="BP222" t="s">
        <v>282</v>
      </c>
      <c r="BQ222" t="s">
        <v>282</v>
      </c>
      <c r="BR222" t="s">
        <v>197</v>
      </c>
      <c r="BS222" t="s">
        <v>197</v>
      </c>
      <c r="BT222" t="s">
        <v>198</v>
      </c>
      <c r="BU222" t="s">
        <v>282</v>
      </c>
      <c r="BV222">
        <v>489.90000000000009</v>
      </c>
      <c r="BW222">
        <v>422.5</v>
      </c>
      <c r="BX222">
        <v>112.05999999999989</v>
      </c>
      <c r="BY222">
        <v>8.6641925180176447</v>
      </c>
      <c r="BZ222">
        <v>7.7317441709955856</v>
      </c>
      <c r="CA222">
        <v>9.5306117698194104</v>
      </c>
      <c r="CB222">
        <v>8.5049185880951441</v>
      </c>
      <c r="CD222">
        <v>708</v>
      </c>
      <c r="CE222">
        <v>12</v>
      </c>
      <c r="CF222" s="33" t="s">
        <v>1066</v>
      </c>
      <c r="CG222" s="34" t="s">
        <v>1075</v>
      </c>
      <c r="CH222" t="s">
        <v>1696</v>
      </c>
      <c r="CI222">
        <v>4</v>
      </c>
      <c r="CJ222" s="25">
        <v>36.363636363636367</v>
      </c>
      <c r="CK222" t="s">
        <v>282</v>
      </c>
      <c r="CN222">
        <v>12.62</v>
      </c>
      <c r="CO222">
        <v>14.73</v>
      </c>
      <c r="CP222">
        <v>0.08</v>
      </c>
      <c r="CQ222" t="s">
        <v>282</v>
      </c>
      <c r="CR222" t="s">
        <v>282</v>
      </c>
      <c r="CT222" t="s">
        <v>282</v>
      </c>
      <c r="CU222" t="s">
        <v>282</v>
      </c>
      <c r="CV222" t="s">
        <v>282</v>
      </c>
      <c r="CW222" s="25" t="s">
        <v>1067</v>
      </c>
      <c r="CX222" t="s">
        <v>282</v>
      </c>
      <c r="DC222">
        <v>777</v>
      </c>
      <c r="DD222">
        <v>7</v>
      </c>
      <c r="DE222" t="s">
        <v>1068</v>
      </c>
      <c r="DF222" t="s">
        <v>1090</v>
      </c>
      <c r="DG222" t="s">
        <v>1696</v>
      </c>
      <c r="DH222">
        <v>5</v>
      </c>
      <c r="DI222" s="25">
        <v>45.454545454545453</v>
      </c>
      <c r="DJ222" t="s">
        <v>282</v>
      </c>
      <c r="DL222">
        <v>18.52</v>
      </c>
      <c r="DM222">
        <v>19.850000000000001</v>
      </c>
      <c r="DN222">
        <v>0.05</v>
      </c>
      <c r="DO222" t="s">
        <v>282</v>
      </c>
      <c r="DP222" t="s">
        <v>282</v>
      </c>
      <c r="DR222" t="s">
        <v>282</v>
      </c>
      <c r="DS222" t="s">
        <v>282</v>
      </c>
      <c r="DT222" t="s">
        <v>282</v>
      </c>
      <c r="DU222" s="25" t="s">
        <v>1067</v>
      </c>
      <c r="DV222" t="s">
        <v>282</v>
      </c>
      <c r="EA222">
        <v>1488</v>
      </c>
      <c r="EB222">
        <v>11</v>
      </c>
      <c r="EC222" t="s">
        <v>1069</v>
      </c>
      <c r="ED222" t="s">
        <v>1090</v>
      </c>
      <c r="EE222" t="s">
        <v>1696</v>
      </c>
      <c r="EF222">
        <v>4</v>
      </c>
      <c r="EG222" s="25">
        <v>36.363636363636367</v>
      </c>
      <c r="EH222" t="s">
        <v>282</v>
      </c>
      <c r="EJ222">
        <v>16.03</v>
      </c>
      <c r="EK222">
        <v>19.14</v>
      </c>
      <c r="EL222" s="9">
        <v>0.04</v>
      </c>
      <c r="EM222" t="s">
        <v>282</v>
      </c>
      <c r="EN222" t="s">
        <v>282</v>
      </c>
      <c r="EO222" t="s">
        <v>282</v>
      </c>
      <c r="EP222" t="s">
        <v>282</v>
      </c>
      <c r="EQ222" t="s">
        <v>282</v>
      </c>
      <c r="ER222" t="s">
        <v>282</v>
      </c>
      <c r="ES222" t="s">
        <v>282</v>
      </c>
      <c r="ET222" t="s">
        <v>282</v>
      </c>
      <c r="EU222" t="s">
        <v>282</v>
      </c>
      <c r="EV222" t="s">
        <v>282</v>
      </c>
      <c r="EX222" s="35">
        <v>3</v>
      </c>
      <c r="EY222" s="36">
        <v>15.723333333333334</v>
      </c>
      <c r="EZ222" s="36">
        <v>17.906666666666666</v>
      </c>
      <c r="FA222" s="36">
        <v>5.6666666666666671E-2</v>
      </c>
      <c r="FB222" s="36">
        <v>17.619567333333318</v>
      </c>
      <c r="FC222" s="36">
        <v>20.066210666666645</v>
      </c>
      <c r="FD222" s="36">
        <v>6.3500666666666608E-2</v>
      </c>
      <c r="FE222" s="9"/>
      <c r="FF222" s="25">
        <v>3</v>
      </c>
      <c r="FG222" s="25">
        <v>3</v>
      </c>
      <c r="FH222" s="29">
        <v>15.723333333333334</v>
      </c>
      <c r="FI222" s="29">
        <v>17.906666666666666</v>
      </c>
      <c r="FJ222" s="30">
        <v>5.6666666666666671E-2</v>
      </c>
      <c r="FK222" s="29">
        <v>87.807148175725985</v>
      </c>
      <c r="FL222" s="7" t="b">
        <v>1</v>
      </c>
      <c r="FQ222" s="21"/>
      <c r="FX222" s="21">
        <v>7</v>
      </c>
      <c r="GG222" s="48">
        <v>15.723333333333334</v>
      </c>
      <c r="GH222" s="48">
        <v>17.906666666666666</v>
      </c>
      <c r="GI222" s="9">
        <v>5.6666666666666671E-2</v>
      </c>
    </row>
    <row r="223" spans="1:191" x14ac:dyDescent="0.25">
      <c r="A223" t="s">
        <v>1903</v>
      </c>
      <c r="B223" t="s">
        <v>282</v>
      </c>
      <c r="C223" s="21" t="s">
        <v>197</v>
      </c>
      <c r="E223" t="s">
        <v>307</v>
      </c>
      <c r="G223" t="s">
        <v>1052</v>
      </c>
      <c r="J223">
        <v>4230</v>
      </c>
      <c r="K223" t="s">
        <v>1693</v>
      </c>
      <c r="L223" t="s">
        <v>1682</v>
      </c>
      <c r="M223" t="s">
        <v>372</v>
      </c>
      <c r="N223">
        <v>57865054</v>
      </c>
      <c r="O223" t="s">
        <v>376</v>
      </c>
      <c r="P223" t="s">
        <v>1905</v>
      </c>
      <c r="Q223">
        <v>4230</v>
      </c>
      <c r="R223" t="s">
        <v>1693</v>
      </c>
      <c r="S223" t="s">
        <v>214</v>
      </c>
      <c r="T223" s="22" t="s">
        <v>197</v>
      </c>
      <c r="U223" s="21" t="s">
        <v>1056</v>
      </c>
      <c r="V223">
        <v>55218228</v>
      </c>
      <c r="W223">
        <v>11327112</v>
      </c>
      <c r="X223">
        <v>25</v>
      </c>
      <c r="Y223" s="21">
        <v>25</v>
      </c>
      <c r="Z223" s="21" t="str">
        <f>VLOOKUP(A223,'Rettelse til drænsystem'!$A$4:$B$510,2,FALSE)</f>
        <v>Systematisk drænet</v>
      </c>
      <c r="AA223" t="s">
        <v>1104</v>
      </c>
      <c r="AB223" t="s">
        <v>239</v>
      </c>
      <c r="AC223" s="21" t="s">
        <v>1063</v>
      </c>
      <c r="AD223" s="21" t="s">
        <v>197</v>
      </c>
      <c r="AE223" s="21" t="s">
        <v>197</v>
      </c>
      <c r="AF223" t="s">
        <v>1903</v>
      </c>
      <c r="AG223" s="21">
        <v>0</v>
      </c>
      <c r="AH223" s="21" t="s">
        <v>1904</v>
      </c>
      <c r="AI223" s="21" t="s">
        <v>307</v>
      </c>
      <c r="AJ223" s="21" t="s">
        <v>372</v>
      </c>
      <c r="AK223" s="21"/>
      <c r="AL223" s="21"/>
      <c r="AM223" s="21" t="s">
        <v>1073</v>
      </c>
      <c r="AN223" s="21" t="s">
        <v>1074</v>
      </c>
      <c r="AO223" s="21" t="s">
        <v>1074</v>
      </c>
      <c r="AP223" s="21" t="s">
        <v>246</v>
      </c>
      <c r="AQ223" s="21"/>
      <c r="AR223" s="21" t="s">
        <v>282</v>
      </c>
      <c r="AS223" s="21" t="s">
        <v>218</v>
      </c>
      <c r="AT223" s="21" t="s">
        <v>1063</v>
      </c>
      <c r="AU223">
        <v>32</v>
      </c>
      <c r="AV223" t="s">
        <v>1903</v>
      </c>
      <c r="AW223">
        <v>110.8574</v>
      </c>
      <c r="AX223">
        <v>0.51448090000000002</v>
      </c>
      <c r="AY223">
        <v>120</v>
      </c>
      <c r="AZ223" t="s">
        <v>1106</v>
      </c>
      <c r="BA223" s="21" t="s">
        <v>1102</v>
      </c>
      <c r="BB223" s="21" t="s">
        <v>1102</v>
      </c>
      <c r="BC223">
        <v>1</v>
      </c>
      <c r="BD223" t="s">
        <v>282</v>
      </c>
      <c r="BE223" t="s">
        <v>282</v>
      </c>
      <c r="BF223">
        <v>5</v>
      </c>
      <c r="BG223" t="s">
        <v>304</v>
      </c>
      <c r="BH223">
        <v>0.7</v>
      </c>
      <c r="BI223" t="s">
        <v>282</v>
      </c>
      <c r="BJ223">
        <v>17</v>
      </c>
      <c r="BK223" t="s">
        <v>315</v>
      </c>
      <c r="BL223">
        <v>0.3</v>
      </c>
      <c r="BM223" t="s">
        <v>1906</v>
      </c>
      <c r="BN223" t="s">
        <v>282</v>
      </c>
      <c r="BO223" t="s">
        <v>282</v>
      </c>
      <c r="BP223" t="s">
        <v>282</v>
      </c>
      <c r="BQ223" t="s">
        <v>282</v>
      </c>
      <c r="BR223" t="s">
        <v>197</v>
      </c>
      <c r="BS223" t="s">
        <v>197</v>
      </c>
      <c r="BT223" t="s">
        <v>198</v>
      </c>
      <c r="BU223" t="s">
        <v>282</v>
      </c>
      <c r="BV223">
        <v>489.90000000000009</v>
      </c>
      <c r="BW223">
        <v>422.5</v>
      </c>
      <c r="BX223">
        <v>122.87799999999987</v>
      </c>
      <c r="BY223">
        <v>13.98952505110822</v>
      </c>
      <c r="BZ223">
        <v>10.762335886275274</v>
      </c>
      <c r="CA223">
        <v>15.388477556219044</v>
      </c>
      <c r="CB223">
        <v>11.838569474902803</v>
      </c>
      <c r="CD223">
        <v>705</v>
      </c>
      <c r="CE223">
        <v>12</v>
      </c>
      <c r="CF223" s="33" t="s">
        <v>1066</v>
      </c>
      <c r="CG223" s="34" t="s">
        <v>1075</v>
      </c>
      <c r="CH223" t="s">
        <v>1696</v>
      </c>
      <c r="CI223">
        <v>8</v>
      </c>
      <c r="CJ223" s="25">
        <v>32</v>
      </c>
      <c r="CK223" t="s">
        <v>282</v>
      </c>
      <c r="CN223">
        <v>1.69</v>
      </c>
      <c r="CO223">
        <v>4.53</v>
      </c>
      <c r="CP223">
        <v>0.03</v>
      </c>
      <c r="CQ223" t="s">
        <v>282</v>
      </c>
      <c r="CR223" t="s">
        <v>282</v>
      </c>
      <c r="CT223" t="s">
        <v>282</v>
      </c>
      <c r="CU223" t="s">
        <v>282</v>
      </c>
      <c r="CV223" t="s">
        <v>282</v>
      </c>
      <c r="CW223" s="25" t="s">
        <v>1067</v>
      </c>
      <c r="CX223" t="s">
        <v>282</v>
      </c>
      <c r="DC223">
        <v>656</v>
      </c>
      <c r="DD223">
        <v>7</v>
      </c>
      <c r="DE223" t="s">
        <v>1068</v>
      </c>
      <c r="DF223" t="s">
        <v>1090</v>
      </c>
      <c r="DG223" t="s">
        <v>1696</v>
      </c>
      <c r="DH223">
        <v>20</v>
      </c>
      <c r="DI223" s="25">
        <v>80</v>
      </c>
      <c r="DJ223" t="s">
        <v>282</v>
      </c>
      <c r="DL223">
        <v>13.46</v>
      </c>
      <c r="DM223">
        <v>13.91</v>
      </c>
      <c r="DN223">
        <v>0.01</v>
      </c>
      <c r="DO223" t="s">
        <v>282</v>
      </c>
      <c r="DP223" t="s">
        <v>282</v>
      </c>
      <c r="DR223" t="s">
        <v>282</v>
      </c>
      <c r="DS223" t="s">
        <v>282</v>
      </c>
      <c r="DT223" t="s">
        <v>282</v>
      </c>
      <c r="DU223" s="25" t="s">
        <v>1067</v>
      </c>
      <c r="DV223" t="s">
        <v>282</v>
      </c>
      <c r="EA223">
        <v>1473</v>
      </c>
      <c r="EB223">
        <v>11</v>
      </c>
      <c r="EC223" t="s">
        <v>1069</v>
      </c>
      <c r="ED223" t="s">
        <v>1090</v>
      </c>
      <c r="EE223" t="s">
        <v>1696</v>
      </c>
      <c r="EF223">
        <v>20</v>
      </c>
      <c r="EG223" s="25">
        <v>80</v>
      </c>
      <c r="EH223" t="s">
        <v>282</v>
      </c>
      <c r="EJ223">
        <v>8.68</v>
      </c>
      <c r="EK223">
        <v>9.61</v>
      </c>
      <c r="EL223" s="9">
        <v>0.01</v>
      </c>
      <c r="EM223" t="s">
        <v>282</v>
      </c>
      <c r="EN223" t="s">
        <v>282</v>
      </c>
      <c r="EO223" t="s">
        <v>282</v>
      </c>
      <c r="EP223" t="s">
        <v>282</v>
      </c>
      <c r="EQ223" t="s">
        <v>282</v>
      </c>
      <c r="ER223" t="s">
        <v>282</v>
      </c>
      <c r="ES223" t="s">
        <v>282</v>
      </c>
      <c r="ET223" t="s">
        <v>282</v>
      </c>
      <c r="EU223" t="s">
        <v>282</v>
      </c>
      <c r="EV223" t="s">
        <v>282</v>
      </c>
      <c r="EX223" s="35">
        <v>3</v>
      </c>
      <c r="EY223" s="36">
        <v>7.9433333333333325</v>
      </c>
      <c r="EZ223" s="36">
        <v>9.35</v>
      </c>
      <c r="FA223" s="36">
        <v>1.6666666666666666E-2</v>
      </c>
      <c r="FB223" s="36">
        <v>9.7606091333333218</v>
      </c>
      <c r="FC223" s="36">
        <v>11.489092999999986</v>
      </c>
      <c r="FD223" s="36">
        <v>2.0479666666666646E-2</v>
      </c>
      <c r="FE223" s="9"/>
      <c r="FF223" s="25">
        <v>3</v>
      </c>
      <c r="FG223" s="25">
        <v>3</v>
      </c>
      <c r="FH223" s="29">
        <v>7.9433333333333325</v>
      </c>
      <c r="FI223" s="29">
        <v>9.35</v>
      </c>
      <c r="FJ223" s="30">
        <v>1.6666666666666666E-2</v>
      </c>
      <c r="FK223" s="29">
        <v>84.9554367201426</v>
      </c>
      <c r="FL223" s="7" t="b">
        <v>1</v>
      </c>
      <c r="FQ223" s="21"/>
      <c r="FX223" s="21">
        <v>7</v>
      </c>
      <c r="GG223" s="48">
        <v>7.9433333333333325</v>
      </c>
      <c r="GH223" s="48">
        <v>9.35</v>
      </c>
      <c r="GI223" s="9">
        <v>1.6666666666666666E-2</v>
      </c>
    </row>
    <row r="224" spans="1:191" x14ac:dyDescent="0.25">
      <c r="A224" t="s">
        <v>1907</v>
      </c>
      <c r="B224" t="s">
        <v>282</v>
      </c>
      <c r="C224" s="21" t="s">
        <v>197</v>
      </c>
      <c r="E224" t="s">
        <v>307</v>
      </c>
      <c r="G224" t="s">
        <v>1052</v>
      </c>
      <c r="J224">
        <v>4230</v>
      </c>
      <c r="K224" t="s">
        <v>1693</v>
      </c>
      <c r="L224" t="s">
        <v>1682</v>
      </c>
      <c r="M224" t="s">
        <v>372</v>
      </c>
      <c r="N224">
        <v>57865054</v>
      </c>
      <c r="O224" t="s">
        <v>376</v>
      </c>
      <c r="P224" t="s">
        <v>1908</v>
      </c>
      <c r="Q224">
        <v>4230</v>
      </c>
      <c r="R224" t="s">
        <v>1693</v>
      </c>
      <c r="S224" t="s">
        <v>1099</v>
      </c>
      <c r="T224" s="22" t="s">
        <v>197</v>
      </c>
      <c r="U224" s="21" t="s">
        <v>1056</v>
      </c>
      <c r="V224">
        <v>55210792</v>
      </c>
      <c r="W224">
        <v>11319210</v>
      </c>
      <c r="X224">
        <v>25</v>
      </c>
      <c r="Y224" s="21">
        <v>25</v>
      </c>
      <c r="Z224" s="21" t="str">
        <f>VLOOKUP(A224,'Rettelse til drænsystem'!$A$4:$B$510,2,FALSE)</f>
        <v>Systematisk drænet</v>
      </c>
      <c r="AA224" t="s">
        <v>1104</v>
      </c>
      <c r="AB224" t="s">
        <v>239</v>
      </c>
      <c r="AC224" s="21" t="s">
        <v>1063</v>
      </c>
      <c r="AD224" s="21" t="s">
        <v>197</v>
      </c>
      <c r="AE224" s="21" t="s">
        <v>197</v>
      </c>
      <c r="AF224" t="s">
        <v>1907</v>
      </c>
      <c r="AG224" s="21">
        <v>0</v>
      </c>
      <c r="AH224" s="21" t="s">
        <v>1909</v>
      </c>
      <c r="AI224" s="21" t="s">
        <v>307</v>
      </c>
      <c r="AJ224" s="21" t="s">
        <v>372</v>
      </c>
      <c r="AK224" s="21"/>
      <c r="AL224" s="21"/>
      <c r="AM224" s="21" t="s">
        <v>1073</v>
      </c>
      <c r="AN224" s="21" t="s">
        <v>1074</v>
      </c>
      <c r="AO224" s="21" t="s">
        <v>1074</v>
      </c>
      <c r="AP224" s="21" t="s">
        <v>246</v>
      </c>
      <c r="AQ224" s="21"/>
      <c r="AR224" s="21"/>
      <c r="AS224" s="21" t="s">
        <v>218</v>
      </c>
      <c r="AT224" s="21" t="s">
        <v>1063</v>
      </c>
      <c r="AU224">
        <v>32</v>
      </c>
      <c r="AV224" t="s">
        <v>1907</v>
      </c>
      <c r="AY224">
        <v>100</v>
      </c>
      <c r="AZ224" t="s">
        <v>1106</v>
      </c>
      <c r="BA224" s="21" t="s">
        <v>1102</v>
      </c>
      <c r="BB224" s="21" t="s">
        <v>1102</v>
      </c>
      <c r="BC224">
        <v>1</v>
      </c>
      <c r="BD224" t="s">
        <v>282</v>
      </c>
      <c r="BE224" t="s">
        <v>282</v>
      </c>
      <c r="BF224">
        <v>10</v>
      </c>
      <c r="BG224" t="s">
        <v>249</v>
      </c>
      <c r="BH224">
        <v>1</v>
      </c>
      <c r="BI224" t="s">
        <v>282</v>
      </c>
      <c r="BJ224" t="s">
        <v>282</v>
      </c>
      <c r="BK224" t="s">
        <v>282</v>
      </c>
      <c r="BL224" t="s">
        <v>282</v>
      </c>
      <c r="BM224" t="s">
        <v>282</v>
      </c>
      <c r="BN224" t="s">
        <v>282</v>
      </c>
      <c r="BO224" t="s">
        <v>282</v>
      </c>
      <c r="BP224" t="s">
        <v>282</v>
      </c>
      <c r="BQ224" t="s">
        <v>282</v>
      </c>
      <c r="BR224" t="s">
        <v>197</v>
      </c>
      <c r="BS224" t="s">
        <v>197</v>
      </c>
      <c r="BT224" t="s">
        <v>198</v>
      </c>
      <c r="BU224" t="s">
        <v>282</v>
      </c>
      <c r="BV224">
        <v>489.90000000000009</v>
      </c>
      <c r="BW224">
        <v>422.5</v>
      </c>
      <c r="BX224">
        <v>112.05999999999989</v>
      </c>
      <c r="BY224">
        <v>24.99914723658916</v>
      </c>
      <c r="BZ224">
        <v>22.308716077627331</v>
      </c>
      <c r="CA224">
        <v>27.499061960248078</v>
      </c>
      <c r="CB224">
        <v>24.539587685390067</v>
      </c>
      <c r="CD224" t="s">
        <v>282</v>
      </c>
      <c r="CE224" t="s">
        <v>282</v>
      </c>
      <c r="CF224" s="33"/>
      <c r="CG224" s="34" t="s">
        <v>282</v>
      </c>
      <c r="CH224" t="s">
        <v>282</v>
      </c>
      <c r="CI224" t="s">
        <v>282</v>
      </c>
      <c r="CJ224" s="25" t="s">
        <v>1067</v>
      </c>
      <c r="CK224" t="s">
        <v>1695</v>
      </c>
      <c r="CL224" t="s">
        <v>1136</v>
      </c>
      <c r="CQ224">
        <v>630</v>
      </c>
      <c r="CR224">
        <v>10</v>
      </c>
      <c r="CS224" t="s">
        <v>1414</v>
      </c>
      <c r="CT224" t="s">
        <v>1075</v>
      </c>
      <c r="CU224" t="s">
        <v>1696</v>
      </c>
      <c r="CV224">
        <v>25</v>
      </c>
      <c r="CW224" s="25">
        <v>100</v>
      </c>
      <c r="CX224" t="s">
        <v>1910</v>
      </c>
      <c r="CZ224">
        <v>6.3</v>
      </c>
      <c r="DA224">
        <v>12.52</v>
      </c>
      <c r="DB224">
        <v>0.02</v>
      </c>
      <c r="DC224">
        <v>675</v>
      </c>
      <c r="DD224">
        <v>7</v>
      </c>
      <c r="DE224" t="s">
        <v>1068</v>
      </c>
      <c r="DF224" t="s">
        <v>1090</v>
      </c>
      <c r="DG224" t="s">
        <v>1696</v>
      </c>
      <c r="DH224">
        <v>25</v>
      </c>
      <c r="DI224" s="25">
        <v>100</v>
      </c>
      <c r="DJ224" t="s">
        <v>282</v>
      </c>
      <c r="DL224">
        <v>19.03</v>
      </c>
      <c r="DM224">
        <v>20.72</v>
      </c>
      <c r="DN224">
        <v>0.02</v>
      </c>
      <c r="DO224" t="s">
        <v>282</v>
      </c>
      <c r="DP224" t="s">
        <v>282</v>
      </c>
      <c r="DR224" t="s">
        <v>282</v>
      </c>
      <c r="DS224" t="s">
        <v>282</v>
      </c>
      <c r="DT224" t="s">
        <v>282</v>
      </c>
      <c r="DU224" s="25" t="s">
        <v>1067</v>
      </c>
      <c r="DV224" t="s">
        <v>282</v>
      </c>
      <c r="EA224">
        <v>712</v>
      </c>
      <c r="EB224">
        <v>11</v>
      </c>
      <c r="EC224" t="s">
        <v>1069</v>
      </c>
      <c r="ED224" t="s">
        <v>1090</v>
      </c>
      <c r="EE224" t="s">
        <v>1696</v>
      </c>
      <c r="EF224">
        <v>25</v>
      </c>
      <c r="EG224" s="25">
        <v>100</v>
      </c>
      <c r="EH224" t="s">
        <v>1894</v>
      </c>
      <c r="EJ224">
        <v>15.98</v>
      </c>
      <c r="EK224">
        <v>17.91</v>
      </c>
      <c r="EL224" s="9">
        <v>0.01</v>
      </c>
      <c r="EM224" t="s">
        <v>282</v>
      </c>
      <c r="EN224" t="s">
        <v>282</v>
      </c>
      <c r="EO224" t="s">
        <v>282</v>
      </c>
      <c r="EP224" t="s">
        <v>282</v>
      </c>
      <c r="EQ224" t="s">
        <v>282</v>
      </c>
      <c r="ER224" t="s">
        <v>282</v>
      </c>
      <c r="ES224" t="s">
        <v>282</v>
      </c>
      <c r="ET224" t="s">
        <v>282</v>
      </c>
      <c r="EU224" t="s">
        <v>282</v>
      </c>
      <c r="EV224" t="s">
        <v>282</v>
      </c>
      <c r="EX224" s="35">
        <v>3</v>
      </c>
      <c r="EY224" s="36">
        <v>13.770000000000001</v>
      </c>
      <c r="EZ224" s="36">
        <v>17.049999999999997</v>
      </c>
      <c r="FA224" s="36">
        <v>1.6666666666666666E-2</v>
      </c>
      <c r="FB224" s="36">
        <v>15.430661999999986</v>
      </c>
      <c r="FC224" s="36">
        <v>19.106229999999979</v>
      </c>
      <c r="FD224" s="36">
        <v>1.8676666666666647E-2</v>
      </c>
      <c r="FE224" s="9"/>
      <c r="FF224" s="25">
        <v>3</v>
      </c>
      <c r="FG224" s="25">
        <v>2</v>
      </c>
      <c r="FH224" s="29">
        <v>17.505000000000003</v>
      </c>
      <c r="FI224" s="29">
        <v>19.314999999999998</v>
      </c>
      <c r="FJ224" s="30">
        <v>1.4999999999999999E-2</v>
      </c>
      <c r="FK224" s="29">
        <v>90.62904478384678</v>
      </c>
      <c r="FL224" s="7" t="b">
        <v>0</v>
      </c>
      <c r="FQ224" s="21"/>
      <c r="FX224" s="21">
        <v>7</v>
      </c>
      <c r="GG224" s="48">
        <v>13.770000000000001</v>
      </c>
      <c r="GH224" s="48">
        <v>17.049999999999997</v>
      </c>
      <c r="GI224" s="9">
        <v>1.6666666666666666E-2</v>
      </c>
    </row>
    <row r="225" spans="1:191" x14ac:dyDescent="0.25">
      <c r="A225" t="s">
        <v>1911</v>
      </c>
      <c r="B225" t="s">
        <v>282</v>
      </c>
      <c r="C225" s="21" t="s">
        <v>197</v>
      </c>
      <c r="E225" t="s">
        <v>307</v>
      </c>
      <c r="G225" t="s">
        <v>1052</v>
      </c>
      <c r="J225">
        <v>4230</v>
      </c>
      <c r="K225" t="s">
        <v>1693</v>
      </c>
      <c r="L225" t="s">
        <v>1682</v>
      </c>
      <c r="M225" t="s">
        <v>372</v>
      </c>
      <c r="N225">
        <v>57865054</v>
      </c>
      <c r="O225" t="s">
        <v>376</v>
      </c>
      <c r="P225" t="s">
        <v>1913</v>
      </c>
      <c r="Q225">
        <v>4230</v>
      </c>
      <c r="R225" t="s">
        <v>1693</v>
      </c>
      <c r="S225" t="s">
        <v>191</v>
      </c>
      <c r="T225" s="22" t="s">
        <v>197</v>
      </c>
      <c r="U225" s="21" t="s">
        <v>1056</v>
      </c>
      <c r="V225">
        <v>5520625</v>
      </c>
      <c r="W225">
        <v>11341447</v>
      </c>
      <c r="X225">
        <v>20</v>
      </c>
      <c r="Y225" s="21">
        <v>20</v>
      </c>
      <c r="Z225" s="21" t="str">
        <f>VLOOKUP(A225,'Rettelse til drænsystem'!$A$4:$B$510,2,FALSE)</f>
        <v>Systematisk drænet</v>
      </c>
      <c r="AA225" t="s">
        <v>1104</v>
      </c>
      <c r="AB225" t="s">
        <v>239</v>
      </c>
      <c r="AC225" s="21" t="s">
        <v>1063</v>
      </c>
      <c r="AD225" s="21" t="s">
        <v>197</v>
      </c>
      <c r="AE225" s="21" t="s">
        <v>197</v>
      </c>
      <c r="AF225" t="s">
        <v>1911</v>
      </c>
      <c r="AG225" s="21">
        <v>0</v>
      </c>
      <c r="AH225" s="21" t="s">
        <v>1912</v>
      </c>
      <c r="AI225" s="21" t="s">
        <v>307</v>
      </c>
      <c r="AJ225" s="21" t="s">
        <v>372</v>
      </c>
      <c r="AK225" s="21"/>
      <c r="AL225" s="21"/>
      <c r="AM225" s="21" t="s">
        <v>1073</v>
      </c>
      <c r="AN225" s="21" t="s">
        <v>1074</v>
      </c>
      <c r="AO225" s="21" t="s">
        <v>1074</v>
      </c>
      <c r="AP225" s="21" t="s">
        <v>246</v>
      </c>
      <c r="AQ225" s="21"/>
      <c r="AR225" s="21" t="s">
        <v>257</v>
      </c>
      <c r="AS225" s="21" t="s">
        <v>257</v>
      </c>
      <c r="AT225" s="21" t="s">
        <v>1059</v>
      </c>
      <c r="AU225">
        <v>32</v>
      </c>
      <c r="AV225" t="s">
        <v>1911</v>
      </c>
      <c r="AY225">
        <v>60</v>
      </c>
      <c r="AZ225" t="s">
        <v>1106</v>
      </c>
      <c r="BA225" s="21" t="s">
        <v>1102</v>
      </c>
      <c r="BB225" s="21" t="s">
        <v>1102</v>
      </c>
      <c r="BC225">
        <v>0.5</v>
      </c>
      <c r="BD225" t="s">
        <v>1088</v>
      </c>
      <c r="BE225">
        <v>0.5</v>
      </c>
      <c r="BF225">
        <v>7</v>
      </c>
      <c r="BG225" t="s">
        <v>241</v>
      </c>
      <c r="BH225">
        <v>1</v>
      </c>
      <c r="BI225" t="s">
        <v>282</v>
      </c>
      <c r="BJ225" t="s">
        <v>282</v>
      </c>
      <c r="BK225" t="s">
        <v>282</v>
      </c>
      <c r="BL225" t="s">
        <v>282</v>
      </c>
      <c r="BM225" t="s">
        <v>282</v>
      </c>
      <c r="BN225" t="s">
        <v>282</v>
      </c>
      <c r="BO225" t="s">
        <v>282</v>
      </c>
      <c r="BP225" t="s">
        <v>282</v>
      </c>
      <c r="BQ225" t="s">
        <v>282</v>
      </c>
      <c r="BR225" t="s">
        <v>197</v>
      </c>
      <c r="BS225" t="s">
        <v>197</v>
      </c>
      <c r="BT225" t="s">
        <v>198</v>
      </c>
      <c r="BU225" t="s">
        <v>282</v>
      </c>
      <c r="BV225">
        <v>489.90000000000009</v>
      </c>
      <c r="BW225">
        <v>422.5</v>
      </c>
      <c r="BX225">
        <v>104.40999999999991</v>
      </c>
      <c r="BY225">
        <v>5.2051851556106836</v>
      </c>
      <c r="BZ225">
        <v>4.9853320138020187</v>
      </c>
      <c r="CA225">
        <v>5.7257036711717522</v>
      </c>
      <c r="CB225">
        <v>5.4838652151822211</v>
      </c>
      <c r="CD225" t="s">
        <v>282</v>
      </c>
      <c r="CE225" t="s">
        <v>282</v>
      </c>
      <c r="CF225" s="33"/>
      <c r="CG225" s="34" t="s">
        <v>282</v>
      </c>
      <c r="CH225" t="s">
        <v>282</v>
      </c>
      <c r="CI225" t="s">
        <v>282</v>
      </c>
      <c r="CJ225" s="25" t="s">
        <v>1067</v>
      </c>
      <c r="CK225" t="s">
        <v>1695</v>
      </c>
      <c r="CL225" t="s">
        <v>1136</v>
      </c>
      <c r="CQ225">
        <v>790</v>
      </c>
      <c r="CR225">
        <v>10</v>
      </c>
      <c r="CS225" t="s">
        <v>1414</v>
      </c>
      <c r="CT225" t="s">
        <v>1075</v>
      </c>
      <c r="CU225" t="s">
        <v>1696</v>
      </c>
      <c r="CV225">
        <v>1</v>
      </c>
      <c r="CW225" s="25">
        <v>5</v>
      </c>
      <c r="CX225" t="s">
        <v>282</v>
      </c>
      <c r="CZ225">
        <v>1.35</v>
      </c>
      <c r="DA225">
        <v>4.25</v>
      </c>
      <c r="DB225">
        <v>0.31</v>
      </c>
      <c r="DC225">
        <v>701</v>
      </c>
      <c r="DD225">
        <v>7</v>
      </c>
      <c r="DE225" t="s">
        <v>1068</v>
      </c>
      <c r="DF225" t="s">
        <v>1090</v>
      </c>
      <c r="DG225" t="s">
        <v>1696</v>
      </c>
      <c r="DH225">
        <v>4</v>
      </c>
      <c r="DI225" s="25">
        <v>20</v>
      </c>
      <c r="DJ225" t="s">
        <v>282</v>
      </c>
      <c r="DL225">
        <v>5.38</v>
      </c>
      <c r="DM225">
        <v>9.6</v>
      </c>
      <c r="DN225">
        <v>0.47</v>
      </c>
      <c r="DO225" t="s">
        <v>282</v>
      </c>
      <c r="DP225" t="s">
        <v>282</v>
      </c>
      <c r="DR225" t="s">
        <v>282</v>
      </c>
      <c r="DS225" t="s">
        <v>282</v>
      </c>
      <c r="DT225" t="s">
        <v>282</v>
      </c>
      <c r="DU225" s="25" t="s">
        <v>1067</v>
      </c>
      <c r="DV225" t="s">
        <v>282</v>
      </c>
      <c r="EA225">
        <v>1490</v>
      </c>
      <c r="EB225">
        <v>11</v>
      </c>
      <c r="EC225" t="s">
        <v>1069</v>
      </c>
      <c r="ED225" t="s">
        <v>1090</v>
      </c>
      <c r="EE225" t="s">
        <v>1696</v>
      </c>
      <c r="EF225">
        <v>15</v>
      </c>
      <c r="EG225" s="25">
        <v>75</v>
      </c>
      <c r="EH225" t="s">
        <v>282</v>
      </c>
      <c r="EJ225">
        <v>6.08</v>
      </c>
      <c r="EK225">
        <v>8.1999999999999993</v>
      </c>
      <c r="EL225" s="9">
        <v>0.21</v>
      </c>
      <c r="EM225" t="s">
        <v>282</v>
      </c>
      <c r="EN225" t="s">
        <v>282</v>
      </c>
      <c r="EO225" t="s">
        <v>282</v>
      </c>
      <c r="EP225" t="s">
        <v>282</v>
      </c>
      <c r="EQ225" t="s">
        <v>282</v>
      </c>
      <c r="ER225" t="s">
        <v>282</v>
      </c>
      <c r="ES225" t="s">
        <v>282</v>
      </c>
      <c r="ET225" t="s">
        <v>282</v>
      </c>
      <c r="EU225" t="s">
        <v>282</v>
      </c>
      <c r="EV225" t="s">
        <v>282</v>
      </c>
      <c r="EX225" s="35">
        <v>3</v>
      </c>
      <c r="EY225" s="36">
        <v>4.2700000000000005</v>
      </c>
      <c r="EZ225" s="36">
        <v>7.3499999999999988</v>
      </c>
      <c r="FA225" s="36">
        <v>0.33</v>
      </c>
      <c r="FB225" s="36">
        <v>4.4583069999999969</v>
      </c>
      <c r="FC225" s="36">
        <v>7.6741349999999926</v>
      </c>
      <c r="FD225" s="36">
        <v>0.34455299999999972</v>
      </c>
      <c r="FE225" s="9"/>
      <c r="FF225" s="25">
        <v>3</v>
      </c>
      <c r="FG225" s="25">
        <v>2</v>
      </c>
      <c r="FH225" s="29">
        <v>5.73</v>
      </c>
      <c r="FI225" s="29">
        <v>8.8999999999999986</v>
      </c>
      <c r="FJ225" s="30">
        <v>0.33999999999999997</v>
      </c>
      <c r="FK225" s="29">
        <v>64.382022471910133</v>
      </c>
      <c r="FL225" s="7" t="b">
        <v>0</v>
      </c>
      <c r="FQ225" s="21"/>
      <c r="FX225" s="21">
        <v>7</v>
      </c>
      <c r="GG225" s="48">
        <v>4.2700000000000005</v>
      </c>
      <c r="GH225" s="48">
        <v>7.3499999999999988</v>
      </c>
      <c r="GI225" s="9">
        <v>0.33</v>
      </c>
    </row>
    <row r="226" spans="1:191" x14ac:dyDescent="0.25">
      <c r="A226" t="s">
        <v>1914</v>
      </c>
      <c r="B226" t="s">
        <v>282</v>
      </c>
      <c r="C226" s="21" t="s">
        <v>197</v>
      </c>
      <c r="E226" t="s">
        <v>307</v>
      </c>
      <c r="G226" t="s">
        <v>1052</v>
      </c>
      <c r="J226">
        <v>4750</v>
      </c>
      <c r="K226" t="s">
        <v>1916</v>
      </c>
      <c r="L226" t="s">
        <v>1682</v>
      </c>
      <c r="M226" t="s">
        <v>372</v>
      </c>
      <c r="N226">
        <v>57865054</v>
      </c>
      <c r="O226" t="s">
        <v>376</v>
      </c>
      <c r="P226" t="s">
        <v>1917</v>
      </c>
      <c r="Q226">
        <v>4750</v>
      </c>
      <c r="R226" t="s">
        <v>1916</v>
      </c>
      <c r="S226" t="s">
        <v>191</v>
      </c>
      <c r="T226" s="22" t="s">
        <v>197</v>
      </c>
      <c r="U226" s="21" t="s">
        <v>1056</v>
      </c>
      <c r="V226">
        <v>5513862</v>
      </c>
      <c r="W226">
        <v>1185242</v>
      </c>
      <c r="X226">
        <v>15</v>
      </c>
      <c r="Y226" s="21">
        <v>15</v>
      </c>
      <c r="Z226" s="21" t="str">
        <f>VLOOKUP(A226,'Rettelse til drænsystem'!$A$4:$B$510,2,FALSE)</f>
        <v>Systematisk drænet</v>
      </c>
      <c r="AA226" t="s">
        <v>1104</v>
      </c>
      <c r="AB226" t="s">
        <v>239</v>
      </c>
      <c r="AC226" s="21" t="s">
        <v>1063</v>
      </c>
      <c r="AD226" s="21" t="s">
        <v>192</v>
      </c>
      <c r="AE226" s="21" t="s">
        <v>197</v>
      </c>
      <c r="AF226" t="s">
        <v>1914</v>
      </c>
      <c r="AG226" s="21">
        <v>0</v>
      </c>
      <c r="AH226" s="21" t="s">
        <v>1915</v>
      </c>
      <c r="AI226" s="21" t="s">
        <v>307</v>
      </c>
      <c r="AJ226" s="21" t="s">
        <v>372</v>
      </c>
      <c r="AK226" s="21"/>
      <c r="AL226" s="21"/>
      <c r="AM226" s="21" t="s">
        <v>1073</v>
      </c>
      <c r="AN226" s="21" t="s">
        <v>1074</v>
      </c>
      <c r="AO226" s="21" t="s">
        <v>1074</v>
      </c>
      <c r="AP226" s="21" t="s">
        <v>246</v>
      </c>
      <c r="AQ226" s="21"/>
      <c r="AR226" s="21"/>
      <c r="AS226" s="21" t="s">
        <v>218</v>
      </c>
      <c r="AT226" s="21" t="s">
        <v>1063</v>
      </c>
      <c r="AU226">
        <v>31</v>
      </c>
      <c r="AV226" t="s">
        <v>1914</v>
      </c>
      <c r="AW226">
        <v>108.4391</v>
      </c>
      <c r="AX226">
        <v>1.112814</v>
      </c>
      <c r="AY226">
        <v>5</v>
      </c>
      <c r="AZ226" t="s">
        <v>1106</v>
      </c>
      <c r="BA226" s="21" t="s">
        <v>1102</v>
      </c>
      <c r="BB226" s="21" t="s">
        <v>1102</v>
      </c>
      <c r="BC226">
        <v>1</v>
      </c>
      <c r="BD226" t="s">
        <v>282</v>
      </c>
      <c r="BE226" t="s">
        <v>282</v>
      </c>
      <c r="BF226">
        <v>5</v>
      </c>
      <c r="BG226" t="s">
        <v>304</v>
      </c>
      <c r="BH226">
        <v>1</v>
      </c>
      <c r="BI226" t="s">
        <v>282</v>
      </c>
      <c r="BJ226" t="s">
        <v>282</v>
      </c>
      <c r="BK226" t="s">
        <v>282</v>
      </c>
      <c r="BL226" t="s">
        <v>282</v>
      </c>
      <c r="BM226" t="s">
        <v>282</v>
      </c>
      <c r="BN226" t="s">
        <v>282</v>
      </c>
      <c r="BO226" t="s">
        <v>282</v>
      </c>
      <c r="BP226" t="s">
        <v>282</v>
      </c>
      <c r="BQ226" t="s">
        <v>282</v>
      </c>
      <c r="BR226" t="s">
        <v>197</v>
      </c>
      <c r="BS226" t="s">
        <v>197</v>
      </c>
      <c r="BT226" t="s">
        <v>198</v>
      </c>
      <c r="BU226" t="s">
        <v>282</v>
      </c>
      <c r="BV226">
        <v>473.5</v>
      </c>
      <c r="BW226">
        <v>416.2</v>
      </c>
      <c r="BX226">
        <v>190.82</v>
      </c>
      <c r="BY226">
        <v>13.424861174391035</v>
      </c>
      <c r="BZ226">
        <v>7.035353303841859</v>
      </c>
      <c r="CA226">
        <v>14.76734729183014</v>
      </c>
      <c r="CB226">
        <v>7.7388886342260452</v>
      </c>
      <c r="CD226">
        <v>780</v>
      </c>
      <c r="CE226">
        <v>12</v>
      </c>
      <c r="CF226" s="33" t="s">
        <v>1066</v>
      </c>
      <c r="CG226" s="34" t="s">
        <v>1075</v>
      </c>
      <c r="CH226" t="s">
        <v>1686</v>
      </c>
      <c r="CI226">
        <v>5</v>
      </c>
      <c r="CJ226" s="25">
        <v>33.333333333333329</v>
      </c>
      <c r="CK226" t="s">
        <v>282</v>
      </c>
      <c r="CN226">
        <v>5.6</v>
      </c>
      <c r="CO226">
        <v>5.94</v>
      </c>
      <c r="CP226">
        <v>0.01</v>
      </c>
      <c r="CQ226" t="s">
        <v>282</v>
      </c>
      <c r="CR226" t="s">
        <v>282</v>
      </c>
      <c r="CT226" t="s">
        <v>282</v>
      </c>
      <c r="CU226" t="s">
        <v>282</v>
      </c>
      <c r="CV226" t="s">
        <v>282</v>
      </c>
      <c r="CW226" s="25" t="s">
        <v>1067</v>
      </c>
      <c r="CX226" t="s">
        <v>282</v>
      </c>
      <c r="DC226">
        <v>784</v>
      </c>
      <c r="DD226">
        <v>9</v>
      </c>
      <c r="DE226" t="s">
        <v>1068</v>
      </c>
      <c r="DF226" t="s">
        <v>1090</v>
      </c>
      <c r="DG226" t="s">
        <v>1687</v>
      </c>
      <c r="DH226">
        <v>15</v>
      </c>
      <c r="DI226" s="25">
        <v>100</v>
      </c>
      <c r="DJ226" t="s">
        <v>1918</v>
      </c>
      <c r="DK226" t="s">
        <v>313</v>
      </c>
      <c r="DL226">
        <v>5.17</v>
      </c>
      <c r="DM226">
        <v>6.53</v>
      </c>
      <c r="DN226">
        <v>0.02</v>
      </c>
      <c r="DO226" t="s">
        <v>282</v>
      </c>
      <c r="DP226" t="s">
        <v>282</v>
      </c>
      <c r="DR226" t="s">
        <v>282</v>
      </c>
      <c r="DS226" t="s">
        <v>282</v>
      </c>
      <c r="DT226" t="s">
        <v>282</v>
      </c>
      <c r="DU226" s="25" t="s">
        <v>1067</v>
      </c>
      <c r="DV226" t="s">
        <v>282</v>
      </c>
      <c r="EA226">
        <v>692</v>
      </c>
      <c r="EB226">
        <v>11</v>
      </c>
      <c r="EC226" t="s">
        <v>1069</v>
      </c>
      <c r="ED226" t="s">
        <v>1090</v>
      </c>
      <c r="EE226" t="s">
        <v>1687</v>
      </c>
      <c r="EF226">
        <v>15</v>
      </c>
      <c r="EG226" s="25">
        <v>100</v>
      </c>
      <c r="EH226" t="s">
        <v>1918</v>
      </c>
      <c r="EI226" t="s">
        <v>313</v>
      </c>
      <c r="EJ226">
        <v>4.58</v>
      </c>
      <c r="EK226">
        <v>5.21</v>
      </c>
      <c r="EL226" s="9">
        <v>0.01</v>
      </c>
      <c r="EM226" t="s">
        <v>282</v>
      </c>
      <c r="EN226" t="s">
        <v>282</v>
      </c>
      <c r="EO226" t="s">
        <v>282</v>
      </c>
      <c r="EP226" t="s">
        <v>282</v>
      </c>
      <c r="EQ226" t="s">
        <v>282</v>
      </c>
      <c r="ER226" t="s">
        <v>282</v>
      </c>
      <c r="ES226" t="s">
        <v>282</v>
      </c>
      <c r="ET226" t="s">
        <v>282</v>
      </c>
      <c r="EU226" t="s">
        <v>282</v>
      </c>
      <c r="EV226" t="s">
        <v>282</v>
      </c>
      <c r="EX226" s="35">
        <v>3</v>
      </c>
      <c r="EY226" s="36">
        <v>5.1166666666666663</v>
      </c>
      <c r="EZ226" s="36">
        <v>5.8933333333333335</v>
      </c>
      <c r="FA226" s="36">
        <v>1.3333333333333334E-2</v>
      </c>
      <c r="FB226" s="36">
        <v>9.7636233333333333</v>
      </c>
      <c r="FC226" s="36">
        <v>11.245658666666666</v>
      </c>
      <c r="FD226" s="36">
        <v>2.5442666666666669E-2</v>
      </c>
      <c r="FE226" s="9"/>
      <c r="FF226" s="25">
        <v>3</v>
      </c>
      <c r="FG226" s="25">
        <v>3</v>
      </c>
      <c r="FH226" s="29">
        <v>5.1166666666666663</v>
      </c>
      <c r="FI226" s="29">
        <v>5.8933333333333335</v>
      </c>
      <c r="FJ226" s="30">
        <v>1.3333333333333334E-2</v>
      </c>
      <c r="FK226" s="29">
        <v>86.821266968325787</v>
      </c>
      <c r="FL226" s="7" t="b">
        <v>1</v>
      </c>
      <c r="FQ226" s="21"/>
      <c r="FX226" s="21">
        <v>7</v>
      </c>
      <c r="GG226" s="48">
        <v>5.1166666666666663</v>
      </c>
      <c r="GH226" s="48">
        <v>5.8933333333333335</v>
      </c>
      <c r="GI226" s="9">
        <v>1.3333333333333334E-2</v>
      </c>
    </row>
    <row r="227" spans="1:191" x14ac:dyDescent="0.25">
      <c r="A227" t="s">
        <v>1919</v>
      </c>
      <c r="B227" t="s">
        <v>282</v>
      </c>
      <c r="C227" s="21" t="s">
        <v>197</v>
      </c>
      <c r="E227" t="s">
        <v>307</v>
      </c>
      <c r="G227" t="s">
        <v>1052</v>
      </c>
      <c r="J227">
        <v>4750</v>
      </c>
      <c r="K227" t="s">
        <v>1916</v>
      </c>
      <c r="L227" t="s">
        <v>1682</v>
      </c>
      <c r="M227" t="s">
        <v>372</v>
      </c>
      <c r="N227">
        <v>57865054</v>
      </c>
      <c r="O227" t="s">
        <v>376</v>
      </c>
      <c r="P227" t="s">
        <v>1921</v>
      </c>
      <c r="Q227">
        <v>4750</v>
      </c>
      <c r="R227" t="s">
        <v>1916</v>
      </c>
      <c r="S227" t="s">
        <v>191</v>
      </c>
      <c r="T227" s="22" t="s">
        <v>197</v>
      </c>
      <c r="U227" s="21" t="s">
        <v>1056</v>
      </c>
      <c r="V227">
        <v>5514403</v>
      </c>
      <c r="W227">
        <v>1185628</v>
      </c>
      <c r="X227">
        <v>15</v>
      </c>
      <c r="Y227" s="21">
        <v>15</v>
      </c>
      <c r="Z227" s="21" t="str">
        <f>VLOOKUP(A227,'Rettelse til drænsystem'!$A$4:$B$510,2,FALSE)</f>
        <v>Systematisk drænet</v>
      </c>
      <c r="AA227" t="s">
        <v>1104</v>
      </c>
      <c r="AB227" t="s">
        <v>239</v>
      </c>
      <c r="AC227" s="21" t="s">
        <v>1063</v>
      </c>
      <c r="AD227" s="21" t="s">
        <v>197</v>
      </c>
      <c r="AE227" s="21" t="s">
        <v>197</v>
      </c>
      <c r="AF227" t="s">
        <v>1919</v>
      </c>
      <c r="AG227" s="21">
        <v>0</v>
      </c>
      <c r="AH227" s="21" t="s">
        <v>1920</v>
      </c>
      <c r="AI227" s="21" t="s">
        <v>307</v>
      </c>
      <c r="AJ227" s="21" t="s">
        <v>372</v>
      </c>
      <c r="AK227" s="21"/>
      <c r="AL227" s="21"/>
      <c r="AM227" s="21" t="s">
        <v>1073</v>
      </c>
      <c r="AN227" s="21" t="s">
        <v>1074</v>
      </c>
      <c r="AO227" s="21" t="s">
        <v>1074</v>
      </c>
      <c r="AP227" s="21" t="s">
        <v>246</v>
      </c>
      <c r="AQ227" s="21"/>
      <c r="AR227" s="21"/>
      <c r="AS227" s="21" t="s">
        <v>218</v>
      </c>
      <c r="AT227" s="21" t="s">
        <v>1063</v>
      </c>
      <c r="AU227">
        <v>31</v>
      </c>
      <c r="AV227" t="s">
        <v>1919</v>
      </c>
      <c r="AY227">
        <v>9</v>
      </c>
      <c r="AZ227" t="s">
        <v>1088</v>
      </c>
      <c r="BA227" s="21" t="s">
        <v>1089</v>
      </c>
      <c r="BB227" s="21" t="s">
        <v>1089</v>
      </c>
      <c r="BC227">
        <v>0.5</v>
      </c>
      <c r="BD227" t="s">
        <v>1106</v>
      </c>
      <c r="BE227">
        <v>0.5</v>
      </c>
      <c r="BF227">
        <v>6</v>
      </c>
      <c r="BG227" t="s">
        <v>195</v>
      </c>
      <c r="BH227">
        <v>1</v>
      </c>
      <c r="BI227" t="s">
        <v>282</v>
      </c>
      <c r="BJ227" t="s">
        <v>282</v>
      </c>
      <c r="BK227" t="s">
        <v>282</v>
      </c>
      <c r="BL227" t="s">
        <v>282</v>
      </c>
      <c r="BM227" t="s">
        <v>282</v>
      </c>
      <c r="BN227" t="s">
        <v>282</v>
      </c>
      <c r="BO227" t="s">
        <v>282</v>
      </c>
      <c r="BP227" t="s">
        <v>282</v>
      </c>
      <c r="BQ227" t="s">
        <v>282</v>
      </c>
      <c r="BR227" t="s">
        <v>197</v>
      </c>
      <c r="BS227" t="s">
        <v>197</v>
      </c>
      <c r="BT227" t="s">
        <v>198</v>
      </c>
      <c r="BU227" t="s">
        <v>282</v>
      </c>
      <c r="BV227">
        <v>473.5</v>
      </c>
      <c r="BW227">
        <v>416.2</v>
      </c>
      <c r="BX227">
        <v>190.82</v>
      </c>
      <c r="BY227">
        <v>29.630829656054615</v>
      </c>
      <c r="BZ227">
        <v>15.528157245600365</v>
      </c>
      <c r="CA227">
        <v>32.593912621660081</v>
      </c>
      <c r="CB227">
        <v>17.080972970160403</v>
      </c>
      <c r="CD227" t="s">
        <v>282</v>
      </c>
      <c r="CE227">
        <v>12</v>
      </c>
      <c r="CF227" s="33" t="s">
        <v>1066</v>
      </c>
      <c r="CG227" s="34" t="s">
        <v>282</v>
      </c>
      <c r="CH227" t="s">
        <v>1686</v>
      </c>
      <c r="CI227">
        <v>5</v>
      </c>
      <c r="CJ227" s="25">
        <v>33.333333333333329</v>
      </c>
      <c r="CK227" t="s">
        <v>1922</v>
      </c>
      <c r="CL227" t="s">
        <v>1124</v>
      </c>
      <c r="CQ227">
        <v>761</v>
      </c>
      <c r="CR227">
        <v>10</v>
      </c>
      <c r="CS227" t="s">
        <v>1414</v>
      </c>
      <c r="CT227" t="s">
        <v>1075</v>
      </c>
      <c r="CU227" t="s">
        <v>1687</v>
      </c>
      <c r="CV227">
        <v>2</v>
      </c>
      <c r="CW227" s="25">
        <v>13.333333333333334</v>
      </c>
      <c r="CX227" t="s">
        <v>282</v>
      </c>
      <c r="CZ227">
        <v>8.4</v>
      </c>
      <c r="DA227">
        <v>8.57</v>
      </c>
      <c r="DB227">
        <v>0.01</v>
      </c>
      <c r="DC227">
        <v>644</v>
      </c>
      <c r="DD227">
        <v>9</v>
      </c>
      <c r="DE227" t="s">
        <v>1068</v>
      </c>
      <c r="DF227" t="s">
        <v>1090</v>
      </c>
      <c r="DG227" t="s">
        <v>1687</v>
      </c>
      <c r="DH227">
        <v>5</v>
      </c>
      <c r="DI227" s="25">
        <v>33.333333333333329</v>
      </c>
      <c r="DJ227" t="s">
        <v>282</v>
      </c>
      <c r="DL227">
        <v>12.94</v>
      </c>
      <c r="DM227">
        <v>14.04</v>
      </c>
      <c r="DN227">
        <v>0.01</v>
      </c>
      <c r="DO227" t="s">
        <v>282</v>
      </c>
      <c r="DP227" t="s">
        <v>282</v>
      </c>
      <c r="DR227" t="s">
        <v>282</v>
      </c>
      <c r="DS227" t="s">
        <v>282</v>
      </c>
      <c r="DT227" t="s">
        <v>282</v>
      </c>
      <c r="DU227" s="25" t="s">
        <v>1067</v>
      </c>
      <c r="DV227" t="s">
        <v>282</v>
      </c>
      <c r="EA227">
        <v>650</v>
      </c>
      <c r="EB227">
        <v>11</v>
      </c>
      <c r="EC227" t="s">
        <v>1069</v>
      </c>
      <c r="ED227" t="s">
        <v>1090</v>
      </c>
      <c r="EE227" t="s">
        <v>1687</v>
      </c>
      <c r="EF227">
        <v>1</v>
      </c>
      <c r="EG227" s="25">
        <v>6.666666666666667</v>
      </c>
      <c r="EH227" t="s">
        <v>282</v>
      </c>
      <c r="EJ227">
        <v>10.45</v>
      </c>
      <c r="EK227">
        <v>10.78</v>
      </c>
      <c r="EL227" s="9">
        <v>0.01</v>
      </c>
      <c r="EM227" t="s">
        <v>282</v>
      </c>
      <c r="EN227" t="s">
        <v>282</v>
      </c>
      <c r="EO227" t="s">
        <v>282</v>
      </c>
      <c r="EP227" t="s">
        <v>282</v>
      </c>
      <c r="EQ227" t="s">
        <v>282</v>
      </c>
      <c r="ER227" t="s">
        <v>282</v>
      </c>
      <c r="ES227" t="s">
        <v>282</v>
      </c>
      <c r="ET227" t="s">
        <v>282</v>
      </c>
      <c r="EU227" t="s">
        <v>282</v>
      </c>
      <c r="EV227" t="s">
        <v>282</v>
      </c>
      <c r="EX227" s="35">
        <v>3</v>
      </c>
      <c r="EY227" s="36">
        <v>10.596666666666666</v>
      </c>
      <c r="EZ227" s="36">
        <v>11.13</v>
      </c>
      <c r="FA227" s="36">
        <v>0.01</v>
      </c>
      <c r="FB227" s="36">
        <v>20.22055933333333</v>
      </c>
      <c r="FC227" s="36">
        <v>21.238265999999999</v>
      </c>
      <c r="FD227" s="36">
        <v>1.9081999999999998E-2</v>
      </c>
      <c r="FE227" s="9"/>
      <c r="FF227" s="25">
        <v>3</v>
      </c>
      <c r="FG227" s="25">
        <v>2</v>
      </c>
      <c r="FH227" s="29">
        <v>11.695</v>
      </c>
      <c r="FI227" s="29">
        <v>12.41</v>
      </c>
      <c r="FJ227" s="30">
        <v>0.01</v>
      </c>
      <c r="FK227" s="29">
        <v>94.238517324738112</v>
      </c>
      <c r="FL227" s="7" t="b">
        <v>0</v>
      </c>
      <c r="FQ227" s="21"/>
      <c r="FX227" s="21">
        <v>7</v>
      </c>
      <c r="GG227" s="48">
        <v>10.596666666666666</v>
      </c>
      <c r="GH227" s="48">
        <v>11.13</v>
      </c>
      <c r="GI227" s="9">
        <v>0.01</v>
      </c>
    </row>
    <row r="228" spans="1:191" x14ac:dyDescent="0.25">
      <c r="A228" t="s">
        <v>1923</v>
      </c>
      <c r="B228" t="s">
        <v>282</v>
      </c>
      <c r="C228" s="21" t="s">
        <v>197</v>
      </c>
      <c r="E228" t="s">
        <v>307</v>
      </c>
      <c r="G228" t="s">
        <v>1052</v>
      </c>
      <c r="J228">
        <v>4750</v>
      </c>
      <c r="K228" t="s">
        <v>1916</v>
      </c>
      <c r="L228" t="s">
        <v>1682</v>
      </c>
      <c r="M228" t="s">
        <v>372</v>
      </c>
      <c r="N228">
        <v>57865054</v>
      </c>
      <c r="O228" t="s">
        <v>376</v>
      </c>
      <c r="P228" t="s">
        <v>1924</v>
      </c>
      <c r="Q228">
        <v>4750</v>
      </c>
      <c r="R228" t="s">
        <v>1916</v>
      </c>
      <c r="S228" t="s">
        <v>214</v>
      </c>
      <c r="T228" s="22" t="s">
        <v>197</v>
      </c>
      <c r="U228" s="21" t="s">
        <v>1056</v>
      </c>
      <c r="V228">
        <v>5514521</v>
      </c>
      <c r="W228">
        <v>1183815</v>
      </c>
      <c r="X228">
        <v>11</v>
      </c>
      <c r="Y228" s="21">
        <v>11</v>
      </c>
      <c r="Z228" s="21" t="str">
        <f>VLOOKUP(A228,'Rettelse til drænsystem'!$A$4:$B$510,2,FALSE)</f>
        <v>Systematisk drænet</v>
      </c>
      <c r="AA228" t="s">
        <v>1058</v>
      </c>
      <c r="AB228" t="s">
        <v>322</v>
      </c>
      <c r="AC228" s="21" t="s">
        <v>1059</v>
      </c>
      <c r="AD228" s="21" t="s">
        <v>192</v>
      </c>
      <c r="AE228" s="21" t="s">
        <v>197</v>
      </c>
      <c r="AF228" t="s">
        <v>1923</v>
      </c>
      <c r="AG228" s="21">
        <v>0</v>
      </c>
      <c r="AH228" s="21" t="s">
        <v>1925</v>
      </c>
      <c r="AI228" s="21" t="s">
        <v>307</v>
      </c>
      <c r="AJ228" s="21" t="s">
        <v>372</v>
      </c>
      <c r="AK228" s="21"/>
      <c r="AL228" s="21"/>
      <c r="AM228" s="21" t="s">
        <v>1073</v>
      </c>
      <c r="AN228" s="21" t="s">
        <v>1074</v>
      </c>
      <c r="AO228" s="21" t="s">
        <v>1074</v>
      </c>
      <c r="AP228" s="21" t="s">
        <v>246</v>
      </c>
      <c r="AQ228" s="21"/>
      <c r="AR228" s="21"/>
      <c r="AS228" s="21" t="s">
        <v>218</v>
      </c>
      <c r="AT228" s="21" t="s">
        <v>1063</v>
      </c>
      <c r="AU228">
        <v>31</v>
      </c>
      <c r="AV228" t="s">
        <v>1923</v>
      </c>
      <c r="AY228">
        <v>21</v>
      </c>
      <c r="AZ228" t="s">
        <v>1095</v>
      </c>
      <c r="BA228" s="21" t="s">
        <v>1102</v>
      </c>
      <c r="BB228" s="21" t="s">
        <v>1102</v>
      </c>
      <c r="BC228">
        <v>1</v>
      </c>
      <c r="BD228" t="s">
        <v>282</v>
      </c>
      <c r="BE228" t="s">
        <v>282</v>
      </c>
      <c r="BF228">
        <v>11</v>
      </c>
      <c r="BG228" t="s">
        <v>387</v>
      </c>
      <c r="BH228">
        <v>0.5</v>
      </c>
      <c r="BI228" t="s">
        <v>282</v>
      </c>
      <c r="BJ228">
        <v>7</v>
      </c>
      <c r="BK228" t="s">
        <v>241</v>
      </c>
      <c r="BL228">
        <v>0.5</v>
      </c>
      <c r="BM228" t="s">
        <v>282</v>
      </c>
      <c r="BN228" t="s">
        <v>282</v>
      </c>
      <c r="BO228" t="s">
        <v>282</v>
      </c>
      <c r="BP228" t="s">
        <v>282</v>
      </c>
      <c r="BQ228" t="s">
        <v>282</v>
      </c>
      <c r="BR228" t="s">
        <v>197</v>
      </c>
      <c r="BS228" t="s">
        <v>192</v>
      </c>
      <c r="BT228" t="s">
        <v>198</v>
      </c>
      <c r="BU228" t="s">
        <v>282</v>
      </c>
      <c r="BV228">
        <v>473.5</v>
      </c>
      <c r="BW228">
        <v>416.2</v>
      </c>
      <c r="BX228">
        <v>211.77333333333297</v>
      </c>
      <c r="BY228">
        <v>17.561368612190442</v>
      </c>
      <c r="BZ228">
        <v>8.1009995846463898</v>
      </c>
      <c r="CA228">
        <v>19.317505473409486</v>
      </c>
      <c r="CB228">
        <v>8.91109954311103</v>
      </c>
      <c r="CD228" t="s">
        <v>282</v>
      </c>
      <c r="CE228" t="s">
        <v>282</v>
      </c>
      <c r="CF228" s="33"/>
      <c r="CG228" s="34" t="s">
        <v>282</v>
      </c>
      <c r="CH228" t="s">
        <v>1686</v>
      </c>
      <c r="CI228" t="s">
        <v>282</v>
      </c>
      <c r="CJ228" s="25" t="s">
        <v>1067</v>
      </c>
      <c r="CK228" t="s">
        <v>1926</v>
      </c>
      <c r="CL228" t="s">
        <v>1136</v>
      </c>
      <c r="CQ228">
        <v>645</v>
      </c>
      <c r="CR228">
        <v>10</v>
      </c>
      <c r="CS228" t="s">
        <v>1414</v>
      </c>
      <c r="CT228" t="s">
        <v>1075</v>
      </c>
      <c r="CU228" t="s">
        <v>1687</v>
      </c>
      <c r="CV228">
        <v>10</v>
      </c>
      <c r="CW228" s="25">
        <v>90.909090909090907</v>
      </c>
      <c r="CX228" t="s">
        <v>282</v>
      </c>
      <c r="CZ228">
        <v>2.46</v>
      </c>
      <c r="DA228">
        <v>6.84</v>
      </c>
      <c r="DB228">
        <v>0.01</v>
      </c>
      <c r="DC228">
        <v>792</v>
      </c>
      <c r="DD228">
        <v>9</v>
      </c>
      <c r="DE228" t="s">
        <v>1068</v>
      </c>
      <c r="DF228" t="s">
        <v>1090</v>
      </c>
      <c r="DG228" t="s">
        <v>1687</v>
      </c>
      <c r="DH228">
        <v>11</v>
      </c>
      <c r="DI228" s="25">
        <v>100</v>
      </c>
      <c r="DJ228" t="s">
        <v>1927</v>
      </c>
      <c r="DK228" t="s">
        <v>313</v>
      </c>
      <c r="DL228">
        <v>4.4000000000000004</v>
      </c>
      <c r="DM228">
        <v>5.46</v>
      </c>
      <c r="DN228">
        <v>0.02</v>
      </c>
      <c r="DO228" t="s">
        <v>282</v>
      </c>
      <c r="DP228" t="s">
        <v>282</v>
      </c>
      <c r="DR228" t="s">
        <v>282</v>
      </c>
      <c r="DS228" t="s">
        <v>282</v>
      </c>
      <c r="DT228" t="s">
        <v>282</v>
      </c>
      <c r="DU228" s="25" t="s">
        <v>1067</v>
      </c>
      <c r="DV228" t="s">
        <v>282</v>
      </c>
      <c r="EA228">
        <v>755</v>
      </c>
      <c r="EB228">
        <v>11</v>
      </c>
      <c r="EC228" t="s">
        <v>1069</v>
      </c>
      <c r="ED228" t="s">
        <v>1090</v>
      </c>
      <c r="EE228" t="s">
        <v>1687</v>
      </c>
      <c r="EF228">
        <v>11</v>
      </c>
      <c r="EG228" s="25">
        <v>100</v>
      </c>
      <c r="EH228" t="s">
        <v>1918</v>
      </c>
      <c r="EI228" t="s">
        <v>313</v>
      </c>
      <c r="EJ228">
        <v>4.3899999999999997</v>
      </c>
      <c r="EK228">
        <v>5.24</v>
      </c>
      <c r="EL228" s="9">
        <v>0.02</v>
      </c>
      <c r="EM228" t="s">
        <v>282</v>
      </c>
      <c r="EN228" t="s">
        <v>282</v>
      </c>
      <c r="EO228" t="s">
        <v>282</v>
      </c>
      <c r="EP228" t="s">
        <v>282</v>
      </c>
      <c r="EQ228" t="s">
        <v>282</v>
      </c>
      <c r="ER228" t="s">
        <v>282</v>
      </c>
      <c r="ES228" t="s">
        <v>282</v>
      </c>
      <c r="ET228" t="s">
        <v>282</v>
      </c>
      <c r="EU228" t="s">
        <v>282</v>
      </c>
      <c r="EV228" t="s">
        <v>282</v>
      </c>
      <c r="EX228" s="35">
        <v>3</v>
      </c>
      <c r="EY228" s="36">
        <v>3.75</v>
      </c>
      <c r="EZ228" s="36">
        <v>5.8466666666666667</v>
      </c>
      <c r="FA228" s="36">
        <v>1.6666666666666666E-2</v>
      </c>
      <c r="FB228" s="36">
        <v>7.9414999999999862</v>
      </c>
      <c r="FC228" s="36">
        <v>12.381680888888868</v>
      </c>
      <c r="FD228" s="36">
        <v>3.5295555555555497E-2</v>
      </c>
      <c r="FE228" s="9"/>
      <c r="FF228" s="25">
        <v>3</v>
      </c>
      <c r="FG228" s="25">
        <v>2</v>
      </c>
      <c r="FH228" s="29">
        <v>4.3949999999999996</v>
      </c>
      <c r="FI228" s="29">
        <v>5.35</v>
      </c>
      <c r="FJ228" s="30">
        <v>0.02</v>
      </c>
      <c r="FK228" s="29">
        <v>82.149532710280369</v>
      </c>
      <c r="FL228" s="7" t="b">
        <v>0</v>
      </c>
      <c r="FQ228" s="21"/>
      <c r="FX228" s="21">
        <v>7</v>
      </c>
      <c r="GG228" s="48">
        <v>3.75</v>
      </c>
      <c r="GH228" s="48">
        <v>5.8466666666666667</v>
      </c>
      <c r="GI228" s="9">
        <v>1.6666666666666666E-2</v>
      </c>
    </row>
    <row r="229" spans="1:191" x14ac:dyDescent="0.25">
      <c r="A229" t="s">
        <v>1928</v>
      </c>
      <c r="B229" t="s">
        <v>282</v>
      </c>
      <c r="C229" s="21" t="s">
        <v>197</v>
      </c>
      <c r="E229" t="s">
        <v>307</v>
      </c>
      <c r="G229" t="s">
        <v>1052</v>
      </c>
      <c r="J229">
        <v>4270</v>
      </c>
      <c r="K229" t="s">
        <v>1767</v>
      </c>
      <c r="L229" t="s">
        <v>1682</v>
      </c>
      <c r="M229" t="s">
        <v>372</v>
      </c>
      <c r="N229">
        <v>57865054</v>
      </c>
      <c r="O229" t="s">
        <v>376</v>
      </c>
      <c r="P229" t="s">
        <v>1930</v>
      </c>
      <c r="Q229">
        <v>4270</v>
      </c>
      <c r="R229" t="s">
        <v>1767</v>
      </c>
      <c r="S229" t="s">
        <v>1099</v>
      </c>
      <c r="T229" s="22" t="s">
        <v>197</v>
      </c>
      <c r="U229" s="21" t="s">
        <v>1056</v>
      </c>
      <c r="V229">
        <v>55483579</v>
      </c>
      <c r="W229">
        <v>11240440</v>
      </c>
      <c r="X229">
        <v>50</v>
      </c>
      <c r="Y229" s="21">
        <v>50</v>
      </c>
      <c r="Z229" s="21" t="str">
        <f>VLOOKUP(A229,'Rettelse til drænsystem'!$A$4:$B$510,2,FALSE)</f>
        <v>Systematisk drænet</v>
      </c>
      <c r="AA229" t="s">
        <v>1058</v>
      </c>
      <c r="AB229" t="s">
        <v>193</v>
      </c>
      <c r="AC229" s="21" t="s">
        <v>1059</v>
      </c>
      <c r="AD229" s="21" t="s">
        <v>197</v>
      </c>
      <c r="AE229" s="21" t="s">
        <v>197</v>
      </c>
      <c r="AF229" t="s">
        <v>1928</v>
      </c>
      <c r="AG229" s="21" t="s">
        <v>282</v>
      </c>
      <c r="AH229" s="21" t="s">
        <v>1929</v>
      </c>
      <c r="AI229" s="21" t="s">
        <v>307</v>
      </c>
      <c r="AJ229" s="21" t="s">
        <v>372</v>
      </c>
      <c r="AK229" s="21"/>
      <c r="AL229" s="21"/>
      <c r="AM229" s="21" t="s">
        <v>1179</v>
      </c>
      <c r="AN229" s="21" t="s">
        <v>1179</v>
      </c>
      <c r="AO229" s="21" t="s">
        <v>1180</v>
      </c>
      <c r="AP229" s="21" t="s">
        <v>205</v>
      </c>
      <c r="AQ229" s="21"/>
      <c r="AR229" s="21"/>
      <c r="AS229" s="21" t="s">
        <v>218</v>
      </c>
      <c r="AT229" s="21" t="s">
        <v>1063</v>
      </c>
      <c r="AU229">
        <v>40</v>
      </c>
      <c r="AV229" t="s">
        <v>1928</v>
      </c>
      <c r="AW229">
        <v>171.13929999999999</v>
      </c>
      <c r="AX229">
        <v>0.65218149999999997</v>
      </c>
      <c r="AY229">
        <v>7</v>
      </c>
      <c r="AZ229" t="s">
        <v>1095</v>
      </c>
      <c r="BA229" s="21" t="s">
        <v>1102</v>
      </c>
      <c r="BB229" s="21" t="s">
        <v>1102</v>
      </c>
      <c r="BC229">
        <v>0.9</v>
      </c>
      <c r="BD229" t="s">
        <v>1064</v>
      </c>
      <c r="BE229">
        <v>0.1</v>
      </c>
      <c r="BF229">
        <v>12</v>
      </c>
      <c r="BG229" t="s">
        <v>222</v>
      </c>
      <c r="BH229">
        <v>0.9</v>
      </c>
      <c r="BI229" t="s">
        <v>282</v>
      </c>
      <c r="BJ229">
        <v>16</v>
      </c>
      <c r="BK229" t="s">
        <v>297</v>
      </c>
      <c r="BL229">
        <v>0.1</v>
      </c>
      <c r="BM229" t="s">
        <v>282</v>
      </c>
      <c r="BN229" t="s">
        <v>282</v>
      </c>
      <c r="BO229" t="s">
        <v>282</v>
      </c>
      <c r="BP229" t="s">
        <v>282</v>
      </c>
      <c r="BQ229" t="s">
        <v>282</v>
      </c>
      <c r="BR229" t="s">
        <v>192</v>
      </c>
      <c r="BS229" t="s">
        <v>197</v>
      </c>
      <c r="BT229" t="s">
        <v>198</v>
      </c>
      <c r="BU229" t="s">
        <v>282</v>
      </c>
      <c r="BV229">
        <v>489.90000000000009</v>
      </c>
      <c r="BW229">
        <v>394.1</v>
      </c>
      <c r="BX229">
        <v>169.47943333333271</v>
      </c>
      <c r="BY229">
        <v>44.433810815073222</v>
      </c>
      <c r="BZ229">
        <v>25.868669704585049</v>
      </c>
      <c r="CA229">
        <v>48.877191896580548</v>
      </c>
      <c r="CB229">
        <v>28.455536675043557</v>
      </c>
      <c r="CD229">
        <v>593</v>
      </c>
      <c r="CE229">
        <v>12</v>
      </c>
      <c r="CF229" s="33" t="s">
        <v>1066</v>
      </c>
      <c r="CG229" s="34" t="s">
        <v>1075</v>
      </c>
      <c r="CH229" t="s">
        <v>375</v>
      </c>
      <c r="CI229">
        <v>50</v>
      </c>
      <c r="CJ229" s="25">
        <v>100</v>
      </c>
      <c r="CK229" t="s">
        <v>1931</v>
      </c>
      <c r="CN229">
        <v>4.43</v>
      </c>
      <c r="CO229">
        <v>6.12</v>
      </c>
      <c r="CP229">
        <v>0.03</v>
      </c>
      <c r="CQ229" t="s">
        <v>282</v>
      </c>
      <c r="CR229" t="s">
        <v>282</v>
      </c>
      <c r="CT229" t="s">
        <v>282</v>
      </c>
      <c r="CU229" t="s">
        <v>282</v>
      </c>
      <c r="CV229" t="s">
        <v>282</v>
      </c>
      <c r="CW229" s="25" t="s">
        <v>1067</v>
      </c>
      <c r="CX229" t="s">
        <v>282</v>
      </c>
      <c r="DC229">
        <v>785</v>
      </c>
      <c r="DD229">
        <v>7</v>
      </c>
      <c r="DE229" t="s">
        <v>1068</v>
      </c>
      <c r="DF229" t="s">
        <v>1090</v>
      </c>
      <c r="DG229" t="s">
        <v>375</v>
      </c>
      <c r="DH229">
        <v>50</v>
      </c>
      <c r="DI229" s="25">
        <v>100</v>
      </c>
      <c r="DJ229" t="s">
        <v>1931</v>
      </c>
      <c r="DL229">
        <v>17.420000000000002</v>
      </c>
      <c r="DM229">
        <v>18.079999999999998</v>
      </c>
      <c r="DN229">
        <v>0.01</v>
      </c>
      <c r="DO229" t="s">
        <v>282</v>
      </c>
      <c r="DP229" t="s">
        <v>282</v>
      </c>
      <c r="DR229" t="s">
        <v>282</v>
      </c>
      <c r="DS229" t="s">
        <v>282</v>
      </c>
      <c r="DT229" t="s">
        <v>282</v>
      </c>
      <c r="DU229" s="25" t="s">
        <v>1067</v>
      </c>
      <c r="DV229" t="s">
        <v>282</v>
      </c>
      <c r="EA229">
        <v>1477</v>
      </c>
      <c r="EB229">
        <v>11</v>
      </c>
      <c r="EC229" t="s">
        <v>1069</v>
      </c>
      <c r="ED229" t="s">
        <v>1090</v>
      </c>
      <c r="EE229" t="s">
        <v>375</v>
      </c>
      <c r="EF229">
        <v>50</v>
      </c>
      <c r="EG229" s="25">
        <v>100</v>
      </c>
      <c r="EH229" t="s">
        <v>1931</v>
      </c>
      <c r="EJ229">
        <v>17.260000000000002</v>
      </c>
      <c r="EK229">
        <v>17.86</v>
      </c>
      <c r="EL229" s="9">
        <v>0.01</v>
      </c>
      <c r="EM229" t="s">
        <v>282</v>
      </c>
      <c r="EN229" t="s">
        <v>282</v>
      </c>
      <c r="EO229" t="s">
        <v>282</v>
      </c>
      <c r="EP229" t="s">
        <v>282</v>
      </c>
      <c r="EQ229" t="s">
        <v>282</v>
      </c>
      <c r="ER229" t="s">
        <v>282</v>
      </c>
      <c r="ES229" t="s">
        <v>282</v>
      </c>
      <c r="ET229" t="s">
        <v>282</v>
      </c>
      <c r="EU229" t="s">
        <v>282</v>
      </c>
      <c r="EV229" t="s">
        <v>282</v>
      </c>
      <c r="EX229" s="35">
        <v>3</v>
      </c>
      <c r="EY229" s="36">
        <v>13.036666666666667</v>
      </c>
      <c r="EZ229" s="36">
        <v>14.020000000000001</v>
      </c>
      <c r="FA229" s="36">
        <v>1.6666666666666666E-2</v>
      </c>
      <c r="FB229" s="36">
        <v>22.094468792222141</v>
      </c>
      <c r="FC229" s="36">
        <v>23.761016553333249</v>
      </c>
      <c r="FD229" s="36">
        <v>2.824657222222212E-2</v>
      </c>
      <c r="FE229" s="9"/>
      <c r="FF229" s="25">
        <v>3</v>
      </c>
      <c r="FG229" s="25">
        <v>3</v>
      </c>
      <c r="FH229" s="29">
        <v>13.036666666666667</v>
      </c>
      <c r="FI229" s="29">
        <v>14.020000000000001</v>
      </c>
      <c r="FJ229" s="30">
        <v>1.6666666666666666E-2</v>
      </c>
      <c r="FK229" s="29">
        <v>92.986210175939135</v>
      </c>
      <c r="FL229" s="7" t="b">
        <v>1</v>
      </c>
      <c r="FQ229" s="21"/>
      <c r="FX229" s="21">
        <v>7</v>
      </c>
      <c r="GG229" s="48">
        <v>13.036666666666667</v>
      </c>
      <c r="GH229" s="48">
        <v>14.020000000000001</v>
      </c>
      <c r="GI229" s="9">
        <v>1.6666666666666666E-2</v>
      </c>
    </row>
    <row r="230" spans="1:191" x14ac:dyDescent="0.25">
      <c r="A230" t="s">
        <v>1932</v>
      </c>
      <c r="B230" t="s">
        <v>282</v>
      </c>
      <c r="C230" s="21" t="s">
        <v>197</v>
      </c>
      <c r="E230" t="s">
        <v>307</v>
      </c>
      <c r="G230" t="s">
        <v>1052</v>
      </c>
      <c r="J230">
        <v>4270</v>
      </c>
      <c r="K230" t="s">
        <v>1767</v>
      </c>
      <c r="L230" t="s">
        <v>1682</v>
      </c>
      <c r="M230" t="s">
        <v>372</v>
      </c>
      <c r="N230">
        <v>57865054</v>
      </c>
      <c r="O230" t="s">
        <v>376</v>
      </c>
      <c r="P230" t="s">
        <v>1934</v>
      </c>
      <c r="Q230">
        <v>4270</v>
      </c>
      <c r="R230" t="s">
        <v>1767</v>
      </c>
      <c r="S230" t="s">
        <v>214</v>
      </c>
      <c r="T230" s="22" t="s">
        <v>197</v>
      </c>
      <c r="U230" s="21" t="s">
        <v>1056</v>
      </c>
      <c r="V230">
        <v>55491070</v>
      </c>
      <c r="W230">
        <v>11286630</v>
      </c>
      <c r="X230">
        <v>14</v>
      </c>
      <c r="Y230" s="21">
        <v>14</v>
      </c>
      <c r="Z230" s="21" t="str">
        <f>VLOOKUP(A230,'Rettelse til drænsystem'!$A$4:$B$510,2,FALSE)</f>
        <v>Systematisk drænet</v>
      </c>
      <c r="AA230" t="s">
        <v>1104</v>
      </c>
      <c r="AB230" t="s">
        <v>239</v>
      </c>
      <c r="AC230" s="21" t="s">
        <v>1063</v>
      </c>
      <c r="AD230" s="21" t="s">
        <v>197</v>
      </c>
      <c r="AE230" s="21" t="s">
        <v>197</v>
      </c>
      <c r="AF230" t="s">
        <v>1932</v>
      </c>
      <c r="AG230" s="21" t="s">
        <v>282</v>
      </c>
      <c r="AH230" s="21" t="s">
        <v>1933</v>
      </c>
      <c r="AI230" s="21" t="s">
        <v>307</v>
      </c>
      <c r="AJ230" s="21" t="s">
        <v>372</v>
      </c>
      <c r="AK230" s="21"/>
      <c r="AL230" s="21"/>
      <c r="AM230" s="21" t="s">
        <v>1249</v>
      </c>
      <c r="AN230" s="21" t="s">
        <v>1132</v>
      </c>
      <c r="AO230" s="21" t="s">
        <v>1074</v>
      </c>
      <c r="AP230" s="21" t="s">
        <v>246</v>
      </c>
      <c r="AQ230" s="21"/>
      <c r="AR230" s="21"/>
      <c r="AS230" s="21" t="s">
        <v>218</v>
      </c>
      <c r="AT230" s="21" t="s">
        <v>1063</v>
      </c>
      <c r="AU230">
        <v>40</v>
      </c>
      <c r="AV230" t="s">
        <v>1932</v>
      </c>
      <c r="AW230">
        <v>104.1711</v>
      </c>
      <c r="AX230">
        <v>1.4772209999999999</v>
      </c>
      <c r="AY230">
        <v>16</v>
      </c>
      <c r="AZ230" t="s">
        <v>1088</v>
      </c>
      <c r="BA230" s="21" t="s">
        <v>1089</v>
      </c>
      <c r="BB230" s="21" t="s">
        <v>1089</v>
      </c>
      <c r="BC230">
        <v>1</v>
      </c>
      <c r="BD230" t="s">
        <v>282</v>
      </c>
      <c r="BE230" t="s">
        <v>282</v>
      </c>
      <c r="BF230">
        <v>3</v>
      </c>
      <c r="BG230" t="s">
        <v>253</v>
      </c>
      <c r="BH230">
        <v>1</v>
      </c>
      <c r="BI230" t="s">
        <v>282</v>
      </c>
      <c r="BJ230" t="s">
        <v>282</v>
      </c>
      <c r="BK230" t="s">
        <v>282</v>
      </c>
      <c r="BL230" t="s">
        <v>282</v>
      </c>
      <c r="BM230" t="s">
        <v>282</v>
      </c>
      <c r="BN230" t="s">
        <v>282</v>
      </c>
      <c r="BO230" t="s">
        <v>282</v>
      </c>
      <c r="BP230" t="s">
        <v>282</v>
      </c>
      <c r="BQ230" t="s">
        <v>282</v>
      </c>
      <c r="BR230" t="s">
        <v>192</v>
      </c>
      <c r="BS230" t="s">
        <v>197</v>
      </c>
      <c r="BT230" t="s">
        <v>198</v>
      </c>
      <c r="BU230" t="s">
        <v>282</v>
      </c>
      <c r="BV230">
        <v>489.90000000000009</v>
      </c>
      <c r="BW230">
        <v>394.1</v>
      </c>
      <c r="BX230">
        <v>151.48999999999992</v>
      </c>
      <c r="BY230">
        <v>10.411757254959154</v>
      </c>
      <c r="BZ230">
        <v>6.8729006897875493</v>
      </c>
      <c r="CA230">
        <v>11.452932980455071</v>
      </c>
      <c r="CB230">
        <v>7.5601907587663044</v>
      </c>
      <c r="CD230">
        <v>642</v>
      </c>
      <c r="CE230">
        <v>12</v>
      </c>
      <c r="CF230" s="33" t="s">
        <v>1066</v>
      </c>
      <c r="CG230" s="34" t="s">
        <v>1075</v>
      </c>
      <c r="CH230" t="s">
        <v>375</v>
      </c>
      <c r="CI230">
        <v>2</v>
      </c>
      <c r="CJ230" s="25">
        <v>14.285714285714285</v>
      </c>
      <c r="CK230" t="s">
        <v>282</v>
      </c>
      <c r="CN230">
        <v>2.95</v>
      </c>
      <c r="CO230">
        <v>3.56</v>
      </c>
      <c r="CP230">
        <v>7.0000000000000007E-2</v>
      </c>
      <c r="CQ230" t="s">
        <v>282</v>
      </c>
      <c r="CR230" t="s">
        <v>282</v>
      </c>
      <c r="CT230" t="s">
        <v>282</v>
      </c>
      <c r="CU230" t="s">
        <v>282</v>
      </c>
      <c r="CV230" t="s">
        <v>282</v>
      </c>
      <c r="CW230" s="25" t="s">
        <v>1067</v>
      </c>
      <c r="CX230" t="s">
        <v>282</v>
      </c>
      <c r="DC230">
        <v>1476</v>
      </c>
      <c r="DD230">
        <v>7</v>
      </c>
      <c r="DE230" t="s">
        <v>1068</v>
      </c>
      <c r="DF230" t="s">
        <v>1090</v>
      </c>
      <c r="DG230" t="s">
        <v>375</v>
      </c>
      <c r="DH230">
        <v>3</v>
      </c>
      <c r="DI230" s="25">
        <v>21.428571428571427</v>
      </c>
      <c r="DJ230" t="s">
        <v>282</v>
      </c>
      <c r="DL230">
        <v>9.33</v>
      </c>
      <c r="DM230">
        <v>10.38</v>
      </c>
      <c r="DN230">
        <v>0.05</v>
      </c>
      <c r="DO230" t="s">
        <v>282</v>
      </c>
      <c r="DP230" t="s">
        <v>282</v>
      </c>
      <c r="DR230" t="s">
        <v>282</v>
      </c>
      <c r="DS230" t="s">
        <v>282</v>
      </c>
      <c r="DT230" t="s">
        <v>282</v>
      </c>
      <c r="DU230" s="25" t="s">
        <v>1067</v>
      </c>
      <c r="DV230" t="s">
        <v>282</v>
      </c>
      <c r="EA230">
        <v>584</v>
      </c>
      <c r="EB230">
        <v>11</v>
      </c>
      <c r="EC230" t="s">
        <v>1069</v>
      </c>
      <c r="ED230" t="s">
        <v>1090</v>
      </c>
      <c r="EE230" t="s">
        <v>375</v>
      </c>
      <c r="EF230">
        <v>2</v>
      </c>
      <c r="EG230" s="25">
        <v>14.285714285714285</v>
      </c>
      <c r="EH230" t="s">
        <v>282</v>
      </c>
      <c r="EJ230">
        <v>5.61</v>
      </c>
      <c r="EK230">
        <v>6.59</v>
      </c>
      <c r="EL230" s="9">
        <v>0.03</v>
      </c>
      <c r="EM230" t="s">
        <v>282</v>
      </c>
      <c r="EN230" t="s">
        <v>282</v>
      </c>
      <c r="EO230" t="s">
        <v>282</v>
      </c>
      <c r="EP230" t="s">
        <v>282</v>
      </c>
      <c r="EQ230" t="s">
        <v>282</v>
      </c>
      <c r="ER230" t="s">
        <v>282</v>
      </c>
      <c r="ES230" t="s">
        <v>282</v>
      </c>
      <c r="ET230" t="s">
        <v>282</v>
      </c>
      <c r="EU230" t="s">
        <v>282</v>
      </c>
      <c r="EV230" t="s">
        <v>282</v>
      </c>
      <c r="EX230" s="35">
        <v>3</v>
      </c>
      <c r="EY230" s="36">
        <v>5.9633333333333338</v>
      </c>
      <c r="EZ230" s="36">
        <v>6.8433333333333337</v>
      </c>
      <c r="FA230" s="36">
        <v>5.000000000000001E-2</v>
      </c>
      <c r="FB230" s="36">
        <v>9.0338536666666638</v>
      </c>
      <c r="FC230" s="36">
        <v>10.366965666666664</v>
      </c>
      <c r="FD230" s="36">
        <v>7.5744999999999979E-2</v>
      </c>
      <c r="FE230" s="9"/>
      <c r="FF230" s="25">
        <v>3</v>
      </c>
      <c r="FG230" s="25">
        <v>3</v>
      </c>
      <c r="FH230" s="29">
        <v>5.9633333333333338</v>
      </c>
      <c r="FI230" s="29">
        <v>6.8433333333333337</v>
      </c>
      <c r="FJ230" s="30">
        <v>5.000000000000001E-2</v>
      </c>
      <c r="FK230" s="29">
        <v>87.140769605455432</v>
      </c>
      <c r="FL230" s="7" t="b">
        <v>1</v>
      </c>
      <c r="FQ230" s="21"/>
      <c r="FX230" s="21">
        <v>7</v>
      </c>
      <c r="GG230" s="48">
        <v>5.9633333333333338</v>
      </c>
      <c r="GH230" s="48">
        <v>6.8433333333333337</v>
      </c>
      <c r="GI230" s="9">
        <v>5.000000000000001E-2</v>
      </c>
    </row>
    <row r="231" spans="1:191" x14ac:dyDescent="0.25">
      <c r="A231" t="s">
        <v>1935</v>
      </c>
      <c r="B231" t="s">
        <v>282</v>
      </c>
      <c r="C231" s="21" t="s">
        <v>197</v>
      </c>
      <c r="E231" t="s">
        <v>307</v>
      </c>
      <c r="G231" t="s">
        <v>1052</v>
      </c>
      <c r="J231">
        <v>4270</v>
      </c>
      <c r="K231" t="s">
        <v>1767</v>
      </c>
      <c r="L231" t="s">
        <v>1682</v>
      </c>
      <c r="M231" t="s">
        <v>372</v>
      </c>
      <c r="N231">
        <v>57865054</v>
      </c>
      <c r="O231" t="s">
        <v>376</v>
      </c>
      <c r="P231" t="s">
        <v>1937</v>
      </c>
      <c r="Q231">
        <v>4270</v>
      </c>
      <c r="R231" t="s">
        <v>1767</v>
      </c>
      <c r="S231" t="s">
        <v>214</v>
      </c>
      <c r="T231" s="22" t="s">
        <v>197</v>
      </c>
      <c r="U231" s="21" t="s">
        <v>1056</v>
      </c>
      <c r="V231">
        <v>55499423</v>
      </c>
      <c r="W231">
        <v>1127944</v>
      </c>
      <c r="X231">
        <v>14</v>
      </c>
      <c r="Y231" s="21">
        <v>14</v>
      </c>
      <c r="Z231" s="21" t="str">
        <f>VLOOKUP(A231,'Rettelse til drænsystem'!$A$4:$B$510,2,FALSE)</f>
        <v>Pletdrænet</v>
      </c>
      <c r="AA231" t="s">
        <v>1104</v>
      </c>
      <c r="AB231" t="s">
        <v>239</v>
      </c>
      <c r="AC231" s="21" t="s">
        <v>1063</v>
      </c>
      <c r="AD231" s="21" t="s">
        <v>197</v>
      </c>
      <c r="AE231" s="21" t="s">
        <v>197</v>
      </c>
      <c r="AF231" t="s">
        <v>1935</v>
      </c>
      <c r="AG231" s="21" t="s">
        <v>282</v>
      </c>
      <c r="AH231" s="21" t="s">
        <v>1936</v>
      </c>
      <c r="AI231" s="21" t="s">
        <v>307</v>
      </c>
      <c r="AJ231" s="21" t="s">
        <v>372</v>
      </c>
      <c r="AK231" s="21"/>
      <c r="AL231" s="21"/>
      <c r="AM231" s="21" t="s">
        <v>1249</v>
      </c>
      <c r="AN231" s="21" t="s">
        <v>1132</v>
      </c>
      <c r="AO231" s="21" t="s">
        <v>1074</v>
      </c>
      <c r="AP231" s="21" t="s">
        <v>246</v>
      </c>
      <c r="AQ231" s="21"/>
      <c r="AR231" s="21"/>
      <c r="AS231" s="21" t="s">
        <v>218</v>
      </c>
      <c r="AT231" s="21" t="s">
        <v>1063</v>
      </c>
      <c r="AU231">
        <v>40</v>
      </c>
      <c r="AV231" t="s">
        <v>1935</v>
      </c>
      <c r="AW231">
        <v>97.546059999999997</v>
      </c>
      <c r="AX231">
        <v>0.48897980000000002</v>
      </c>
      <c r="AY231">
        <v>8</v>
      </c>
      <c r="AZ231" t="s">
        <v>1106</v>
      </c>
      <c r="BA231" s="21" t="s">
        <v>1102</v>
      </c>
      <c r="BB231" s="21" t="s">
        <v>1102</v>
      </c>
      <c r="BC231">
        <v>0.5</v>
      </c>
      <c r="BD231" t="s">
        <v>1088</v>
      </c>
      <c r="BE231">
        <v>0.5</v>
      </c>
      <c r="BF231">
        <v>6</v>
      </c>
      <c r="BG231" t="s">
        <v>195</v>
      </c>
      <c r="BH231">
        <v>0.5</v>
      </c>
      <c r="BI231" t="s">
        <v>282</v>
      </c>
      <c r="BJ231">
        <v>11</v>
      </c>
      <c r="BK231" t="s">
        <v>387</v>
      </c>
      <c r="BL231">
        <v>0.5</v>
      </c>
      <c r="BM231" t="s">
        <v>282</v>
      </c>
      <c r="BN231" t="s">
        <v>282</v>
      </c>
      <c r="BO231" t="s">
        <v>282</v>
      </c>
      <c r="BP231" t="s">
        <v>282</v>
      </c>
      <c r="BQ231" t="s">
        <v>282</v>
      </c>
      <c r="BR231" t="s">
        <v>197</v>
      </c>
      <c r="BS231" t="s">
        <v>197</v>
      </c>
      <c r="BT231" t="s">
        <v>198</v>
      </c>
      <c r="BU231" t="s">
        <v>282</v>
      </c>
      <c r="BV231">
        <v>489.90000000000009</v>
      </c>
      <c r="BW231">
        <v>394.1</v>
      </c>
      <c r="BX231">
        <v>149.06499999999943</v>
      </c>
      <c r="BY231">
        <v>18.315418040281241</v>
      </c>
      <c r="BZ231">
        <v>12.621295001502544</v>
      </c>
      <c r="CA231">
        <v>20.146959844309368</v>
      </c>
      <c r="CB231">
        <v>13.883424501652799</v>
      </c>
      <c r="CD231">
        <v>710</v>
      </c>
      <c r="CE231">
        <v>12</v>
      </c>
      <c r="CF231" s="33" t="s">
        <v>1066</v>
      </c>
      <c r="CG231" s="34" t="s">
        <v>1075</v>
      </c>
      <c r="CH231" t="s">
        <v>375</v>
      </c>
      <c r="CI231">
        <v>1</v>
      </c>
      <c r="CJ231" s="25">
        <v>7.1428571428571423</v>
      </c>
      <c r="CK231" t="s">
        <v>282</v>
      </c>
      <c r="CN231">
        <v>13.89</v>
      </c>
      <c r="CO231">
        <v>14.9</v>
      </c>
      <c r="CP231">
        <v>0.31</v>
      </c>
      <c r="CQ231" t="s">
        <v>282</v>
      </c>
      <c r="CR231" t="s">
        <v>282</v>
      </c>
      <c r="CT231" t="s">
        <v>282</v>
      </c>
      <c r="CU231" t="s">
        <v>282</v>
      </c>
      <c r="CV231" t="s">
        <v>282</v>
      </c>
      <c r="CW231" s="25" t="s">
        <v>1067</v>
      </c>
      <c r="CX231" t="s">
        <v>282</v>
      </c>
      <c r="DC231">
        <v>678</v>
      </c>
      <c r="DD231">
        <v>7</v>
      </c>
      <c r="DE231" t="s">
        <v>1068</v>
      </c>
      <c r="DF231" t="s">
        <v>1090</v>
      </c>
      <c r="DG231" t="s">
        <v>375</v>
      </c>
      <c r="DH231">
        <v>2</v>
      </c>
      <c r="DI231" s="25">
        <v>14.285714285714285</v>
      </c>
      <c r="DJ231" t="s">
        <v>282</v>
      </c>
      <c r="DL231">
        <v>19.850000000000001</v>
      </c>
      <c r="DM231">
        <v>20.5</v>
      </c>
      <c r="DN231">
        <v>0.28000000000000003</v>
      </c>
      <c r="DO231" t="s">
        <v>282</v>
      </c>
      <c r="DP231" t="s">
        <v>282</v>
      </c>
      <c r="DR231" t="s">
        <v>282</v>
      </c>
      <c r="DS231" t="s">
        <v>282</v>
      </c>
      <c r="DT231" t="s">
        <v>282</v>
      </c>
      <c r="DU231" s="25" t="s">
        <v>1067</v>
      </c>
      <c r="DV231" t="s">
        <v>282</v>
      </c>
      <c r="EA231">
        <v>786</v>
      </c>
      <c r="EB231">
        <v>11</v>
      </c>
      <c r="EC231" t="s">
        <v>1069</v>
      </c>
      <c r="ED231" t="s">
        <v>1090</v>
      </c>
      <c r="EE231" t="s">
        <v>375</v>
      </c>
      <c r="EF231">
        <v>1</v>
      </c>
      <c r="EG231" s="25">
        <v>7.1428571428571423</v>
      </c>
      <c r="EH231" t="s">
        <v>282</v>
      </c>
      <c r="EJ231">
        <v>16.420000000000002</v>
      </c>
      <c r="EK231">
        <v>18.68</v>
      </c>
      <c r="EL231" s="9">
        <v>0.32</v>
      </c>
      <c r="EM231" t="s">
        <v>282</v>
      </c>
      <c r="EN231" t="s">
        <v>282</v>
      </c>
      <c r="EO231" t="s">
        <v>282</v>
      </c>
      <c r="EP231" t="s">
        <v>282</v>
      </c>
      <c r="EQ231" t="s">
        <v>282</v>
      </c>
      <c r="ER231" t="s">
        <v>282</v>
      </c>
      <c r="ES231" t="s">
        <v>282</v>
      </c>
      <c r="ET231" t="s">
        <v>282</v>
      </c>
      <c r="EU231" t="s">
        <v>282</v>
      </c>
      <c r="EV231" t="s">
        <v>282</v>
      </c>
      <c r="EX231" s="35">
        <v>3</v>
      </c>
      <c r="EY231" s="36">
        <v>16.720000000000002</v>
      </c>
      <c r="EZ231" s="36">
        <v>18.026666666666667</v>
      </c>
      <c r="FA231" s="36">
        <v>0.3033333333333334</v>
      </c>
      <c r="FB231" s="36">
        <v>24.923667999999907</v>
      </c>
      <c r="FC231" s="36">
        <v>26.871450666666565</v>
      </c>
      <c r="FD231" s="36">
        <v>0.45216383333333171</v>
      </c>
      <c r="FE231" s="9"/>
      <c r="FF231" s="25">
        <v>3</v>
      </c>
      <c r="FG231" s="25">
        <v>3</v>
      </c>
      <c r="FH231" s="29">
        <v>16.720000000000002</v>
      </c>
      <c r="FI231" s="29">
        <v>18.026666666666667</v>
      </c>
      <c r="FJ231" s="30">
        <v>0.3033333333333334</v>
      </c>
      <c r="FK231" s="29">
        <v>92.751479289940846</v>
      </c>
      <c r="FL231" s="7" t="b">
        <v>1</v>
      </c>
      <c r="FQ231" s="21"/>
      <c r="FX231" s="21">
        <v>7</v>
      </c>
      <c r="GG231" s="48">
        <v>16.720000000000002</v>
      </c>
      <c r="GH231" s="48">
        <v>18.026666666666667</v>
      </c>
      <c r="GI231" s="9">
        <v>0.3033333333333334</v>
      </c>
    </row>
    <row r="232" spans="1:191" x14ac:dyDescent="0.25">
      <c r="A232" t="s">
        <v>1938</v>
      </c>
      <c r="B232" t="s">
        <v>282</v>
      </c>
      <c r="C232" s="21" t="s">
        <v>197</v>
      </c>
      <c r="E232" t="s">
        <v>307</v>
      </c>
      <c r="G232" t="s">
        <v>1052</v>
      </c>
      <c r="J232">
        <v>4200</v>
      </c>
      <c r="K232" t="s">
        <v>936</v>
      </c>
      <c r="L232" t="s">
        <v>1682</v>
      </c>
      <c r="M232" t="s">
        <v>372</v>
      </c>
      <c r="N232">
        <v>57865054</v>
      </c>
      <c r="O232" t="s">
        <v>376</v>
      </c>
      <c r="P232">
        <v>0</v>
      </c>
      <c r="Q232">
        <v>4200</v>
      </c>
      <c r="R232" t="s">
        <v>936</v>
      </c>
      <c r="S232" t="s">
        <v>191</v>
      </c>
      <c r="T232" s="22" t="s">
        <v>197</v>
      </c>
      <c r="U232" s="21" t="s">
        <v>1056</v>
      </c>
      <c r="V232">
        <v>55348279</v>
      </c>
      <c r="W232">
        <v>11314929</v>
      </c>
      <c r="X232">
        <v>12</v>
      </c>
      <c r="Y232" s="21">
        <v>12</v>
      </c>
      <c r="Z232" s="21" t="str">
        <f>VLOOKUP(A232,'Rettelse til drænsystem'!$A$4:$B$510,2,FALSE)</f>
        <v>Systematisk drænet</v>
      </c>
      <c r="AA232" t="s">
        <v>1104</v>
      </c>
      <c r="AB232" t="s">
        <v>239</v>
      </c>
      <c r="AC232" s="21" t="s">
        <v>1063</v>
      </c>
      <c r="AD232" s="21" t="s">
        <v>197</v>
      </c>
      <c r="AE232" s="21" t="s">
        <v>197</v>
      </c>
      <c r="AF232" t="s">
        <v>1938</v>
      </c>
      <c r="AG232" s="21" t="s">
        <v>282</v>
      </c>
      <c r="AH232" s="21" t="s">
        <v>1939</v>
      </c>
      <c r="AI232" s="21" t="s">
        <v>307</v>
      </c>
      <c r="AJ232" s="21" t="s">
        <v>372</v>
      </c>
      <c r="AK232" s="21"/>
      <c r="AL232" s="21"/>
      <c r="AM232" s="21" t="s">
        <v>282</v>
      </c>
      <c r="AN232" s="21" t="s">
        <v>282</v>
      </c>
      <c r="AO232" s="21" t="s">
        <v>282</v>
      </c>
      <c r="AP232" s="21" t="s">
        <v>282</v>
      </c>
      <c r="AQ232" s="21"/>
      <c r="AR232" s="21"/>
      <c r="AS232" s="21" t="s">
        <v>218</v>
      </c>
      <c r="AT232" s="21" t="s">
        <v>1063</v>
      </c>
      <c r="AU232">
        <v>36</v>
      </c>
      <c r="AV232" t="s">
        <v>1938</v>
      </c>
      <c r="AW232">
        <v>123.14190000000001</v>
      </c>
      <c r="AX232">
        <v>0.1612905</v>
      </c>
      <c r="AY232">
        <v>13</v>
      </c>
      <c r="AZ232" t="s">
        <v>1106</v>
      </c>
      <c r="BA232" s="21" t="s">
        <v>1102</v>
      </c>
      <c r="BB232" s="21" t="s">
        <v>1102</v>
      </c>
      <c r="BC232">
        <v>0.75</v>
      </c>
      <c r="BD232" t="s">
        <v>1064</v>
      </c>
      <c r="BE232">
        <v>0.25</v>
      </c>
      <c r="BF232">
        <v>6</v>
      </c>
      <c r="BG232" t="s">
        <v>195</v>
      </c>
      <c r="BH232">
        <v>1</v>
      </c>
      <c r="BI232" t="s">
        <v>282</v>
      </c>
      <c r="BJ232" t="s">
        <v>282</v>
      </c>
      <c r="BK232" t="s">
        <v>282</v>
      </c>
      <c r="BL232" t="s">
        <v>282</v>
      </c>
      <c r="BM232" t="s">
        <v>282</v>
      </c>
      <c r="BN232" t="s">
        <v>282</v>
      </c>
      <c r="BO232" t="s">
        <v>282</v>
      </c>
      <c r="BP232" t="s">
        <v>282</v>
      </c>
      <c r="BQ232" t="s">
        <v>282</v>
      </c>
      <c r="BR232" t="s">
        <v>192</v>
      </c>
      <c r="BS232" t="s">
        <v>197</v>
      </c>
      <c r="BT232" t="s">
        <v>198</v>
      </c>
      <c r="BU232" t="s">
        <v>282</v>
      </c>
      <c r="BV232">
        <v>489.90000000000009</v>
      </c>
      <c r="BW232">
        <v>417.1</v>
      </c>
      <c r="BX232">
        <v>148.90666666666567</v>
      </c>
      <c r="BY232">
        <v>29.542453358496381</v>
      </c>
      <c r="BZ232">
        <v>19.771058420885723</v>
      </c>
      <c r="CA232">
        <v>32.496698694346023</v>
      </c>
      <c r="CB232">
        <v>21.748164262974296</v>
      </c>
      <c r="CD232">
        <v>756</v>
      </c>
      <c r="CE232">
        <v>12</v>
      </c>
      <c r="CF232" s="33" t="s">
        <v>1066</v>
      </c>
      <c r="CG232" s="34" t="s">
        <v>1075</v>
      </c>
      <c r="CH232" t="s">
        <v>375</v>
      </c>
      <c r="CI232">
        <v>12</v>
      </c>
      <c r="CJ232" s="25">
        <v>100</v>
      </c>
      <c r="CK232" t="s">
        <v>282</v>
      </c>
      <c r="CN232">
        <v>4.5999999999999996</v>
      </c>
      <c r="CO232">
        <v>5.48</v>
      </c>
      <c r="CP232">
        <v>0.1</v>
      </c>
      <c r="CQ232" t="s">
        <v>282</v>
      </c>
      <c r="CR232" t="s">
        <v>282</v>
      </c>
      <c r="CT232" t="s">
        <v>282</v>
      </c>
      <c r="CU232" t="s">
        <v>282</v>
      </c>
      <c r="CV232" t="s">
        <v>282</v>
      </c>
      <c r="CW232" s="25" t="s">
        <v>1067</v>
      </c>
      <c r="CX232" t="s">
        <v>282</v>
      </c>
      <c r="DC232">
        <v>599</v>
      </c>
      <c r="DD232">
        <v>7</v>
      </c>
      <c r="DE232" t="s">
        <v>1068</v>
      </c>
      <c r="DF232" t="s">
        <v>1090</v>
      </c>
      <c r="DG232" t="s">
        <v>375</v>
      </c>
      <c r="DH232">
        <v>12</v>
      </c>
      <c r="DI232" s="25">
        <v>100</v>
      </c>
      <c r="DJ232" t="s">
        <v>282</v>
      </c>
      <c r="DL232">
        <v>11.7</v>
      </c>
      <c r="DM232">
        <v>12.59</v>
      </c>
      <c r="DN232">
        <v>0.14000000000000001</v>
      </c>
      <c r="DO232" t="s">
        <v>282</v>
      </c>
      <c r="DP232" t="s">
        <v>282</v>
      </c>
      <c r="DR232" t="s">
        <v>282</v>
      </c>
      <c r="DS232" t="s">
        <v>282</v>
      </c>
      <c r="DT232" t="s">
        <v>282</v>
      </c>
      <c r="DU232" s="25" t="s">
        <v>1067</v>
      </c>
      <c r="DV232" t="s">
        <v>282</v>
      </c>
      <c r="EA232">
        <v>585</v>
      </c>
      <c r="EB232">
        <v>11</v>
      </c>
      <c r="EC232" t="s">
        <v>1069</v>
      </c>
      <c r="ED232" t="s">
        <v>1090</v>
      </c>
      <c r="EE232" t="s">
        <v>375</v>
      </c>
      <c r="EF232">
        <v>8</v>
      </c>
      <c r="EG232" s="25">
        <v>66.666666666666657</v>
      </c>
      <c r="EH232" t="s">
        <v>282</v>
      </c>
      <c r="EJ232">
        <v>7.71</v>
      </c>
      <c r="EK232">
        <v>9.5299999999999994</v>
      </c>
      <c r="EL232" s="9">
        <v>0.16</v>
      </c>
      <c r="EM232" t="s">
        <v>282</v>
      </c>
      <c r="EN232" t="s">
        <v>282</v>
      </c>
      <c r="EO232" t="s">
        <v>282</v>
      </c>
      <c r="EP232" t="s">
        <v>282</v>
      </c>
      <c r="EQ232" t="s">
        <v>282</v>
      </c>
      <c r="ER232" t="s">
        <v>282</v>
      </c>
      <c r="ES232" t="s">
        <v>282</v>
      </c>
      <c r="ET232" t="s">
        <v>282</v>
      </c>
      <c r="EU232" t="s">
        <v>282</v>
      </c>
      <c r="EV232" t="s">
        <v>282</v>
      </c>
      <c r="EX232" s="35">
        <v>3</v>
      </c>
      <c r="EY232" s="36">
        <v>8.0033333333333321</v>
      </c>
      <c r="EZ232" s="36">
        <v>9.2000000000000011</v>
      </c>
      <c r="FA232" s="36">
        <v>0.13333333333333333</v>
      </c>
      <c r="FB232" s="36">
        <v>11.917496888888806</v>
      </c>
      <c r="FC232" s="36">
        <v>13.699413333333244</v>
      </c>
      <c r="FD232" s="36">
        <v>0.19854222222222087</v>
      </c>
      <c r="FE232" s="9"/>
      <c r="FF232" s="25">
        <v>3</v>
      </c>
      <c r="FG232" s="25">
        <v>3</v>
      </c>
      <c r="FH232" s="29">
        <v>8.0033333333333321</v>
      </c>
      <c r="FI232" s="29">
        <v>9.2000000000000011</v>
      </c>
      <c r="FJ232" s="30">
        <v>0.13333333333333333</v>
      </c>
      <c r="FK232" s="29">
        <v>86.992753623188378</v>
      </c>
      <c r="FL232" s="7" t="b">
        <v>1</v>
      </c>
      <c r="FQ232" s="21"/>
      <c r="FX232" s="21">
        <v>7</v>
      </c>
      <c r="GG232" s="48">
        <v>8.0033333333333321</v>
      </c>
      <c r="GH232" s="48">
        <v>9.2000000000000011</v>
      </c>
      <c r="GI232" s="9">
        <v>0.13333333333333333</v>
      </c>
    </row>
    <row r="233" spans="1:191" x14ac:dyDescent="0.25">
      <c r="A233" t="s">
        <v>1940</v>
      </c>
      <c r="B233" t="s">
        <v>282</v>
      </c>
      <c r="C233" s="21" t="s">
        <v>197</v>
      </c>
      <c r="E233" t="s">
        <v>307</v>
      </c>
      <c r="G233" t="s">
        <v>1052</v>
      </c>
      <c r="J233">
        <v>4200</v>
      </c>
      <c r="K233" t="s">
        <v>936</v>
      </c>
      <c r="L233" t="s">
        <v>1682</v>
      </c>
      <c r="M233" t="s">
        <v>372</v>
      </c>
      <c r="N233">
        <v>57865054</v>
      </c>
      <c r="O233" t="s">
        <v>376</v>
      </c>
      <c r="P233" t="s">
        <v>1942</v>
      </c>
      <c r="Q233">
        <v>4200</v>
      </c>
      <c r="R233" t="s">
        <v>936</v>
      </c>
      <c r="S233" t="s">
        <v>214</v>
      </c>
      <c r="T233" s="22" t="s">
        <v>197</v>
      </c>
      <c r="U233" s="21" t="s">
        <v>1056</v>
      </c>
      <c r="V233">
        <v>55466801</v>
      </c>
      <c r="W233">
        <v>11205518</v>
      </c>
      <c r="X233">
        <v>12</v>
      </c>
      <c r="Y233" s="21">
        <v>12</v>
      </c>
      <c r="Z233" s="21" t="str">
        <f>VLOOKUP(A233,'Rettelse til drænsystem'!$A$4:$B$510,2,FALSE)</f>
        <v>Pletdrænet</v>
      </c>
      <c r="AA233" t="s">
        <v>1104</v>
      </c>
      <c r="AB233" t="s">
        <v>239</v>
      </c>
      <c r="AC233" s="21" t="s">
        <v>1063</v>
      </c>
      <c r="AD233" s="21" t="s">
        <v>197</v>
      </c>
      <c r="AE233" s="21" t="s">
        <v>197</v>
      </c>
      <c r="AF233" t="s">
        <v>1940</v>
      </c>
      <c r="AG233" s="21" t="s">
        <v>282</v>
      </c>
      <c r="AH233" s="21" t="s">
        <v>1941</v>
      </c>
      <c r="AI233" s="21" t="s">
        <v>307</v>
      </c>
      <c r="AJ233" s="21" t="s">
        <v>372</v>
      </c>
      <c r="AK233" s="21"/>
      <c r="AL233" s="21"/>
      <c r="AM233" s="21" t="s">
        <v>1943</v>
      </c>
      <c r="AN233" s="21" t="s">
        <v>1074</v>
      </c>
      <c r="AO233" s="21" t="s">
        <v>1074</v>
      </c>
      <c r="AP233" s="21" t="s">
        <v>246</v>
      </c>
      <c r="AQ233" s="21"/>
      <c r="AR233" s="21"/>
      <c r="AS233" s="21" t="s">
        <v>218</v>
      </c>
      <c r="AT233" s="21" t="s">
        <v>1063</v>
      </c>
      <c r="AU233">
        <v>40</v>
      </c>
      <c r="AV233" t="s">
        <v>1940</v>
      </c>
      <c r="AY233">
        <v>1</v>
      </c>
      <c r="AZ233" t="s">
        <v>1088</v>
      </c>
      <c r="BA233" s="21" t="s">
        <v>1089</v>
      </c>
      <c r="BB233" s="21" t="s">
        <v>1089</v>
      </c>
      <c r="BC233">
        <v>1</v>
      </c>
      <c r="BD233" t="s">
        <v>282</v>
      </c>
      <c r="BE233" t="s">
        <v>282</v>
      </c>
      <c r="BF233">
        <v>10</v>
      </c>
      <c r="BG233" t="s">
        <v>249</v>
      </c>
      <c r="BH233">
        <v>1</v>
      </c>
      <c r="BI233" t="s">
        <v>282</v>
      </c>
      <c r="BJ233" t="s">
        <v>282</v>
      </c>
      <c r="BK233" t="s">
        <v>282</v>
      </c>
      <c r="BL233" t="s">
        <v>282</v>
      </c>
      <c r="BM233" t="s">
        <v>282</v>
      </c>
      <c r="BN233" t="s">
        <v>282</v>
      </c>
      <c r="BO233" t="s">
        <v>282</v>
      </c>
      <c r="BP233" t="s">
        <v>282</v>
      </c>
      <c r="BQ233" t="s">
        <v>282</v>
      </c>
      <c r="BR233" t="s">
        <v>197</v>
      </c>
      <c r="BS233" t="s">
        <v>197</v>
      </c>
      <c r="BT233" t="s">
        <v>198</v>
      </c>
      <c r="BU233" t="s">
        <v>282</v>
      </c>
      <c r="BV233">
        <v>489.90000000000009</v>
      </c>
      <c r="BW233">
        <v>417.1</v>
      </c>
      <c r="BX233">
        <v>139.80999999999892</v>
      </c>
      <c r="BY233">
        <v>26.458149769917547</v>
      </c>
      <c r="BZ233">
        <v>18.924361469077855</v>
      </c>
      <c r="CA233">
        <v>29.103964746909305</v>
      </c>
      <c r="CB233">
        <v>20.816797615985642</v>
      </c>
      <c r="CD233" t="s">
        <v>282</v>
      </c>
      <c r="CE233" t="s">
        <v>282</v>
      </c>
      <c r="CF233" s="33"/>
      <c r="CG233" s="34" t="s">
        <v>282</v>
      </c>
      <c r="CH233" t="s">
        <v>375</v>
      </c>
      <c r="CI233" t="s">
        <v>282</v>
      </c>
      <c r="CJ233" s="25" t="s">
        <v>1067</v>
      </c>
      <c r="CK233" t="s">
        <v>1695</v>
      </c>
      <c r="CL233" t="s">
        <v>1136</v>
      </c>
      <c r="CQ233">
        <v>688</v>
      </c>
      <c r="CR233">
        <v>10</v>
      </c>
      <c r="CS233" t="s">
        <v>1414</v>
      </c>
      <c r="CT233" t="s">
        <v>1075</v>
      </c>
      <c r="CU233" t="s">
        <v>375</v>
      </c>
      <c r="CV233">
        <v>3</v>
      </c>
      <c r="CW233" s="25">
        <v>25</v>
      </c>
      <c r="CX233" t="s">
        <v>1944</v>
      </c>
      <c r="CZ233">
        <v>12.73</v>
      </c>
      <c r="DA233">
        <v>17.239999999999998</v>
      </c>
      <c r="DB233">
        <v>0.11</v>
      </c>
      <c r="DC233">
        <v>721</v>
      </c>
      <c r="DD233">
        <v>7</v>
      </c>
      <c r="DE233" t="s">
        <v>1068</v>
      </c>
      <c r="DF233" t="s">
        <v>1090</v>
      </c>
      <c r="DG233" t="s">
        <v>375</v>
      </c>
      <c r="DH233">
        <v>5</v>
      </c>
      <c r="DI233" s="25">
        <v>41.666666666666671</v>
      </c>
      <c r="DJ233" t="s">
        <v>282</v>
      </c>
      <c r="DL233">
        <v>18.09</v>
      </c>
      <c r="DM233">
        <v>18.28</v>
      </c>
      <c r="DN233">
        <v>0.06</v>
      </c>
      <c r="DO233" t="s">
        <v>282</v>
      </c>
      <c r="DP233" t="s">
        <v>282</v>
      </c>
      <c r="DR233" t="s">
        <v>282</v>
      </c>
      <c r="DS233" t="s">
        <v>282</v>
      </c>
      <c r="DT233" t="s">
        <v>282</v>
      </c>
      <c r="DU233" s="25" t="s">
        <v>1067</v>
      </c>
      <c r="DV233" t="s">
        <v>282</v>
      </c>
      <c r="EA233">
        <v>600</v>
      </c>
      <c r="EB233">
        <v>11</v>
      </c>
      <c r="EC233" t="s">
        <v>1069</v>
      </c>
      <c r="ED233" t="s">
        <v>1090</v>
      </c>
      <c r="EE233" t="s">
        <v>375</v>
      </c>
      <c r="EF233">
        <v>5</v>
      </c>
      <c r="EG233" s="25">
        <v>41.666666666666671</v>
      </c>
      <c r="EH233" t="s">
        <v>1945</v>
      </c>
      <c r="EI233" t="s">
        <v>1360</v>
      </c>
      <c r="EJ233">
        <v>15.09</v>
      </c>
      <c r="EK233">
        <v>16.14</v>
      </c>
      <c r="EL233" s="9">
        <v>7.0000000000000007E-2</v>
      </c>
      <c r="EM233" t="s">
        <v>282</v>
      </c>
      <c r="EN233" t="s">
        <v>282</v>
      </c>
      <c r="EO233" t="s">
        <v>282</v>
      </c>
      <c r="EP233" t="s">
        <v>282</v>
      </c>
      <c r="EQ233" t="s">
        <v>282</v>
      </c>
      <c r="ER233" t="s">
        <v>282</v>
      </c>
      <c r="ES233" t="s">
        <v>282</v>
      </c>
      <c r="ET233" t="s">
        <v>282</v>
      </c>
      <c r="EU233" t="s">
        <v>282</v>
      </c>
      <c r="EV233" t="s">
        <v>282</v>
      </c>
      <c r="EX233" s="35">
        <v>3</v>
      </c>
      <c r="EY233" s="36">
        <v>15.303333333333333</v>
      </c>
      <c r="EZ233" s="36">
        <v>17.22</v>
      </c>
      <c r="FA233" s="36">
        <v>0.08</v>
      </c>
      <c r="FB233" s="36">
        <v>21.395590333333168</v>
      </c>
      <c r="FC233" s="36">
        <v>24.075281999999813</v>
      </c>
      <c r="FD233" s="36">
        <v>0.11184799999999914</v>
      </c>
      <c r="FE233" s="9"/>
      <c r="FF233" s="25">
        <v>3</v>
      </c>
      <c r="FG233" s="25">
        <v>2</v>
      </c>
      <c r="FH233" s="29">
        <v>16.59</v>
      </c>
      <c r="FI233" s="29">
        <v>17.21</v>
      </c>
      <c r="FJ233" s="30">
        <v>6.5000000000000002E-2</v>
      </c>
      <c r="FK233" s="29">
        <v>96.397443346891336</v>
      </c>
      <c r="FL233" s="7" t="b">
        <v>0</v>
      </c>
      <c r="FQ233" s="21"/>
      <c r="FX233" s="21">
        <v>7</v>
      </c>
      <c r="GG233" s="48">
        <v>15.303333333333333</v>
      </c>
      <c r="GH233" s="48">
        <v>17.22</v>
      </c>
      <c r="GI233" s="9">
        <v>0.08</v>
      </c>
    </row>
    <row r="234" spans="1:191" x14ac:dyDescent="0.25">
      <c r="A234" t="s">
        <v>1946</v>
      </c>
      <c r="B234" t="s">
        <v>282</v>
      </c>
      <c r="C234" s="21" t="s">
        <v>197</v>
      </c>
      <c r="E234" t="s">
        <v>307</v>
      </c>
      <c r="G234" t="s">
        <v>1052</v>
      </c>
      <c r="J234">
        <v>4622</v>
      </c>
      <c r="K234" t="s">
        <v>1948</v>
      </c>
      <c r="L234" t="s">
        <v>1682</v>
      </c>
      <c r="M234" t="s">
        <v>372</v>
      </c>
      <c r="N234">
        <v>57865054</v>
      </c>
      <c r="O234" t="s">
        <v>376</v>
      </c>
      <c r="P234" t="s">
        <v>1837</v>
      </c>
      <c r="Q234">
        <v>4622</v>
      </c>
      <c r="R234" t="s">
        <v>1948</v>
      </c>
      <c r="S234" t="s">
        <v>214</v>
      </c>
      <c r="T234" s="22" t="s">
        <v>197</v>
      </c>
      <c r="U234" s="21" t="s">
        <v>1056</v>
      </c>
      <c r="V234">
        <v>555222</v>
      </c>
      <c r="W234">
        <v>1214623</v>
      </c>
      <c r="X234">
        <v>20</v>
      </c>
      <c r="Y234" s="21">
        <v>20</v>
      </c>
      <c r="Z234" s="21" t="str">
        <f>VLOOKUP(A234,'Rettelse til drænsystem'!$A$4:$B$510,2,FALSE)</f>
        <v>Systematisk drænet</v>
      </c>
      <c r="AA234" t="s">
        <v>1104</v>
      </c>
      <c r="AB234" t="s">
        <v>239</v>
      </c>
      <c r="AC234" s="21" t="s">
        <v>1063</v>
      </c>
      <c r="AD234" s="21" t="s">
        <v>197</v>
      </c>
      <c r="AE234" s="21" t="s">
        <v>197</v>
      </c>
      <c r="AF234" t="s">
        <v>1946</v>
      </c>
      <c r="AG234" s="21" t="s">
        <v>282</v>
      </c>
      <c r="AH234" s="21" t="s">
        <v>1947</v>
      </c>
      <c r="AI234" s="21" t="s">
        <v>307</v>
      </c>
      <c r="AJ234" s="21" t="s">
        <v>372</v>
      </c>
      <c r="AK234" s="21"/>
      <c r="AL234" s="21"/>
      <c r="AM234" s="21" t="s">
        <v>1073</v>
      </c>
      <c r="AN234" s="21" t="s">
        <v>1074</v>
      </c>
      <c r="AO234" s="21" t="s">
        <v>1074</v>
      </c>
      <c r="AP234" s="21" t="s">
        <v>246</v>
      </c>
      <c r="AQ234" s="21"/>
      <c r="AR234" s="21"/>
      <c r="AS234" s="21" t="s">
        <v>218</v>
      </c>
      <c r="AT234" s="21" t="s">
        <v>1063</v>
      </c>
      <c r="AU234">
        <v>38</v>
      </c>
      <c r="AV234" t="s">
        <v>1946</v>
      </c>
      <c r="AY234">
        <v>12</v>
      </c>
      <c r="AZ234" t="s">
        <v>1088</v>
      </c>
      <c r="BA234" s="21" t="s">
        <v>1089</v>
      </c>
      <c r="BB234" s="21" t="s">
        <v>1089</v>
      </c>
      <c r="BC234">
        <v>1</v>
      </c>
      <c r="BD234" t="s">
        <v>282</v>
      </c>
      <c r="BE234" t="s">
        <v>282</v>
      </c>
      <c r="BF234">
        <v>6</v>
      </c>
      <c r="BG234" t="s">
        <v>195</v>
      </c>
      <c r="BH234">
        <v>0.6</v>
      </c>
      <c r="BI234" t="s">
        <v>282</v>
      </c>
      <c r="BJ234">
        <v>17</v>
      </c>
      <c r="BK234" t="s">
        <v>315</v>
      </c>
      <c r="BL234">
        <v>0.4</v>
      </c>
      <c r="BM234" t="s">
        <v>1949</v>
      </c>
      <c r="BN234" t="s">
        <v>282</v>
      </c>
      <c r="BO234" t="s">
        <v>282</v>
      </c>
      <c r="BP234" t="s">
        <v>282</v>
      </c>
      <c r="BQ234" t="s">
        <v>282</v>
      </c>
      <c r="BR234" t="s">
        <v>197</v>
      </c>
      <c r="BS234" t="s">
        <v>197</v>
      </c>
      <c r="BT234" t="s">
        <v>198</v>
      </c>
      <c r="BU234" t="s">
        <v>282</v>
      </c>
      <c r="BV234">
        <v>486.30000000000007</v>
      </c>
      <c r="BW234">
        <v>378.8</v>
      </c>
      <c r="BX234">
        <v>169.07999999999976</v>
      </c>
      <c r="BY234">
        <v>25.495522774921945</v>
      </c>
      <c r="BZ234">
        <v>15.077492511558576</v>
      </c>
      <c r="CA234">
        <v>28.045075052414141</v>
      </c>
      <c r="CB234">
        <v>16.585241762714436</v>
      </c>
      <c r="CD234" t="s">
        <v>282</v>
      </c>
      <c r="CE234" t="s">
        <v>282</v>
      </c>
      <c r="CF234" s="33"/>
      <c r="CG234" s="34" t="s">
        <v>282</v>
      </c>
      <c r="CH234" t="s">
        <v>282</v>
      </c>
      <c r="CI234" t="s">
        <v>282</v>
      </c>
      <c r="CJ234" s="25" t="s">
        <v>1067</v>
      </c>
      <c r="CK234" t="s">
        <v>1695</v>
      </c>
      <c r="CL234" t="s">
        <v>1136</v>
      </c>
      <c r="CQ234">
        <v>781</v>
      </c>
      <c r="CR234">
        <v>10</v>
      </c>
      <c r="CS234" t="s">
        <v>1414</v>
      </c>
      <c r="CT234" t="s">
        <v>1075</v>
      </c>
      <c r="CU234" t="s">
        <v>1706</v>
      </c>
      <c r="CV234">
        <v>1.5</v>
      </c>
      <c r="CW234" s="25">
        <v>7.5</v>
      </c>
      <c r="CX234" t="s">
        <v>282</v>
      </c>
      <c r="CZ234">
        <v>11.57</v>
      </c>
      <c r="DA234">
        <v>12.12</v>
      </c>
      <c r="DB234">
        <v>0.01</v>
      </c>
      <c r="DC234">
        <v>684</v>
      </c>
      <c r="DD234">
        <v>7</v>
      </c>
      <c r="DE234" t="s">
        <v>1068</v>
      </c>
      <c r="DF234" t="s">
        <v>1090</v>
      </c>
      <c r="DG234" t="s">
        <v>1706</v>
      </c>
      <c r="DH234">
        <v>5</v>
      </c>
      <c r="DI234" s="25">
        <v>25</v>
      </c>
      <c r="DJ234" t="s">
        <v>282</v>
      </c>
      <c r="DL234">
        <v>11.89</v>
      </c>
      <c r="DM234">
        <v>12.43</v>
      </c>
      <c r="DN234">
        <v>0.02</v>
      </c>
      <c r="DO234" t="s">
        <v>282</v>
      </c>
      <c r="DP234" t="s">
        <v>282</v>
      </c>
      <c r="DR234" t="s">
        <v>282</v>
      </c>
      <c r="DS234" t="s">
        <v>282</v>
      </c>
      <c r="DT234" t="s">
        <v>282</v>
      </c>
      <c r="DU234" s="25" t="s">
        <v>1067</v>
      </c>
      <c r="DV234" t="s">
        <v>282</v>
      </c>
      <c r="EA234">
        <v>704</v>
      </c>
      <c r="EB234">
        <v>11</v>
      </c>
      <c r="EC234" t="s">
        <v>1069</v>
      </c>
      <c r="ED234" t="s">
        <v>1090</v>
      </c>
      <c r="EE234" t="s">
        <v>1706</v>
      </c>
      <c r="EF234">
        <v>2</v>
      </c>
      <c r="EG234" s="25">
        <v>10</v>
      </c>
      <c r="EH234" t="s">
        <v>282</v>
      </c>
      <c r="EJ234">
        <v>11.17</v>
      </c>
      <c r="EK234">
        <v>11.5</v>
      </c>
      <c r="EL234" s="9">
        <v>0.01</v>
      </c>
      <c r="EM234" t="s">
        <v>282</v>
      </c>
      <c r="EN234" t="s">
        <v>282</v>
      </c>
      <c r="EO234" t="s">
        <v>282</v>
      </c>
      <c r="EP234" t="s">
        <v>282</v>
      </c>
      <c r="EQ234" t="s">
        <v>282</v>
      </c>
      <c r="ER234" t="s">
        <v>282</v>
      </c>
      <c r="ES234" t="s">
        <v>282</v>
      </c>
      <c r="ET234" t="s">
        <v>282</v>
      </c>
      <c r="EU234" t="s">
        <v>282</v>
      </c>
      <c r="EV234" t="s">
        <v>282</v>
      </c>
      <c r="EX234" s="35">
        <v>3</v>
      </c>
      <c r="EY234" s="36">
        <v>11.543333333333335</v>
      </c>
      <c r="EZ234" s="36">
        <v>12.016666666666666</v>
      </c>
      <c r="FA234" s="36">
        <v>1.3333333333333334E-2</v>
      </c>
      <c r="FB234" s="36">
        <v>19.517467999999976</v>
      </c>
      <c r="FC234" s="36">
        <v>20.317779999999967</v>
      </c>
      <c r="FD234" s="36">
        <v>2.254399999999997E-2</v>
      </c>
      <c r="FE234" s="9"/>
      <c r="FF234" s="25">
        <v>3</v>
      </c>
      <c r="FG234" s="25">
        <v>2</v>
      </c>
      <c r="FH234" s="29">
        <v>11.530000000000001</v>
      </c>
      <c r="FI234" s="29">
        <v>11.965</v>
      </c>
      <c r="FJ234" s="30">
        <v>1.4999999999999999E-2</v>
      </c>
      <c r="FK234" s="29">
        <v>96.36439615545342</v>
      </c>
      <c r="FL234" s="7" t="b">
        <v>0</v>
      </c>
      <c r="FQ234" s="21"/>
      <c r="FX234" s="21">
        <v>7</v>
      </c>
      <c r="GG234" s="48">
        <v>11.543333333333335</v>
      </c>
      <c r="GH234" s="48">
        <v>12.016666666666666</v>
      </c>
      <c r="GI234" s="9">
        <v>1.3333333333333334E-2</v>
      </c>
    </row>
    <row r="235" spans="1:191" x14ac:dyDescent="0.25">
      <c r="A235" t="s">
        <v>1950</v>
      </c>
      <c r="B235" t="s">
        <v>282</v>
      </c>
      <c r="C235" s="21" t="s">
        <v>197</v>
      </c>
      <c r="E235" t="s">
        <v>307</v>
      </c>
      <c r="G235" t="s">
        <v>1052</v>
      </c>
      <c r="J235">
        <v>4622</v>
      </c>
      <c r="K235" t="s">
        <v>1948</v>
      </c>
      <c r="L235" t="s">
        <v>1682</v>
      </c>
      <c r="M235" t="s">
        <v>372</v>
      </c>
      <c r="N235">
        <v>57865054</v>
      </c>
      <c r="O235" t="s">
        <v>376</v>
      </c>
      <c r="P235" t="s">
        <v>1952</v>
      </c>
      <c r="Q235">
        <v>4622</v>
      </c>
      <c r="R235" t="s">
        <v>1948</v>
      </c>
      <c r="S235" t="s">
        <v>191</v>
      </c>
      <c r="T235" s="22" t="s">
        <v>197</v>
      </c>
      <c r="U235" s="21" t="s">
        <v>1056</v>
      </c>
      <c r="V235">
        <v>5552009</v>
      </c>
      <c r="W235">
        <v>1212328</v>
      </c>
      <c r="X235">
        <v>20</v>
      </c>
      <c r="Y235" s="21">
        <v>20</v>
      </c>
      <c r="Z235" s="21" t="str">
        <f>VLOOKUP(A235,'Rettelse til drænsystem'!$A$4:$B$510,2,FALSE)</f>
        <v>Kombination</v>
      </c>
      <c r="AA235" t="s">
        <v>1104</v>
      </c>
      <c r="AB235" t="s">
        <v>239</v>
      </c>
      <c r="AC235" s="21" t="s">
        <v>1063</v>
      </c>
      <c r="AD235" s="21" t="s">
        <v>197</v>
      </c>
      <c r="AE235" s="21" t="s">
        <v>197</v>
      </c>
      <c r="AF235" t="s">
        <v>1950</v>
      </c>
      <c r="AG235" s="21" t="s">
        <v>282</v>
      </c>
      <c r="AH235" s="21" t="s">
        <v>1951</v>
      </c>
      <c r="AI235" s="21" t="s">
        <v>307</v>
      </c>
      <c r="AJ235" s="21" t="s">
        <v>372</v>
      </c>
      <c r="AK235" s="21"/>
      <c r="AL235" s="21"/>
      <c r="AM235" s="21" t="s">
        <v>1073</v>
      </c>
      <c r="AN235" s="21" t="s">
        <v>1074</v>
      </c>
      <c r="AO235" s="21" t="s">
        <v>1074</v>
      </c>
      <c r="AP235" s="21" t="s">
        <v>246</v>
      </c>
      <c r="AQ235" s="21"/>
      <c r="AR235" s="21" t="s">
        <v>257</v>
      </c>
      <c r="AS235" s="21" t="s">
        <v>257</v>
      </c>
      <c r="AT235" s="21" t="s">
        <v>1059</v>
      </c>
      <c r="AU235">
        <v>38</v>
      </c>
      <c r="AV235" t="s">
        <v>1950</v>
      </c>
      <c r="AY235">
        <v>11</v>
      </c>
      <c r="AZ235" t="s">
        <v>1088</v>
      </c>
      <c r="BA235" s="21" t="s">
        <v>1089</v>
      </c>
      <c r="BB235" s="21" t="s">
        <v>1089</v>
      </c>
      <c r="BC235">
        <v>1</v>
      </c>
      <c r="BD235" t="s">
        <v>282</v>
      </c>
      <c r="BE235" t="s">
        <v>282</v>
      </c>
      <c r="BF235">
        <v>7</v>
      </c>
      <c r="BG235" t="s">
        <v>241</v>
      </c>
      <c r="BH235">
        <v>0.9</v>
      </c>
      <c r="BI235" t="s">
        <v>282</v>
      </c>
      <c r="BJ235">
        <v>5</v>
      </c>
      <c r="BK235" t="s">
        <v>304</v>
      </c>
      <c r="BL235">
        <v>0.1</v>
      </c>
      <c r="BM235" t="s">
        <v>282</v>
      </c>
      <c r="BN235" t="s">
        <v>282</v>
      </c>
      <c r="BO235" t="s">
        <v>282</v>
      </c>
      <c r="BP235" t="s">
        <v>282</v>
      </c>
      <c r="BQ235" t="s">
        <v>282</v>
      </c>
      <c r="BR235" t="s">
        <v>197</v>
      </c>
      <c r="BS235" t="s">
        <v>197</v>
      </c>
      <c r="BT235" t="s">
        <v>198</v>
      </c>
      <c r="BU235" t="s">
        <v>282</v>
      </c>
      <c r="BV235">
        <v>486.30000000000007</v>
      </c>
      <c r="BW235">
        <v>378.8</v>
      </c>
      <c r="BX235">
        <v>150.34433333333266</v>
      </c>
      <c r="BY235">
        <v>6.782030029413578</v>
      </c>
      <c r="BZ235">
        <v>4.5054258368284055</v>
      </c>
      <c r="CA235">
        <v>7.4602330323549362</v>
      </c>
      <c r="CB235">
        <v>4.9559684205112466</v>
      </c>
      <c r="CD235" t="s">
        <v>282</v>
      </c>
      <c r="CE235" t="s">
        <v>282</v>
      </c>
      <c r="CF235" s="33"/>
      <c r="CG235" s="34" t="s">
        <v>282</v>
      </c>
      <c r="CH235" t="s">
        <v>282</v>
      </c>
      <c r="CI235" t="s">
        <v>282</v>
      </c>
      <c r="CJ235" s="25" t="s">
        <v>1067</v>
      </c>
      <c r="CK235" t="s">
        <v>1695</v>
      </c>
      <c r="CL235" t="s">
        <v>1136</v>
      </c>
      <c r="CQ235" t="s">
        <v>282</v>
      </c>
      <c r="CR235" t="s">
        <v>282</v>
      </c>
      <c r="CT235" t="s">
        <v>282</v>
      </c>
      <c r="CU235" t="s">
        <v>282</v>
      </c>
      <c r="CV235" t="s">
        <v>282</v>
      </c>
      <c r="CW235" s="25" t="s">
        <v>1067</v>
      </c>
      <c r="CX235" t="s">
        <v>1769</v>
      </c>
      <c r="CY235" t="s">
        <v>1136</v>
      </c>
      <c r="DC235">
        <v>1493</v>
      </c>
      <c r="DD235">
        <v>7</v>
      </c>
      <c r="DE235" t="s">
        <v>1068</v>
      </c>
      <c r="DF235" t="s">
        <v>1090</v>
      </c>
      <c r="DG235" t="s">
        <v>1706</v>
      </c>
      <c r="DH235">
        <v>1.5</v>
      </c>
      <c r="DI235" s="25">
        <v>7.5</v>
      </c>
      <c r="DJ235" t="s">
        <v>282</v>
      </c>
      <c r="DL235">
        <v>10.19</v>
      </c>
      <c r="DM235">
        <v>10.34</v>
      </c>
      <c r="DN235">
        <v>0.03</v>
      </c>
      <c r="DO235" t="s">
        <v>282</v>
      </c>
      <c r="DP235" t="s">
        <v>282</v>
      </c>
      <c r="DR235" t="s">
        <v>282</v>
      </c>
      <c r="DS235" t="s">
        <v>282</v>
      </c>
      <c r="DT235" t="s">
        <v>282</v>
      </c>
      <c r="DU235" s="25" t="s">
        <v>1067</v>
      </c>
      <c r="DV235" t="s">
        <v>282</v>
      </c>
      <c r="EA235" t="s">
        <v>282</v>
      </c>
      <c r="EB235" t="s">
        <v>282</v>
      </c>
      <c r="ED235" t="s">
        <v>282</v>
      </c>
      <c r="EE235" t="s">
        <v>282</v>
      </c>
      <c r="EF235" t="s">
        <v>282</v>
      </c>
      <c r="EG235" s="25" t="s">
        <v>1067</v>
      </c>
      <c r="EH235" t="s">
        <v>1453</v>
      </c>
      <c r="EI235" t="s">
        <v>1136</v>
      </c>
      <c r="EL235" s="9"/>
      <c r="EM235" t="s">
        <v>282</v>
      </c>
      <c r="EN235" t="s">
        <v>282</v>
      </c>
      <c r="EO235" t="s">
        <v>282</v>
      </c>
      <c r="EP235" t="s">
        <v>282</v>
      </c>
      <c r="EQ235" t="s">
        <v>282</v>
      </c>
      <c r="ER235" t="s">
        <v>282</v>
      </c>
      <c r="ES235" t="s">
        <v>282</v>
      </c>
      <c r="ET235" t="s">
        <v>282</v>
      </c>
      <c r="EU235" t="s">
        <v>282</v>
      </c>
      <c r="EV235" t="s">
        <v>282</v>
      </c>
      <c r="EX235" s="35">
        <v>1</v>
      </c>
      <c r="EY235" s="36">
        <v>10.19</v>
      </c>
      <c r="EZ235" s="36">
        <v>10.34</v>
      </c>
      <c r="FA235" s="36">
        <v>0.03</v>
      </c>
      <c r="FB235" s="36">
        <v>15.320087566666599</v>
      </c>
      <c r="FC235" s="36">
        <v>15.545604066666597</v>
      </c>
      <c r="FD235" s="36">
        <v>4.5103299999999791E-2</v>
      </c>
      <c r="FE235" s="9"/>
      <c r="FF235" s="25">
        <v>1</v>
      </c>
      <c r="FG235" s="25">
        <v>1</v>
      </c>
      <c r="FH235" s="29">
        <v>10.19</v>
      </c>
      <c r="FI235" s="29">
        <v>10.34</v>
      </c>
      <c r="FJ235" s="30">
        <v>0.03</v>
      </c>
      <c r="FK235" s="29">
        <v>98.549323017408113</v>
      </c>
      <c r="FL235" s="7" t="b">
        <v>0</v>
      </c>
      <c r="FQ235" s="21"/>
      <c r="FX235" s="21">
        <v>7</v>
      </c>
      <c r="GG235" s="48">
        <v>10.19</v>
      </c>
      <c r="GH235" s="48">
        <v>10.34</v>
      </c>
      <c r="GI235" s="9">
        <v>0.03</v>
      </c>
    </row>
    <row r="236" spans="1:191" x14ac:dyDescent="0.25">
      <c r="A236" t="s">
        <v>1953</v>
      </c>
      <c r="B236" t="s">
        <v>282</v>
      </c>
      <c r="C236" s="21" t="s">
        <v>197</v>
      </c>
      <c r="E236" t="s">
        <v>307</v>
      </c>
      <c r="G236" t="s">
        <v>1052</v>
      </c>
      <c r="J236">
        <v>4672</v>
      </c>
      <c r="K236" t="s">
        <v>1845</v>
      </c>
      <c r="L236" t="s">
        <v>1682</v>
      </c>
      <c r="M236" t="s">
        <v>372</v>
      </c>
      <c r="N236">
        <v>57865054</v>
      </c>
      <c r="O236" t="s">
        <v>376</v>
      </c>
      <c r="P236" t="s">
        <v>282</v>
      </c>
      <c r="Q236">
        <v>4672</v>
      </c>
      <c r="R236" t="s">
        <v>1845</v>
      </c>
      <c r="S236" t="s">
        <v>214</v>
      </c>
      <c r="T236" s="22" t="s">
        <v>197</v>
      </c>
      <c r="U236" s="21" t="s">
        <v>1056</v>
      </c>
      <c r="V236">
        <v>55375017</v>
      </c>
      <c r="W236">
        <v>12334453</v>
      </c>
      <c r="X236">
        <v>9</v>
      </c>
      <c r="Y236" s="21">
        <v>9</v>
      </c>
      <c r="Z236" s="21" t="str">
        <f>VLOOKUP(A236,'Rettelse til drænsystem'!$A$4:$B$510,2,FALSE)</f>
        <v>Systematisk drænet</v>
      </c>
      <c r="AA236" t="s">
        <v>1104</v>
      </c>
      <c r="AB236" t="s">
        <v>193</v>
      </c>
      <c r="AC236" s="21" t="s">
        <v>1059</v>
      </c>
      <c r="AD236" s="21" t="s">
        <v>197</v>
      </c>
      <c r="AE236" s="21" t="s">
        <v>197</v>
      </c>
      <c r="AF236" t="s">
        <v>1953</v>
      </c>
      <c r="AG236" s="21" t="s">
        <v>282</v>
      </c>
      <c r="AH236" s="21" t="s">
        <v>1954</v>
      </c>
      <c r="AI236" s="21" t="s">
        <v>307</v>
      </c>
      <c r="AJ236" s="21" t="s">
        <v>372</v>
      </c>
      <c r="AK236" s="21"/>
      <c r="AL236" s="21"/>
      <c r="AM236" s="21" t="s">
        <v>1073</v>
      </c>
      <c r="AN236" s="21" t="s">
        <v>1074</v>
      </c>
      <c r="AO236" s="21" t="s">
        <v>1074</v>
      </c>
      <c r="AP236" s="21" t="s">
        <v>246</v>
      </c>
      <c r="AQ236" s="21"/>
      <c r="AR236" s="21"/>
      <c r="AS236" s="21" t="s">
        <v>218</v>
      </c>
      <c r="AT236" s="21" t="s">
        <v>1063</v>
      </c>
      <c r="AU236">
        <v>37</v>
      </c>
      <c r="AV236" t="s">
        <v>1953</v>
      </c>
      <c r="AW236">
        <v>115.8625</v>
      </c>
      <c r="AX236">
        <v>2.746666E-4</v>
      </c>
      <c r="AY236">
        <v>12.5</v>
      </c>
      <c r="AZ236" t="s">
        <v>1106</v>
      </c>
      <c r="BA236" s="21" t="s">
        <v>1102</v>
      </c>
      <c r="BB236" s="21" t="s">
        <v>1102</v>
      </c>
      <c r="BC236">
        <v>0.95</v>
      </c>
      <c r="BD236" t="s">
        <v>1095</v>
      </c>
      <c r="BE236">
        <v>0.05</v>
      </c>
      <c r="BF236">
        <v>5</v>
      </c>
      <c r="BG236" t="s">
        <v>304</v>
      </c>
      <c r="BH236">
        <v>0.8</v>
      </c>
      <c r="BI236" t="s">
        <v>282</v>
      </c>
      <c r="BJ236">
        <v>8</v>
      </c>
      <c r="BK236" t="s">
        <v>242</v>
      </c>
      <c r="BL236">
        <v>0.2</v>
      </c>
      <c r="BM236" t="s">
        <v>282</v>
      </c>
      <c r="BN236" t="s">
        <v>282</v>
      </c>
      <c r="BO236" t="s">
        <v>282</v>
      </c>
      <c r="BP236" t="s">
        <v>282</v>
      </c>
      <c r="BQ236" t="s">
        <v>282</v>
      </c>
      <c r="BR236" t="s">
        <v>192</v>
      </c>
      <c r="BS236" t="s">
        <v>197</v>
      </c>
      <c r="BT236" t="s">
        <v>198</v>
      </c>
      <c r="BU236" t="s">
        <v>282</v>
      </c>
      <c r="BV236">
        <v>504.90000000000009</v>
      </c>
      <c r="BW236">
        <v>361.2</v>
      </c>
      <c r="BX236">
        <v>32.414499999999464</v>
      </c>
      <c r="BY236">
        <v>3.2405426222749112</v>
      </c>
      <c r="BZ236">
        <v>10.174704121013413</v>
      </c>
      <c r="CA236">
        <v>3.5645968845024028</v>
      </c>
      <c r="CB236">
        <v>11.192174533114756</v>
      </c>
      <c r="CD236">
        <v>706</v>
      </c>
      <c r="CE236">
        <v>13</v>
      </c>
      <c r="CF236" s="33" t="s">
        <v>1066</v>
      </c>
      <c r="CG236" s="34" t="s">
        <v>1075</v>
      </c>
      <c r="CH236" t="s">
        <v>1705</v>
      </c>
      <c r="CI236">
        <v>2</v>
      </c>
      <c r="CJ236" s="25">
        <v>22.222222222222221</v>
      </c>
      <c r="CK236" t="s">
        <v>282</v>
      </c>
      <c r="CN236">
        <v>10.18</v>
      </c>
      <c r="CO236">
        <v>10.45</v>
      </c>
      <c r="CP236">
        <v>0.01</v>
      </c>
      <c r="CQ236" t="s">
        <v>282</v>
      </c>
      <c r="CR236" t="s">
        <v>282</v>
      </c>
      <c r="CT236" t="s">
        <v>282</v>
      </c>
      <c r="CU236" t="s">
        <v>282</v>
      </c>
      <c r="CV236" t="s">
        <v>282</v>
      </c>
      <c r="CW236" s="25" t="s">
        <v>1067</v>
      </c>
      <c r="CX236" t="s">
        <v>282</v>
      </c>
      <c r="DC236">
        <v>690</v>
      </c>
      <c r="DD236">
        <v>7</v>
      </c>
      <c r="DE236" t="s">
        <v>1068</v>
      </c>
      <c r="DF236" t="s">
        <v>1090</v>
      </c>
      <c r="DG236" t="s">
        <v>1706</v>
      </c>
      <c r="DH236">
        <v>3</v>
      </c>
      <c r="DI236" s="25">
        <v>33.333333333333329</v>
      </c>
      <c r="DJ236" t="s">
        <v>282</v>
      </c>
      <c r="DL236">
        <v>12.08</v>
      </c>
      <c r="DM236">
        <v>12.49</v>
      </c>
      <c r="DN236">
        <v>0.02</v>
      </c>
      <c r="DO236" t="s">
        <v>282</v>
      </c>
      <c r="DP236" t="s">
        <v>282</v>
      </c>
      <c r="DR236" t="s">
        <v>282</v>
      </c>
      <c r="DS236" t="s">
        <v>282</v>
      </c>
      <c r="DT236" t="s">
        <v>282</v>
      </c>
      <c r="DU236" s="25" t="s">
        <v>1067</v>
      </c>
      <c r="DV236" t="s">
        <v>282</v>
      </c>
      <c r="EA236">
        <v>589</v>
      </c>
      <c r="EB236">
        <v>11</v>
      </c>
      <c r="EC236" t="s">
        <v>1069</v>
      </c>
      <c r="ED236" t="s">
        <v>1090</v>
      </c>
      <c r="EE236" t="s">
        <v>1706</v>
      </c>
      <c r="EF236">
        <v>3</v>
      </c>
      <c r="EG236" s="25">
        <v>33.333333333333329</v>
      </c>
      <c r="EH236" t="s">
        <v>282</v>
      </c>
      <c r="EJ236">
        <v>14.63</v>
      </c>
      <c r="EK236">
        <v>15.96</v>
      </c>
      <c r="EL236" s="9">
        <v>0.01</v>
      </c>
      <c r="EM236" t="s">
        <v>282</v>
      </c>
      <c r="EN236" t="s">
        <v>282</v>
      </c>
      <c r="EO236" t="s">
        <v>282</v>
      </c>
      <c r="EP236" t="s">
        <v>282</v>
      </c>
      <c r="EQ236" t="s">
        <v>282</v>
      </c>
      <c r="ER236" t="s">
        <v>282</v>
      </c>
      <c r="ES236" t="s">
        <v>282</v>
      </c>
      <c r="ET236" t="s">
        <v>282</v>
      </c>
      <c r="EU236" t="s">
        <v>282</v>
      </c>
      <c r="EV236" t="s">
        <v>282</v>
      </c>
      <c r="EX236" s="35">
        <v>3</v>
      </c>
      <c r="EY236" s="36">
        <v>12.296666666666667</v>
      </c>
      <c r="EZ236" s="36">
        <v>12.966666666666667</v>
      </c>
      <c r="FA236" s="36">
        <v>1.3333333333333334E-2</v>
      </c>
      <c r="FB236" s="36">
        <v>3.985903016666601</v>
      </c>
      <c r="FC236" s="36">
        <v>4.2030801666665978</v>
      </c>
      <c r="FD236" s="36">
        <v>4.3219333333332621E-3</v>
      </c>
      <c r="FE236" s="9"/>
      <c r="FF236" s="25">
        <v>3</v>
      </c>
      <c r="FG236" s="25">
        <v>3</v>
      </c>
      <c r="FH236" s="29">
        <v>12.296666666666667</v>
      </c>
      <c r="FI236" s="29">
        <v>12.966666666666667</v>
      </c>
      <c r="FJ236" s="30">
        <v>1.3333333333333334E-2</v>
      </c>
      <c r="FK236" s="29">
        <v>94.832904884318765</v>
      </c>
      <c r="FL236" s="7" t="b">
        <v>1</v>
      </c>
      <c r="FQ236" s="21"/>
      <c r="FX236" s="21">
        <v>7</v>
      </c>
      <c r="GG236" s="48">
        <v>12.296666666666667</v>
      </c>
      <c r="GH236" s="48">
        <v>12.966666666666667</v>
      </c>
      <c r="GI236" s="9">
        <v>1.3333333333333334E-2</v>
      </c>
    </row>
    <row r="237" spans="1:191" x14ac:dyDescent="0.25">
      <c r="A237" t="s">
        <v>1955</v>
      </c>
      <c r="B237" t="s">
        <v>282</v>
      </c>
      <c r="C237" s="21" t="s">
        <v>197</v>
      </c>
      <c r="E237" t="s">
        <v>307</v>
      </c>
      <c r="G237" t="s">
        <v>1052</v>
      </c>
      <c r="J237">
        <v>4520</v>
      </c>
      <c r="K237" t="s">
        <v>1956</v>
      </c>
      <c r="L237" t="s">
        <v>1682</v>
      </c>
      <c r="M237" t="s">
        <v>372</v>
      </c>
      <c r="N237">
        <v>57865054</v>
      </c>
      <c r="O237" t="s">
        <v>376</v>
      </c>
      <c r="P237" t="s">
        <v>282</v>
      </c>
      <c r="Q237">
        <v>4520</v>
      </c>
      <c r="R237" t="s">
        <v>1956</v>
      </c>
      <c r="S237" t="s">
        <v>214</v>
      </c>
      <c r="T237" s="22" t="s">
        <v>197</v>
      </c>
      <c r="U237" s="21" t="s">
        <v>1056</v>
      </c>
      <c r="V237">
        <v>55712625</v>
      </c>
      <c r="W237">
        <v>11504545</v>
      </c>
      <c r="X237">
        <v>16</v>
      </c>
      <c r="Y237" s="21">
        <v>16</v>
      </c>
      <c r="Z237" s="21" t="str">
        <f>VLOOKUP(A237,'Rettelse til drænsystem'!$A$4:$B$510,2,FALSE)</f>
        <v>Pletdrænet</v>
      </c>
      <c r="AA237" t="s">
        <v>1104</v>
      </c>
      <c r="AB237" t="s">
        <v>239</v>
      </c>
      <c r="AC237" s="21" t="s">
        <v>1063</v>
      </c>
      <c r="AD237" s="21" t="s">
        <v>197</v>
      </c>
      <c r="AE237" s="21" t="s">
        <v>197</v>
      </c>
      <c r="AF237" t="s">
        <v>1955</v>
      </c>
      <c r="AG237" s="21" t="s">
        <v>282</v>
      </c>
      <c r="AH237" s="21" t="s">
        <v>1957</v>
      </c>
      <c r="AI237" s="21" t="s">
        <v>307</v>
      </c>
      <c r="AJ237" s="21" t="s">
        <v>372</v>
      </c>
      <c r="AK237" s="21"/>
      <c r="AL237" s="21"/>
      <c r="AM237" s="21" t="s">
        <v>1943</v>
      </c>
      <c r="AN237" s="21" t="s">
        <v>1074</v>
      </c>
      <c r="AO237" s="21" t="s">
        <v>1074</v>
      </c>
      <c r="AP237" s="21" t="s">
        <v>246</v>
      </c>
      <c r="AQ237" s="21"/>
      <c r="AR237" s="21"/>
      <c r="AS237" s="21" t="s">
        <v>218</v>
      </c>
      <c r="AT237" s="21" t="s">
        <v>1063</v>
      </c>
      <c r="AU237">
        <v>45</v>
      </c>
      <c r="AV237" t="s">
        <v>1955</v>
      </c>
      <c r="AY237">
        <v>3</v>
      </c>
      <c r="AZ237" t="s">
        <v>1106</v>
      </c>
      <c r="BA237" s="21" t="s">
        <v>1102</v>
      </c>
      <c r="BB237" s="21" t="s">
        <v>1102</v>
      </c>
      <c r="BC237">
        <v>1</v>
      </c>
      <c r="BD237" t="s">
        <v>282</v>
      </c>
      <c r="BE237" t="s">
        <v>282</v>
      </c>
      <c r="BF237">
        <v>6</v>
      </c>
      <c r="BG237" t="s">
        <v>195</v>
      </c>
      <c r="BH237">
        <v>1</v>
      </c>
      <c r="BI237" t="s">
        <v>282</v>
      </c>
      <c r="BJ237" t="s">
        <v>282</v>
      </c>
      <c r="BK237" t="s">
        <v>282</v>
      </c>
      <c r="BL237" t="s">
        <v>282</v>
      </c>
      <c r="BM237" t="s">
        <v>282</v>
      </c>
      <c r="BN237" t="s">
        <v>282</v>
      </c>
      <c r="BO237" t="s">
        <v>282</v>
      </c>
      <c r="BP237" t="s">
        <v>282</v>
      </c>
      <c r="BQ237" t="s">
        <v>282</v>
      </c>
      <c r="BR237" t="s">
        <v>192</v>
      </c>
      <c r="BS237" t="s">
        <v>197</v>
      </c>
      <c r="BT237" t="s">
        <v>198</v>
      </c>
      <c r="BU237" t="s">
        <v>282</v>
      </c>
      <c r="BV237">
        <v>474.2</v>
      </c>
      <c r="BW237">
        <v>353.7</v>
      </c>
      <c r="BX237">
        <v>138.13333333333298</v>
      </c>
      <c r="BY237">
        <v>26.082203089539654</v>
      </c>
      <c r="BZ237">
        <v>18.881903781037444</v>
      </c>
      <c r="CA237">
        <v>28.690423398493621</v>
      </c>
      <c r="CB237">
        <v>20.770094159141191</v>
      </c>
      <c r="CD237" t="s">
        <v>282</v>
      </c>
      <c r="CE237" t="s">
        <v>282</v>
      </c>
      <c r="CF237" s="33"/>
      <c r="CG237" s="34" t="s">
        <v>282</v>
      </c>
      <c r="CH237" t="s">
        <v>282</v>
      </c>
      <c r="CI237" t="s">
        <v>282</v>
      </c>
      <c r="CJ237" s="25" t="s">
        <v>1067</v>
      </c>
      <c r="CK237" t="s">
        <v>1695</v>
      </c>
      <c r="CL237" t="s">
        <v>1136</v>
      </c>
      <c r="CQ237" t="s">
        <v>282</v>
      </c>
      <c r="CR237" t="s">
        <v>282</v>
      </c>
      <c r="CT237" t="s">
        <v>282</v>
      </c>
      <c r="CU237" t="s">
        <v>282</v>
      </c>
      <c r="CV237" t="s">
        <v>282</v>
      </c>
      <c r="CW237" s="25" t="s">
        <v>1067</v>
      </c>
      <c r="CX237" t="s">
        <v>1769</v>
      </c>
      <c r="CY237" t="s">
        <v>1136</v>
      </c>
      <c r="DC237">
        <v>625</v>
      </c>
      <c r="DD237">
        <v>8</v>
      </c>
      <c r="DE237" t="s">
        <v>1068</v>
      </c>
      <c r="DF237" t="s">
        <v>1090</v>
      </c>
      <c r="DG237" t="s">
        <v>375</v>
      </c>
      <c r="DH237">
        <v>1</v>
      </c>
      <c r="DI237" s="25">
        <v>6.25</v>
      </c>
      <c r="DJ237" t="s">
        <v>282</v>
      </c>
      <c r="DL237">
        <v>14.25</v>
      </c>
      <c r="DM237">
        <v>17.649999999999999</v>
      </c>
      <c r="DN237">
        <v>0.38</v>
      </c>
      <c r="DO237" t="s">
        <v>282</v>
      </c>
      <c r="DP237" t="s">
        <v>282</v>
      </c>
      <c r="DR237" t="s">
        <v>282</v>
      </c>
      <c r="DS237" t="s">
        <v>282</v>
      </c>
      <c r="DT237" t="s">
        <v>282</v>
      </c>
      <c r="DU237" s="25" t="s">
        <v>1067</v>
      </c>
      <c r="DV237" t="s">
        <v>282</v>
      </c>
      <c r="EA237" t="s">
        <v>282</v>
      </c>
      <c r="EB237" t="s">
        <v>282</v>
      </c>
      <c r="ED237" t="s">
        <v>282</v>
      </c>
      <c r="EE237" t="s">
        <v>282</v>
      </c>
      <c r="EF237" t="s">
        <v>282</v>
      </c>
      <c r="EG237" s="25" t="s">
        <v>1067</v>
      </c>
      <c r="EH237" t="s">
        <v>1453</v>
      </c>
      <c r="EI237" t="s">
        <v>1136</v>
      </c>
      <c r="EL237" s="9"/>
      <c r="EM237" t="s">
        <v>282</v>
      </c>
      <c r="EN237" t="s">
        <v>282</v>
      </c>
      <c r="EO237" t="s">
        <v>282</v>
      </c>
      <c r="EP237" t="s">
        <v>282</v>
      </c>
      <c r="EQ237" t="s">
        <v>282</v>
      </c>
      <c r="ER237" t="s">
        <v>282</v>
      </c>
      <c r="ES237" t="s">
        <v>282</v>
      </c>
      <c r="ET237" t="s">
        <v>282</v>
      </c>
      <c r="EU237" t="s">
        <v>282</v>
      </c>
      <c r="EV237" t="s">
        <v>282</v>
      </c>
      <c r="EX237" s="35">
        <v>1</v>
      </c>
      <c r="EY237" s="36">
        <v>14.25</v>
      </c>
      <c r="EZ237" s="36">
        <v>17.649999999999999</v>
      </c>
      <c r="FA237" s="36">
        <v>0.38</v>
      </c>
      <c r="FB237" s="36">
        <v>19.683999999999951</v>
      </c>
      <c r="FC237" s="36">
        <v>24.380533333333268</v>
      </c>
      <c r="FD237" s="36">
        <v>0.5249066666666653</v>
      </c>
      <c r="FE237" s="9"/>
      <c r="FF237" s="25">
        <v>1</v>
      </c>
      <c r="FG237" s="25">
        <v>1</v>
      </c>
      <c r="FH237" s="29">
        <v>14.25</v>
      </c>
      <c r="FI237" s="29">
        <v>17.649999999999999</v>
      </c>
      <c r="FJ237" s="30">
        <v>0.38</v>
      </c>
      <c r="FK237" s="29">
        <v>80.736543909348441</v>
      </c>
      <c r="FL237" s="7" t="b">
        <v>0</v>
      </c>
      <c r="FQ237" s="21"/>
      <c r="FX237" s="21">
        <v>7</v>
      </c>
      <c r="GG237" s="48">
        <v>14.25</v>
      </c>
      <c r="GH237" s="48">
        <v>17.649999999999999</v>
      </c>
      <c r="GI237" s="9">
        <v>0.38</v>
      </c>
    </row>
    <row r="238" spans="1:191" x14ac:dyDescent="0.25">
      <c r="A238" t="s">
        <v>1958</v>
      </c>
      <c r="B238" t="s">
        <v>282</v>
      </c>
      <c r="C238" s="21" t="s">
        <v>197</v>
      </c>
      <c r="E238" t="s">
        <v>307</v>
      </c>
      <c r="G238" t="s">
        <v>1052</v>
      </c>
      <c r="J238">
        <v>4760</v>
      </c>
      <c r="K238" t="s">
        <v>1788</v>
      </c>
      <c r="L238" t="s">
        <v>1682</v>
      </c>
      <c r="M238" t="s">
        <v>372</v>
      </c>
      <c r="N238">
        <v>57865054</v>
      </c>
      <c r="O238" t="s">
        <v>376</v>
      </c>
      <c r="P238" t="s">
        <v>1959</v>
      </c>
      <c r="Q238">
        <v>4760</v>
      </c>
      <c r="R238" t="s">
        <v>1788</v>
      </c>
      <c r="S238" t="s">
        <v>214</v>
      </c>
      <c r="T238" s="22" t="s">
        <v>197</v>
      </c>
      <c r="U238" s="21" t="s">
        <v>1056</v>
      </c>
      <c r="V238">
        <v>5501130</v>
      </c>
      <c r="W238">
        <v>1189451</v>
      </c>
      <c r="X238">
        <v>60</v>
      </c>
      <c r="Y238" s="21">
        <v>60</v>
      </c>
      <c r="Z238" s="21" t="str">
        <f>VLOOKUP(A238,'Rettelse til drænsystem'!$A$4:$B$510,2,FALSE)</f>
        <v>Systematisk drænet</v>
      </c>
      <c r="AA238" t="s">
        <v>1058</v>
      </c>
      <c r="AB238" t="s">
        <v>239</v>
      </c>
      <c r="AC238" s="21" t="s">
        <v>1063</v>
      </c>
      <c r="AD238" s="21" t="s">
        <v>197</v>
      </c>
      <c r="AE238" s="21" t="s">
        <v>197</v>
      </c>
      <c r="AF238" t="s">
        <v>1958</v>
      </c>
      <c r="AG238" s="21" t="s">
        <v>282</v>
      </c>
      <c r="AH238" s="21" t="s">
        <v>1960</v>
      </c>
      <c r="AI238" s="21" t="s">
        <v>307</v>
      </c>
      <c r="AJ238" s="21" t="s">
        <v>372</v>
      </c>
      <c r="AK238" s="21"/>
      <c r="AL238" s="21"/>
      <c r="AM238" s="21" t="s">
        <v>1073</v>
      </c>
      <c r="AN238" s="21" t="s">
        <v>1074</v>
      </c>
      <c r="AO238" s="21" t="s">
        <v>1074</v>
      </c>
      <c r="AP238" s="21" t="s">
        <v>205</v>
      </c>
      <c r="AQ238" s="21"/>
      <c r="AR238" s="21"/>
      <c r="AS238" s="21" t="s">
        <v>218</v>
      </c>
      <c r="AT238" s="21" t="s">
        <v>1063</v>
      </c>
      <c r="AU238">
        <v>25</v>
      </c>
      <c r="AV238" t="s">
        <v>1958</v>
      </c>
      <c r="AW238">
        <v>85.370419999999996</v>
      </c>
      <c r="AX238">
        <v>1.0143450000000001</v>
      </c>
      <c r="AY238">
        <v>37</v>
      </c>
      <c r="AZ238" t="s">
        <v>1095</v>
      </c>
      <c r="BA238" s="21" t="s">
        <v>1102</v>
      </c>
      <c r="BB238" s="21" t="s">
        <v>1102</v>
      </c>
      <c r="BC238">
        <v>0.5</v>
      </c>
      <c r="BD238" t="s">
        <v>1064</v>
      </c>
      <c r="BE238">
        <v>0.5</v>
      </c>
      <c r="BF238">
        <v>2</v>
      </c>
      <c r="BG238" t="s">
        <v>196</v>
      </c>
      <c r="BH238">
        <v>1</v>
      </c>
      <c r="BI238" t="s">
        <v>282</v>
      </c>
      <c r="BJ238" t="s">
        <v>282</v>
      </c>
      <c r="BK238" t="s">
        <v>282</v>
      </c>
      <c r="BL238" t="s">
        <v>282</v>
      </c>
      <c r="BM238" t="s">
        <v>282</v>
      </c>
      <c r="BN238" t="s">
        <v>282</v>
      </c>
      <c r="BO238" t="s">
        <v>282</v>
      </c>
      <c r="BP238" t="s">
        <v>282</v>
      </c>
      <c r="BQ238" t="s">
        <v>282</v>
      </c>
      <c r="BR238" t="s">
        <v>197</v>
      </c>
      <c r="BS238" t="s">
        <v>197</v>
      </c>
      <c r="BT238" t="s">
        <v>198</v>
      </c>
      <c r="BU238" t="s">
        <v>282</v>
      </c>
      <c r="BV238">
        <v>452.40000000000009</v>
      </c>
      <c r="BW238">
        <v>422.6</v>
      </c>
      <c r="BX238">
        <v>226.69333333333293</v>
      </c>
      <c r="BY238">
        <v>40.163788770577881</v>
      </c>
      <c r="BZ238">
        <v>17.700817628848881</v>
      </c>
      <c r="CA238">
        <v>44.18016764763567</v>
      </c>
      <c r="CB238">
        <v>19.47089939173377</v>
      </c>
      <c r="CD238">
        <v>783</v>
      </c>
      <c r="CE238">
        <v>12</v>
      </c>
      <c r="CF238" s="33" t="s">
        <v>1066</v>
      </c>
      <c r="CG238" s="34" t="s">
        <v>1075</v>
      </c>
      <c r="CH238" t="s">
        <v>1686</v>
      </c>
      <c r="CI238">
        <v>10</v>
      </c>
      <c r="CJ238" s="25">
        <v>16.666666666666664</v>
      </c>
      <c r="CK238" t="s">
        <v>282</v>
      </c>
      <c r="CN238">
        <v>10.33</v>
      </c>
      <c r="CO238">
        <v>12.45</v>
      </c>
      <c r="CP238">
        <v>0.01</v>
      </c>
      <c r="CQ238" t="s">
        <v>282</v>
      </c>
      <c r="CR238" t="s">
        <v>282</v>
      </c>
      <c r="CT238" t="s">
        <v>282</v>
      </c>
      <c r="CU238" t="s">
        <v>282</v>
      </c>
      <c r="CV238" t="s">
        <v>282</v>
      </c>
      <c r="CW238" s="25" t="s">
        <v>1067</v>
      </c>
      <c r="CX238" t="s">
        <v>282</v>
      </c>
      <c r="DC238">
        <v>661</v>
      </c>
      <c r="DD238">
        <v>7</v>
      </c>
      <c r="DE238" t="s">
        <v>1068</v>
      </c>
      <c r="DF238" t="s">
        <v>1090</v>
      </c>
      <c r="DG238" t="s">
        <v>1687</v>
      </c>
      <c r="DH238">
        <v>10</v>
      </c>
      <c r="DI238" s="25">
        <v>16.666666666666664</v>
      </c>
      <c r="DJ238" t="s">
        <v>282</v>
      </c>
      <c r="DL238">
        <v>20.27</v>
      </c>
      <c r="DM238">
        <v>21.59</v>
      </c>
      <c r="DN238">
        <v>0.02</v>
      </c>
      <c r="DO238" t="s">
        <v>282</v>
      </c>
      <c r="DP238" t="s">
        <v>282</v>
      </c>
      <c r="DR238" t="s">
        <v>282</v>
      </c>
      <c r="DS238" t="s">
        <v>282</v>
      </c>
      <c r="DT238" t="s">
        <v>282</v>
      </c>
      <c r="DU238" s="25" t="s">
        <v>1067</v>
      </c>
      <c r="DV238" t="s">
        <v>282</v>
      </c>
      <c r="EA238">
        <v>665</v>
      </c>
      <c r="EB238">
        <v>11</v>
      </c>
      <c r="EC238" t="s">
        <v>1069</v>
      </c>
      <c r="ED238" t="s">
        <v>1090</v>
      </c>
      <c r="EE238" t="s">
        <v>1687</v>
      </c>
      <c r="EF238">
        <v>10</v>
      </c>
      <c r="EG238" s="25">
        <v>16.666666666666664</v>
      </c>
      <c r="EH238" t="s">
        <v>282</v>
      </c>
      <c r="EJ238">
        <v>14.59</v>
      </c>
      <c r="EK238">
        <v>16.100000000000001</v>
      </c>
      <c r="EL238" s="9">
        <v>0.02</v>
      </c>
      <c r="EM238" t="s">
        <v>282</v>
      </c>
      <c r="EN238" t="s">
        <v>282</v>
      </c>
      <c r="EO238" t="s">
        <v>282</v>
      </c>
      <c r="EP238" t="s">
        <v>282</v>
      </c>
      <c r="EQ238" t="s">
        <v>282</v>
      </c>
      <c r="ER238" t="s">
        <v>282</v>
      </c>
      <c r="ES238" t="s">
        <v>282</v>
      </c>
      <c r="ET238" t="s">
        <v>282</v>
      </c>
      <c r="EU238" t="s">
        <v>282</v>
      </c>
      <c r="EV238" t="s">
        <v>282</v>
      </c>
      <c r="EX238" s="35">
        <v>3</v>
      </c>
      <c r="EY238" s="36">
        <v>15.063333333333333</v>
      </c>
      <c r="EZ238" s="36">
        <v>16.713333333333335</v>
      </c>
      <c r="FA238" s="36">
        <v>1.6666666666666666E-2</v>
      </c>
      <c r="FB238" s="36">
        <v>34.147572444444378</v>
      </c>
      <c r="FC238" s="36">
        <v>37.888012444444378</v>
      </c>
      <c r="FD238" s="36">
        <v>3.7782222222222155E-2</v>
      </c>
      <c r="FE238" s="9"/>
      <c r="FF238" s="25">
        <v>3</v>
      </c>
      <c r="FG238" s="25">
        <v>3</v>
      </c>
      <c r="FH238" s="29">
        <v>15.063333333333333</v>
      </c>
      <c r="FI238" s="29">
        <v>16.713333333333335</v>
      </c>
      <c r="FJ238" s="30">
        <v>1.6666666666666666E-2</v>
      </c>
      <c r="FK238" s="29">
        <v>90.127642600717977</v>
      </c>
      <c r="FL238" s="7" t="b">
        <v>1</v>
      </c>
      <c r="FQ238" s="21"/>
      <c r="FX238" s="21">
        <v>7</v>
      </c>
      <c r="GG238" s="48">
        <v>15.063333333333333</v>
      </c>
      <c r="GH238" s="48">
        <v>16.713333333333335</v>
      </c>
      <c r="GI238" s="9">
        <v>1.6666666666666666E-2</v>
      </c>
    </row>
    <row r="239" spans="1:191" x14ac:dyDescent="0.25">
      <c r="A239" t="s">
        <v>1961</v>
      </c>
      <c r="B239" t="s">
        <v>282</v>
      </c>
      <c r="C239" s="21" t="s">
        <v>197</v>
      </c>
      <c r="E239" t="s">
        <v>307</v>
      </c>
      <c r="G239" t="s">
        <v>1052</v>
      </c>
      <c r="J239">
        <v>4760</v>
      </c>
      <c r="K239" t="s">
        <v>1788</v>
      </c>
      <c r="L239" t="s">
        <v>1682</v>
      </c>
      <c r="M239" t="s">
        <v>372</v>
      </c>
      <c r="N239">
        <v>57865054</v>
      </c>
      <c r="O239" t="s">
        <v>376</v>
      </c>
      <c r="P239" t="s">
        <v>1962</v>
      </c>
      <c r="Q239">
        <v>4760</v>
      </c>
      <c r="R239" t="s">
        <v>1788</v>
      </c>
      <c r="S239" t="s">
        <v>191</v>
      </c>
      <c r="T239" s="22" t="s">
        <v>197</v>
      </c>
      <c r="U239" s="21" t="s">
        <v>1056</v>
      </c>
      <c r="V239">
        <v>5502592</v>
      </c>
      <c r="W239">
        <v>1182879</v>
      </c>
      <c r="X239">
        <v>30</v>
      </c>
      <c r="Y239" s="21">
        <v>30</v>
      </c>
      <c r="Z239" s="21" t="str">
        <f>VLOOKUP(A239,'Rettelse til drænsystem'!$A$4:$B$510,2,FALSE)</f>
        <v>Systematisk drænet</v>
      </c>
      <c r="AA239" t="s">
        <v>1058</v>
      </c>
      <c r="AB239" t="s">
        <v>193</v>
      </c>
      <c r="AC239" s="21" t="s">
        <v>1059</v>
      </c>
      <c r="AD239" s="21" t="s">
        <v>197</v>
      </c>
      <c r="AE239" s="21" t="s">
        <v>197</v>
      </c>
      <c r="AF239" t="s">
        <v>1961</v>
      </c>
      <c r="AG239" s="21">
        <v>0</v>
      </c>
      <c r="AH239" s="21" t="s">
        <v>1963</v>
      </c>
      <c r="AI239" s="21" t="s">
        <v>307</v>
      </c>
      <c r="AJ239" s="21" t="s">
        <v>372</v>
      </c>
      <c r="AK239" s="21"/>
      <c r="AL239" s="21"/>
      <c r="AM239" s="21" t="s">
        <v>1073</v>
      </c>
      <c r="AN239" s="21" t="s">
        <v>1074</v>
      </c>
      <c r="AO239" s="21" t="s">
        <v>1074</v>
      </c>
      <c r="AP239" s="21" t="s">
        <v>246</v>
      </c>
      <c r="AQ239" s="21"/>
      <c r="AR239" s="21" t="s">
        <v>257</v>
      </c>
      <c r="AS239" s="21" t="s">
        <v>257</v>
      </c>
      <c r="AT239" s="21" t="s">
        <v>1059</v>
      </c>
      <c r="AU239">
        <v>26</v>
      </c>
      <c r="AV239" t="s">
        <v>1961</v>
      </c>
      <c r="AW239">
        <v>111.9791</v>
      </c>
      <c r="AY239">
        <v>200</v>
      </c>
      <c r="AZ239" t="s">
        <v>1064</v>
      </c>
      <c r="BA239" s="21" t="s">
        <v>1064</v>
      </c>
      <c r="BB239" s="21" t="s">
        <v>1065</v>
      </c>
      <c r="BC239">
        <v>0.5</v>
      </c>
      <c r="BD239" t="s">
        <v>1344</v>
      </c>
      <c r="BE239">
        <v>0.5</v>
      </c>
      <c r="BF239">
        <v>3</v>
      </c>
      <c r="BG239" t="s">
        <v>253</v>
      </c>
      <c r="BH239">
        <v>0.5</v>
      </c>
      <c r="BI239" t="s">
        <v>282</v>
      </c>
      <c r="BJ239">
        <v>18</v>
      </c>
      <c r="BK239" t="s">
        <v>324</v>
      </c>
      <c r="BL239">
        <v>0.5</v>
      </c>
      <c r="BM239" t="s">
        <v>282</v>
      </c>
      <c r="BN239" t="s">
        <v>282</v>
      </c>
      <c r="BO239" t="s">
        <v>282</v>
      </c>
      <c r="BP239" t="s">
        <v>282</v>
      </c>
      <c r="BQ239" t="s">
        <v>282</v>
      </c>
      <c r="BR239" t="s">
        <v>197</v>
      </c>
      <c r="BS239" t="s">
        <v>197</v>
      </c>
      <c r="BT239" t="s">
        <v>198</v>
      </c>
      <c r="BU239" t="s">
        <v>282</v>
      </c>
      <c r="BV239">
        <v>452.40000000000009</v>
      </c>
      <c r="BW239">
        <v>422.6</v>
      </c>
      <c r="BX239">
        <v>191.51416666666617</v>
      </c>
      <c r="BY239">
        <v>8.623640384350054</v>
      </c>
      <c r="BZ239">
        <v>4.3207346967624405</v>
      </c>
      <c r="CA239">
        <v>9.4860044227850597</v>
      </c>
      <c r="CB239">
        <v>4.752808166438685</v>
      </c>
      <c r="CD239">
        <v>1481</v>
      </c>
      <c r="CE239">
        <v>12</v>
      </c>
      <c r="CF239" s="33" t="s">
        <v>1066</v>
      </c>
      <c r="CG239" s="34" t="s">
        <v>1075</v>
      </c>
      <c r="CH239" t="s">
        <v>1686</v>
      </c>
      <c r="CI239">
        <v>18</v>
      </c>
      <c r="CJ239" s="25">
        <v>60</v>
      </c>
      <c r="CK239" t="s">
        <v>282</v>
      </c>
      <c r="CN239">
        <v>0.34</v>
      </c>
      <c r="CO239">
        <v>2.5</v>
      </c>
      <c r="CP239">
        <v>0.06</v>
      </c>
      <c r="CQ239" t="s">
        <v>282</v>
      </c>
      <c r="CR239" t="s">
        <v>282</v>
      </c>
      <c r="CT239" t="s">
        <v>282</v>
      </c>
      <c r="CU239" t="s">
        <v>282</v>
      </c>
      <c r="CV239" t="s">
        <v>282</v>
      </c>
      <c r="CW239" s="25" t="s">
        <v>1067</v>
      </c>
      <c r="CX239" t="s">
        <v>282</v>
      </c>
      <c r="DC239">
        <v>728</v>
      </c>
      <c r="DD239">
        <v>7</v>
      </c>
      <c r="DE239" t="s">
        <v>1068</v>
      </c>
      <c r="DF239" t="s">
        <v>1090</v>
      </c>
      <c r="DG239" t="s">
        <v>1687</v>
      </c>
      <c r="DH239">
        <v>10</v>
      </c>
      <c r="DI239" s="25">
        <v>33.333333333333329</v>
      </c>
      <c r="DJ239" t="s">
        <v>282</v>
      </c>
      <c r="DL239">
        <v>12.61</v>
      </c>
      <c r="DM239">
        <v>14.42</v>
      </c>
      <c r="DN239">
        <v>0.02</v>
      </c>
      <c r="DO239" t="s">
        <v>282</v>
      </c>
      <c r="DP239" t="s">
        <v>282</v>
      </c>
      <c r="DR239" t="s">
        <v>282</v>
      </c>
      <c r="DS239" t="s">
        <v>282</v>
      </c>
      <c r="DT239" t="s">
        <v>282</v>
      </c>
      <c r="DU239" s="25" t="s">
        <v>1067</v>
      </c>
      <c r="DV239" t="s">
        <v>282</v>
      </c>
      <c r="EA239">
        <v>662</v>
      </c>
      <c r="EB239">
        <v>11</v>
      </c>
      <c r="EC239" t="s">
        <v>1069</v>
      </c>
      <c r="ED239" t="s">
        <v>1090</v>
      </c>
      <c r="EE239" t="s">
        <v>1687</v>
      </c>
      <c r="EF239">
        <v>5</v>
      </c>
      <c r="EG239" s="25">
        <v>16.666666666666664</v>
      </c>
      <c r="EH239" t="s">
        <v>282</v>
      </c>
      <c r="EJ239">
        <v>4.6900000000000004</v>
      </c>
      <c r="EK239">
        <v>6.27</v>
      </c>
      <c r="EL239" s="9">
        <v>0.03</v>
      </c>
      <c r="EM239" t="s">
        <v>282</v>
      </c>
      <c r="EN239" t="s">
        <v>282</v>
      </c>
      <c r="EO239" t="s">
        <v>282</v>
      </c>
      <c r="EP239" t="s">
        <v>282</v>
      </c>
      <c r="EQ239" t="s">
        <v>282</v>
      </c>
      <c r="ER239" t="s">
        <v>282</v>
      </c>
      <c r="ES239" t="s">
        <v>282</v>
      </c>
      <c r="ET239" t="s">
        <v>282</v>
      </c>
      <c r="EU239" t="s">
        <v>282</v>
      </c>
      <c r="EV239" t="s">
        <v>282</v>
      </c>
      <c r="EX239" s="35">
        <v>3</v>
      </c>
      <c r="EY239" s="36">
        <v>5.88</v>
      </c>
      <c r="EZ239" s="36">
        <v>7.73</v>
      </c>
      <c r="FA239" s="36">
        <v>3.6666666666666667E-2</v>
      </c>
      <c r="FB239" s="36">
        <v>11.261032999999971</v>
      </c>
      <c r="FC239" s="36">
        <v>14.804045083333296</v>
      </c>
      <c r="FD239" s="36">
        <v>7.0221861111110936E-2</v>
      </c>
      <c r="FE239" s="9"/>
      <c r="FF239" s="25">
        <v>3</v>
      </c>
      <c r="FG239" s="25">
        <v>3</v>
      </c>
      <c r="FH239" s="29">
        <v>5.88</v>
      </c>
      <c r="FI239" s="29">
        <v>7.73</v>
      </c>
      <c r="FJ239" s="30">
        <v>3.6666666666666667E-2</v>
      </c>
      <c r="FK239" s="29">
        <v>76.067270375161698</v>
      </c>
      <c r="FL239" s="7" t="b">
        <v>1</v>
      </c>
      <c r="FQ239" s="21"/>
      <c r="FX239" s="21">
        <v>7</v>
      </c>
      <c r="GG239" s="48">
        <v>5.88</v>
      </c>
      <c r="GH239" s="48">
        <v>7.73</v>
      </c>
      <c r="GI239" s="9">
        <v>3.6666666666666667E-2</v>
      </c>
    </row>
    <row r="240" spans="1:191" x14ac:dyDescent="0.25">
      <c r="A240" t="s">
        <v>1964</v>
      </c>
      <c r="B240" t="s">
        <v>282</v>
      </c>
      <c r="C240" s="21" t="s">
        <v>197</v>
      </c>
      <c r="E240" t="s">
        <v>307</v>
      </c>
      <c r="G240" t="s">
        <v>1052</v>
      </c>
      <c r="J240">
        <v>4760</v>
      </c>
      <c r="K240" t="s">
        <v>1788</v>
      </c>
      <c r="L240" t="s">
        <v>1682</v>
      </c>
      <c r="M240" t="s">
        <v>372</v>
      </c>
      <c r="N240">
        <v>57865054</v>
      </c>
      <c r="O240" t="s">
        <v>376</v>
      </c>
      <c r="P240" t="s">
        <v>1966</v>
      </c>
      <c r="Q240">
        <v>4760</v>
      </c>
      <c r="R240" t="s">
        <v>1788</v>
      </c>
      <c r="S240" t="s">
        <v>191</v>
      </c>
      <c r="T240" s="22" t="s">
        <v>197</v>
      </c>
      <c r="U240" s="21" t="s">
        <v>1056</v>
      </c>
      <c r="V240">
        <v>5506251</v>
      </c>
      <c r="W240">
        <v>1171147</v>
      </c>
      <c r="X240">
        <v>46</v>
      </c>
      <c r="Y240" s="21">
        <v>46</v>
      </c>
      <c r="Z240" s="21" t="str">
        <f>VLOOKUP(A240,'Rettelse til drænsystem'!$A$4:$B$510,2,FALSE)</f>
        <v>Systematisk drænet</v>
      </c>
      <c r="AA240" t="s">
        <v>1058</v>
      </c>
      <c r="AB240" t="s">
        <v>322</v>
      </c>
      <c r="AC240" s="21" t="s">
        <v>1059</v>
      </c>
      <c r="AD240" s="21" t="s">
        <v>197</v>
      </c>
      <c r="AE240" s="21" t="s">
        <v>197</v>
      </c>
      <c r="AF240" t="s">
        <v>1964</v>
      </c>
      <c r="AG240" s="21">
        <v>0</v>
      </c>
      <c r="AH240" s="21" t="s">
        <v>1965</v>
      </c>
      <c r="AI240" s="21" t="s">
        <v>307</v>
      </c>
      <c r="AJ240" s="21" t="s">
        <v>372</v>
      </c>
      <c r="AK240" s="21"/>
      <c r="AL240" s="21"/>
      <c r="AM240" s="21" t="s">
        <v>1073</v>
      </c>
      <c r="AN240" s="21" t="s">
        <v>1074</v>
      </c>
      <c r="AO240" s="21" t="s">
        <v>1074</v>
      </c>
      <c r="AP240" s="21" t="s">
        <v>205</v>
      </c>
      <c r="AQ240" s="21"/>
      <c r="AR240" s="21"/>
      <c r="AS240" s="21" t="s">
        <v>218</v>
      </c>
      <c r="AT240" s="21" t="s">
        <v>1063</v>
      </c>
      <c r="AU240">
        <v>26</v>
      </c>
      <c r="AV240" t="s">
        <v>1964</v>
      </c>
      <c r="AW240">
        <v>202.00280000000001</v>
      </c>
      <c r="AX240">
        <v>1.000305</v>
      </c>
      <c r="AY240">
        <v>50</v>
      </c>
      <c r="AZ240" t="s">
        <v>1181</v>
      </c>
      <c r="BA240" s="21" t="s">
        <v>1181</v>
      </c>
      <c r="BB240" s="21" t="s">
        <v>1065</v>
      </c>
      <c r="BC240">
        <v>0.5</v>
      </c>
      <c r="BD240" t="s">
        <v>1120</v>
      </c>
      <c r="BE240">
        <v>0.5</v>
      </c>
      <c r="BF240">
        <v>2</v>
      </c>
      <c r="BG240" t="s">
        <v>196</v>
      </c>
      <c r="BH240">
        <v>0.5</v>
      </c>
      <c r="BI240" t="s">
        <v>282</v>
      </c>
      <c r="BJ240">
        <v>9</v>
      </c>
      <c r="BK240" t="s">
        <v>1967</v>
      </c>
      <c r="BL240">
        <v>0.5</v>
      </c>
      <c r="BM240" t="s">
        <v>282</v>
      </c>
      <c r="BN240" t="s">
        <v>282</v>
      </c>
      <c r="BO240" t="s">
        <v>282</v>
      </c>
      <c r="BP240" t="s">
        <v>282</v>
      </c>
      <c r="BQ240" t="s">
        <v>282</v>
      </c>
      <c r="BR240" t="s">
        <v>197</v>
      </c>
      <c r="BS240" t="s">
        <v>197</v>
      </c>
      <c r="BT240" t="s">
        <v>198</v>
      </c>
      <c r="BU240" t="s">
        <v>282</v>
      </c>
      <c r="BV240">
        <v>452.40000000000009</v>
      </c>
      <c r="BW240">
        <v>422.6</v>
      </c>
      <c r="BX240">
        <v>229.62833333333242</v>
      </c>
      <c r="BY240">
        <v>54.004644557086664</v>
      </c>
      <c r="BZ240">
        <v>23.863308664810553</v>
      </c>
      <c r="CA240">
        <v>59.405109012795336</v>
      </c>
      <c r="CB240">
        <v>26.24963953129161</v>
      </c>
      <c r="CD240">
        <v>1489</v>
      </c>
      <c r="CE240">
        <v>12</v>
      </c>
      <c r="CF240" s="33" t="s">
        <v>1066</v>
      </c>
      <c r="CG240" s="34" t="s">
        <v>1075</v>
      </c>
      <c r="CH240" t="s">
        <v>1686</v>
      </c>
      <c r="CI240">
        <v>8</v>
      </c>
      <c r="CJ240" s="25">
        <v>17.391304347826086</v>
      </c>
      <c r="CK240" t="s">
        <v>282</v>
      </c>
      <c r="CN240">
        <v>8.08</v>
      </c>
      <c r="CO240">
        <v>11.64</v>
      </c>
      <c r="CP240">
        <v>0.15</v>
      </c>
      <c r="CQ240" t="s">
        <v>282</v>
      </c>
      <c r="CR240" t="s">
        <v>282</v>
      </c>
      <c r="CT240" t="s">
        <v>282</v>
      </c>
      <c r="CU240" t="s">
        <v>282</v>
      </c>
      <c r="CV240" t="s">
        <v>282</v>
      </c>
      <c r="CW240" s="25" t="s">
        <v>1067</v>
      </c>
      <c r="CX240" t="s">
        <v>282</v>
      </c>
      <c r="DC240">
        <v>1479</v>
      </c>
      <c r="DD240">
        <v>7</v>
      </c>
      <c r="DE240" t="s">
        <v>1068</v>
      </c>
      <c r="DF240" t="s">
        <v>1090</v>
      </c>
      <c r="DG240" t="s">
        <v>1687</v>
      </c>
      <c r="DH240">
        <v>5</v>
      </c>
      <c r="DI240" s="25">
        <v>10.869565217391305</v>
      </c>
      <c r="DJ240" t="s">
        <v>282</v>
      </c>
      <c r="DL240">
        <v>19.760000000000002</v>
      </c>
      <c r="DM240">
        <v>21.63</v>
      </c>
      <c r="DN240">
        <v>0.08</v>
      </c>
      <c r="DO240" t="s">
        <v>282</v>
      </c>
      <c r="DP240" t="s">
        <v>282</v>
      </c>
      <c r="DR240" t="s">
        <v>282</v>
      </c>
      <c r="DS240" t="s">
        <v>282</v>
      </c>
      <c r="DT240" t="s">
        <v>282</v>
      </c>
      <c r="DU240" s="25" t="s">
        <v>1067</v>
      </c>
      <c r="DV240" t="s">
        <v>282</v>
      </c>
      <c r="EA240">
        <v>604</v>
      </c>
      <c r="EB240">
        <v>11</v>
      </c>
      <c r="EC240" t="s">
        <v>1069</v>
      </c>
      <c r="ED240" t="s">
        <v>1090</v>
      </c>
      <c r="EE240" t="s">
        <v>1687</v>
      </c>
      <c r="EF240">
        <v>5</v>
      </c>
      <c r="EG240" s="25">
        <v>10.869565217391305</v>
      </c>
      <c r="EH240" t="s">
        <v>282</v>
      </c>
      <c r="EJ240">
        <v>12.02</v>
      </c>
      <c r="EK240">
        <v>14.41</v>
      </c>
      <c r="EL240" s="9">
        <v>0.11</v>
      </c>
      <c r="EM240" t="s">
        <v>282</v>
      </c>
      <c r="EN240" t="s">
        <v>282</v>
      </c>
      <c r="EO240" t="s">
        <v>282</v>
      </c>
      <c r="EP240" t="s">
        <v>282</v>
      </c>
      <c r="EQ240" t="s">
        <v>282</v>
      </c>
      <c r="ER240" t="s">
        <v>282</v>
      </c>
      <c r="ES240" t="s">
        <v>282</v>
      </c>
      <c r="ET240" t="s">
        <v>282</v>
      </c>
      <c r="EU240" t="s">
        <v>282</v>
      </c>
      <c r="EV240" t="s">
        <v>282</v>
      </c>
      <c r="EX240" s="35">
        <v>3</v>
      </c>
      <c r="EY240" s="36">
        <v>13.286666666666667</v>
      </c>
      <c r="EZ240" s="36">
        <v>15.893333333333331</v>
      </c>
      <c r="FA240" s="36">
        <v>0.11333333333333333</v>
      </c>
      <c r="FB240" s="36">
        <v>30.509951222222103</v>
      </c>
      <c r="FC240" s="36">
        <v>36.495596444444296</v>
      </c>
      <c r="FD240" s="36">
        <v>0.26024544444444342</v>
      </c>
      <c r="FE240" s="9"/>
      <c r="FF240" s="25">
        <v>3</v>
      </c>
      <c r="FG240" s="25">
        <v>3</v>
      </c>
      <c r="FH240" s="29">
        <v>13.286666666666667</v>
      </c>
      <c r="FI240" s="29">
        <v>15.893333333333331</v>
      </c>
      <c r="FJ240" s="30">
        <v>0.11333333333333333</v>
      </c>
      <c r="FK240" s="29">
        <v>83.59899328859062</v>
      </c>
      <c r="FL240" s="7" t="b">
        <v>1</v>
      </c>
      <c r="FQ240" s="21"/>
      <c r="FX240" s="21">
        <v>7</v>
      </c>
      <c r="GG240" s="48">
        <v>13.286666666666667</v>
      </c>
      <c r="GH240" s="48">
        <v>15.893333333333331</v>
      </c>
      <c r="GI240" s="9">
        <v>0.11333333333333333</v>
      </c>
    </row>
    <row r="241" spans="1:192" x14ac:dyDescent="0.25">
      <c r="A241" t="s">
        <v>1968</v>
      </c>
      <c r="B241" t="s">
        <v>282</v>
      </c>
      <c r="C241" s="21" t="s">
        <v>197</v>
      </c>
      <c r="E241" t="s">
        <v>307</v>
      </c>
      <c r="G241" t="s">
        <v>1052</v>
      </c>
      <c r="J241">
        <v>4690</v>
      </c>
      <c r="K241" t="s">
        <v>1809</v>
      </c>
      <c r="L241" t="s">
        <v>1682</v>
      </c>
      <c r="M241" t="s">
        <v>372</v>
      </c>
      <c r="N241">
        <v>57865054</v>
      </c>
      <c r="O241" t="s">
        <v>376</v>
      </c>
      <c r="P241">
        <v>0</v>
      </c>
      <c r="Q241">
        <v>4690</v>
      </c>
      <c r="R241" t="s">
        <v>1809</v>
      </c>
      <c r="S241" t="s">
        <v>191</v>
      </c>
      <c r="T241" s="22" t="s">
        <v>197</v>
      </c>
      <c r="U241" s="21" t="s">
        <v>1056</v>
      </c>
      <c r="V241">
        <v>5538110</v>
      </c>
      <c r="W241">
        <v>1200055</v>
      </c>
      <c r="X241">
        <v>15</v>
      </c>
      <c r="Y241" s="21">
        <v>15</v>
      </c>
      <c r="Z241" s="21" t="str">
        <f>VLOOKUP(A241,'Rettelse til drænsystem'!$A$4:$B$510,2,FALSE)</f>
        <v>Systematisk drænet</v>
      </c>
      <c r="AA241" t="s">
        <v>1058</v>
      </c>
      <c r="AB241" t="s">
        <v>239</v>
      </c>
      <c r="AC241" s="21" t="s">
        <v>1063</v>
      </c>
      <c r="AD241" s="21" t="s">
        <v>197</v>
      </c>
      <c r="AE241" s="21" t="s">
        <v>197</v>
      </c>
      <c r="AF241" t="s">
        <v>1968</v>
      </c>
      <c r="AG241" s="21" t="s">
        <v>282</v>
      </c>
      <c r="AH241" s="21" t="s">
        <v>1969</v>
      </c>
      <c r="AI241" s="21" t="s">
        <v>307</v>
      </c>
      <c r="AJ241" s="21" t="s">
        <v>372</v>
      </c>
      <c r="AK241" s="21"/>
      <c r="AL241" s="21"/>
      <c r="AM241" s="21" t="s">
        <v>1073</v>
      </c>
      <c r="AN241" s="21" t="s">
        <v>1074</v>
      </c>
      <c r="AO241" s="21" t="s">
        <v>1074</v>
      </c>
      <c r="AP241" s="21" t="s">
        <v>246</v>
      </c>
      <c r="AQ241" s="21"/>
      <c r="AR241" s="21"/>
      <c r="AS241" s="21" t="s">
        <v>218</v>
      </c>
      <c r="AT241" s="21" t="s">
        <v>1063</v>
      </c>
      <c r="AU241">
        <v>38</v>
      </c>
      <c r="AV241" t="s">
        <v>1968</v>
      </c>
      <c r="AY241">
        <v>20</v>
      </c>
      <c r="AZ241" t="s">
        <v>1106</v>
      </c>
      <c r="BA241" s="21" t="s">
        <v>1102</v>
      </c>
      <c r="BB241" s="21" t="s">
        <v>1102</v>
      </c>
      <c r="BC241">
        <v>0.9</v>
      </c>
      <c r="BD241" t="s">
        <v>1207</v>
      </c>
      <c r="BE241">
        <v>0.1</v>
      </c>
      <c r="BF241">
        <v>8</v>
      </c>
      <c r="BG241" t="s">
        <v>242</v>
      </c>
      <c r="BH241">
        <v>0.5</v>
      </c>
      <c r="BI241" t="s">
        <v>282</v>
      </c>
      <c r="BJ241">
        <v>2</v>
      </c>
      <c r="BK241" t="s">
        <v>196</v>
      </c>
      <c r="BL241">
        <v>0.5</v>
      </c>
      <c r="BM241" t="s">
        <v>282</v>
      </c>
      <c r="BN241" t="s">
        <v>282</v>
      </c>
      <c r="BO241" t="s">
        <v>282</v>
      </c>
      <c r="BP241" t="s">
        <v>282</v>
      </c>
      <c r="BQ241" t="s">
        <v>282</v>
      </c>
      <c r="BR241" t="s">
        <v>197</v>
      </c>
      <c r="BS241" t="s">
        <v>192</v>
      </c>
      <c r="BT241" t="s">
        <v>198</v>
      </c>
      <c r="BU241" t="s">
        <v>282</v>
      </c>
      <c r="BV241">
        <v>504.90000000000009</v>
      </c>
      <c r="BW241">
        <v>421.4</v>
      </c>
      <c r="BX241">
        <v>240.41333333333245</v>
      </c>
      <c r="BY241">
        <v>37.990116675353391</v>
      </c>
      <c r="BZ241">
        <v>15.626588590830222</v>
      </c>
      <c r="CA241">
        <v>41.789128342888731</v>
      </c>
      <c r="CB241">
        <v>17.189247449913246</v>
      </c>
      <c r="CD241" t="s">
        <v>282</v>
      </c>
      <c r="CE241" t="s">
        <v>282</v>
      </c>
      <c r="CF241" s="33"/>
      <c r="CG241" s="34" t="s">
        <v>282</v>
      </c>
      <c r="CH241" t="s">
        <v>1687</v>
      </c>
      <c r="CI241" t="s">
        <v>282</v>
      </c>
      <c r="CJ241" s="25" t="s">
        <v>1067</v>
      </c>
      <c r="CK241" t="s">
        <v>1876</v>
      </c>
      <c r="CL241" t="s">
        <v>1136</v>
      </c>
      <c r="CQ241">
        <v>672</v>
      </c>
      <c r="CR241">
        <v>11</v>
      </c>
      <c r="CS241" t="s">
        <v>1414</v>
      </c>
      <c r="CT241" t="s">
        <v>1075</v>
      </c>
      <c r="CU241" t="s">
        <v>1687</v>
      </c>
      <c r="CV241">
        <v>2</v>
      </c>
      <c r="CW241" s="25">
        <v>13.333333333333334</v>
      </c>
      <c r="CX241" t="s">
        <v>282</v>
      </c>
      <c r="CZ241">
        <v>14.28</v>
      </c>
      <c r="DA241">
        <v>14.76</v>
      </c>
      <c r="DB241">
        <v>0.01</v>
      </c>
      <c r="DC241">
        <v>614</v>
      </c>
      <c r="DD241">
        <v>8</v>
      </c>
      <c r="DE241" t="s">
        <v>1068</v>
      </c>
      <c r="DF241" t="s">
        <v>1090</v>
      </c>
      <c r="DG241" t="s">
        <v>1687</v>
      </c>
      <c r="DH241">
        <v>10</v>
      </c>
      <c r="DI241" s="25">
        <v>66.666666666666657</v>
      </c>
      <c r="DJ241" t="s">
        <v>282</v>
      </c>
      <c r="DL241">
        <v>18.12</v>
      </c>
      <c r="DM241">
        <v>19.02</v>
      </c>
      <c r="DN241">
        <v>0.03</v>
      </c>
      <c r="DO241" t="s">
        <v>282</v>
      </c>
      <c r="DP241" t="s">
        <v>282</v>
      </c>
      <c r="DR241" t="s">
        <v>282</v>
      </c>
      <c r="DS241" t="s">
        <v>282</v>
      </c>
      <c r="DT241" t="s">
        <v>282</v>
      </c>
      <c r="DU241" s="25" t="s">
        <v>1067</v>
      </c>
      <c r="DV241" t="s">
        <v>282</v>
      </c>
      <c r="EA241">
        <v>1499</v>
      </c>
      <c r="EB241">
        <v>11</v>
      </c>
      <c r="EC241" t="s">
        <v>1069</v>
      </c>
      <c r="ED241" t="s">
        <v>1090</v>
      </c>
      <c r="EE241" t="s">
        <v>1687</v>
      </c>
      <c r="EF241">
        <v>2</v>
      </c>
      <c r="EG241" s="25">
        <v>13.333333333333334</v>
      </c>
      <c r="EH241" t="s">
        <v>282</v>
      </c>
      <c r="EJ241">
        <v>18.079999999999998</v>
      </c>
      <c r="EK241">
        <v>19.93</v>
      </c>
      <c r="EL241" s="9">
        <v>0.01</v>
      </c>
      <c r="EM241" t="s">
        <v>282</v>
      </c>
      <c r="EN241" t="s">
        <v>282</v>
      </c>
      <c r="EO241" t="s">
        <v>282</v>
      </c>
      <c r="EP241" t="s">
        <v>282</v>
      </c>
      <c r="EQ241" t="s">
        <v>282</v>
      </c>
      <c r="ER241" t="s">
        <v>282</v>
      </c>
      <c r="ES241" t="s">
        <v>282</v>
      </c>
      <c r="ET241" t="s">
        <v>282</v>
      </c>
      <c r="EU241" t="s">
        <v>282</v>
      </c>
      <c r="EV241" t="s">
        <v>282</v>
      </c>
      <c r="EX241" s="35">
        <v>3</v>
      </c>
      <c r="EY241" s="36">
        <v>16.826666666666664</v>
      </c>
      <c r="EZ241" s="36">
        <v>17.903333333333332</v>
      </c>
      <c r="FA241" s="36">
        <v>1.6666666666666666E-2</v>
      </c>
      <c r="FB241" s="36">
        <v>40.45355022222207</v>
      </c>
      <c r="FC241" s="36">
        <v>43.042000444444284</v>
      </c>
      <c r="FD241" s="36">
        <v>4.0068888888888737E-2</v>
      </c>
      <c r="FE241" s="9"/>
      <c r="FF241" s="25">
        <v>3</v>
      </c>
      <c r="FG241" s="25">
        <v>2</v>
      </c>
      <c r="FH241" s="29">
        <v>18.100000000000001</v>
      </c>
      <c r="FI241" s="29">
        <v>19.475000000000001</v>
      </c>
      <c r="FJ241" s="30">
        <v>0.02</v>
      </c>
      <c r="FK241" s="29">
        <v>92.939666238767643</v>
      </c>
      <c r="FL241" s="7" t="b">
        <v>0</v>
      </c>
      <c r="FQ241" s="21"/>
      <c r="FX241" s="21">
        <v>7</v>
      </c>
      <c r="GG241" s="48">
        <v>16.826666666666664</v>
      </c>
      <c r="GH241" s="48">
        <v>17.903333333333332</v>
      </c>
      <c r="GI241" s="9">
        <v>1.6666666666666666E-2</v>
      </c>
    </row>
    <row r="242" spans="1:192" x14ac:dyDescent="0.25">
      <c r="A242" t="s">
        <v>1970</v>
      </c>
      <c r="B242" t="s">
        <v>282</v>
      </c>
      <c r="C242" s="21" t="s">
        <v>197</v>
      </c>
      <c r="E242" t="s">
        <v>307</v>
      </c>
      <c r="G242" t="s">
        <v>1052</v>
      </c>
      <c r="J242">
        <v>4652</v>
      </c>
      <c r="K242" t="s">
        <v>1971</v>
      </c>
      <c r="L242" t="s">
        <v>1682</v>
      </c>
      <c r="M242" t="s">
        <v>372</v>
      </c>
      <c r="N242">
        <v>57865054</v>
      </c>
      <c r="O242" t="s">
        <v>376</v>
      </c>
      <c r="P242" t="s">
        <v>282</v>
      </c>
      <c r="Q242">
        <v>4652</v>
      </c>
      <c r="R242" t="s">
        <v>1971</v>
      </c>
      <c r="S242" t="s">
        <v>1099</v>
      </c>
      <c r="T242" s="22" t="s">
        <v>197</v>
      </c>
      <c r="U242" s="21" t="s">
        <v>1056</v>
      </c>
      <c r="V242">
        <v>5535543</v>
      </c>
      <c r="W242">
        <v>1215853</v>
      </c>
      <c r="X242" t="s">
        <v>282</v>
      </c>
      <c r="Y242" s="21" t="s">
        <v>282</v>
      </c>
      <c r="Z242" s="21" t="str">
        <f>VLOOKUP(A242,'Rettelse til drænsystem'!$A$4:$B$510,2,FALSE)</f>
        <v>Systematisk drænet</v>
      </c>
      <c r="AA242" t="s">
        <v>1165</v>
      </c>
      <c r="AB242" t="s">
        <v>193</v>
      </c>
      <c r="AC242" s="21" t="s">
        <v>1059</v>
      </c>
      <c r="AD242" s="21" t="s">
        <v>197</v>
      </c>
      <c r="AE242" s="21" t="s">
        <v>197</v>
      </c>
      <c r="AF242" t="s">
        <v>1970</v>
      </c>
      <c r="AG242" s="21">
        <v>0</v>
      </c>
      <c r="AH242" s="21" t="s">
        <v>1972</v>
      </c>
      <c r="AI242" s="21" t="s">
        <v>307</v>
      </c>
      <c r="AJ242" s="21" t="s">
        <v>372</v>
      </c>
      <c r="AK242" s="21"/>
      <c r="AL242" s="21"/>
      <c r="AM242" s="21" t="s">
        <v>1073</v>
      </c>
      <c r="AN242" s="21" t="s">
        <v>1074</v>
      </c>
      <c r="AO242" s="21" t="s">
        <v>1074</v>
      </c>
      <c r="AP242" s="21" t="s">
        <v>205</v>
      </c>
      <c r="AQ242" s="21"/>
      <c r="AR242" s="21"/>
      <c r="AS242" s="21" t="s">
        <v>218</v>
      </c>
      <c r="AT242" s="21" t="s">
        <v>1063</v>
      </c>
      <c r="AU242">
        <v>38</v>
      </c>
      <c r="AV242" t="s">
        <v>1970</v>
      </c>
      <c r="AW242">
        <v>62.989919999999998</v>
      </c>
      <c r="AX242">
        <v>2.746666E-4</v>
      </c>
      <c r="AY242">
        <v>20</v>
      </c>
      <c r="AZ242" t="s">
        <v>1106</v>
      </c>
      <c r="BA242" s="21" t="s">
        <v>1102</v>
      </c>
      <c r="BB242" s="21" t="s">
        <v>1102</v>
      </c>
      <c r="BC242">
        <v>0.5</v>
      </c>
      <c r="BD242" t="s">
        <v>1088</v>
      </c>
      <c r="BE242">
        <v>0.5</v>
      </c>
      <c r="BF242">
        <v>6</v>
      </c>
      <c r="BG242" t="s">
        <v>195</v>
      </c>
      <c r="BH242">
        <v>0.75</v>
      </c>
      <c r="BI242" t="s">
        <v>282</v>
      </c>
      <c r="BJ242">
        <v>2</v>
      </c>
      <c r="BK242" t="s">
        <v>196</v>
      </c>
      <c r="BL242">
        <v>0.25</v>
      </c>
      <c r="BM242" t="s">
        <v>282</v>
      </c>
      <c r="BN242" t="s">
        <v>282</v>
      </c>
      <c r="BO242" t="s">
        <v>282</v>
      </c>
      <c r="BP242" t="s">
        <v>282</v>
      </c>
      <c r="BQ242" t="s">
        <v>282</v>
      </c>
      <c r="BR242" t="s">
        <v>197</v>
      </c>
      <c r="BS242" t="s">
        <v>197</v>
      </c>
      <c r="BT242" t="s">
        <v>198</v>
      </c>
      <c r="BU242" t="s">
        <v>282</v>
      </c>
      <c r="BV242">
        <v>504.90000000000009</v>
      </c>
      <c r="BW242">
        <v>331.7</v>
      </c>
      <c r="BX242">
        <v>71.152499999999378</v>
      </c>
      <c r="BY242">
        <v>12.143289949635093</v>
      </c>
      <c r="BZ242">
        <v>17.065907689501685</v>
      </c>
      <c r="CA242">
        <v>13.357618944598604</v>
      </c>
      <c r="CB242">
        <v>18.772498458451857</v>
      </c>
      <c r="CD242">
        <v>583</v>
      </c>
      <c r="CE242">
        <v>13</v>
      </c>
      <c r="CF242" s="33" t="s">
        <v>1066</v>
      </c>
      <c r="CG242" s="34" t="s">
        <v>1075</v>
      </c>
      <c r="CH242" t="s">
        <v>1705</v>
      </c>
      <c r="CI242">
        <v>10</v>
      </c>
      <c r="CJ242" s="25" t="s">
        <v>282</v>
      </c>
      <c r="CK242" t="s">
        <v>282</v>
      </c>
      <c r="CN242">
        <v>4.43</v>
      </c>
      <c r="CO242">
        <v>5.43</v>
      </c>
      <c r="CP242">
        <v>0.03</v>
      </c>
      <c r="CQ242" t="s">
        <v>282</v>
      </c>
      <c r="CR242" t="s">
        <v>282</v>
      </c>
      <c r="CT242" t="s">
        <v>282</v>
      </c>
      <c r="CU242" t="s">
        <v>282</v>
      </c>
      <c r="CV242" t="s">
        <v>282</v>
      </c>
      <c r="CW242" s="25" t="s">
        <v>1067</v>
      </c>
      <c r="CX242" t="s">
        <v>282</v>
      </c>
      <c r="DC242">
        <v>646</v>
      </c>
      <c r="DD242">
        <v>7</v>
      </c>
      <c r="DE242" t="s">
        <v>1068</v>
      </c>
      <c r="DF242" t="s">
        <v>1090</v>
      </c>
      <c r="DG242" t="s">
        <v>1706</v>
      </c>
      <c r="DH242">
        <v>10</v>
      </c>
      <c r="DI242" s="25" t="s">
        <v>282</v>
      </c>
      <c r="DJ242" t="s">
        <v>282</v>
      </c>
      <c r="DL242">
        <v>5.56</v>
      </c>
      <c r="DM242">
        <v>6.64</v>
      </c>
      <c r="DN242">
        <v>0.02</v>
      </c>
      <c r="DO242" t="s">
        <v>282</v>
      </c>
      <c r="DP242" t="s">
        <v>282</v>
      </c>
      <c r="DR242" t="s">
        <v>282</v>
      </c>
      <c r="DS242" t="s">
        <v>282</v>
      </c>
      <c r="DT242" t="s">
        <v>282</v>
      </c>
      <c r="DU242" s="25" t="s">
        <v>1067</v>
      </c>
      <c r="DV242" t="s">
        <v>282</v>
      </c>
      <c r="EA242">
        <v>1492</v>
      </c>
      <c r="EB242">
        <v>11</v>
      </c>
      <c r="EC242" t="s">
        <v>1069</v>
      </c>
      <c r="ED242" t="s">
        <v>1090</v>
      </c>
      <c r="EE242" t="s">
        <v>1706</v>
      </c>
      <c r="EF242">
        <v>10</v>
      </c>
      <c r="EG242" s="25" t="s">
        <v>282</v>
      </c>
      <c r="EH242" t="s">
        <v>282</v>
      </c>
      <c r="EJ242">
        <v>3.12</v>
      </c>
      <c r="EK242">
        <v>3.82</v>
      </c>
      <c r="EL242" s="9">
        <v>0.01</v>
      </c>
      <c r="EM242" t="s">
        <v>282</v>
      </c>
      <c r="EN242" t="s">
        <v>282</v>
      </c>
      <c r="EO242" t="s">
        <v>282</v>
      </c>
      <c r="EP242" t="s">
        <v>282</v>
      </c>
      <c r="EQ242" t="s">
        <v>282</v>
      </c>
      <c r="ER242" t="s">
        <v>282</v>
      </c>
      <c r="ES242" t="s">
        <v>282</v>
      </c>
      <c r="ET242" t="s">
        <v>282</v>
      </c>
      <c r="EU242" t="s">
        <v>282</v>
      </c>
      <c r="EV242" t="s">
        <v>282</v>
      </c>
      <c r="EX242" s="35">
        <v>3</v>
      </c>
      <c r="EY242" s="36">
        <v>4.37</v>
      </c>
      <c r="EZ242" s="36">
        <v>5.2966666666666669</v>
      </c>
      <c r="FA242" s="36">
        <v>0.02</v>
      </c>
      <c r="FB242" s="36">
        <v>3.1093642499999734</v>
      </c>
      <c r="FC242" s="36">
        <v>3.7687107499999675</v>
      </c>
      <c r="FD242" s="36">
        <v>1.4230499999999875E-2</v>
      </c>
      <c r="FE242" s="9"/>
      <c r="FF242" s="25">
        <v>3</v>
      </c>
      <c r="FG242" s="25">
        <v>3</v>
      </c>
      <c r="FH242" s="29">
        <v>4.37</v>
      </c>
      <c r="FI242" s="29">
        <v>5.2966666666666669</v>
      </c>
      <c r="FJ242" s="30">
        <v>0.02</v>
      </c>
      <c r="FK242" s="29">
        <v>82.504719949653875</v>
      </c>
      <c r="FL242" s="7" t="b">
        <v>1</v>
      </c>
      <c r="FQ242" s="21"/>
      <c r="FX242" s="21">
        <v>7</v>
      </c>
      <c r="GG242" s="48">
        <v>4.37</v>
      </c>
      <c r="GH242" s="48">
        <v>5.2966666666666669</v>
      </c>
      <c r="GI242" s="9">
        <v>0.02</v>
      </c>
    </row>
    <row r="243" spans="1:192" x14ac:dyDescent="0.25">
      <c r="A243" t="s">
        <v>1973</v>
      </c>
      <c r="B243">
        <v>65</v>
      </c>
      <c r="C243" s="21" t="s">
        <v>192</v>
      </c>
      <c r="E243" t="s">
        <v>307</v>
      </c>
      <c r="G243" t="s">
        <v>1052</v>
      </c>
      <c r="J243">
        <v>6760</v>
      </c>
      <c r="K243" t="s">
        <v>399</v>
      </c>
      <c r="L243" t="s">
        <v>404</v>
      </c>
      <c r="M243" t="s">
        <v>1975</v>
      </c>
      <c r="N243">
        <v>20184812</v>
      </c>
      <c r="O243" t="s">
        <v>1976</v>
      </c>
      <c r="P243" t="s">
        <v>402</v>
      </c>
      <c r="Q243">
        <v>6760</v>
      </c>
      <c r="R243" t="s">
        <v>399</v>
      </c>
      <c r="S243" t="s">
        <v>214</v>
      </c>
      <c r="T243" s="22" t="s">
        <v>197</v>
      </c>
      <c r="U243" s="21" t="s">
        <v>1056</v>
      </c>
      <c r="V243">
        <v>487510.8</v>
      </c>
      <c r="W243">
        <v>6129413</v>
      </c>
      <c r="X243">
        <v>10</v>
      </c>
      <c r="Y243" s="21">
        <v>10</v>
      </c>
      <c r="Z243" s="21" t="str">
        <f>VLOOKUP(A243,'Rettelse til drænsystem'!$A$4:$B$510,2,FALSE)</f>
        <v>Systematisk drænet</v>
      </c>
      <c r="AA243" t="s">
        <v>1165</v>
      </c>
      <c r="AB243" t="s">
        <v>239</v>
      </c>
      <c r="AC243" s="21" t="s">
        <v>1063</v>
      </c>
      <c r="AD243" s="21" t="s">
        <v>192</v>
      </c>
      <c r="AE243" s="21" t="s">
        <v>197</v>
      </c>
      <c r="AF243" t="s">
        <v>1973</v>
      </c>
      <c r="AG243" s="21" t="s">
        <v>282</v>
      </c>
      <c r="AH243" s="21" t="s">
        <v>1974</v>
      </c>
      <c r="AI243" s="21" t="s">
        <v>307</v>
      </c>
      <c r="AJ243" s="21" t="s">
        <v>1975</v>
      </c>
      <c r="AK243" s="21"/>
      <c r="AL243" s="21"/>
      <c r="AM243" s="21" t="s">
        <v>1188</v>
      </c>
      <c r="AN243" s="21" t="s">
        <v>1188</v>
      </c>
      <c r="AO243" s="21" t="s">
        <v>1188</v>
      </c>
      <c r="AP243" s="21" t="s">
        <v>205</v>
      </c>
      <c r="AQ243" s="21"/>
      <c r="AR243" s="21"/>
      <c r="AS243" s="21" t="s">
        <v>218</v>
      </c>
      <c r="AT243" s="21" t="s">
        <v>1063</v>
      </c>
      <c r="AU243">
        <v>66</v>
      </c>
      <c r="AV243" t="s">
        <v>1973</v>
      </c>
      <c r="AW243">
        <v>1478.4949999999999</v>
      </c>
      <c r="AX243">
        <v>0.492759</v>
      </c>
      <c r="AY243">
        <v>17</v>
      </c>
      <c r="AZ243" t="s">
        <v>1192</v>
      </c>
      <c r="BA243" s="21" t="s">
        <v>1121</v>
      </c>
      <c r="BB243" s="21" t="s">
        <v>1121</v>
      </c>
      <c r="BC243">
        <v>1</v>
      </c>
      <c r="BF243">
        <v>14</v>
      </c>
      <c r="BG243" t="s">
        <v>229</v>
      </c>
      <c r="BH243">
        <v>1</v>
      </c>
      <c r="BR243" t="s">
        <v>192</v>
      </c>
      <c r="BS243" t="s">
        <v>192</v>
      </c>
      <c r="BT243" t="s">
        <v>198</v>
      </c>
      <c r="BV243">
        <v>747.3</v>
      </c>
      <c r="BW243">
        <v>813</v>
      </c>
      <c r="BX243">
        <v>627</v>
      </c>
      <c r="BY243">
        <v>37</v>
      </c>
      <c r="BZ243">
        <v>6</v>
      </c>
      <c r="CA243">
        <v>41</v>
      </c>
      <c r="CB243">
        <v>7</v>
      </c>
      <c r="CD243">
        <v>903</v>
      </c>
      <c r="CE243">
        <v>13</v>
      </c>
      <c r="CF243" s="33" t="s">
        <v>1066</v>
      </c>
      <c r="CG243" s="34">
        <v>2012</v>
      </c>
      <c r="CH243" t="s">
        <v>404</v>
      </c>
      <c r="CI243" t="s">
        <v>313</v>
      </c>
      <c r="CJ243" s="25" t="e">
        <v>#VALUE!</v>
      </c>
      <c r="CK243" t="s">
        <v>1977</v>
      </c>
      <c r="CL243" t="s">
        <v>313</v>
      </c>
      <c r="CN243">
        <v>4.4000000000000004</v>
      </c>
      <c r="CO243">
        <v>5.9</v>
      </c>
      <c r="CP243">
        <v>0.01</v>
      </c>
      <c r="CW243" s="25" t="s">
        <v>1067</v>
      </c>
      <c r="DC243">
        <v>872</v>
      </c>
      <c r="DD243">
        <v>8</v>
      </c>
      <c r="DE243" t="s">
        <v>1068</v>
      </c>
      <c r="DF243">
        <v>2013</v>
      </c>
      <c r="DG243" t="s">
        <v>404</v>
      </c>
      <c r="DH243">
        <v>6</v>
      </c>
      <c r="DI243" s="25">
        <v>60</v>
      </c>
      <c r="DL243">
        <v>4.71</v>
      </c>
      <c r="DM243">
        <v>5.99</v>
      </c>
      <c r="DN243">
        <v>0.01</v>
      </c>
      <c r="DU243" s="25" t="s">
        <v>1067</v>
      </c>
      <c r="EA243">
        <v>891</v>
      </c>
      <c r="EB243">
        <v>12</v>
      </c>
      <c r="EC243" t="s">
        <v>1069</v>
      </c>
      <c r="ED243">
        <v>2013</v>
      </c>
      <c r="EE243" t="s">
        <v>404</v>
      </c>
      <c r="EF243">
        <v>4</v>
      </c>
      <c r="EG243" s="25">
        <v>40</v>
      </c>
      <c r="EJ243">
        <v>4.68</v>
      </c>
      <c r="EK243">
        <v>5.96</v>
      </c>
      <c r="EL243" s="9">
        <v>0.01</v>
      </c>
      <c r="EX243" s="35">
        <v>3</v>
      </c>
      <c r="EY243" s="36">
        <v>4.5999999999999996</v>
      </c>
      <c r="EZ243" s="36">
        <v>5.95</v>
      </c>
      <c r="FA243" s="36">
        <v>0.01</v>
      </c>
      <c r="FB243" s="36">
        <v>29</v>
      </c>
      <c r="FC243" s="36">
        <v>37</v>
      </c>
      <c r="FD243" s="36">
        <v>0</v>
      </c>
      <c r="FE243" s="9"/>
      <c r="FF243" s="25">
        <v>3</v>
      </c>
      <c r="FG243" s="25">
        <v>3</v>
      </c>
      <c r="FH243" s="29">
        <v>4.5966666666666667</v>
      </c>
      <c r="FI243" s="29">
        <v>5.95</v>
      </c>
      <c r="FJ243" s="30">
        <v>0.01</v>
      </c>
      <c r="FK243" s="29">
        <v>77.254901960784323</v>
      </c>
      <c r="FL243" s="7" t="b">
        <v>1</v>
      </c>
      <c r="FN243">
        <v>4.7866666670000004</v>
      </c>
      <c r="FO243">
        <v>5.8333329999999997</v>
      </c>
      <c r="FP243">
        <v>7.0000000000000001E-3</v>
      </c>
      <c r="FQ243" s="21">
        <v>82.057147551837019</v>
      </c>
      <c r="FR243">
        <v>27.189699999999998</v>
      </c>
      <c r="FS243">
        <v>33.135080000000002</v>
      </c>
      <c r="FT243">
        <v>3.9761999999999999E-2</v>
      </c>
      <c r="FU243">
        <v>568.03</v>
      </c>
      <c r="FX243" s="21">
        <v>3</v>
      </c>
      <c r="GG243" s="48">
        <v>4.5966666666666667</v>
      </c>
      <c r="GH243" s="48">
        <v>5.95</v>
      </c>
      <c r="GI243" s="9">
        <v>0.01</v>
      </c>
    </row>
    <row r="244" spans="1:192" x14ac:dyDescent="0.25">
      <c r="A244" s="37" t="s">
        <v>1978</v>
      </c>
      <c r="B244" s="37"/>
      <c r="C244" s="21" t="s">
        <v>197</v>
      </c>
      <c r="D244" s="37"/>
      <c r="E244" s="37" t="s">
        <v>307</v>
      </c>
      <c r="F244" s="37"/>
      <c r="G244" s="37" t="s">
        <v>1052</v>
      </c>
      <c r="H244" s="37"/>
      <c r="I244" s="37"/>
      <c r="J244" s="37">
        <v>7330</v>
      </c>
      <c r="K244" s="37" t="s">
        <v>1980</v>
      </c>
      <c r="L244" s="37" t="s">
        <v>404</v>
      </c>
      <c r="M244" s="37" t="s">
        <v>1975</v>
      </c>
      <c r="N244" s="37">
        <v>20184812</v>
      </c>
      <c r="O244" s="37" t="s">
        <v>1976</v>
      </c>
      <c r="P244" s="37" t="s">
        <v>1981</v>
      </c>
      <c r="Q244" s="37">
        <v>7330</v>
      </c>
      <c r="R244" s="37" t="s">
        <v>1980</v>
      </c>
      <c r="S244" s="37" t="s">
        <v>1173</v>
      </c>
      <c r="T244" s="22"/>
      <c r="U244" s="21" t="s">
        <v>1173</v>
      </c>
      <c r="V244" s="37">
        <v>5588047</v>
      </c>
      <c r="W244" s="37">
        <v>9085361</v>
      </c>
      <c r="X244" s="37"/>
      <c r="Y244" s="31"/>
      <c r="Z244" s="21" t="str">
        <f>VLOOKUP(A244,'Rettelse til drænsystem'!$A$4:$B$510,2,FALSE)</f>
        <v/>
      </c>
      <c r="AA244" s="37" t="s">
        <v>1308</v>
      </c>
      <c r="AB244" s="37"/>
      <c r="AC244" s="21" t="s">
        <v>650</v>
      </c>
      <c r="AD244" s="21" t="s">
        <v>197</v>
      </c>
      <c r="AE244" s="21" t="s">
        <v>197</v>
      </c>
      <c r="AF244" t="s">
        <v>1978</v>
      </c>
      <c r="AG244" s="21" t="s">
        <v>282</v>
      </c>
      <c r="AH244" s="21" t="s">
        <v>1979</v>
      </c>
      <c r="AI244" s="21" t="s">
        <v>307</v>
      </c>
      <c r="AJ244" s="21" t="s">
        <v>1975</v>
      </c>
      <c r="AK244" s="21"/>
      <c r="AL244" s="21"/>
      <c r="AM244" s="21" t="s">
        <v>1179</v>
      </c>
      <c r="AN244" s="21" t="s">
        <v>1179</v>
      </c>
      <c r="AO244" s="21" t="s">
        <v>1180</v>
      </c>
      <c r="AP244" s="21" t="s">
        <v>205</v>
      </c>
      <c r="AQ244" s="21"/>
      <c r="AR244" s="21" t="s">
        <v>203</v>
      </c>
      <c r="AS244" s="21" t="s">
        <v>203</v>
      </c>
      <c r="AT244" s="21" t="s">
        <v>1059</v>
      </c>
      <c r="AU244" s="37">
        <v>81</v>
      </c>
      <c r="AV244" t="s">
        <v>1978</v>
      </c>
      <c r="AY244" s="37"/>
      <c r="AZ244" s="37"/>
      <c r="BA244" s="21" t="s">
        <v>282</v>
      </c>
      <c r="BB244" s="21" t="s">
        <v>282</v>
      </c>
      <c r="BC244" s="37"/>
      <c r="BD244" s="37"/>
      <c r="BE244" s="37"/>
      <c r="BF244" s="37"/>
      <c r="BG244" s="37"/>
      <c r="BH244" s="37"/>
      <c r="BI244" s="37"/>
      <c r="BJ244" s="37"/>
      <c r="BK244" s="37"/>
      <c r="BL244" s="37"/>
      <c r="BM244" s="37"/>
      <c r="BN244" s="37"/>
      <c r="BO244" s="37"/>
      <c r="BP244" s="37"/>
      <c r="BQ244" s="37"/>
      <c r="BR244" s="37"/>
      <c r="BS244" s="37"/>
      <c r="BT244" s="37"/>
      <c r="BU244" s="37" t="s">
        <v>1982</v>
      </c>
      <c r="BV244" s="37">
        <v>781.2</v>
      </c>
      <c r="BW244" s="37">
        <v>747.3</v>
      </c>
      <c r="BX244" s="37"/>
      <c r="BY244" s="37"/>
      <c r="BZ244" s="37"/>
      <c r="CA244" s="37"/>
      <c r="CB244" s="37"/>
      <c r="CC244" s="37"/>
      <c r="CD244" s="37">
        <v>906</v>
      </c>
      <c r="CE244" s="37">
        <v>12</v>
      </c>
      <c r="CF244" s="40" t="s">
        <v>1066</v>
      </c>
      <c r="CG244" s="41">
        <v>2012</v>
      </c>
      <c r="CH244" s="37" t="s">
        <v>404</v>
      </c>
      <c r="CI244" s="37"/>
      <c r="CJ244" s="25" t="s">
        <v>1067</v>
      </c>
      <c r="CK244" t="s">
        <v>1983</v>
      </c>
      <c r="CN244" s="37">
        <v>2.14</v>
      </c>
      <c r="CO244" s="37">
        <v>3.55</v>
      </c>
      <c r="CP244" s="37">
        <v>0.01</v>
      </c>
      <c r="CQ244" s="37"/>
      <c r="CR244" s="37"/>
      <c r="CS244" s="37"/>
      <c r="CT244" s="37"/>
      <c r="CU244" s="37"/>
      <c r="CV244" s="37"/>
      <c r="CW244" s="25" t="s">
        <v>1067</v>
      </c>
      <c r="CX244" s="37"/>
      <c r="CZ244" s="37"/>
      <c r="DA244" s="37"/>
      <c r="DB244" s="37"/>
      <c r="DC244" s="37">
        <v>910</v>
      </c>
      <c r="DD244" s="37">
        <v>8</v>
      </c>
      <c r="DE244" s="37" t="s">
        <v>1068</v>
      </c>
      <c r="DF244" s="37">
        <v>2013</v>
      </c>
      <c r="DG244" s="37" t="s">
        <v>404</v>
      </c>
      <c r="DH244" s="37"/>
      <c r="DI244" s="25" t="s">
        <v>1067</v>
      </c>
      <c r="DJ244" s="37"/>
      <c r="DL244" s="37">
        <v>1.98</v>
      </c>
      <c r="DM244" s="37">
        <v>3.21</v>
      </c>
      <c r="DN244" s="37">
        <v>0.01</v>
      </c>
      <c r="DO244" s="37"/>
      <c r="DP244" s="37"/>
      <c r="DQ244" s="37"/>
      <c r="DR244" s="37"/>
      <c r="DS244" s="37"/>
      <c r="DT244" s="37"/>
      <c r="DU244" s="25" t="s">
        <v>1067</v>
      </c>
      <c r="DV244" s="37"/>
      <c r="DX244" s="37"/>
      <c r="DY244" s="37"/>
      <c r="DZ244" s="37"/>
      <c r="EA244" s="37">
        <v>868</v>
      </c>
      <c r="EB244" s="37">
        <v>12</v>
      </c>
      <c r="EC244" s="37" t="s">
        <v>1069</v>
      </c>
      <c r="ED244" s="37">
        <v>2013</v>
      </c>
      <c r="EE244" s="37" t="s">
        <v>404</v>
      </c>
      <c r="EF244" s="37"/>
      <c r="EG244" s="25" t="s">
        <v>1067</v>
      </c>
      <c r="EJ244" s="37">
        <v>1.18</v>
      </c>
      <c r="EK244" s="37">
        <v>1.81</v>
      </c>
      <c r="EL244" s="42">
        <v>0.01</v>
      </c>
      <c r="EM244" s="37"/>
      <c r="EN244" s="37"/>
      <c r="EO244" s="37"/>
      <c r="EP244" s="37"/>
      <c r="EQ244" s="37"/>
      <c r="ER244" s="37"/>
      <c r="ES244" s="37"/>
      <c r="ET244" s="37"/>
      <c r="EU244" s="37"/>
      <c r="EV244" s="37"/>
      <c r="EW244" s="37"/>
      <c r="EX244" s="37">
        <v>3</v>
      </c>
      <c r="EY244" s="42">
        <v>1.77</v>
      </c>
      <c r="EZ244" s="42">
        <v>2.86</v>
      </c>
      <c r="FA244" s="42">
        <v>0.01</v>
      </c>
      <c r="FB244" s="42"/>
      <c r="FC244" s="42"/>
      <c r="FD244" s="42"/>
      <c r="FE244" s="42"/>
      <c r="FF244" s="25">
        <v>3</v>
      </c>
      <c r="FG244" s="25">
        <v>3</v>
      </c>
      <c r="FH244" s="43">
        <v>1.7666666666666666</v>
      </c>
      <c r="FI244" s="43">
        <v>2.8566666666666669</v>
      </c>
      <c r="FJ244" s="44">
        <v>0.01</v>
      </c>
      <c r="FK244" s="29">
        <v>61.843640606767792</v>
      </c>
      <c r="FL244" s="7" t="b">
        <v>0</v>
      </c>
      <c r="FM244" s="37"/>
      <c r="FN244" s="37"/>
      <c r="FO244" s="37"/>
      <c r="FP244" s="37"/>
      <c r="FQ244" s="21"/>
      <c r="FR244" s="37"/>
      <c r="FS244" s="37"/>
      <c r="FT244" s="37"/>
      <c r="FU244" s="37"/>
      <c r="FV244" s="37"/>
      <c r="FW244" s="37"/>
      <c r="FX244" s="21">
        <v>3</v>
      </c>
      <c r="FY244" s="37"/>
      <c r="FZ244" s="37"/>
      <c r="GA244" s="37"/>
      <c r="GB244" s="37"/>
      <c r="GC244" s="37"/>
      <c r="GD244" s="37"/>
      <c r="GE244" s="37"/>
      <c r="GF244" s="37"/>
      <c r="GG244" s="48">
        <v>1.7666666666666666</v>
      </c>
      <c r="GH244" s="48">
        <v>2.8566666666666669</v>
      </c>
      <c r="GI244" s="9">
        <v>0.01</v>
      </c>
      <c r="GJ244" s="37"/>
    </row>
    <row r="245" spans="1:192" x14ac:dyDescent="0.25">
      <c r="A245" s="37" t="s">
        <v>1984</v>
      </c>
      <c r="B245" s="37"/>
      <c r="C245" s="21" t="s">
        <v>197</v>
      </c>
      <c r="D245" s="37"/>
      <c r="E245" s="37" t="s">
        <v>307</v>
      </c>
      <c r="F245" s="37"/>
      <c r="G245" s="37" t="s">
        <v>1052</v>
      </c>
      <c r="H245" s="37"/>
      <c r="I245" s="37"/>
      <c r="J245" s="37">
        <v>7330</v>
      </c>
      <c r="K245" s="37" t="s">
        <v>1980</v>
      </c>
      <c r="L245" s="37" t="s">
        <v>404</v>
      </c>
      <c r="M245" s="37" t="s">
        <v>1975</v>
      </c>
      <c r="N245" s="37">
        <v>20184812</v>
      </c>
      <c r="O245" s="37" t="s">
        <v>1976</v>
      </c>
      <c r="P245" s="37" t="s">
        <v>1986</v>
      </c>
      <c r="Q245" s="37">
        <v>7330</v>
      </c>
      <c r="R245" s="37" t="s">
        <v>1980</v>
      </c>
      <c r="S245" s="37" t="s">
        <v>1173</v>
      </c>
      <c r="T245" s="22"/>
      <c r="U245" s="21" t="s">
        <v>1173</v>
      </c>
      <c r="V245" s="37">
        <v>55882352</v>
      </c>
      <c r="W245" s="37">
        <v>9084921</v>
      </c>
      <c r="X245" s="37"/>
      <c r="Y245" s="31"/>
      <c r="Z245" s="21" t="str">
        <f>VLOOKUP(A245,'Rettelse til drænsystem'!$A$4:$B$510,2,FALSE)</f>
        <v/>
      </c>
      <c r="AA245" s="37" t="s">
        <v>1308</v>
      </c>
      <c r="AB245" s="37"/>
      <c r="AC245" s="21" t="s">
        <v>650</v>
      </c>
      <c r="AD245" s="21" t="s">
        <v>197</v>
      </c>
      <c r="AE245" s="21" t="s">
        <v>197</v>
      </c>
      <c r="AF245" t="s">
        <v>1984</v>
      </c>
      <c r="AG245" s="21">
        <v>0</v>
      </c>
      <c r="AH245" s="21" t="s">
        <v>1985</v>
      </c>
      <c r="AI245" s="21" t="s">
        <v>307</v>
      </c>
      <c r="AJ245" s="21" t="s">
        <v>1975</v>
      </c>
      <c r="AK245" s="21"/>
      <c r="AL245" s="21"/>
      <c r="AM245" s="21" t="s">
        <v>1179</v>
      </c>
      <c r="AN245" s="21" t="s">
        <v>1179</v>
      </c>
      <c r="AO245" s="21" t="s">
        <v>1180</v>
      </c>
      <c r="AP245" s="21" t="s">
        <v>205</v>
      </c>
      <c r="AQ245" s="21"/>
      <c r="AR245" s="21"/>
      <c r="AS245" s="21" t="s">
        <v>218</v>
      </c>
      <c r="AT245" s="21" t="s">
        <v>1063</v>
      </c>
      <c r="AU245" s="37">
        <v>81</v>
      </c>
      <c r="AV245" t="s">
        <v>1984</v>
      </c>
      <c r="AY245" s="37"/>
      <c r="AZ245" s="37"/>
      <c r="BA245" s="21" t="s">
        <v>282</v>
      </c>
      <c r="BB245" s="21" t="s">
        <v>282</v>
      </c>
      <c r="BC245" s="37"/>
      <c r="BD245" s="37"/>
      <c r="BE245" s="37"/>
      <c r="BF245" s="37"/>
      <c r="BG245" s="37"/>
      <c r="BH245" s="37"/>
      <c r="BI245" s="37"/>
      <c r="BJ245" s="37"/>
      <c r="BK245" s="37"/>
      <c r="BL245" s="37"/>
      <c r="BM245" s="37"/>
      <c r="BN245" s="37"/>
      <c r="BO245" s="37"/>
      <c r="BP245" s="37"/>
      <c r="BQ245" s="37"/>
      <c r="BR245" s="37"/>
      <c r="BS245" s="37"/>
      <c r="BT245" s="37"/>
      <c r="BU245" s="37" t="s">
        <v>1987</v>
      </c>
      <c r="BV245" s="37">
        <v>781.2</v>
      </c>
      <c r="BW245" s="37">
        <v>747.3</v>
      </c>
      <c r="BX245" s="37"/>
      <c r="BY245" s="37"/>
      <c r="BZ245" s="37"/>
      <c r="CA245" s="37"/>
      <c r="CB245" s="37"/>
      <c r="CC245" s="37"/>
      <c r="CD245" s="37">
        <v>914</v>
      </c>
      <c r="CE245" s="37">
        <v>12</v>
      </c>
      <c r="CF245" s="40" t="s">
        <v>1066</v>
      </c>
      <c r="CG245" s="41">
        <v>2012</v>
      </c>
      <c r="CH245" s="37" t="s">
        <v>404</v>
      </c>
      <c r="CI245" s="37"/>
      <c r="CJ245" s="25" t="s">
        <v>1067</v>
      </c>
      <c r="CK245" t="s">
        <v>1988</v>
      </c>
      <c r="CL245" t="s">
        <v>452</v>
      </c>
      <c r="CN245" s="37">
        <v>2.11</v>
      </c>
      <c r="CO245" s="37">
        <v>3.12</v>
      </c>
      <c r="CP245" s="37">
        <v>0.01</v>
      </c>
      <c r="CQ245" s="37"/>
      <c r="CR245" s="37"/>
      <c r="CS245" s="37"/>
      <c r="CT245" s="37"/>
      <c r="CU245" s="37"/>
      <c r="CV245" s="37"/>
      <c r="CW245" s="25" t="s">
        <v>1067</v>
      </c>
      <c r="CX245" s="37"/>
      <c r="CZ245" s="37"/>
      <c r="DA245" s="37"/>
      <c r="DB245" s="37"/>
      <c r="DC245" s="37">
        <v>904</v>
      </c>
      <c r="DD245" s="37">
        <v>8</v>
      </c>
      <c r="DE245" s="37" t="s">
        <v>1068</v>
      </c>
      <c r="DF245" s="37">
        <v>2013</v>
      </c>
      <c r="DG245" s="37" t="s">
        <v>404</v>
      </c>
      <c r="DH245" s="37"/>
      <c r="DI245" s="25" t="s">
        <v>1067</v>
      </c>
      <c r="DJ245" s="37"/>
      <c r="DL245" s="37">
        <v>1.93</v>
      </c>
      <c r="DM245" s="37">
        <v>3.07</v>
      </c>
      <c r="DN245" s="37">
        <v>0.01</v>
      </c>
      <c r="DO245" s="37"/>
      <c r="DP245" s="37"/>
      <c r="DQ245" s="37"/>
      <c r="DR245" s="37"/>
      <c r="DS245" s="37"/>
      <c r="DT245" s="37"/>
      <c r="DU245" s="25" t="s">
        <v>1067</v>
      </c>
      <c r="DV245" s="37"/>
      <c r="DX245" s="37"/>
      <c r="DY245" s="37"/>
      <c r="DZ245" s="37"/>
      <c r="EA245" s="37">
        <v>864</v>
      </c>
      <c r="EB245" s="37">
        <v>12</v>
      </c>
      <c r="EC245" s="37" t="s">
        <v>1069</v>
      </c>
      <c r="ED245" s="37">
        <v>2013</v>
      </c>
      <c r="EE245" s="37" t="s">
        <v>404</v>
      </c>
      <c r="EF245" s="37"/>
      <c r="EG245" s="25" t="s">
        <v>1067</v>
      </c>
      <c r="EJ245" s="37">
        <v>1.2</v>
      </c>
      <c r="EK245" s="37">
        <v>1.92</v>
      </c>
      <c r="EL245" s="42">
        <v>0.01</v>
      </c>
      <c r="EM245" s="37"/>
      <c r="EN245" s="37"/>
      <c r="EO245" s="37"/>
      <c r="EP245" s="37"/>
      <c r="EQ245" s="37"/>
      <c r="ER245" s="37"/>
      <c r="ES245" s="37"/>
      <c r="ET245" s="37"/>
      <c r="EU245" s="37"/>
      <c r="EV245" s="37"/>
      <c r="EW245" s="37"/>
      <c r="EX245" s="37">
        <v>3</v>
      </c>
      <c r="EY245" s="42">
        <v>1.75</v>
      </c>
      <c r="EZ245" s="42">
        <v>2.7</v>
      </c>
      <c r="FA245" s="42">
        <v>0.01</v>
      </c>
      <c r="FB245" s="42"/>
      <c r="FC245" s="42"/>
      <c r="FD245" s="42"/>
      <c r="FE245" s="42"/>
      <c r="FF245" s="25">
        <v>3</v>
      </c>
      <c r="FG245" s="25">
        <v>3</v>
      </c>
      <c r="FH245" s="43">
        <v>1.7466666666666668</v>
      </c>
      <c r="FI245" s="43">
        <v>2.7033333333333331</v>
      </c>
      <c r="FJ245" s="44">
        <v>0.01</v>
      </c>
      <c r="FK245" s="29">
        <v>64.611590628853278</v>
      </c>
      <c r="FL245" s="7" t="b">
        <v>0</v>
      </c>
      <c r="FM245" s="37"/>
      <c r="FN245" s="37"/>
      <c r="FO245" s="37"/>
      <c r="FP245" s="37"/>
      <c r="FQ245" s="21"/>
      <c r="FR245" s="37"/>
      <c r="FS245" s="37"/>
      <c r="FT245" s="37"/>
      <c r="FU245" s="37"/>
      <c r="FV245" s="37"/>
      <c r="FW245" s="37"/>
      <c r="FX245" s="21">
        <v>3</v>
      </c>
      <c r="FY245" s="37"/>
      <c r="FZ245" s="37"/>
      <c r="GA245" s="37"/>
      <c r="GB245" s="37"/>
      <c r="GC245" s="37"/>
      <c r="GD245" s="37"/>
      <c r="GE245" s="37"/>
      <c r="GF245" s="37"/>
      <c r="GG245" s="48">
        <v>1.7466666666666668</v>
      </c>
      <c r="GH245" s="48">
        <v>2.7033333333333331</v>
      </c>
      <c r="GI245" s="9">
        <v>0.01</v>
      </c>
      <c r="GJ245" s="37"/>
    </row>
    <row r="246" spans="1:192" x14ac:dyDescent="0.25">
      <c r="A246" t="s">
        <v>1989</v>
      </c>
      <c r="C246" s="21" t="s">
        <v>197</v>
      </c>
      <c r="E246" t="s">
        <v>307</v>
      </c>
      <c r="G246" t="s">
        <v>1052</v>
      </c>
      <c r="J246">
        <v>7330</v>
      </c>
      <c r="K246" t="s">
        <v>1980</v>
      </c>
      <c r="L246" t="s">
        <v>404</v>
      </c>
      <c r="M246" t="s">
        <v>1975</v>
      </c>
      <c r="N246">
        <v>20184812</v>
      </c>
      <c r="O246" t="s">
        <v>1976</v>
      </c>
      <c r="P246" t="s">
        <v>1991</v>
      </c>
      <c r="Q246">
        <v>7330</v>
      </c>
      <c r="R246" t="s">
        <v>1980</v>
      </c>
      <c r="S246" t="s">
        <v>214</v>
      </c>
      <c r="T246" s="22" t="s">
        <v>197</v>
      </c>
      <c r="U246" s="21" t="s">
        <v>1056</v>
      </c>
      <c r="V246">
        <v>55874781</v>
      </c>
      <c r="W246">
        <v>9079020</v>
      </c>
      <c r="X246">
        <v>10</v>
      </c>
      <c r="Y246" s="21">
        <v>10</v>
      </c>
      <c r="Z246" s="21" t="str">
        <f>VLOOKUP(A246,'Rettelse til drænsystem'!$A$4:$B$510,2,FALSE)</f>
        <v>Systematisk drænet</v>
      </c>
      <c r="AA246" t="s">
        <v>1165</v>
      </c>
      <c r="AB246" t="s">
        <v>239</v>
      </c>
      <c r="AC246" s="21" t="s">
        <v>1063</v>
      </c>
      <c r="AD246" s="21" t="s">
        <v>192</v>
      </c>
      <c r="AE246" s="21" t="s">
        <v>197</v>
      </c>
      <c r="AF246" t="s">
        <v>1989</v>
      </c>
      <c r="AG246" s="21">
        <v>0</v>
      </c>
      <c r="AH246" s="21" t="s">
        <v>1990</v>
      </c>
      <c r="AI246" s="21" t="s">
        <v>307</v>
      </c>
      <c r="AJ246" s="21" t="s">
        <v>1975</v>
      </c>
      <c r="AK246" s="21"/>
      <c r="AL246" s="21"/>
      <c r="AM246" s="21" t="s">
        <v>1179</v>
      </c>
      <c r="AN246" s="21" t="s">
        <v>1179</v>
      </c>
      <c r="AO246" s="21" t="s">
        <v>1180</v>
      </c>
      <c r="AP246" s="21" t="s">
        <v>205</v>
      </c>
      <c r="AQ246" s="21"/>
      <c r="AR246" s="21" t="s">
        <v>203</v>
      </c>
      <c r="AS246" s="21" t="s">
        <v>203</v>
      </c>
      <c r="AT246" s="21" t="s">
        <v>1059</v>
      </c>
      <c r="AU246">
        <v>81</v>
      </c>
      <c r="AV246" t="s">
        <v>1989</v>
      </c>
      <c r="AW246">
        <v>988.96759999999995</v>
      </c>
      <c r="AX246">
        <v>2.746666E-4</v>
      </c>
      <c r="AY246">
        <v>8</v>
      </c>
      <c r="AZ246" t="s">
        <v>1192</v>
      </c>
      <c r="BA246" s="21" t="s">
        <v>1121</v>
      </c>
      <c r="BB246" s="21" t="s">
        <v>1121</v>
      </c>
      <c r="BC246">
        <v>1</v>
      </c>
      <c r="BF246">
        <v>2</v>
      </c>
      <c r="BG246" t="s">
        <v>196</v>
      </c>
      <c r="BH246">
        <v>1</v>
      </c>
      <c r="BR246" t="s">
        <v>192</v>
      </c>
      <c r="BS246" t="s">
        <v>197</v>
      </c>
      <c r="BT246" t="s">
        <v>198</v>
      </c>
      <c r="BV246">
        <v>781.2</v>
      </c>
      <c r="BW246">
        <v>747.3</v>
      </c>
      <c r="BX246">
        <v>630</v>
      </c>
      <c r="BY246">
        <v>92</v>
      </c>
      <c r="BZ246">
        <v>15</v>
      </c>
      <c r="CA246">
        <v>102</v>
      </c>
      <c r="CB246">
        <v>16</v>
      </c>
      <c r="CD246">
        <v>905</v>
      </c>
      <c r="CE246">
        <v>12</v>
      </c>
      <c r="CF246" s="33" t="s">
        <v>1066</v>
      </c>
      <c r="CG246" s="34">
        <v>2012</v>
      </c>
      <c r="CH246" t="s">
        <v>404</v>
      </c>
      <c r="CI246" t="s">
        <v>313</v>
      </c>
      <c r="CJ246" s="25" t="e">
        <v>#VALUE!</v>
      </c>
      <c r="CK246" t="s">
        <v>1977</v>
      </c>
      <c r="CL246" t="s">
        <v>313</v>
      </c>
      <c r="CN246">
        <v>8.92</v>
      </c>
      <c r="CO246">
        <v>9.68</v>
      </c>
      <c r="CP246">
        <v>0.01</v>
      </c>
      <c r="CW246" s="25" t="s">
        <v>1067</v>
      </c>
      <c r="DC246">
        <v>870</v>
      </c>
      <c r="DD246">
        <v>7</v>
      </c>
      <c r="DE246" t="s">
        <v>1068</v>
      </c>
      <c r="DF246">
        <v>2013</v>
      </c>
      <c r="DG246" t="s">
        <v>404</v>
      </c>
      <c r="DH246">
        <v>10</v>
      </c>
      <c r="DI246" s="25">
        <v>100</v>
      </c>
      <c r="DL246">
        <v>8.8800000000000008</v>
      </c>
      <c r="DM246">
        <v>10.41</v>
      </c>
      <c r="DN246">
        <v>0.01</v>
      </c>
      <c r="DU246" s="25" t="s">
        <v>1067</v>
      </c>
      <c r="EA246">
        <v>130</v>
      </c>
      <c r="EB246">
        <v>12</v>
      </c>
      <c r="EC246" t="s">
        <v>1069</v>
      </c>
      <c r="ED246">
        <v>2013</v>
      </c>
      <c r="EE246" t="s">
        <v>404</v>
      </c>
      <c r="EF246">
        <v>3</v>
      </c>
      <c r="EG246" s="25">
        <v>30</v>
      </c>
      <c r="EJ246">
        <v>5.0199999999999996</v>
      </c>
      <c r="EK246">
        <v>5.93</v>
      </c>
      <c r="EL246" s="9">
        <v>0.01</v>
      </c>
      <c r="EX246" s="35">
        <v>3</v>
      </c>
      <c r="EY246" s="36">
        <v>7.61</v>
      </c>
      <c r="EZ246" s="36">
        <v>8.67</v>
      </c>
      <c r="FA246" s="36">
        <v>0.01</v>
      </c>
      <c r="FB246" s="36">
        <v>48</v>
      </c>
      <c r="FC246" s="36">
        <v>55</v>
      </c>
      <c r="FD246" s="36">
        <v>0</v>
      </c>
      <c r="FE246" s="9"/>
      <c r="FF246" s="25">
        <v>3</v>
      </c>
      <c r="FG246" s="25">
        <v>3</v>
      </c>
      <c r="FH246" s="29">
        <v>7.6066666666666665</v>
      </c>
      <c r="FI246" s="29">
        <v>8.6733333333333338</v>
      </c>
      <c r="FJ246" s="30">
        <v>0.01</v>
      </c>
      <c r="FK246" s="29">
        <v>87.701767870868551</v>
      </c>
      <c r="FL246" s="7" t="b">
        <v>1</v>
      </c>
      <c r="FQ246" s="21"/>
      <c r="FX246" s="21">
        <v>3</v>
      </c>
      <c r="GG246" s="48">
        <v>7.6066666666666665</v>
      </c>
      <c r="GH246" s="48">
        <v>8.6733333333333338</v>
      </c>
      <c r="GI246" s="9">
        <v>0.01</v>
      </c>
    </row>
    <row r="247" spans="1:192" x14ac:dyDescent="0.25">
      <c r="A247" t="s">
        <v>1992</v>
      </c>
      <c r="C247" s="21" t="s">
        <v>197</v>
      </c>
      <c r="E247" t="s">
        <v>307</v>
      </c>
      <c r="G247" t="s">
        <v>1052</v>
      </c>
      <c r="J247">
        <v>6752</v>
      </c>
      <c r="K247" t="s">
        <v>1994</v>
      </c>
      <c r="L247" t="s">
        <v>404</v>
      </c>
      <c r="M247" t="s">
        <v>1975</v>
      </c>
      <c r="N247">
        <v>20184812</v>
      </c>
      <c r="O247" t="s">
        <v>1976</v>
      </c>
      <c r="P247" t="s">
        <v>1995</v>
      </c>
      <c r="Q247">
        <v>6752</v>
      </c>
      <c r="R247" t="s">
        <v>1994</v>
      </c>
      <c r="S247" t="s">
        <v>214</v>
      </c>
      <c r="T247" s="22" t="s">
        <v>197</v>
      </c>
      <c r="U247" s="21" t="s">
        <v>1056</v>
      </c>
      <c r="V247">
        <v>55586301</v>
      </c>
      <c r="W247">
        <v>8861289</v>
      </c>
      <c r="X247">
        <v>20</v>
      </c>
      <c r="Y247" s="21">
        <v>20</v>
      </c>
      <c r="Z247" s="21" t="str">
        <f>VLOOKUP(A247,'Rettelse til drænsystem'!$A$4:$B$510,2,FALSE)</f>
        <v>Systematisk drænet</v>
      </c>
      <c r="AA247" t="s">
        <v>1058</v>
      </c>
      <c r="AB247" t="s">
        <v>239</v>
      </c>
      <c r="AC247" s="21" t="s">
        <v>1063</v>
      </c>
      <c r="AD247" s="21" t="s">
        <v>192</v>
      </c>
      <c r="AE247" s="21" t="s">
        <v>197</v>
      </c>
      <c r="AF247" t="s">
        <v>1992</v>
      </c>
      <c r="AG247" s="21">
        <v>0</v>
      </c>
      <c r="AH247" s="21" t="s">
        <v>1993</v>
      </c>
      <c r="AI247" s="21" t="s">
        <v>307</v>
      </c>
      <c r="AJ247" s="21" t="s">
        <v>1975</v>
      </c>
      <c r="AK247" s="21"/>
      <c r="AL247" s="21"/>
      <c r="AM247" s="21" t="s">
        <v>1188</v>
      </c>
      <c r="AN247" s="21" t="s">
        <v>1188</v>
      </c>
      <c r="AO247" s="21" t="s">
        <v>1188</v>
      </c>
      <c r="AP247" s="21" t="s">
        <v>205</v>
      </c>
      <c r="AQ247" s="21"/>
      <c r="AR247" s="21"/>
      <c r="AS247" s="21" t="s">
        <v>218</v>
      </c>
      <c r="AT247" s="21" t="s">
        <v>1063</v>
      </c>
      <c r="AU247">
        <v>64</v>
      </c>
      <c r="AV247" t="s">
        <v>1992</v>
      </c>
      <c r="AW247">
        <v>664.99</v>
      </c>
      <c r="AX247">
        <v>5.7477409999999998E-3</v>
      </c>
      <c r="AY247">
        <v>17</v>
      </c>
      <c r="AZ247" t="s">
        <v>1120</v>
      </c>
      <c r="BA247" s="21" t="s">
        <v>1121</v>
      </c>
      <c r="BB247" s="21" t="s">
        <v>1121</v>
      </c>
      <c r="BC247">
        <v>1</v>
      </c>
      <c r="BF247">
        <v>2</v>
      </c>
      <c r="BG247" t="s">
        <v>196</v>
      </c>
      <c r="BH247">
        <v>1</v>
      </c>
      <c r="BR247" t="s">
        <v>192</v>
      </c>
      <c r="BS247" t="s">
        <v>197</v>
      </c>
      <c r="BT247" t="s">
        <v>198</v>
      </c>
      <c r="BU247" t="s">
        <v>1996</v>
      </c>
      <c r="BV247">
        <v>747.3</v>
      </c>
      <c r="BW247">
        <v>759.8</v>
      </c>
      <c r="BX247">
        <v>687</v>
      </c>
      <c r="BY247">
        <v>89</v>
      </c>
      <c r="BZ247">
        <v>13</v>
      </c>
      <c r="CA247">
        <v>98</v>
      </c>
      <c r="CB247">
        <v>14</v>
      </c>
      <c r="CD247">
        <v>886</v>
      </c>
      <c r="CE247">
        <v>13</v>
      </c>
      <c r="CF247" s="33" t="s">
        <v>1066</v>
      </c>
      <c r="CG247" s="34">
        <v>2012</v>
      </c>
      <c r="CH247" t="s">
        <v>404</v>
      </c>
      <c r="CI247" t="s">
        <v>313</v>
      </c>
      <c r="CJ247" s="25" t="e">
        <v>#VALUE!</v>
      </c>
      <c r="CK247" t="s">
        <v>1977</v>
      </c>
      <c r="CL247" t="s">
        <v>313</v>
      </c>
      <c r="CN247">
        <v>7.31</v>
      </c>
      <c r="CO247">
        <v>8.23</v>
      </c>
      <c r="CP247">
        <v>0.01</v>
      </c>
      <c r="CW247" s="25" t="s">
        <v>1067</v>
      </c>
      <c r="DC247">
        <v>888</v>
      </c>
      <c r="DD247">
        <v>7</v>
      </c>
      <c r="DE247" t="s">
        <v>1068</v>
      </c>
      <c r="DF247">
        <v>2013</v>
      </c>
      <c r="DG247" t="s">
        <v>404</v>
      </c>
      <c r="DH247" t="s">
        <v>1997</v>
      </c>
      <c r="DI247" s="25" t="e">
        <v>#VALUE!</v>
      </c>
      <c r="DL247">
        <v>7.36</v>
      </c>
      <c r="DM247">
        <v>8.65</v>
      </c>
      <c r="DN247">
        <v>0.01</v>
      </c>
      <c r="DU247" s="25" t="s">
        <v>1067</v>
      </c>
      <c r="EA247">
        <v>907</v>
      </c>
      <c r="EB247">
        <v>12</v>
      </c>
      <c r="EC247" t="s">
        <v>1069</v>
      </c>
      <c r="ED247">
        <v>2013</v>
      </c>
      <c r="EE247" t="s">
        <v>404</v>
      </c>
      <c r="EF247">
        <v>6</v>
      </c>
      <c r="EG247" s="25">
        <v>30</v>
      </c>
      <c r="EJ247">
        <v>7.84</v>
      </c>
      <c r="EK247">
        <v>8.92</v>
      </c>
      <c r="EL247" s="9">
        <v>0.01</v>
      </c>
      <c r="EX247" s="35">
        <v>3</v>
      </c>
      <c r="EY247" s="36">
        <v>7.5</v>
      </c>
      <c r="EZ247" s="36">
        <v>8.6</v>
      </c>
      <c r="FA247" s="36">
        <v>0.01</v>
      </c>
      <c r="FB247" s="36">
        <v>52</v>
      </c>
      <c r="FC247" s="36">
        <v>59</v>
      </c>
      <c r="FD247" s="36">
        <v>0</v>
      </c>
      <c r="FE247" s="9"/>
      <c r="FF247" s="25">
        <v>3</v>
      </c>
      <c r="FG247" s="25">
        <v>3</v>
      </c>
      <c r="FH247" s="29">
        <v>7.503333333333333</v>
      </c>
      <c r="FI247" s="29">
        <v>8.6000000000000014</v>
      </c>
      <c r="FJ247" s="30">
        <v>0.01</v>
      </c>
      <c r="FK247" s="29">
        <v>87.248062015503862</v>
      </c>
      <c r="FL247" s="7" t="b">
        <v>1</v>
      </c>
      <c r="FQ247" s="21"/>
      <c r="FX247" s="21">
        <v>3</v>
      </c>
      <c r="GG247" s="48">
        <v>7.503333333333333</v>
      </c>
      <c r="GH247" s="48">
        <v>8.6000000000000014</v>
      </c>
      <c r="GI247" s="9">
        <v>0.01</v>
      </c>
    </row>
    <row r="248" spans="1:192" x14ac:dyDescent="0.25">
      <c r="A248" t="s">
        <v>1998</v>
      </c>
      <c r="C248" s="21" t="s">
        <v>197</v>
      </c>
      <c r="E248" t="s">
        <v>307</v>
      </c>
      <c r="G248" t="s">
        <v>1052</v>
      </c>
      <c r="J248">
        <v>6880</v>
      </c>
      <c r="K248" t="s">
        <v>436</v>
      </c>
      <c r="L248" t="s">
        <v>404</v>
      </c>
      <c r="M248" t="s">
        <v>1975</v>
      </c>
      <c r="N248">
        <v>20184812</v>
      </c>
      <c r="O248" t="s">
        <v>1976</v>
      </c>
      <c r="P248" t="s">
        <v>2000</v>
      </c>
      <c r="Q248">
        <v>6880</v>
      </c>
      <c r="R248" t="s">
        <v>436</v>
      </c>
      <c r="S248" t="s">
        <v>1307</v>
      </c>
      <c r="T248" s="22" t="s">
        <v>197</v>
      </c>
      <c r="U248" s="21" t="s">
        <v>1056</v>
      </c>
      <c r="V248">
        <v>55852137</v>
      </c>
      <c r="W248">
        <v>8707491</v>
      </c>
      <c r="Y248" s="21">
        <v>0</v>
      </c>
      <c r="Z248" s="21" t="str">
        <f>VLOOKUP(A248,'Rettelse til drænsystem'!$A$4:$B$510,2,FALSE)</f>
        <v>Pletdrænet</v>
      </c>
      <c r="AA248" t="s">
        <v>1058</v>
      </c>
      <c r="AB248" t="s">
        <v>239</v>
      </c>
      <c r="AC248" s="21" t="s">
        <v>1063</v>
      </c>
      <c r="AD248" s="21" t="s">
        <v>192</v>
      </c>
      <c r="AE248" s="21" t="s">
        <v>197</v>
      </c>
      <c r="AF248" t="s">
        <v>1998</v>
      </c>
      <c r="AG248" s="21" t="s">
        <v>282</v>
      </c>
      <c r="AH248" s="21" t="s">
        <v>1999</v>
      </c>
      <c r="AI248" s="21" t="s">
        <v>307</v>
      </c>
      <c r="AJ248" s="21" t="s">
        <v>1975</v>
      </c>
      <c r="AK248" s="21"/>
      <c r="AL248" s="21"/>
      <c r="AM248" s="21" t="s">
        <v>1179</v>
      </c>
      <c r="AN248" s="21" t="s">
        <v>1179</v>
      </c>
      <c r="AO248" s="21" t="s">
        <v>1180</v>
      </c>
      <c r="AP248" s="21" t="s">
        <v>205</v>
      </c>
      <c r="AQ248" s="21"/>
      <c r="AR248" s="21" t="s">
        <v>226</v>
      </c>
      <c r="AS248" s="21" t="s">
        <v>226</v>
      </c>
      <c r="AT248" s="21" t="s">
        <v>1059</v>
      </c>
      <c r="AU248">
        <v>80</v>
      </c>
      <c r="AV248" t="s">
        <v>1998</v>
      </c>
      <c r="AW248">
        <v>1580.509</v>
      </c>
      <c r="AX248">
        <v>2.746666E-4</v>
      </c>
      <c r="AZ248" t="s">
        <v>1192</v>
      </c>
      <c r="BA248" s="21" t="s">
        <v>1121</v>
      </c>
      <c r="BB248" s="21" t="s">
        <v>1121</v>
      </c>
      <c r="BC248">
        <v>0.6</v>
      </c>
      <c r="BD248" t="s">
        <v>1207</v>
      </c>
      <c r="BE248">
        <v>0.4</v>
      </c>
      <c r="BF248">
        <v>17</v>
      </c>
      <c r="BG248" t="s">
        <v>315</v>
      </c>
      <c r="BH248">
        <v>0.5</v>
      </c>
      <c r="BI248" t="s">
        <v>545</v>
      </c>
      <c r="BJ248">
        <v>16</v>
      </c>
      <c r="BK248" t="s">
        <v>297</v>
      </c>
      <c r="BL248">
        <v>0.5</v>
      </c>
      <c r="BR248" t="s">
        <v>192</v>
      </c>
      <c r="BS248" t="s">
        <v>192</v>
      </c>
      <c r="BT248" t="s">
        <v>618</v>
      </c>
      <c r="BU248" t="s">
        <v>2001</v>
      </c>
      <c r="BV248">
        <v>730.4</v>
      </c>
      <c r="BW248">
        <v>740.7</v>
      </c>
      <c r="BX248">
        <v>614</v>
      </c>
      <c r="BY248">
        <v>61</v>
      </c>
      <c r="BZ248">
        <v>10</v>
      </c>
      <c r="CA248">
        <v>67</v>
      </c>
      <c r="CB248">
        <v>11</v>
      </c>
      <c r="CD248">
        <v>881</v>
      </c>
      <c r="CE248">
        <v>13</v>
      </c>
      <c r="CF248" s="33" t="s">
        <v>1066</v>
      </c>
      <c r="CG248" s="34">
        <v>2012</v>
      </c>
      <c r="CH248" t="s">
        <v>404</v>
      </c>
      <c r="CI248" t="s">
        <v>313</v>
      </c>
      <c r="CJ248" s="25" t="e">
        <v>#VALUE!</v>
      </c>
      <c r="CK248" t="s">
        <v>1977</v>
      </c>
      <c r="CL248" t="s">
        <v>313</v>
      </c>
      <c r="CN248">
        <v>4.45</v>
      </c>
      <c r="CO248">
        <v>4.72</v>
      </c>
      <c r="CP248">
        <v>0.01</v>
      </c>
      <c r="CW248" s="25" t="s">
        <v>1067</v>
      </c>
      <c r="DC248">
        <v>877</v>
      </c>
      <c r="DD248">
        <v>7</v>
      </c>
      <c r="DE248" t="s">
        <v>1068</v>
      </c>
      <c r="DF248">
        <v>2013</v>
      </c>
      <c r="DG248" t="s">
        <v>404</v>
      </c>
      <c r="DH248" t="s">
        <v>1997</v>
      </c>
      <c r="DI248" s="25" t="e">
        <v>#VALUE!</v>
      </c>
      <c r="DL248">
        <v>4.87</v>
      </c>
      <c r="DM248">
        <v>5.36</v>
      </c>
      <c r="DN248">
        <v>0.01</v>
      </c>
      <c r="DU248" s="25" t="s">
        <v>1067</v>
      </c>
      <c r="EA248">
        <v>129</v>
      </c>
      <c r="EB248">
        <v>12</v>
      </c>
      <c r="EC248" t="s">
        <v>1069</v>
      </c>
      <c r="ED248">
        <v>2013</v>
      </c>
      <c r="EE248" t="s">
        <v>404</v>
      </c>
      <c r="EF248">
        <v>10</v>
      </c>
      <c r="EG248" s="25" t="e">
        <v>#DIV/0!</v>
      </c>
      <c r="EJ248">
        <v>4.66</v>
      </c>
      <c r="EK248">
        <v>5.07</v>
      </c>
      <c r="EL248" s="9">
        <v>0.01</v>
      </c>
      <c r="EX248" s="35">
        <v>3</v>
      </c>
      <c r="EY248" s="36">
        <v>4.66</v>
      </c>
      <c r="EZ248" s="36">
        <v>5.05</v>
      </c>
      <c r="FA248" s="36">
        <v>0.01</v>
      </c>
      <c r="FB248" s="36">
        <v>29</v>
      </c>
      <c r="FC248" s="36">
        <v>31</v>
      </c>
      <c r="FD248" s="36">
        <v>0</v>
      </c>
      <c r="FE248" s="9"/>
      <c r="FF248" s="25">
        <v>3</v>
      </c>
      <c r="FG248" s="25">
        <v>3</v>
      </c>
      <c r="FH248" s="29">
        <v>4.66</v>
      </c>
      <c r="FI248" s="29">
        <v>5.05</v>
      </c>
      <c r="FJ248" s="30">
        <v>0.01</v>
      </c>
      <c r="FK248" s="29">
        <v>92.277227722772281</v>
      </c>
      <c r="FL248" s="7" t="b">
        <v>1</v>
      </c>
      <c r="FQ248" s="21"/>
      <c r="FX248" s="21">
        <v>3</v>
      </c>
      <c r="GG248" s="48">
        <v>4.66</v>
      </c>
      <c r="GH248" s="48">
        <v>5.05</v>
      </c>
      <c r="GI248" s="9">
        <v>0.01</v>
      </c>
    </row>
    <row r="249" spans="1:192" x14ac:dyDescent="0.25">
      <c r="A249" t="s">
        <v>2002</v>
      </c>
      <c r="C249" s="21" t="s">
        <v>197</v>
      </c>
      <c r="E249" t="s">
        <v>307</v>
      </c>
      <c r="G249" t="s">
        <v>1052</v>
      </c>
      <c r="J249">
        <v>6880</v>
      </c>
      <c r="K249" t="s">
        <v>436</v>
      </c>
      <c r="L249" t="s">
        <v>404</v>
      </c>
      <c r="M249" t="s">
        <v>1975</v>
      </c>
      <c r="N249">
        <v>20184812</v>
      </c>
      <c r="O249" t="s">
        <v>1976</v>
      </c>
      <c r="P249" t="s">
        <v>2004</v>
      </c>
      <c r="Q249">
        <v>6880</v>
      </c>
      <c r="R249" t="s">
        <v>436</v>
      </c>
      <c r="S249" t="s">
        <v>1307</v>
      </c>
      <c r="T249" s="22" t="s">
        <v>197</v>
      </c>
      <c r="U249" s="21" t="s">
        <v>1056</v>
      </c>
      <c r="V249">
        <v>55845837</v>
      </c>
      <c r="W249">
        <v>8710989</v>
      </c>
      <c r="X249">
        <v>20</v>
      </c>
      <c r="Y249" s="21">
        <v>20</v>
      </c>
      <c r="Z249" s="21" t="str">
        <f>VLOOKUP(A249,'Rettelse til drænsystem'!$A$4:$B$510,2,FALSE)</f>
        <v>Kombination</v>
      </c>
      <c r="AA249" t="s">
        <v>1165</v>
      </c>
      <c r="AB249" t="s">
        <v>239</v>
      </c>
      <c r="AC249" s="21" t="s">
        <v>1063</v>
      </c>
      <c r="AD249" s="21" t="s">
        <v>192</v>
      </c>
      <c r="AE249" s="21" t="s">
        <v>197</v>
      </c>
      <c r="AF249" t="s">
        <v>2002</v>
      </c>
      <c r="AG249" s="21" t="s">
        <v>282</v>
      </c>
      <c r="AH249" s="21" t="s">
        <v>2003</v>
      </c>
      <c r="AI249" s="21" t="s">
        <v>307</v>
      </c>
      <c r="AJ249" s="21" t="s">
        <v>1975</v>
      </c>
      <c r="AK249" s="21"/>
      <c r="AL249" s="21"/>
      <c r="AM249" s="21" t="s">
        <v>1188</v>
      </c>
      <c r="AN249" s="21" t="s">
        <v>1188</v>
      </c>
      <c r="AO249" s="21" t="s">
        <v>1188</v>
      </c>
      <c r="AP249" s="21" t="s">
        <v>205</v>
      </c>
      <c r="AQ249" s="21"/>
      <c r="AR249" s="21"/>
      <c r="AS249" s="21" t="s">
        <v>218</v>
      </c>
      <c r="AT249" s="21" t="s">
        <v>1063</v>
      </c>
      <c r="AU249">
        <v>80</v>
      </c>
      <c r="AV249" t="s">
        <v>2002</v>
      </c>
      <c r="AW249">
        <v>705.94709999999998</v>
      </c>
      <c r="AX249">
        <v>2.746666E-4</v>
      </c>
      <c r="AZ249" t="s">
        <v>1192</v>
      </c>
      <c r="BA249" s="21" t="s">
        <v>1121</v>
      </c>
      <c r="BB249" s="21" t="s">
        <v>1121</v>
      </c>
      <c r="BC249">
        <v>0.6</v>
      </c>
      <c r="BD249" t="s">
        <v>1207</v>
      </c>
      <c r="BE249">
        <v>0.4</v>
      </c>
      <c r="BF249">
        <v>16</v>
      </c>
      <c r="BG249" t="s">
        <v>297</v>
      </c>
      <c r="BH249">
        <v>0.5</v>
      </c>
      <c r="BJ249">
        <v>6</v>
      </c>
      <c r="BK249" t="s">
        <v>195</v>
      </c>
      <c r="BL249">
        <v>0.5</v>
      </c>
      <c r="BR249" t="s">
        <v>192</v>
      </c>
      <c r="BS249" t="s">
        <v>192</v>
      </c>
      <c r="BT249" t="s">
        <v>234</v>
      </c>
      <c r="BU249" t="s">
        <v>2005</v>
      </c>
      <c r="BV249">
        <v>730.4</v>
      </c>
      <c r="BW249">
        <v>740.7</v>
      </c>
      <c r="BX249">
        <v>603</v>
      </c>
      <c r="BY249">
        <v>60</v>
      </c>
      <c r="BZ249">
        <v>10</v>
      </c>
      <c r="CA249">
        <v>66</v>
      </c>
      <c r="CB249">
        <v>11</v>
      </c>
      <c r="CD249">
        <v>895</v>
      </c>
      <c r="CE249">
        <v>13</v>
      </c>
      <c r="CF249" s="33" t="s">
        <v>1066</v>
      </c>
      <c r="CG249" s="34">
        <v>2012</v>
      </c>
      <c r="CH249" t="s">
        <v>404</v>
      </c>
      <c r="CI249" t="s">
        <v>313</v>
      </c>
      <c r="CJ249" s="25" t="e">
        <v>#VALUE!</v>
      </c>
      <c r="CK249" t="s">
        <v>1977</v>
      </c>
      <c r="CL249" t="s">
        <v>313</v>
      </c>
      <c r="CN249">
        <v>4</v>
      </c>
      <c r="CO249">
        <v>4.5999999999999996</v>
      </c>
      <c r="CP249">
        <v>0.01</v>
      </c>
      <c r="CW249" s="25" t="s">
        <v>1067</v>
      </c>
      <c r="DC249">
        <v>887</v>
      </c>
      <c r="DD249">
        <v>7</v>
      </c>
      <c r="DE249" t="s">
        <v>1068</v>
      </c>
      <c r="DF249">
        <v>2013</v>
      </c>
      <c r="DG249" t="s">
        <v>404</v>
      </c>
      <c r="DH249">
        <v>3</v>
      </c>
      <c r="DI249" s="25">
        <v>15</v>
      </c>
      <c r="DL249">
        <v>2.08</v>
      </c>
      <c r="DM249">
        <v>5.08</v>
      </c>
      <c r="DN249">
        <v>0.01</v>
      </c>
      <c r="DU249" s="25" t="s">
        <v>1067</v>
      </c>
      <c r="EA249">
        <v>883</v>
      </c>
      <c r="EB249">
        <v>12</v>
      </c>
      <c r="EC249" t="s">
        <v>1069</v>
      </c>
      <c r="ED249">
        <v>2013</v>
      </c>
      <c r="EE249" t="s">
        <v>404</v>
      </c>
      <c r="EF249">
        <v>1</v>
      </c>
      <c r="EG249" s="25">
        <v>5</v>
      </c>
      <c r="EJ249">
        <v>1.54</v>
      </c>
      <c r="EK249">
        <v>1.96</v>
      </c>
      <c r="EL249" s="9">
        <v>0.01</v>
      </c>
      <c r="EX249" s="35">
        <v>3</v>
      </c>
      <c r="EY249" s="36">
        <v>2.54</v>
      </c>
      <c r="EZ249" s="36">
        <v>3.88</v>
      </c>
      <c r="FA249" s="36">
        <v>0.01</v>
      </c>
      <c r="FB249" s="36">
        <v>15</v>
      </c>
      <c r="FC249" s="36">
        <v>23</v>
      </c>
      <c r="FD249" s="36">
        <v>0</v>
      </c>
      <c r="FE249" s="9"/>
      <c r="FF249" s="25">
        <v>3</v>
      </c>
      <c r="FG249" s="25">
        <v>3</v>
      </c>
      <c r="FH249" s="29">
        <v>2.54</v>
      </c>
      <c r="FI249" s="29">
        <v>3.8800000000000003</v>
      </c>
      <c r="FJ249" s="30">
        <v>0.01</v>
      </c>
      <c r="FK249" s="29">
        <v>65.463917525773198</v>
      </c>
      <c r="FL249" s="7" t="b">
        <v>1</v>
      </c>
      <c r="FQ249" s="21"/>
      <c r="FX249" s="21">
        <v>3</v>
      </c>
      <c r="GG249" s="48">
        <v>2.54</v>
      </c>
      <c r="GH249" s="48">
        <v>3.8800000000000003</v>
      </c>
      <c r="GI249" s="9">
        <v>0.01</v>
      </c>
    </row>
    <row r="250" spans="1:192" x14ac:dyDescent="0.25">
      <c r="A250" t="s">
        <v>2006</v>
      </c>
      <c r="C250" s="21" t="s">
        <v>197</v>
      </c>
      <c r="E250" t="s">
        <v>307</v>
      </c>
      <c r="G250" t="s">
        <v>1052</v>
      </c>
      <c r="J250">
        <v>6880</v>
      </c>
      <c r="K250" t="s">
        <v>436</v>
      </c>
      <c r="L250" t="s">
        <v>404</v>
      </c>
      <c r="M250" t="s">
        <v>1975</v>
      </c>
      <c r="N250">
        <v>20184812</v>
      </c>
      <c r="O250" t="s">
        <v>1976</v>
      </c>
      <c r="P250" t="s">
        <v>2008</v>
      </c>
      <c r="Q250">
        <v>6880</v>
      </c>
      <c r="R250" t="s">
        <v>436</v>
      </c>
      <c r="S250" t="s">
        <v>1307</v>
      </c>
      <c r="T250" s="22" t="s">
        <v>197</v>
      </c>
      <c r="U250" s="21" t="s">
        <v>1056</v>
      </c>
      <c r="V250">
        <v>55850267</v>
      </c>
      <c r="W250">
        <v>8708451</v>
      </c>
      <c r="Y250" s="21">
        <v>0</v>
      </c>
      <c r="Z250" s="21" t="str">
        <f>VLOOKUP(A250,'Rettelse til drænsystem'!$A$4:$B$510,2,FALSE)</f>
        <v>Pletdrænet</v>
      </c>
      <c r="AA250" t="s">
        <v>1165</v>
      </c>
      <c r="AB250" t="s">
        <v>322</v>
      </c>
      <c r="AC250" s="21" t="s">
        <v>1059</v>
      </c>
      <c r="AD250" s="21" t="s">
        <v>192</v>
      </c>
      <c r="AE250" s="21" t="s">
        <v>197</v>
      </c>
      <c r="AF250" t="s">
        <v>2006</v>
      </c>
      <c r="AG250" s="21" t="s">
        <v>282</v>
      </c>
      <c r="AH250" s="21" t="s">
        <v>2007</v>
      </c>
      <c r="AI250" s="21" t="s">
        <v>307</v>
      </c>
      <c r="AJ250" s="21" t="s">
        <v>1975</v>
      </c>
      <c r="AK250" s="21"/>
      <c r="AL250" s="21"/>
      <c r="AM250" s="21" t="s">
        <v>1179</v>
      </c>
      <c r="AN250" s="21" t="s">
        <v>1179</v>
      </c>
      <c r="AO250" s="21" t="s">
        <v>1180</v>
      </c>
      <c r="AP250" s="21" t="s">
        <v>205</v>
      </c>
      <c r="AQ250" s="21"/>
      <c r="AR250" s="21"/>
      <c r="AS250" s="21" t="s">
        <v>218</v>
      </c>
      <c r="AT250" s="21" t="s">
        <v>1063</v>
      </c>
      <c r="AU250">
        <v>80</v>
      </c>
      <c r="AV250" t="s">
        <v>2006</v>
      </c>
      <c r="AW250">
        <v>996.03070000000002</v>
      </c>
      <c r="AX250">
        <v>2.746666E-4</v>
      </c>
      <c r="AZ250" t="s">
        <v>1192</v>
      </c>
      <c r="BA250" s="21" t="s">
        <v>1121</v>
      </c>
      <c r="BB250" s="21" t="s">
        <v>1121</v>
      </c>
      <c r="BC250">
        <v>0.6</v>
      </c>
      <c r="BE250">
        <v>0.4</v>
      </c>
      <c r="BF250">
        <v>16</v>
      </c>
      <c r="BG250" t="s">
        <v>297</v>
      </c>
      <c r="BH250">
        <v>1</v>
      </c>
      <c r="BR250" t="s">
        <v>192</v>
      </c>
      <c r="BS250" t="s">
        <v>192</v>
      </c>
      <c r="BT250" t="s">
        <v>618</v>
      </c>
      <c r="BU250" t="s">
        <v>2009</v>
      </c>
      <c r="BV250">
        <v>730.4</v>
      </c>
      <c r="BW250">
        <v>740.7</v>
      </c>
      <c r="BX250">
        <v>599</v>
      </c>
      <c r="BY250">
        <v>17</v>
      </c>
      <c r="BZ250">
        <v>3</v>
      </c>
      <c r="CA250">
        <v>18</v>
      </c>
      <c r="CB250">
        <v>3</v>
      </c>
      <c r="CD250">
        <v>866</v>
      </c>
      <c r="CE250">
        <v>13</v>
      </c>
      <c r="CF250" s="33" t="s">
        <v>1066</v>
      </c>
      <c r="CG250" s="34">
        <v>2012</v>
      </c>
      <c r="CH250" t="s">
        <v>404</v>
      </c>
      <c r="CI250" t="s">
        <v>313</v>
      </c>
      <c r="CJ250" s="25" t="e">
        <v>#VALUE!</v>
      </c>
      <c r="CK250" t="s">
        <v>1977</v>
      </c>
      <c r="CL250" t="s">
        <v>313</v>
      </c>
      <c r="CN250">
        <v>2.88</v>
      </c>
      <c r="CO250">
        <v>3.66</v>
      </c>
      <c r="CP250">
        <v>0.01</v>
      </c>
      <c r="CW250" s="25" t="s">
        <v>1067</v>
      </c>
      <c r="DC250">
        <v>862</v>
      </c>
      <c r="DD250">
        <v>7</v>
      </c>
      <c r="DE250" t="s">
        <v>1068</v>
      </c>
      <c r="DF250">
        <v>2013</v>
      </c>
      <c r="DG250" t="s">
        <v>404</v>
      </c>
      <c r="DH250" t="s">
        <v>1997</v>
      </c>
      <c r="DI250" s="25" t="e">
        <v>#VALUE!</v>
      </c>
      <c r="DL250">
        <v>3.7</v>
      </c>
      <c r="DM250">
        <v>4.51</v>
      </c>
      <c r="DN250">
        <v>0.01</v>
      </c>
      <c r="DU250" s="25" t="s">
        <v>1067</v>
      </c>
      <c r="EA250">
        <v>882</v>
      </c>
      <c r="EB250">
        <v>12</v>
      </c>
      <c r="EC250" t="s">
        <v>1069</v>
      </c>
      <c r="ED250">
        <v>2013</v>
      </c>
      <c r="EE250" t="s">
        <v>404</v>
      </c>
      <c r="EF250">
        <v>1</v>
      </c>
      <c r="EG250" s="25" t="e">
        <v>#DIV/0!</v>
      </c>
      <c r="EJ250">
        <v>1.32</v>
      </c>
      <c r="EK250">
        <v>1.7</v>
      </c>
      <c r="EL250" s="9">
        <v>0.01</v>
      </c>
      <c r="EX250" s="35">
        <v>3</v>
      </c>
      <c r="EY250" s="36">
        <v>2.63</v>
      </c>
      <c r="EZ250" s="36">
        <v>3.29</v>
      </c>
      <c r="FA250" s="36">
        <v>0.01</v>
      </c>
      <c r="FB250" s="36">
        <v>16</v>
      </c>
      <c r="FC250" s="36">
        <v>20</v>
      </c>
      <c r="FD250" s="36">
        <v>0</v>
      </c>
      <c r="FE250" s="9"/>
      <c r="FF250" s="25">
        <v>3</v>
      </c>
      <c r="FG250" s="25">
        <v>3</v>
      </c>
      <c r="FH250" s="29">
        <v>2.6333333333333333</v>
      </c>
      <c r="FI250" s="29">
        <v>3.2899999999999996</v>
      </c>
      <c r="FJ250" s="30">
        <v>0.01</v>
      </c>
      <c r="FK250" s="29">
        <v>80.040526849037491</v>
      </c>
      <c r="FL250" s="7" t="b">
        <v>1</v>
      </c>
      <c r="FQ250" s="21"/>
      <c r="FX250" s="21">
        <v>3</v>
      </c>
      <c r="GG250" s="48">
        <v>2.6333333333333333</v>
      </c>
      <c r="GH250" s="48">
        <v>3.2899999999999996</v>
      </c>
      <c r="GI250" s="9">
        <v>0.01</v>
      </c>
    </row>
    <row r="251" spans="1:192" x14ac:dyDescent="0.25">
      <c r="A251" t="s">
        <v>2010</v>
      </c>
      <c r="B251">
        <v>194</v>
      </c>
      <c r="C251" s="21" t="s">
        <v>192</v>
      </c>
      <c r="E251" t="s">
        <v>307</v>
      </c>
      <c r="G251" t="s">
        <v>1052</v>
      </c>
      <c r="J251">
        <v>6862</v>
      </c>
      <c r="K251" t="s">
        <v>785</v>
      </c>
      <c r="L251" t="s">
        <v>404</v>
      </c>
      <c r="M251" t="s">
        <v>1975</v>
      </c>
      <c r="N251">
        <v>20184812</v>
      </c>
      <c r="O251" t="s">
        <v>1976</v>
      </c>
      <c r="P251" t="s">
        <v>2012</v>
      </c>
      <c r="Q251">
        <v>6862</v>
      </c>
      <c r="R251" t="s">
        <v>785</v>
      </c>
      <c r="S251" t="s">
        <v>214</v>
      </c>
      <c r="T251" s="22" t="s">
        <v>197</v>
      </c>
      <c r="U251" s="21" t="s">
        <v>1056</v>
      </c>
      <c r="V251">
        <v>55716040</v>
      </c>
      <c r="W251">
        <v>8673363</v>
      </c>
      <c r="Y251" s="21">
        <v>0</v>
      </c>
      <c r="Z251" s="21" t="str">
        <f>VLOOKUP(A251,'Rettelse til drænsystem'!$A$4:$B$510,2,FALSE)</f>
        <v>Systematisk drænet</v>
      </c>
      <c r="AA251" t="s">
        <v>1104</v>
      </c>
      <c r="AB251" t="s">
        <v>239</v>
      </c>
      <c r="AC251" s="21" t="s">
        <v>1063</v>
      </c>
      <c r="AD251" s="21" t="s">
        <v>192</v>
      </c>
      <c r="AE251" s="21" t="s">
        <v>197</v>
      </c>
      <c r="AF251" t="s">
        <v>2010</v>
      </c>
      <c r="AG251" s="21" t="s">
        <v>282</v>
      </c>
      <c r="AH251" s="21" t="s">
        <v>2011</v>
      </c>
      <c r="AI251" s="21" t="s">
        <v>307</v>
      </c>
      <c r="AJ251" s="21" t="s">
        <v>1975</v>
      </c>
      <c r="AK251" s="21"/>
      <c r="AL251" s="21"/>
      <c r="AM251" s="21" t="s">
        <v>1188</v>
      </c>
      <c r="AN251" s="21" t="s">
        <v>1188</v>
      </c>
      <c r="AO251" s="21" t="s">
        <v>1188</v>
      </c>
      <c r="AP251" s="21" t="s">
        <v>205</v>
      </c>
      <c r="AQ251" s="21"/>
      <c r="AR251" s="21"/>
      <c r="AS251" s="21" t="s">
        <v>218</v>
      </c>
      <c r="AT251" s="21" t="s">
        <v>1063</v>
      </c>
      <c r="AU251">
        <v>65</v>
      </c>
      <c r="AV251" t="s">
        <v>2010</v>
      </c>
      <c r="AW251">
        <v>417.37740000000002</v>
      </c>
      <c r="AX251">
        <v>1.880177</v>
      </c>
      <c r="AY251">
        <v>2</v>
      </c>
      <c r="AZ251" t="s">
        <v>1120</v>
      </c>
      <c r="BA251" s="21" t="s">
        <v>1121</v>
      </c>
      <c r="BB251" s="21" t="s">
        <v>1121</v>
      </c>
      <c r="BC251">
        <v>1</v>
      </c>
      <c r="BF251">
        <v>3</v>
      </c>
      <c r="BG251" t="s">
        <v>253</v>
      </c>
      <c r="BH251">
        <v>1</v>
      </c>
      <c r="BR251" t="s">
        <v>192</v>
      </c>
      <c r="BS251" t="s">
        <v>197</v>
      </c>
      <c r="BT251" t="s">
        <v>198</v>
      </c>
      <c r="BU251" t="s">
        <v>2013</v>
      </c>
      <c r="BV251">
        <v>730.4</v>
      </c>
      <c r="BW251">
        <v>763.9</v>
      </c>
      <c r="BX251">
        <v>649</v>
      </c>
      <c r="BY251">
        <v>35</v>
      </c>
      <c r="BZ251">
        <v>5</v>
      </c>
      <c r="CA251">
        <v>39</v>
      </c>
      <c r="CB251">
        <v>6</v>
      </c>
      <c r="CD251">
        <v>899</v>
      </c>
      <c r="CE251">
        <v>12</v>
      </c>
      <c r="CF251" s="33" t="s">
        <v>1066</v>
      </c>
      <c r="CG251" s="34">
        <v>2012</v>
      </c>
      <c r="CH251" t="s">
        <v>404</v>
      </c>
      <c r="CI251" t="s">
        <v>313</v>
      </c>
      <c r="CJ251" s="25" t="e">
        <v>#VALUE!</v>
      </c>
      <c r="CK251" t="s">
        <v>1977</v>
      </c>
      <c r="CL251" t="s">
        <v>313</v>
      </c>
      <c r="CN251">
        <v>2.57</v>
      </c>
      <c r="CO251">
        <v>3.05</v>
      </c>
      <c r="CP251">
        <v>0.02</v>
      </c>
      <c r="CW251" s="25" t="s">
        <v>1067</v>
      </c>
      <c r="DC251">
        <v>884</v>
      </c>
      <c r="DD251">
        <v>7</v>
      </c>
      <c r="DE251" t="s">
        <v>1068</v>
      </c>
      <c r="DF251">
        <v>2013</v>
      </c>
      <c r="DG251" t="s">
        <v>404</v>
      </c>
      <c r="DH251">
        <v>3.5</v>
      </c>
      <c r="DI251" s="25" t="e">
        <v>#DIV/0!</v>
      </c>
      <c r="DL251">
        <v>3.36</v>
      </c>
      <c r="DM251">
        <v>4.09</v>
      </c>
      <c r="DN251">
        <v>0.01</v>
      </c>
      <c r="DU251" s="25" t="s">
        <v>1067</v>
      </c>
      <c r="EA251">
        <v>898</v>
      </c>
      <c r="EB251">
        <v>12</v>
      </c>
      <c r="EC251" t="s">
        <v>1069</v>
      </c>
      <c r="ED251">
        <v>2013</v>
      </c>
      <c r="EE251" t="s">
        <v>404</v>
      </c>
      <c r="EF251">
        <v>1</v>
      </c>
      <c r="EG251" s="25" t="e">
        <v>#DIV/0!</v>
      </c>
      <c r="EJ251">
        <v>2.54</v>
      </c>
      <c r="EK251">
        <v>2.86</v>
      </c>
      <c r="EL251" s="9">
        <v>0.01</v>
      </c>
      <c r="EX251" s="35">
        <v>3</v>
      </c>
      <c r="EY251" s="36">
        <v>2.82</v>
      </c>
      <c r="EZ251" s="36">
        <v>3.33</v>
      </c>
      <c r="FA251" s="36">
        <v>0.01</v>
      </c>
      <c r="FB251" s="36">
        <v>18</v>
      </c>
      <c r="FC251" s="36">
        <v>22</v>
      </c>
      <c r="FD251" s="36">
        <v>0</v>
      </c>
      <c r="FE251" s="9"/>
      <c r="FF251" s="25">
        <v>3</v>
      </c>
      <c r="FG251" s="25">
        <v>3</v>
      </c>
      <c r="FH251" s="29">
        <v>2.8233333333333328</v>
      </c>
      <c r="FI251" s="29">
        <v>3.3333333333333335</v>
      </c>
      <c r="FJ251" s="30">
        <v>1.3333333333333334E-2</v>
      </c>
      <c r="FK251" s="29">
        <v>84.699999999999974</v>
      </c>
      <c r="FL251" s="7" t="b">
        <v>1</v>
      </c>
      <c r="FN251">
        <v>4.3266666669999996</v>
      </c>
      <c r="FO251">
        <v>5.1833330000000002</v>
      </c>
      <c r="FP251">
        <v>3.6670000000000001E-3</v>
      </c>
      <c r="FQ251" s="21">
        <v>83.472674184737883</v>
      </c>
      <c r="FR251">
        <v>31.663699999999999</v>
      </c>
      <c r="FS251">
        <v>37.933019999999999</v>
      </c>
      <c r="FT251">
        <v>2.6834E-2</v>
      </c>
      <c r="FU251">
        <v>731.82669999999996</v>
      </c>
      <c r="FX251" s="21">
        <v>3</v>
      </c>
      <c r="GG251" s="48">
        <v>2.8233333333333328</v>
      </c>
      <c r="GH251" s="48">
        <v>3.3333333333333335</v>
      </c>
      <c r="GI251" s="9">
        <v>1.3333333333333334E-2</v>
      </c>
    </row>
    <row r="252" spans="1:192" x14ac:dyDescent="0.25">
      <c r="A252" t="s">
        <v>2014</v>
      </c>
      <c r="C252" s="21" t="s">
        <v>197</v>
      </c>
      <c r="E252" t="s">
        <v>307</v>
      </c>
      <c r="G252" t="s">
        <v>1052</v>
      </c>
      <c r="J252">
        <v>6862</v>
      </c>
      <c r="K252" t="s">
        <v>785</v>
      </c>
      <c r="L252" t="s">
        <v>404</v>
      </c>
      <c r="M252" t="s">
        <v>1975</v>
      </c>
      <c r="N252">
        <v>20184812</v>
      </c>
      <c r="O252" t="s">
        <v>1976</v>
      </c>
      <c r="P252" t="s">
        <v>2015</v>
      </c>
      <c r="Q252">
        <v>6862</v>
      </c>
      <c r="R252" t="s">
        <v>785</v>
      </c>
      <c r="S252" t="s">
        <v>191</v>
      </c>
      <c r="T252" s="22" t="s">
        <v>197</v>
      </c>
      <c r="U252" s="21" t="s">
        <v>1056</v>
      </c>
      <c r="V252">
        <v>55715774</v>
      </c>
      <c r="W252">
        <v>8666368</v>
      </c>
      <c r="X252">
        <v>11</v>
      </c>
      <c r="Y252" s="21">
        <v>11</v>
      </c>
      <c r="Z252" s="21" t="str">
        <f>VLOOKUP(A252,'Rettelse til drænsystem'!$A$4:$B$510,2,FALSE)</f>
        <v>Systematisk drænet</v>
      </c>
      <c r="AA252" t="s">
        <v>1058</v>
      </c>
      <c r="AB252" t="s">
        <v>239</v>
      </c>
      <c r="AC252" s="21" t="s">
        <v>1063</v>
      </c>
      <c r="AD252" s="21" t="s">
        <v>197</v>
      </c>
      <c r="AE252" s="21" t="s">
        <v>197</v>
      </c>
      <c r="AF252" t="s">
        <v>2014</v>
      </c>
      <c r="AG252" s="21" t="s">
        <v>282</v>
      </c>
      <c r="AH252" s="21" t="s">
        <v>2016</v>
      </c>
      <c r="AI252" s="21" t="s">
        <v>307</v>
      </c>
      <c r="AJ252" s="21" t="s">
        <v>1975</v>
      </c>
      <c r="AK252" s="21"/>
      <c r="AL252" s="21"/>
      <c r="AM252" s="21" t="s">
        <v>1188</v>
      </c>
      <c r="AN252" s="21" t="s">
        <v>1188</v>
      </c>
      <c r="AO252" s="21" t="s">
        <v>1188</v>
      </c>
      <c r="AP252" s="21" t="s">
        <v>205</v>
      </c>
      <c r="AQ252" s="21"/>
      <c r="AR252" s="21"/>
      <c r="AS252" s="21" t="s">
        <v>218</v>
      </c>
      <c r="AT252" s="21" t="s">
        <v>1063</v>
      </c>
      <c r="AU252">
        <v>65</v>
      </c>
      <c r="AV252" t="s">
        <v>2014</v>
      </c>
      <c r="AW252">
        <v>438.44499999999999</v>
      </c>
      <c r="AX252">
        <v>0.91524050000000001</v>
      </c>
      <c r="AY252">
        <v>6</v>
      </c>
      <c r="AZ252" t="s">
        <v>1064</v>
      </c>
      <c r="BA252" s="21" t="s">
        <v>1064</v>
      </c>
      <c r="BB252" s="21" t="s">
        <v>1065</v>
      </c>
      <c r="BC252">
        <v>1</v>
      </c>
      <c r="BF252">
        <v>2</v>
      </c>
      <c r="BG252" t="s">
        <v>196</v>
      </c>
      <c r="BH252">
        <v>1</v>
      </c>
      <c r="BR252" t="s">
        <v>192</v>
      </c>
      <c r="BS252" t="s">
        <v>197</v>
      </c>
      <c r="BT252" t="s">
        <v>198</v>
      </c>
      <c r="BV252">
        <v>730.4</v>
      </c>
      <c r="BW252">
        <v>763.9</v>
      </c>
      <c r="BX252">
        <v>647</v>
      </c>
      <c r="BY252">
        <v>83</v>
      </c>
      <c r="BZ252">
        <v>13</v>
      </c>
      <c r="CA252">
        <v>92</v>
      </c>
      <c r="CB252">
        <v>14</v>
      </c>
      <c r="CD252">
        <v>896</v>
      </c>
      <c r="CE252">
        <v>12</v>
      </c>
      <c r="CF252" s="33" t="s">
        <v>1066</v>
      </c>
      <c r="CG252" s="34">
        <v>2012</v>
      </c>
      <c r="CH252" t="s">
        <v>404</v>
      </c>
      <c r="CI252">
        <v>2</v>
      </c>
      <c r="CJ252" s="25">
        <v>18.181818181818183</v>
      </c>
      <c r="CN252">
        <v>2.63</v>
      </c>
      <c r="CO252">
        <v>3.55</v>
      </c>
      <c r="CP252">
        <v>0.05</v>
      </c>
      <c r="CW252" s="25" t="s">
        <v>1067</v>
      </c>
      <c r="DC252">
        <v>878</v>
      </c>
      <c r="DD252">
        <v>7</v>
      </c>
      <c r="DE252" t="s">
        <v>1068</v>
      </c>
      <c r="DF252">
        <v>2013</v>
      </c>
      <c r="DG252" t="s">
        <v>404</v>
      </c>
      <c r="DH252">
        <v>2.5</v>
      </c>
      <c r="DI252" s="25">
        <v>22.727272727272727</v>
      </c>
      <c r="DL252">
        <v>3.27</v>
      </c>
      <c r="DM252">
        <v>4.88</v>
      </c>
      <c r="DN252">
        <v>0.02</v>
      </c>
      <c r="DU252" s="25" t="s">
        <v>1067</v>
      </c>
      <c r="EA252">
        <v>875</v>
      </c>
      <c r="EB252">
        <v>12</v>
      </c>
      <c r="EC252" t="s">
        <v>1069</v>
      </c>
      <c r="ED252">
        <v>2013</v>
      </c>
      <c r="EE252" t="s">
        <v>404</v>
      </c>
      <c r="EF252">
        <v>1</v>
      </c>
      <c r="EG252" s="25">
        <v>9.0909090909090917</v>
      </c>
      <c r="EJ252">
        <v>2.3199999999999998</v>
      </c>
      <c r="EK252">
        <v>2.83</v>
      </c>
      <c r="EL252" s="9">
        <v>0.01</v>
      </c>
      <c r="EX252" s="35">
        <v>3</v>
      </c>
      <c r="EY252" s="36">
        <v>2.74</v>
      </c>
      <c r="EZ252" s="36">
        <v>3.75</v>
      </c>
      <c r="FA252" s="36">
        <v>0.03</v>
      </c>
      <c r="FB252" s="36">
        <v>18</v>
      </c>
      <c r="FC252" s="36">
        <v>24</v>
      </c>
      <c r="FD252" s="36">
        <v>0</v>
      </c>
      <c r="FE252" s="9"/>
      <c r="FF252" s="25">
        <v>3</v>
      </c>
      <c r="FG252" s="25">
        <v>3</v>
      </c>
      <c r="FH252" s="29">
        <v>2.74</v>
      </c>
      <c r="FI252" s="29">
        <v>3.7533333333333334</v>
      </c>
      <c r="FJ252" s="30">
        <v>2.6666666666666668E-2</v>
      </c>
      <c r="FK252" s="29">
        <v>73.001776198934294</v>
      </c>
      <c r="FL252" s="7" t="b">
        <v>1</v>
      </c>
      <c r="FQ252" s="21"/>
      <c r="FX252" s="21">
        <v>3</v>
      </c>
      <c r="GG252" s="48">
        <v>2.74</v>
      </c>
      <c r="GH252" s="48">
        <v>3.7533333333333334</v>
      </c>
      <c r="GI252" s="9">
        <v>2.6666666666666668E-2</v>
      </c>
    </row>
    <row r="253" spans="1:192" x14ac:dyDescent="0.25">
      <c r="A253" t="s">
        <v>2017</v>
      </c>
      <c r="C253" s="21" t="s">
        <v>197</v>
      </c>
      <c r="E253" t="s">
        <v>307</v>
      </c>
      <c r="G253" t="s">
        <v>1052</v>
      </c>
      <c r="J253">
        <v>6870</v>
      </c>
      <c r="K253" t="s">
        <v>2019</v>
      </c>
      <c r="L253" t="s">
        <v>404</v>
      </c>
      <c r="M253" t="s">
        <v>1975</v>
      </c>
      <c r="N253">
        <v>20184812</v>
      </c>
      <c r="O253" t="s">
        <v>1976</v>
      </c>
      <c r="P253" t="s">
        <v>2020</v>
      </c>
      <c r="Q253">
        <v>6870</v>
      </c>
      <c r="R253" t="s">
        <v>2019</v>
      </c>
      <c r="S253" t="s">
        <v>214</v>
      </c>
      <c r="T253" s="22" t="s">
        <v>197</v>
      </c>
      <c r="U253" s="21" t="s">
        <v>1056</v>
      </c>
      <c r="V253">
        <v>55816390</v>
      </c>
      <c r="W253">
        <v>8698833</v>
      </c>
      <c r="X253">
        <v>11</v>
      </c>
      <c r="Y253" s="21">
        <v>11</v>
      </c>
      <c r="Z253" s="21" t="str">
        <f>VLOOKUP(A253,'Rettelse til drænsystem'!$A$4:$B$510,2,FALSE)</f>
        <v>Systematisk drænet</v>
      </c>
      <c r="AA253" t="s">
        <v>1104</v>
      </c>
      <c r="AB253" t="s">
        <v>239</v>
      </c>
      <c r="AC253" s="21" t="s">
        <v>1063</v>
      </c>
      <c r="AD253" s="21" t="s">
        <v>192</v>
      </c>
      <c r="AE253" s="21" t="s">
        <v>197</v>
      </c>
      <c r="AF253" t="s">
        <v>2017</v>
      </c>
      <c r="AG253" s="21" t="s">
        <v>282</v>
      </c>
      <c r="AH253" s="21" t="s">
        <v>2018</v>
      </c>
      <c r="AI253" s="21" t="s">
        <v>307</v>
      </c>
      <c r="AJ253" s="21" t="s">
        <v>1975</v>
      </c>
      <c r="AK253" s="21"/>
      <c r="AL253" s="21"/>
      <c r="AM253" s="21" t="s">
        <v>1188</v>
      </c>
      <c r="AN253" s="21" t="s">
        <v>1188</v>
      </c>
      <c r="AO253" s="21" t="s">
        <v>1188</v>
      </c>
      <c r="AP253" s="21" t="s">
        <v>205</v>
      </c>
      <c r="AQ253" s="21"/>
      <c r="AR253" s="21"/>
      <c r="AS253" s="21" t="s">
        <v>218</v>
      </c>
      <c r="AT253" s="21" t="s">
        <v>1063</v>
      </c>
      <c r="AU253">
        <v>80</v>
      </c>
      <c r="AV253" t="s">
        <v>2017</v>
      </c>
      <c r="AW253">
        <v>979.7749</v>
      </c>
      <c r="AX253">
        <v>2.746666E-4</v>
      </c>
      <c r="AY253">
        <v>7.5</v>
      </c>
      <c r="AZ253" t="s">
        <v>1192</v>
      </c>
      <c r="BA253" s="21" t="s">
        <v>1121</v>
      </c>
      <c r="BB253" s="21" t="s">
        <v>1121</v>
      </c>
      <c r="BC253">
        <v>0.8</v>
      </c>
      <c r="BD253" t="s">
        <v>1120</v>
      </c>
      <c r="BE253">
        <v>0.2</v>
      </c>
      <c r="BF253">
        <v>6</v>
      </c>
      <c r="BG253" t="s">
        <v>195</v>
      </c>
      <c r="BH253">
        <v>1</v>
      </c>
      <c r="BR253" t="s">
        <v>192</v>
      </c>
      <c r="BS253" t="s">
        <v>197</v>
      </c>
      <c r="BT253" t="s">
        <v>198</v>
      </c>
      <c r="BU253" t="s">
        <v>2020</v>
      </c>
      <c r="BV253">
        <v>730.4</v>
      </c>
      <c r="BW253">
        <v>750.3</v>
      </c>
      <c r="BX253">
        <v>645</v>
      </c>
      <c r="BY253">
        <v>93</v>
      </c>
      <c r="BZ253">
        <v>14</v>
      </c>
      <c r="CA253">
        <v>102</v>
      </c>
      <c r="CB253">
        <v>16</v>
      </c>
      <c r="CD253">
        <v>863</v>
      </c>
      <c r="CE253">
        <v>13</v>
      </c>
      <c r="CF253" s="33" t="s">
        <v>1066</v>
      </c>
      <c r="CG253" s="34">
        <v>2012</v>
      </c>
      <c r="CH253" t="s">
        <v>404</v>
      </c>
      <c r="CI253" t="s">
        <v>313</v>
      </c>
      <c r="CJ253" s="25" t="e">
        <v>#VALUE!</v>
      </c>
      <c r="CK253" t="s">
        <v>1977</v>
      </c>
      <c r="CL253" t="s">
        <v>313</v>
      </c>
      <c r="CN253">
        <v>7.29</v>
      </c>
      <c r="CO253">
        <v>8.34</v>
      </c>
      <c r="CP253">
        <v>0.01</v>
      </c>
      <c r="CW253" s="25" t="s">
        <v>1067</v>
      </c>
      <c r="DC253">
        <v>865</v>
      </c>
      <c r="DD253">
        <v>7</v>
      </c>
      <c r="DE253" t="s">
        <v>1068</v>
      </c>
      <c r="DF253">
        <v>2013</v>
      </c>
      <c r="DG253" t="s">
        <v>404</v>
      </c>
      <c r="DH253">
        <v>7</v>
      </c>
      <c r="DI253" s="25">
        <v>63.636363636363633</v>
      </c>
      <c r="DL253">
        <v>5.72</v>
      </c>
      <c r="DM253">
        <v>6.91</v>
      </c>
      <c r="DN253">
        <v>0.01</v>
      </c>
      <c r="DU253" s="25" t="s">
        <v>1067</v>
      </c>
      <c r="EA253">
        <v>900</v>
      </c>
      <c r="EB253">
        <v>12</v>
      </c>
      <c r="EC253" t="s">
        <v>1069</v>
      </c>
      <c r="ED253">
        <v>2013</v>
      </c>
      <c r="EE253" t="s">
        <v>404</v>
      </c>
      <c r="EF253">
        <v>7</v>
      </c>
      <c r="EG253" s="25">
        <v>63.636363636363633</v>
      </c>
      <c r="EJ253">
        <v>4.92</v>
      </c>
      <c r="EK253">
        <v>6.34</v>
      </c>
      <c r="EL253" s="9">
        <v>0.02</v>
      </c>
      <c r="EX253" s="35">
        <v>3</v>
      </c>
      <c r="EY253" s="36">
        <v>5.98</v>
      </c>
      <c r="EZ253" s="36">
        <v>7.2</v>
      </c>
      <c r="FA253" s="36">
        <v>0.01</v>
      </c>
      <c r="FB253" s="36">
        <v>39</v>
      </c>
      <c r="FC253" s="36">
        <v>46</v>
      </c>
      <c r="FD253" s="36">
        <v>0</v>
      </c>
      <c r="FE253" s="9"/>
      <c r="FF253" s="25">
        <v>3</v>
      </c>
      <c r="FG253" s="25">
        <v>3</v>
      </c>
      <c r="FH253" s="29">
        <v>5.9766666666666666</v>
      </c>
      <c r="FI253" s="29">
        <v>7.1966666666666663</v>
      </c>
      <c r="FJ253" s="30">
        <v>1.3333333333333334E-2</v>
      </c>
      <c r="FK253" s="29">
        <v>83.04770727188513</v>
      </c>
      <c r="FL253" s="7" t="b">
        <v>1</v>
      </c>
      <c r="FQ253" s="21"/>
      <c r="FX253" s="21">
        <v>3</v>
      </c>
      <c r="GG253" s="48">
        <v>5.9766666666666666</v>
      </c>
      <c r="GH253" s="48">
        <v>7.1966666666666663</v>
      </c>
      <c r="GI253" s="9">
        <v>1.3333333333333334E-2</v>
      </c>
    </row>
    <row r="254" spans="1:192" x14ac:dyDescent="0.25">
      <c r="A254" t="s">
        <v>2021</v>
      </c>
      <c r="C254" s="21" t="s">
        <v>197</v>
      </c>
      <c r="E254" t="s">
        <v>307</v>
      </c>
      <c r="G254" t="s">
        <v>1052</v>
      </c>
      <c r="J254">
        <v>6800</v>
      </c>
      <c r="K254" t="s">
        <v>2023</v>
      </c>
      <c r="L254" t="s">
        <v>404</v>
      </c>
      <c r="M254" t="s">
        <v>1975</v>
      </c>
      <c r="N254">
        <v>20184812</v>
      </c>
      <c r="O254" t="s">
        <v>1976</v>
      </c>
      <c r="P254" t="s">
        <v>2024</v>
      </c>
      <c r="Q254">
        <v>6800</v>
      </c>
      <c r="R254" t="s">
        <v>2023</v>
      </c>
      <c r="S254" t="s">
        <v>214</v>
      </c>
      <c r="T254" s="22" t="s">
        <v>197</v>
      </c>
      <c r="U254" s="21" t="s">
        <v>1056</v>
      </c>
      <c r="V254">
        <v>55676641</v>
      </c>
      <c r="W254">
        <v>8530884</v>
      </c>
      <c r="Y254" s="21">
        <v>0</v>
      </c>
      <c r="Z254" s="21" t="str">
        <f>VLOOKUP(A254,'Rettelse til drænsystem'!$A$4:$B$510,2,FALSE)</f>
        <v>Systematisk drænet</v>
      </c>
      <c r="AA254" t="s">
        <v>1058</v>
      </c>
      <c r="AB254" t="s">
        <v>239</v>
      </c>
      <c r="AC254" s="21" t="s">
        <v>1063</v>
      </c>
      <c r="AD254" s="21" t="s">
        <v>192</v>
      </c>
      <c r="AE254" s="21" t="s">
        <v>197</v>
      </c>
      <c r="AF254" t="s">
        <v>2021</v>
      </c>
      <c r="AG254" s="21">
        <v>0</v>
      </c>
      <c r="AH254" s="21" t="s">
        <v>2022</v>
      </c>
      <c r="AI254" s="21" t="s">
        <v>307</v>
      </c>
      <c r="AJ254" s="21" t="s">
        <v>1975</v>
      </c>
      <c r="AK254" s="21"/>
      <c r="AL254" s="21"/>
      <c r="AM254" s="21" t="s">
        <v>1188</v>
      </c>
      <c r="AN254" s="21" t="s">
        <v>1188</v>
      </c>
      <c r="AO254" s="21" t="s">
        <v>1188</v>
      </c>
      <c r="AP254" s="21" t="s">
        <v>205</v>
      </c>
      <c r="AQ254" s="21"/>
      <c r="AR254" s="21" t="s">
        <v>203</v>
      </c>
      <c r="AS254" s="21" t="s">
        <v>203</v>
      </c>
      <c r="AT254" s="21" t="s">
        <v>1059</v>
      </c>
      <c r="AU254">
        <v>65</v>
      </c>
      <c r="AV254" t="s">
        <v>2021</v>
      </c>
      <c r="AW254">
        <v>67.303179999999998</v>
      </c>
      <c r="AX254">
        <v>2.746666E-4</v>
      </c>
      <c r="AY254">
        <v>19</v>
      </c>
      <c r="AZ254" t="s">
        <v>1095</v>
      </c>
      <c r="BA254" s="21" t="s">
        <v>1102</v>
      </c>
      <c r="BB254" s="21" t="s">
        <v>1102</v>
      </c>
      <c r="BC254">
        <v>0.8</v>
      </c>
      <c r="BD254" t="s">
        <v>1120</v>
      </c>
      <c r="BE254">
        <v>0.2</v>
      </c>
      <c r="BF254">
        <v>14</v>
      </c>
      <c r="BG254" t="s">
        <v>229</v>
      </c>
      <c r="BH254">
        <v>1</v>
      </c>
      <c r="BR254" t="s">
        <v>192</v>
      </c>
      <c r="BS254" t="s">
        <v>192</v>
      </c>
      <c r="BT254" t="s">
        <v>198</v>
      </c>
      <c r="BV254">
        <v>730.4</v>
      </c>
      <c r="BW254">
        <v>766.6</v>
      </c>
      <c r="BX254">
        <v>604</v>
      </c>
      <c r="BY254">
        <v>30</v>
      </c>
      <c r="BZ254">
        <v>5</v>
      </c>
      <c r="CA254">
        <v>33</v>
      </c>
      <c r="CB254">
        <v>5</v>
      </c>
      <c r="CD254">
        <v>890</v>
      </c>
      <c r="CE254">
        <v>12</v>
      </c>
      <c r="CF254" s="33" t="s">
        <v>1066</v>
      </c>
      <c r="CG254" s="34">
        <v>2012</v>
      </c>
      <c r="CH254" t="s">
        <v>404</v>
      </c>
      <c r="CI254" t="s">
        <v>313</v>
      </c>
      <c r="CJ254" s="25" t="e">
        <v>#VALUE!</v>
      </c>
      <c r="CK254" t="s">
        <v>1977</v>
      </c>
      <c r="CL254" t="s">
        <v>313</v>
      </c>
      <c r="CN254">
        <v>0.81</v>
      </c>
      <c r="CO254">
        <v>1.56</v>
      </c>
      <c r="CP254">
        <v>0.01</v>
      </c>
      <c r="CW254" s="25" t="s">
        <v>1067</v>
      </c>
      <c r="DC254">
        <v>897</v>
      </c>
      <c r="DD254">
        <v>7</v>
      </c>
      <c r="DE254" t="s">
        <v>1068</v>
      </c>
      <c r="DF254">
        <v>2013</v>
      </c>
      <c r="DG254" t="s">
        <v>404</v>
      </c>
      <c r="DH254" t="s">
        <v>1997</v>
      </c>
      <c r="DI254" s="25" t="e">
        <v>#VALUE!</v>
      </c>
      <c r="DL254">
        <v>1.2</v>
      </c>
      <c r="DM254">
        <v>1.96</v>
      </c>
      <c r="DN254">
        <v>0.02</v>
      </c>
      <c r="DU254" s="25" t="s">
        <v>1067</v>
      </c>
      <c r="EA254">
        <v>873</v>
      </c>
      <c r="EB254">
        <v>12</v>
      </c>
      <c r="EC254" t="s">
        <v>1069</v>
      </c>
      <c r="ED254">
        <v>2013</v>
      </c>
      <c r="EE254" t="s">
        <v>404</v>
      </c>
      <c r="EF254">
        <v>4</v>
      </c>
      <c r="EG254" s="25" t="e">
        <v>#DIV/0!</v>
      </c>
      <c r="EJ254">
        <v>0.73</v>
      </c>
      <c r="EK254">
        <v>1.41</v>
      </c>
      <c r="EL254" s="9">
        <v>0.03</v>
      </c>
      <c r="EX254" s="35">
        <v>3</v>
      </c>
      <c r="EY254" s="36">
        <v>0.91</v>
      </c>
      <c r="EZ254" s="36">
        <v>1.64</v>
      </c>
      <c r="FA254" s="36">
        <v>0.02</v>
      </c>
      <c r="FB254" s="36">
        <v>6</v>
      </c>
      <c r="FC254" s="36">
        <v>10</v>
      </c>
      <c r="FD254" s="36">
        <v>0</v>
      </c>
      <c r="FE254" s="9"/>
      <c r="FF254" s="25">
        <v>3</v>
      </c>
      <c r="FG254" s="25">
        <v>3</v>
      </c>
      <c r="FH254" s="29">
        <v>0.91333333333333322</v>
      </c>
      <c r="FI254" s="29">
        <v>1.6433333333333333</v>
      </c>
      <c r="FJ254" s="30">
        <v>0.02</v>
      </c>
      <c r="FK254" s="29">
        <v>55.578093306288025</v>
      </c>
      <c r="FL254" s="7" t="b">
        <v>1</v>
      </c>
      <c r="FQ254" s="21"/>
      <c r="FX254" s="21">
        <v>3</v>
      </c>
      <c r="GG254" s="48">
        <v>0.91333333333333322</v>
      </c>
      <c r="GH254" s="48">
        <v>1.6433333333333333</v>
      </c>
      <c r="GI254" s="9">
        <v>0.02</v>
      </c>
    </row>
    <row r="255" spans="1:192" x14ac:dyDescent="0.25">
      <c r="A255" t="s">
        <v>2025</v>
      </c>
      <c r="C255" s="21" t="s">
        <v>197</v>
      </c>
      <c r="E255" t="s">
        <v>307</v>
      </c>
      <c r="G255" t="s">
        <v>1052</v>
      </c>
      <c r="J255">
        <v>6715</v>
      </c>
      <c r="K255" t="s">
        <v>2027</v>
      </c>
      <c r="L255" t="s">
        <v>404</v>
      </c>
      <c r="M255" t="s">
        <v>1975</v>
      </c>
      <c r="N255">
        <v>20184812</v>
      </c>
      <c r="O255" t="s">
        <v>1976</v>
      </c>
      <c r="P255" t="s">
        <v>2028</v>
      </c>
      <c r="Q255">
        <v>6715</v>
      </c>
      <c r="R255" t="s">
        <v>2027</v>
      </c>
      <c r="S255" t="s">
        <v>214</v>
      </c>
      <c r="T255" s="22" t="s">
        <v>197</v>
      </c>
      <c r="U255" s="21" t="s">
        <v>1056</v>
      </c>
      <c r="V255">
        <v>55535868</v>
      </c>
      <c r="W255">
        <v>8492303</v>
      </c>
      <c r="X255">
        <v>10</v>
      </c>
      <c r="Y255" s="21">
        <v>10</v>
      </c>
      <c r="Z255" s="21" t="str">
        <f>VLOOKUP(A255,'Rettelse til drænsystem'!$A$4:$B$510,2,FALSE)</f>
        <v>Systematisk drænet</v>
      </c>
      <c r="AA255" t="s">
        <v>1104</v>
      </c>
      <c r="AB255" t="s">
        <v>239</v>
      </c>
      <c r="AC255" s="21" t="s">
        <v>1063</v>
      </c>
      <c r="AD255" s="21" t="s">
        <v>192</v>
      </c>
      <c r="AE255" s="21" t="s">
        <v>197</v>
      </c>
      <c r="AF255" t="s">
        <v>2025</v>
      </c>
      <c r="AG255" s="21">
        <v>0</v>
      </c>
      <c r="AH255" s="21" t="s">
        <v>2026</v>
      </c>
      <c r="AI255" s="21" t="s">
        <v>307</v>
      </c>
      <c r="AJ255" s="21" t="s">
        <v>1975</v>
      </c>
      <c r="AK255" s="21"/>
      <c r="AL255" s="21"/>
      <c r="AM255" s="21" t="s">
        <v>1188</v>
      </c>
      <c r="AN255" s="21" t="s">
        <v>1188</v>
      </c>
      <c r="AO255" s="21" t="s">
        <v>1188</v>
      </c>
      <c r="AP255" s="21" t="s">
        <v>246</v>
      </c>
      <c r="AQ255" s="21"/>
      <c r="AR255" s="21"/>
      <c r="AS255" s="21" t="s">
        <v>218</v>
      </c>
      <c r="AT255" s="21" t="s">
        <v>1063</v>
      </c>
      <c r="AU255">
        <v>65</v>
      </c>
      <c r="AV255" t="s">
        <v>2025</v>
      </c>
      <c r="AW255">
        <v>179.5729</v>
      </c>
      <c r="AX255">
        <v>5.1617990000000002</v>
      </c>
      <c r="AY255">
        <v>6</v>
      </c>
      <c r="AZ255" t="s">
        <v>1064</v>
      </c>
      <c r="BA255" s="21" t="s">
        <v>1064</v>
      </c>
      <c r="BB255" s="21" t="s">
        <v>1065</v>
      </c>
      <c r="BC255">
        <v>1</v>
      </c>
      <c r="BF255">
        <v>12</v>
      </c>
      <c r="BG255" t="s">
        <v>222</v>
      </c>
      <c r="BH255">
        <v>1</v>
      </c>
      <c r="BR255" t="s">
        <v>192</v>
      </c>
      <c r="BS255" t="s">
        <v>192</v>
      </c>
      <c r="BT255" t="s">
        <v>198</v>
      </c>
      <c r="BV255">
        <v>701.2</v>
      </c>
      <c r="BW255">
        <v>767.8</v>
      </c>
      <c r="BX255">
        <v>648</v>
      </c>
      <c r="BY255">
        <v>131</v>
      </c>
      <c r="BZ255">
        <v>20</v>
      </c>
      <c r="CA255">
        <v>144</v>
      </c>
      <c r="CB255">
        <v>22</v>
      </c>
      <c r="CD255">
        <v>874</v>
      </c>
      <c r="CE255">
        <v>12</v>
      </c>
      <c r="CF255" s="33" t="s">
        <v>1066</v>
      </c>
      <c r="CG255" s="34">
        <v>2012</v>
      </c>
      <c r="CH255" t="s">
        <v>404</v>
      </c>
      <c r="CI255" t="s">
        <v>313</v>
      </c>
      <c r="CJ255" s="25" t="e">
        <v>#VALUE!</v>
      </c>
      <c r="CK255" t="s">
        <v>1977</v>
      </c>
      <c r="CL255" t="s">
        <v>313</v>
      </c>
      <c r="CN255">
        <v>13.6</v>
      </c>
      <c r="CO255">
        <v>15.47</v>
      </c>
      <c r="CP255">
        <v>0.01</v>
      </c>
      <c r="CW255" s="25" t="s">
        <v>1067</v>
      </c>
      <c r="DC255">
        <v>894</v>
      </c>
      <c r="DD255">
        <v>7</v>
      </c>
      <c r="DE255" t="s">
        <v>1068</v>
      </c>
      <c r="DF255">
        <v>2013</v>
      </c>
      <c r="DG255" t="s">
        <v>404</v>
      </c>
      <c r="DH255">
        <v>3</v>
      </c>
      <c r="DI255" s="25">
        <v>30</v>
      </c>
      <c r="DL255">
        <v>11.34</v>
      </c>
      <c r="DM255">
        <v>12.37</v>
      </c>
      <c r="DN255">
        <v>0.01</v>
      </c>
      <c r="DU255" s="25" t="s">
        <v>1067</v>
      </c>
      <c r="EA255">
        <v>879</v>
      </c>
      <c r="EB255">
        <v>12</v>
      </c>
      <c r="EC255" t="s">
        <v>1069</v>
      </c>
      <c r="ED255">
        <v>2013</v>
      </c>
      <c r="EE255" t="s">
        <v>404</v>
      </c>
      <c r="EF255" t="s">
        <v>2029</v>
      </c>
      <c r="EG255" s="25" t="e">
        <v>#VALUE!</v>
      </c>
      <c r="EJ255">
        <v>8.2100000000000009</v>
      </c>
      <c r="EK255">
        <v>13.67</v>
      </c>
      <c r="EL255" s="9">
        <v>0.01</v>
      </c>
      <c r="EX255" s="35">
        <v>3</v>
      </c>
      <c r="EY255" s="36">
        <v>11.05</v>
      </c>
      <c r="EZ255" s="36">
        <v>13.84</v>
      </c>
      <c r="FA255" s="36">
        <v>0.01</v>
      </c>
      <c r="FB255" s="36">
        <v>72</v>
      </c>
      <c r="FC255" s="36">
        <v>90</v>
      </c>
      <c r="FD255" s="36">
        <v>0</v>
      </c>
      <c r="FE255" s="9"/>
      <c r="FF255" s="25">
        <v>3</v>
      </c>
      <c r="FG255" s="25">
        <v>3</v>
      </c>
      <c r="FH255" s="29">
        <v>11.049999999999999</v>
      </c>
      <c r="FI255" s="29">
        <v>13.836666666666666</v>
      </c>
      <c r="FJ255" s="30">
        <v>0.01</v>
      </c>
      <c r="FK255" s="29">
        <v>79.860274632618641</v>
      </c>
      <c r="FL255" s="7" t="b">
        <v>1</v>
      </c>
      <c r="FQ255" s="21"/>
      <c r="FX255" s="21">
        <v>3</v>
      </c>
      <c r="GG255" s="48">
        <v>11.049999999999999</v>
      </c>
      <c r="GH255" s="48">
        <v>13.836666666666666</v>
      </c>
      <c r="GI255" s="9">
        <v>0.01</v>
      </c>
    </row>
    <row r="256" spans="1:192" x14ac:dyDescent="0.25">
      <c r="A256" t="s">
        <v>2030</v>
      </c>
      <c r="C256" s="21" t="s">
        <v>197</v>
      </c>
      <c r="E256" t="s">
        <v>307</v>
      </c>
      <c r="G256" t="s">
        <v>1052</v>
      </c>
      <c r="J256">
        <v>6715</v>
      </c>
      <c r="K256" t="s">
        <v>2027</v>
      </c>
      <c r="L256" t="s">
        <v>404</v>
      </c>
      <c r="M256" t="s">
        <v>1975</v>
      </c>
      <c r="N256">
        <v>20184812</v>
      </c>
      <c r="O256" t="s">
        <v>1976</v>
      </c>
      <c r="P256" t="s">
        <v>2032</v>
      </c>
      <c r="Q256">
        <v>6715</v>
      </c>
      <c r="R256" t="s">
        <v>2027</v>
      </c>
      <c r="S256" t="s">
        <v>191</v>
      </c>
      <c r="T256" s="22" t="s">
        <v>197</v>
      </c>
      <c r="U256" s="21" t="s">
        <v>1056</v>
      </c>
      <c r="V256">
        <v>55554248</v>
      </c>
      <c r="W256">
        <v>8538609</v>
      </c>
      <c r="X256">
        <v>15</v>
      </c>
      <c r="Y256" s="21">
        <v>15</v>
      </c>
      <c r="Z256" s="21" t="str">
        <f>VLOOKUP(A256,'Rettelse til drænsystem'!$A$4:$B$510,2,FALSE)</f>
        <v>Systematisk drænet</v>
      </c>
      <c r="AA256" t="s">
        <v>1058</v>
      </c>
      <c r="AB256" t="s">
        <v>239</v>
      </c>
      <c r="AC256" s="21" t="s">
        <v>1063</v>
      </c>
      <c r="AD256" s="21" t="s">
        <v>192</v>
      </c>
      <c r="AE256" s="21" t="s">
        <v>197</v>
      </c>
      <c r="AF256" t="s">
        <v>2030</v>
      </c>
      <c r="AG256" s="21">
        <v>0</v>
      </c>
      <c r="AH256" s="21" t="s">
        <v>2031</v>
      </c>
      <c r="AI256" s="21" t="s">
        <v>307</v>
      </c>
      <c r="AJ256" s="21" t="s">
        <v>1975</v>
      </c>
      <c r="AK256" s="21"/>
      <c r="AL256" s="21"/>
      <c r="AM256" s="21" t="s">
        <v>1188</v>
      </c>
      <c r="AN256" s="21" t="s">
        <v>1188</v>
      </c>
      <c r="AO256" s="21" t="s">
        <v>1188</v>
      </c>
      <c r="AP256" s="21" t="s">
        <v>246</v>
      </c>
      <c r="AQ256" s="21"/>
      <c r="AR256" s="21" t="s">
        <v>423</v>
      </c>
      <c r="AS256" s="21" t="s">
        <v>423</v>
      </c>
      <c r="AT256" s="21" t="s">
        <v>1059</v>
      </c>
      <c r="AU256">
        <v>65</v>
      </c>
      <c r="AV256" t="s">
        <v>2030</v>
      </c>
      <c r="AW256">
        <v>245.61600000000001</v>
      </c>
      <c r="AX256">
        <v>2.746666E-4</v>
      </c>
      <c r="AY256">
        <v>6</v>
      </c>
      <c r="AZ256" t="s">
        <v>1064</v>
      </c>
      <c r="BA256" s="21" t="s">
        <v>1064</v>
      </c>
      <c r="BB256" s="21" t="s">
        <v>1065</v>
      </c>
      <c r="BC256">
        <v>0.6</v>
      </c>
      <c r="BD256" t="s">
        <v>1106</v>
      </c>
      <c r="BE256">
        <v>0.4</v>
      </c>
      <c r="BF256">
        <v>3</v>
      </c>
      <c r="BG256" t="s">
        <v>253</v>
      </c>
      <c r="BH256">
        <v>1</v>
      </c>
      <c r="BR256" t="s">
        <v>192</v>
      </c>
      <c r="BS256" t="s">
        <v>197</v>
      </c>
      <c r="BT256" t="s">
        <v>198</v>
      </c>
      <c r="BV256">
        <v>701.2</v>
      </c>
      <c r="BW256">
        <v>767.8</v>
      </c>
      <c r="BX256">
        <v>614</v>
      </c>
      <c r="BY256">
        <v>32</v>
      </c>
      <c r="BZ256">
        <v>5</v>
      </c>
      <c r="CA256">
        <v>35</v>
      </c>
      <c r="CB256">
        <v>6</v>
      </c>
      <c r="CD256">
        <v>901</v>
      </c>
      <c r="CE256">
        <v>12</v>
      </c>
      <c r="CF256" s="33" t="s">
        <v>1066</v>
      </c>
      <c r="CG256" s="34">
        <v>2012</v>
      </c>
      <c r="CH256" t="s">
        <v>404</v>
      </c>
      <c r="CI256" t="s">
        <v>313</v>
      </c>
      <c r="CJ256" s="25" t="e">
        <v>#VALUE!</v>
      </c>
      <c r="CK256" t="s">
        <v>1977</v>
      </c>
      <c r="CL256" t="s">
        <v>313</v>
      </c>
      <c r="CN256">
        <v>4.72</v>
      </c>
      <c r="CO256">
        <v>5.24</v>
      </c>
      <c r="CP256">
        <v>0.01</v>
      </c>
      <c r="CW256" s="25" t="s">
        <v>1067</v>
      </c>
      <c r="DC256">
        <v>871</v>
      </c>
      <c r="DD256">
        <v>7</v>
      </c>
      <c r="DE256" t="s">
        <v>1068</v>
      </c>
      <c r="DF256">
        <v>2013</v>
      </c>
      <c r="DG256" t="s">
        <v>404</v>
      </c>
      <c r="DH256" t="s">
        <v>1997</v>
      </c>
      <c r="DI256" s="25" t="e">
        <v>#VALUE!</v>
      </c>
      <c r="DL256">
        <v>5.4</v>
      </c>
      <c r="DM256">
        <v>5.97</v>
      </c>
      <c r="DN256">
        <v>0.01</v>
      </c>
      <c r="DU256" s="25" t="s">
        <v>1067</v>
      </c>
      <c r="EA256">
        <v>885</v>
      </c>
      <c r="EB256">
        <v>12</v>
      </c>
      <c r="EC256" t="s">
        <v>1069</v>
      </c>
      <c r="ED256">
        <v>2013</v>
      </c>
      <c r="EE256" t="s">
        <v>404</v>
      </c>
      <c r="EF256">
        <v>2</v>
      </c>
      <c r="EG256" s="25">
        <v>13.333333333333334</v>
      </c>
      <c r="EJ256">
        <v>3.24</v>
      </c>
      <c r="EK256">
        <v>3.66</v>
      </c>
      <c r="EL256" s="9">
        <v>0.01</v>
      </c>
      <c r="EX256" s="35">
        <v>3</v>
      </c>
      <c r="EY256" s="36">
        <v>4.45</v>
      </c>
      <c r="EZ256" s="36">
        <v>4.96</v>
      </c>
      <c r="FA256" s="36">
        <v>0.01</v>
      </c>
      <c r="FB256" s="36">
        <v>27</v>
      </c>
      <c r="FC256" s="36">
        <v>30</v>
      </c>
      <c r="FD256" s="36">
        <v>0</v>
      </c>
      <c r="FE256" s="9"/>
      <c r="FF256" s="25">
        <v>3</v>
      </c>
      <c r="FG256" s="25">
        <v>3</v>
      </c>
      <c r="FH256" s="29">
        <v>4.453333333333334</v>
      </c>
      <c r="FI256" s="29">
        <v>4.956666666666667</v>
      </c>
      <c r="FJ256" s="30">
        <v>0.01</v>
      </c>
      <c r="FK256" s="29">
        <v>89.845326160053801</v>
      </c>
      <c r="FL256" s="7" t="b">
        <v>1</v>
      </c>
      <c r="FQ256" s="21"/>
      <c r="FX256" s="21">
        <v>3</v>
      </c>
      <c r="GG256" s="48">
        <v>4.453333333333334</v>
      </c>
      <c r="GH256" s="48">
        <v>4.956666666666667</v>
      </c>
      <c r="GI256" s="9">
        <v>0.01</v>
      </c>
    </row>
    <row r="257" spans="1:191" x14ac:dyDescent="0.25">
      <c r="A257" t="s">
        <v>2033</v>
      </c>
      <c r="C257" s="21" t="s">
        <v>197</v>
      </c>
      <c r="E257" t="s">
        <v>307</v>
      </c>
      <c r="G257" t="s">
        <v>1052</v>
      </c>
      <c r="J257">
        <v>6830</v>
      </c>
      <c r="K257" t="s">
        <v>1410</v>
      </c>
      <c r="L257" t="s">
        <v>404</v>
      </c>
      <c r="M257" t="s">
        <v>1975</v>
      </c>
      <c r="N257">
        <v>20184812</v>
      </c>
      <c r="O257" t="s">
        <v>1976</v>
      </c>
      <c r="P257" t="s">
        <v>2035</v>
      </c>
      <c r="Q257">
        <v>6830</v>
      </c>
      <c r="R257" t="s">
        <v>1410</v>
      </c>
      <c r="S257" t="s">
        <v>214</v>
      </c>
      <c r="T257" s="22" t="s">
        <v>197</v>
      </c>
      <c r="U257" s="21" t="s">
        <v>1056</v>
      </c>
      <c r="V257">
        <v>55757802</v>
      </c>
      <c r="W257">
        <v>8329353</v>
      </c>
      <c r="X257">
        <v>10</v>
      </c>
      <c r="Y257" s="21">
        <v>10</v>
      </c>
      <c r="Z257" s="21" t="str">
        <f>VLOOKUP(A257,'Rettelse til drænsystem'!$A$4:$B$510,2,FALSE)</f>
        <v>Systematisk drænet</v>
      </c>
      <c r="AA257" t="s">
        <v>650</v>
      </c>
      <c r="AB257" t="s">
        <v>239</v>
      </c>
      <c r="AC257" s="21" t="s">
        <v>1063</v>
      </c>
      <c r="AD257" s="21" t="s">
        <v>192</v>
      </c>
      <c r="AE257" s="21" t="s">
        <v>197</v>
      </c>
      <c r="AF257" t="s">
        <v>2033</v>
      </c>
      <c r="AG257" s="21" t="s">
        <v>282</v>
      </c>
      <c r="AH257" s="21" t="s">
        <v>2034</v>
      </c>
      <c r="AI257" s="21" t="s">
        <v>307</v>
      </c>
      <c r="AJ257" s="21" t="s">
        <v>1975</v>
      </c>
      <c r="AK257" s="21"/>
      <c r="AL257" s="21"/>
      <c r="AM257" s="21" t="s">
        <v>1188</v>
      </c>
      <c r="AN257" s="21" t="s">
        <v>1188</v>
      </c>
      <c r="AO257" s="21" t="s">
        <v>1188</v>
      </c>
      <c r="AP257" s="21" t="s">
        <v>205</v>
      </c>
      <c r="AQ257" s="21"/>
      <c r="AR257" s="21"/>
      <c r="AS257" s="21" t="s">
        <v>218</v>
      </c>
      <c r="AT257" s="21" t="s">
        <v>1063</v>
      </c>
      <c r="AU257">
        <v>58</v>
      </c>
      <c r="AV257" t="s">
        <v>2033</v>
      </c>
      <c r="AW257">
        <v>810.99379999999996</v>
      </c>
      <c r="AX257">
        <v>0.77658539999999998</v>
      </c>
      <c r="AY257">
        <v>6.5</v>
      </c>
      <c r="AZ257" t="s">
        <v>1192</v>
      </c>
      <c r="BA257" s="21" t="s">
        <v>1121</v>
      </c>
      <c r="BB257" s="21" t="s">
        <v>1121</v>
      </c>
      <c r="BC257">
        <v>1</v>
      </c>
      <c r="BF257">
        <v>2</v>
      </c>
      <c r="BG257" t="s">
        <v>196</v>
      </c>
      <c r="BH257">
        <v>1</v>
      </c>
      <c r="BR257" t="s">
        <v>192</v>
      </c>
      <c r="BS257" t="s">
        <v>197</v>
      </c>
      <c r="BT257" t="s">
        <v>198</v>
      </c>
      <c r="BV257">
        <v>730.4</v>
      </c>
      <c r="BW257">
        <v>769.5</v>
      </c>
      <c r="BX257">
        <v>622</v>
      </c>
      <c r="BY257">
        <v>96</v>
      </c>
      <c r="BZ257">
        <v>15</v>
      </c>
      <c r="CA257">
        <v>106</v>
      </c>
      <c r="CB257">
        <v>17</v>
      </c>
      <c r="CD257">
        <v>869</v>
      </c>
      <c r="CE257">
        <v>13</v>
      </c>
      <c r="CF257" s="33" t="s">
        <v>1066</v>
      </c>
      <c r="CG257" s="34">
        <v>2012</v>
      </c>
      <c r="CH257" t="s">
        <v>404</v>
      </c>
      <c r="CI257" t="s">
        <v>313</v>
      </c>
      <c r="CJ257" s="25" t="e">
        <v>#VALUE!</v>
      </c>
      <c r="CK257" t="s">
        <v>1977</v>
      </c>
      <c r="CL257" t="s">
        <v>313</v>
      </c>
      <c r="CN257">
        <v>11.46</v>
      </c>
      <c r="CO257">
        <v>12.6</v>
      </c>
      <c r="CP257">
        <v>0.08</v>
      </c>
      <c r="CW257" s="25" t="s">
        <v>1067</v>
      </c>
      <c r="DC257">
        <v>902</v>
      </c>
      <c r="DD257">
        <v>7</v>
      </c>
      <c r="DE257" t="s">
        <v>1068</v>
      </c>
      <c r="DF257">
        <v>2013</v>
      </c>
      <c r="DG257" t="s">
        <v>404</v>
      </c>
      <c r="DH257">
        <v>6</v>
      </c>
      <c r="DI257" s="25">
        <v>60</v>
      </c>
      <c r="DL257">
        <v>8.9700000000000006</v>
      </c>
      <c r="DM257">
        <v>10.48</v>
      </c>
      <c r="DN257">
        <v>0.06</v>
      </c>
      <c r="DU257" s="25" t="s">
        <v>1067</v>
      </c>
      <c r="EA257">
        <v>889</v>
      </c>
      <c r="EB257">
        <v>12</v>
      </c>
      <c r="EC257" t="s">
        <v>1069</v>
      </c>
      <c r="ED257">
        <v>2013</v>
      </c>
      <c r="EE257" t="s">
        <v>404</v>
      </c>
      <c r="EF257">
        <v>2</v>
      </c>
      <c r="EG257" s="25">
        <v>20</v>
      </c>
      <c r="EJ257">
        <v>8.5299999999999994</v>
      </c>
      <c r="EK257">
        <v>10.02</v>
      </c>
      <c r="EL257" s="9">
        <v>0.02</v>
      </c>
      <c r="EX257" s="35">
        <v>3</v>
      </c>
      <c r="EY257" s="36">
        <v>9.65</v>
      </c>
      <c r="EZ257" s="36">
        <v>11.03</v>
      </c>
      <c r="FA257" s="36">
        <v>0.05</v>
      </c>
      <c r="FB257" s="36">
        <v>60</v>
      </c>
      <c r="FC257" s="36">
        <v>69</v>
      </c>
      <c r="FD257" s="36">
        <v>0</v>
      </c>
      <c r="FE257" s="9"/>
      <c r="FF257" s="25">
        <v>3</v>
      </c>
      <c r="FG257" s="25">
        <v>3</v>
      </c>
      <c r="FH257" s="29">
        <v>9.6533333333333342</v>
      </c>
      <c r="FI257" s="29">
        <v>11.033333333333331</v>
      </c>
      <c r="FJ257" s="30">
        <v>5.3333333333333337E-2</v>
      </c>
      <c r="FK257" s="29">
        <v>87.492447129909394</v>
      </c>
      <c r="FL257" s="7" t="b">
        <v>1</v>
      </c>
      <c r="FQ257" s="21"/>
      <c r="FX257" s="21">
        <v>3</v>
      </c>
      <c r="GG257" s="48">
        <v>9.6533333333333342</v>
      </c>
      <c r="GH257" s="48">
        <v>11.033333333333331</v>
      </c>
      <c r="GI257" s="9">
        <v>5.3333333333333337E-2</v>
      </c>
    </row>
    <row r="258" spans="1:191" x14ac:dyDescent="0.25">
      <c r="A258" t="s">
        <v>2036</v>
      </c>
      <c r="C258" s="21" t="s">
        <v>197</v>
      </c>
      <c r="E258" t="s">
        <v>307</v>
      </c>
      <c r="G258" t="s">
        <v>1052</v>
      </c>
      <c r="J258">
        <v>6683</v>
      </c>
      <c r="K258" t="s">
        <v>719</v>
      </c>
      <c r="L258" t="s">
        <v>404</v>
      </c>
      <c r="M258" t="s">
        <v>1975</v>
      </c>
      <c r="N258">
        <v>20184812</v>
      </c>
      <c r="O258" t="s">
        <v>1976</v>
      </c>
      <c r="P258" t="s">
        <v>2020</v>
      </c>
      <c r="Q258">
        <v>6683</v>
      </c>
      <c r="R258" t="s">
        <v>719</v>
      </c>
      <c r="S258" t="s">
        <v>214</v>
      </c>
      <c r="T258" s="22" t="s">
        <v>197</v>
      </c>
      <c r="U258" s="21" t="s">
        <v>1056</v>
      </c>
      <c r="V258">
        <v>55445265</v>
      </c>
      <c r="W258">
        <v>8856869</v>
      </c>
      <c r="X258">
        <v>9</v>
      </c>
      <c r="Y258" s="21">
        <v>9</v>
      </c>
      <c r="Z258" s="21" t="str">
        <f>VLOOKUP(A258,'Rettelse til drænsystem'!$A$4:$B$510,2,FALSE)</f>
        <v>Systematisk drænet</v>
      </c>
      <c r="AA258" t="s">
        <v>1058</v>
      </c>
      <c r="AB258" t="s">
        <v>239</v>
      </c>
      <c r="AC258" s="21" t="s">
        <v>1063</v>
      </c>
      <c r="AD258" s="21" t="s">
        <v>192</v>
      </c>
      <c r="AE258" s="21" t="s">
        <v>197</v>
      </c>
      <c r="AF258" t="s">
        <v>2036</v>
      </c>
      <c r="AG258" s="21" t="s">
        <v>282</v>
      </c>
      <c r="AH258" s="21" t="s">
        <v>2037</v>
      </c>
      <c r="AI258" s="21" t="s">
        <v>307</v>
      </c>
      <c r="AJ258" s="21" t="s">
        <v>1975</v>
      </c>
      <c r="AK258" s="21"/>
      <c r="AL258" s="21"/>
      <c r="AM258" s="21" t="s">
        <v>1188</v>
      </c>
      <c r="AN258" s="21" t="s">
        <v>1188</v>
      </c>
      <c r="AO258" s="21" t="s">
        <v>1188</v>
      </c>
      <c r="AP258" s="21" t="s">
        <v>205</v>
      </c>
      <c r="AQ258" s="21"/>
      <c r="AR258" s="21"/>
      <c r="AS258" s="21" t="s">
        <v>218</v>
      </c>
      <c r="AT258" s="21" t="s">
        <v>1063</v>
      </c>
      <c r="AU258">
        <v>64</v>
      </c>
      <c r="AV258" t="s">
        <v>2036</v>
      </c>
      <c r="AW258">
        <v>496.06439999999998</v>
      </c>
      <c r="AX258">
        <v>1.095793</v>
      </c>
      <c r="AY258">
        <v>8.5</v>
      </c>
      <c r="AZ258" t="s">
        <v>1120</v>
      </c>
      <c r="BA258" s="21" t="s">
        <v>1121</v>
      </c>
      <c r="BB258" s="21" t="s">
        <v>1121</v>
      </c>
      <c r="BC258">
        <v>0.75</v>
      </c>
      <c r="BD258" t="s">
        <v>1088</v>
      </c>
      <c r="BE258">
        <v>0.25</v>
      </c>
      <c r="BF258">
        <v>3</v>
      </c>
      <c r="BG258" t="s">
        <v>253</v>
      </c>
      <c r="BH258">
        <v>0.75</v>
      </c>
      <c r="BJ258">
        <v>12</v>
      </c>
      <c r="BK258" t="s">
        <v>222</v>
      </c>
      <c r="BL258">
        <v>0.15</v>
      </c>
      <c r="BN258">
        <v>14</v>
      </c>
      <c r="BO258" t="s">
        <v>229</v>
      </c>
      <c r="BP258">
        <v>0.1</v>
      </c>
      <c r="BR258" t="s">
        <v>192</v>
      </c>
      <c r="BS258" t="s">
        <v>192</v>
      </c>
      <c r="BT258" t="s">
        <v>198</v>
      </c>
      <c r="BU258" t="s">
        <v>2038</v>
      </c>
      <c r="BV258">
        <v>747.3</v>
      </c>
      <c r="BW258">
        <v>754.7</v>
      </c>
      <c r="BX258">
        <v>609</v>
      </c>
      <c r="BY258">
        <v>48</v>
      </c>
      <c r="BZ258">
        <v>8</v>
      </c>
      <c r="CA258">
        <v>53</v>
      </c>
      <c r="CB258">
        <v>9</v>
      </c>
      <c r="CD258">
        <v>913</v>
      </c>
      <c r="CE258">
        <v>13</v>
      </c>
      <c r="CF258" s="33" t="s">
        <v>1066</v>
      </c>
      <c r="CG258" s="34">
        <v>2012</v>
      </c>
      <c r="CH258" t="s">
        <v>404</v>
      </c>
      <c r="CI258" t="s">
        <v>313</v>
      </c>
      <c r="CJ258" s="25" t="e">
        <v>#VALUE!</v>
      </c>
      <c r="CK258" t="s">
        <v>1977</v>
      </c>
      <c r="CL258" t="s">
        <v>313</v>
      </c>
      <c r="CN258">
        <v>4.43</v>
      </c>
      <c r="CO258">
        <v>5.08</v>
      </c>
      <c r="CP258">
        <v>0.01</v>
      </c>
      <c r="CW258" s="25" t="s">
        <v>1067</v>
      </c>
      <c r="DC258">
        <v>880</v>
      </c>
      <c r="DD258">
        <v>8</v>
      </c>
      <c r="DE258" t="s">
        <v>1068</v>
      </c>
      <c r="DF258">
        <v>2013</v>
      </c>
      <c r="DG258" t="s">
        <v>404</v>
      </c>
      <c r="DH258">
        <v>4</v>
      </c>
      <c r="DI258" s="25">
        <v>44.444444444444443</v>
      </c>
      <c r="DL258">
        <v>3.54</v>
      </c>
      <c r="DM258">
        <v>4.53</v>
      </c>
      <c r="DN258">
        <v>0.01</v>
      </c>
      <c r="DU258" s="25" t="s">
        <v>1067</v>
      </c>
      <c r="EA258">
        <v>16</v>
      </c>
      <c r="EB258">
        <v>12</v>
      </c>
      <c r="EC258" t="s">
        <v>1069</v>
      </c>
      <c r="ED258">
        <v>2013</v>
      </c>
      <c r="EE258" t="s">
        <v>404</v>
      </c>
      <c r="EF258">
        <v>3</v>
      </c>
      <c r="EG258" s="25">
        <v>33.333333333333329</v>
      </c>
      <c r="EH258" t="s">
        <v>2039</v>
      </c>
      <c r="EJ258">
        <v>0.92</v>
      </c>
      <c r="EK258">
        <v>1.24</v>
      </c>
      <c r="EL258" s="9">
        <v>0.01</v>
      </c>
      <c r="EX258" s="35">
        <v>3</v>
      </c>
      <c r="EY258" s="36">
        <v>2.96</v>
      </c>
      <c r="EZ258" s="36">
        <v>3.62</v>
      </c>
      <c r="FA258" s="36">
        <v>0.01</v>
      </c>
      <c r="FB258" s="36">
        <v>18</v>
      </c>
      <c r="FC258" s="36">
        <v>22</v>
      </c>
      <c r="FD258" s="36">
        <v>0</v>
      </c>
      <c r="FE258" s="9"/>
      <c r="FF258" s="25">
        <v>3</v>
      </c>
      <c r="FG258" s="25">
        <v>3</v>
      </c>
      <c r="FH258" s="29">
        <v>2.9633333333333334</v>
      </c>
      <c r="FI258" s="29">
        <v>3.6166666666666667</v>
      </c>
      <c r="FJ258" s="30">
        <v>0.01</v>
      </c>
      <c r="FK258" s="29">
        <v>81.935483870967744</v>
      </c>
      <c r="FL258" s="7" t="b">
        <v>1</v>
      </c>
      <c r="FQ258" s="21"/>
      <c r="FX258" s="21">
        <v>3</v>
      </c>
      <c r="GG258" s="48">
        <v>2.9633333333333334</v>
      </c>
      <c r="GH258" s="48">
        <v>3.6166666666666667</v>
      </c>
      <c r="GI258" s="9">
        <v>0.01</v>
      </c>
    </row>
    <row r="259" spans="1:191" x14ac:dyDescent="0.25">
      <c r="A259" t="s">
        <v>2040</v>
      </c>
      <c r="C259" s="21" t="s">
        <v>197</v>
      </c>
      <c r="E259" t="s">
        <v>307</v>
      </c>
      <c r="G259" t="s">
        <v>1052</v>
      </c>
      <c r="J259">
        <v>7260</v>
      </c>
      <c r="K259" t="s">
        <v>2042</v>
      </c>
      <c r="L259" t="s">
        <v>404</v>
      </c>
      <c r="M259" t="s">
        <v>1975</v>
      </c>
      <c r="N259">
        <v>20184812</v>
      </c>
      <c r="O259" t="s">
        <v>1976</v>
      </c>
      <c r="P259" t="s">
        <v>2004</v>
      </c>
      <c r="Q259">
        <v>7260</v>
      </c>
      <c r="R259" t="s">
        <v>2042</v>
      </c>
      <c r="S259" t="s">
        <v>1307</v>
      </c>
      <c r="T259" s="22" t="s">
        <v>197</v>
      </c>
      <c r="U259" s="21" t="s">
        <v>1056</v>
      </c>
      <c r="V259">
        <v>55862741</v>
      </c>
      <c r="W259">
        <v>8957012</v>
      </c>
      <c r="X259">
        <v>25</v>
      </c>
      <c r="Y259" s="21">
        <v>25</v>
      </c>
      <c r="Z259" s="21" t="str">
        <f>VLOOKUP(A259,'Rettelse til drænsystem'!$A$4:$B$510,2,FALSE)</f>
        <v>Pletdrænet</v>
      </c>
      <c r="AA259" t="s">
        <v>1104</v>
      </c>
      <c r="AB259" t="s">
        <v>239</v>
      </c>
      <c r="AC259" s="21" t="s">
        <v>1063</v>
      </c>
      <c r="AD259" s="21" t="s">
        <v>192</v>
      </c>
      <c r="AE259" s="21" t="s">
        <v>197</v>
      </c>
      <c r="AF259" t="s">
        <v>2040</v>
      </c>
      <c r="AG259" s="21">
        <v>0</v>
      </c>
      <c r="AH259" s="21" t="s">
        <v>2041</v>
      </c>
      <c r="AI259" s="21" t="s">
        <v>307</v>
      </c>
      <c r="AJ259" s="21" t="s">
        <v>1975</v>
      </c>
      <c r="AK259" s="21"/>
      <c r="AL259" s="21"/>
      <c r="AM259" s="21" t="s">
        <v>2043</v>
      </c>
      <c r="AN259" s="21" t="s">
        <v>1422</v>
      </c>
      <c r="AO259" s="21" t="s">
        <v>1422</v>
      </c>
      <c r="AP259" s="21" t="s">
        <v>205</v>
      </c>
      <c r="AQ259" s="21"/>
      <c r="AR259" s="21"/>
      <c r="AS259" s="21" t="s">
        <v>218</v>
      </c>
      <c r="AT259" s="21" t="s">
        <v>1063</v>
      </c>
      <c r="AU259">
        <v>81</v>
      </c>
      <c r="AV259" t="s">
        <v>2040</v>
      </c>
      <c r="AW259">
        <v>1045.1880000000001</v>
      </c>
      <c r="AX259">
        <v>2.746666E-4</v>
      </c>
      <c r="AY259">
        <v>10.1</v>
      </c>
      <c r="AZ259" t="s">
        <v>1192</v>
      </c>
      <c r="BA259" s="21" t="s">
        <v>1121</v>
      </c>
      <c r="BB259" s="21" t="s">
        <v>1121</v>
      </c>
      <c r="BC259">
        <v>1</v>
      </c>
      <c r="BF259">
        <v>2</v>
      </c>
      <c r="BG259" t="s">
        <v>196</v>
      </c>
      <c r="BH259">
        <v>0.5</v>
      </c>
      <c r="BJ259">
        <v>14</v>
      </c>
      <c r="BK259" t="s">
        <v>229</v>
      </c>
      <c r="BL259">
        <v>0.5</v>
      </c>
      <c r="BR259" t="s">
        <v>192</v>
      </c>
      <c r="BS259" t="s">
        <v>192</v>
      </c>
      <c r="BT259" t="s">
        <v>198</v>
      </c>
      <c r="BU259" t="s">
        <v>2009</v>
      </c>
      <c r="BV259">
        <v>781.2</v>
      </c>
      <c r="BW259">
        <v>731.8</v>
      </c>
      <c r="BX259">
        <v>619</v>
      </c>
      <c r="BY259">
        <v>69</v>
      </c>
      <c r="BZ259">
        <v>11</v>
      </c>
      <c r="CA259">
        <v>76</v>
      </c>
      <c r="CB259">
        <v>12</v>
      </c>
      <c r="CD259">
        <v>912</v>
      </c>
      <c r="CE259">
        <v>12</v>
      </c>
      <c r="CF259" s="33" t="s">
        <v>1066</v>
      </c>
      <c r="CG259" s="34">
        <v>2012</v>
      </c>
      <c r="CH259" t="s">
        <v>404</v>
      </c>
      <c r="CI259" t="s">
        <v>313</v>
      </c>
      <c r="CJ259" s="25" t="e">
        <v>#VALUE!</v>
      </c>
      <c r="CK259" t="s">
        <v>1977</v>
      </c>
      <c r="CL259" t="s">
        <v>313</v>
      </c>
      <c r="CN259">
        <v>7.56</v>
      </c>
      <c r="CO259">
        <v>8.39</v>
      </c>
      <c r="CP259">
        <v>0.01</v>
      </c>
      <c r="CW259" s="25" t="s">
        <v>1067</v>
      </c>
      <c r="DC259">
        <v>911</v>
      </c>
      <c r="DD259">
        <v>7</v>
      </c>
      <c r="DE259" t="s">
        <v>1068</v>
      </c>
      <c r="DF259">
        <v>2013</v>
      </c>
      <c r="DG259" t="s">
        <v>404</v>
      </c>
      <c r="DH259">
        <v>12</v>
      </c>
      <c r="DI259" s="25">
        <v>48</v>
      </c>
      <c r="DL259">
        <v>6.08</v>
      </c>
      <c r="DM259">
        <v>7.33</v>
      </c>
      <c r="DN259">
        <v>0.01</v>
      </c>
      <c r="DU259" s="25" t="s">
        <v>1067</v>
      </c>
      <c r="EA259">
        <v>867</v>
      </c>
      <c r="EB259">
        <v>12</v>
      </c>
      <c r="EC259" t="s">
        <v>1069</v>
      </c>
      <c r="ED259">
        <v>2013</v>
      </c>
      <c r="EE259" t="s">
        <v>404</v>
      </c>
      <c r="EF259">
        <v>10</v>
      </c>
      <c r="EG259" s="25">
        <v>40</v>
      </c>
      <c r="EJ259">
        <v>2.4500000000000002</v>
      </c>
      <c r="EK259">
        <v>3.01</v>
      </c>
      <c r="EL259" s="9">
        <v>0.01</v>
      </c>
      <c r="EX259" s="35">
        <v>3</v>
      </c>
      <c r="EY259" s="36">
        <v>5.36</v>
      </c>
      <c r="EZ259" s="36">
        <v>6.24</v>
      </c>
      <c r="FA259" s="36">
        <v>0.01</v>
      </c>
      <c r="FB259" s="36">
        <v>33</v>
      </c>
      <c r="FC259" s="36">
        <v>39</v>
      </c>
      <c r="FD259" s="36">
        <v>0</v>
      </c>
      <c r="FE259" s="9"/>
      <c r="FF259" s="25">
        <v>3</v>
      </c>
      <c r="FG259" s="25">
        <v>3</v>
      </c>
      <c r="FH259" s="29">
        <v>5.3633333333333333</v>
      </c>
      <c r="FI259" s="29">
        <v>6.2433333333333332</v>
      </c>
      <c r="FJ259" s="30">
        <v>0.01</v>
      </c>
      <c r="FK259" s="29">
        <v>85.904965296316078</v>
      </c>
      <c r="FL259" s="7" t="b">
        <v>1</v>
      </c>
      <c r="FQ259" s="21"/>
      <c r="FX259" s="21">
        <v>3</v>
      </c>
      <c r="GG259" s="48">
        <v>5.3633333333333333</v>
      </c>
      <c r="GH259" s="48">
        <v>6.2433333333333332</v>
      </c>
      <c r="GI259" s="9">
        <v>0.01</v>
      </c>
    </row>
    <row r="260" spans="1:191" x14ac:dyDescent="0.25">
      <c r="A260" t="s">
        <v>2044</v>
      </c>
      <c r="C260" s="21" t="s">
        <v>197</v>
      </c>
      <c r="E260" t="s">
        <v>307</v>
      </c>
      <c r="G260" t="s">
        <v>1052</v>
      </c>
      <c r="J260">
        <v>6800</v>
      </c>
      <c r="K260" t="s">
        <v>2023</v>
      </c>
      <c r="L260" t="s">
        <v>404</v>
      </c>
      <c r="M260" t="s">
        <v>1975</v>
      </c>
      <c r="N260">
        <v>20184812</v>
      </c>
      <c r="O260" t="s">
        <v>1976</v>
      </c>
      <c r="P260" t="s">
        <v>2020</v>
      </c>
      <c r="Q260">
        <v>6800</v>
      </c>
      <c r="R260" t="s">
        <v>2023</v>
      </c>
      <c r="S260" t="s">
        <v>214</v>
      </c>
      <c r="T260" s="22" t="s">
        <v>197</v>
      </c>
      <c r="U260" s="21" t="s">
        <v>1056</v>
      </c>
      <c r="V260">
        <v>55606621</v>
      </c>
      <c r="W260">
        <v>8652377</v>
      </c>
      <c r="X260">
        <v>15</v>
      </c>
      <c r="Y260" s="21">
        <v>15</v>
      </c>
      <c r="Z260" s="21" t="str">
        <f>VLOOKUP(A260,'Rettelse til drænsystem'!$A$4:$B$510,2,FALSE)</f>
        <v>Systematisk drænet</v>
      </c>
      <c r="AA260" t="s">
        <v>1104</v>
      </c>
      <c r="AB260" t="s">
        <v>239</v>
      </c>
      <c r="AC260" s="21" t="s">
        <v>1063</v>
      </c>
      <c r="AD260" s="21" t="s">
        <v>192</v>
      </c>
      <c r="AE260" s="21" t="s">
        <v>197</v>
      </c>
      <c r="AF260" t="s">
        <v>2044</v>
      </c>
      <c r="AG260" s="21">
        <v>0</v>
      </c>
      <c r="AH260" s="21" t="s">
        <v>2045</v>
      </c>
      <c r="AI260" s="21" t="s">
        <v>307</v>
      </c>
      <c r="AJ260" s="21" t="s">
        <v>1975</v>
      </c>
      <c r="AK260" s="21"/>
      <c r="AL260" s="21"/>
      <c r="AM260" s="21" t="s">
        <v>1188</v>
      </c>
      <c r="AN260" s="21" t="s">
        <v>1188</v>
      </c>
      <c r="AO260" s="21" t="s">
        <v>1188</v>
      </c>
      <c r="AP260" s="21" t="s">
        <v>205</v>
      </c>
      <c r="AQ260" s="21"/>
      <c r="AR260" s="21"/>
      <c r="AS260" s="21" t="s">
        <v>218</v>
      </c>
      <c r="AT260" s="21" t="s">
        <v>1063</v>
      </c>
      <c r="AU260">
        <v>65</v>
      </c>
      <c r="AV260" t="s">
        <v>2044</v>
      </c>
      <c r="AW260">
        <v>349.01100000000002</v>
      </c>
      <c r="AX260">
        <v>0.77644959999999996</v>
      </c>
      <c r="AY260">
        <v>6</v>
      </c>
      <c r="AZ260" t="s">
        <v>1192</v>
      </c>
      <c r="BA260" s="21" t="s">
        <v>1121</v>
      </c>
      <c r="BB260" s="21" t="s">
        <v>1121</v>
      </c>
      <c r="BC260">
        <v>1</v>
      </c>
      <c r="BF260">
        <v>12</v>
      </c>
      <c r="BG260" t="s">
        <v>222</v>
      </c>
      <c r="BH260">
        <v>1</v>
      </c>
      <c r="BR260" t="s">
        <v>192</v>
      </c>
      <c r="BS260" t="s">
        <v>197</v>
      </c>
      <c r="BT260" t="s">
        <v>198</v>
      </c>
      <c r="BV260">
        <v>730.4</v>
      </c>
      <c r="BW260">
        <v>766.6</v>
      </c>
      <c r="BX260">
        <v>668</v>
      </c>
      <c r="BY260">
        <v>140</v>
      </c>
      <c r="BZ260">
        <v>21</v>
      </c>
      <c r="CA260">
        <v>154</v>
      </c>
      <c r="CB260">
        <v>23</v>
      </c>
      <c r="CD260">
        <v>861</v>
      </c>
      <c r="CE260">
        <v>13</v>
      </c>
      <c r="CF260" s="33" t="s">
        <v>1066</v>
      </c>
      <c r="CG260" s="34">
        <v>2012</v>
      </c>
      <c r="CH260" t="s">
        <v>404</v>
      </c>
      <c r="CI260" t="s">
        <v>313</v>
      </c>
      <c r="CJ260" s="25" t="e">
        <v>#VALUE!</v>
      </c>
      <c r="CK260" t="s">
        <v>1977</v>
      </c>
      <c r="CL260" t="s">
        <v>313</v>
      </c>
      <c r="CN260">
        <v>12.3</v>
      </c>
      <c r="CO260">
        <v>13.26</v>
      </c>
      <c r="CP260">
        <v>0.01</v>
      </c>
      <c r="CW260" s="25" t="s">
        <v>1067</v>
      </c>
      <c r="DC260">
        <v>909</v>
      </c>
      <c r="DD260">
        <v>7</v>
      </c>
      <c r="DE260" t="s">
        <v>1068</v>
      </c>
      <c r="DF260">
        <v>2013</v>
      </c>
      <c r="DG260" t="s">
        <v>404</v>
      </c>
      <c r="DH260">
        <v>8</v>
      </c>
      <c r="DI260" s="25">
        <v>53.333333333333336</v>
      </c>
      <c r="DL260">
        <v>8.52</v>
      </c>
      <c r="DM260">
        <v>13.18</v>
      </c>
      <c r="DN260">
        <v>0.01</v>
      </c>
      <c r="DU260" s="25" t="s">
        <v>1067</v>
      </c>
      <c r="EA260">
        <v>876</v>
      </c>
      <c r="EB260">
        <v>12</v>
      </c>
      <c r="EC260" t="s">
        <v>1069</v>
      </c>
      <c r="ED260">
        <v>2013</v>
      </c>
      <c r="EE260" t="s">
        <v>404</v>
      </c>
      <c r="EF260">
        <v>3</v>
      </c>
      <c r="EG260" s="25">
        <v>20</v>
      </c>
      <c r="EJ260">
        <v>8.2100000000000009</v>
      </c>
      <c r="EK260">
        <v>11.91</v>
      </c>
      <c r="EL260" s="9">
        <v>0.02</v>
      </c>
      <c r="EX260" s="35">
        <v>3</v>
      </c>
      <c r="EY260" s="36">
        <v>9.68</v>
      </c>
      <c r="EZ260" s="36">
        <v>12.78</v>
      </c>
      <c r="FA260" s="36">
        <v>0.01</v>
      </c>
      <c r="FB260" s="36">
        <v>65</v>
      </c>
      <c r="FC260" s="36">
        <v>85</v>
      </c>
      <c r="FD260" s="36">
        <v>0</v>
      </c>
      <c r="FE260" s="9"/>
      <c r="FF260" s="25">
        <v>3</v>
      </c>
      <c r="FG260" s="25">
        <v>3</v>
      </c>
      <c r="FH260" s="29">
        <v>9.6766666666666676</v>
      </c>
      <c r="FI260" s="29">
        <v>12.783333333333331</v>
      </c>
      <c r="FJ260" s="30">
        <v>1.3333333333333334E-2</v>
      </c>
      <c r="FK260" s="29">
        <v>75.697522816166909</v>
      </c>
      <c r="FL260" s="7" t="b">
        <v>1</v>
      </c>
      <c r="FQ260" s="21"/>
      <c r="FX260" s="21">
        <v>3</v>
      </c>
      <c r="GG260" s="48">
        <v>9.6766666666666676</v>
      </c>
      <c r="GH260" s="48">
        <v>12.783333333333331</v>
      </c>
      <c r="GI260" s="9">
        <v>1.3333333333333334E-2</v>
      </c>
    </row>
    <row r="261" spans="1:191" x14ac:dyDescent="0.25">
      <c r="A261" t="s">
        <v>2046</v>
      </c>
      <c r="C261" s="21" t="s">
        <v>197</v>
      </c>
      <c r="E261" t="s">
        <v>307</v>
      </c>
      <c r="G261" t="s">
        <v>1052</v>
      </c>
      <c r="J261">
        <v>6715</v>
      </c>
      <c r="K261" t="s">
        <v>2027</v>
      </c>
      <c r="L261" t="s">
        <v>404</v>
      </c>
      <c r="M261" t="s">
        <v>1975</v>
      </c>
      <c r="N261">
        <v>20184812</v>
      </c>
      <c r="O261" t="s">
        <v>1976</v>
      </c>
      <c r="P261" t="s">
        <v>2048</v>
      </c>
      <c r="Q261">
        <v>6715</v>
      </c>
      <c r="R261" t="s">
        <v>2027</v>
      </c>
      <c r="S261" t="s">
        <v>2049</v>
      </c>
      <c r="T261" s="22" t="s">
        <v>197</v>
      </c>
      <c r="U261" s="21" t="s">
        <v>1056</v>
      </c>
      <c r="V261">
        <v>55532662</v>
      </c>
      <c r="W261">
        <v>8496637</v>
      </c>
      <c r="X261">
        <v>10</v>
      </c>
      <c r="Y261" s="21">
        <v>10</v>
      </c>
      <c r="Z261" s="21" t="str">
        <f>VLOOKUP(A261,'Rettelse til drænsystem'!$A$4:$B$510,2,FALSE)</f>
        <v>Systematisk drænet</v>
      </c>
      <c r="AA261" t="s">
        <v>1104</v>
      </c>
      <c r="AB261" t="s">
        <v>239</v>
      </c>
      <c r="AC261" s="21" t="s">
        <v>1063</v>
      </c>
      <c r="AD261" s="21" t="s">
        <v>192</v>
      </c>
      <c r="AE261" s="21" t="s">
        <v>197</v>
      </c>
      <c r="AF261" t="s">
        <v>2046</v>
      </c>
      <c r="AG261" s="21" t="s">
        <v>282</v>
      </c>
      <c r="AH261" s="21" t="s">
        <v>2047</v>
      </c>
      <c r="AI261" s="21" t="s">
        <v>307</v>
      </c>
      <c r="AJ261" s="21" t="s">
        <v>1975</v>
      </c>
      <c r="AK261" s="21"/>
      <c r="AL261" s="21"/>
      <c r="AM261" s="21" t="s">
        <v>1188</v>
      </c>
      <c r="AN261" s="21" t="s">
        <v>1188</v>
      </c>
      <c r="AO261" s="21" t="s">
        <v>1188</v>
      </c>
      <c r="AP261" s="21" t="s">
        <v>205</v>
      </c>
      <c r="AQ261" s="21"/>
      <c r="AR261" s="21"/>
      <c r="AS261" s="21" t="s">
        <v>218</v>
      </c>
      <c r="AT261" s="21" t="s">
        <v>1063</v>
      </c>
      <c r="AU261">
        <v>65</v>
      </c>
      <c r="AV261" t="s">
        <v>2046</v>
      </c>
      <c r="AW261">
        <v>263.35590000000002</v>
      </c>
      <c r="AX261">
        <v>1.15669</v>
      </c>
      <c r="AY261">
        <v>6</v>
      </c>
      <c r="AZ261" t="s">
        <v>1064</v>
      </c>
      <c r="BA261" s="21" t="s">
        <v>1064</v>
      </c>
      <c r="BB261" s="21" t="s">
        <v>1065</v>
      </c>
      <c r="BC261">
        <v>1</v>
      </c>
      <c r="BF261">
        <v>12</v>
      </c>
      <c r="BG261" t="s">
        <v>222</v>
      </c>
      <c r="BH261">
        <v>0.8</v>
      </c>
      <c r="BJ261">
        <v>14</v>
      </c>
      <c r="BK261" t="s">
        <v>229</v>
      </c>
      <c r="BL261">
        <v>0.2</v>
      </c>
      <c r="BR261" t="s">
        <v>192</v>
      </c>
      <c r="BS261" t="s">
        <v>192</v>
      </c>
      <c r="BT261" t="s">
        <v>198</v>
      </c>
      <c r="BU261" t="s">
        <v>2050</v>
      </c>
      <c r="BV261">
        <v>701.2</v>
      </c>
      <c r="BW261">
        <v>767.8</v>
      </c>
      <c r="BX261">
        <v>640</v>
      </c>
      <c r="BY261">
        <v>111</v>
      </c>
      <c r="BZ261">
        <v>17</v>
      </c>
      <c r="CA261">
        <v>122</v>
      </c>
      <c r="CB261">
        <v>19</v>
      </c>
      <c r="CD261">
        <v>908</v>
      </c>
      <c r="CE261">
        <v>12</v>
      </c>
      <c r="CF261" s="33" t="s">
        <v>1066</v>
      </c>
      <c r="CG261" s="34">
        <v>2012</v>
      </c>
      <c r="CH261" t="s">
        <v>404</v>
      </c>
      <c r="CI261" t="s">
        <v>313</v>
      </c>
      <c r="CJ261" s="25" t="e">
        <v>#VALUE!</v>
      </c>
      <c r="CK261" t="s">
        <v>1977</v>
      </c>
      <c r="CL261" t="s">
        <v>313</v>
      </c>
      <c r="CN261">
        <v>14.02</v>
      </c>
      <c r="CO261">
        <v>14.19</v>
      </c>
      <c r="CP261">
        <v>0.01</v>
      </c>
      <c r="CW261" s="25" t="s">
        <v>1067</v>
      </c>
      <c r="DC261">
        <v>892</v>
      </c>
      <c r="DD261">
        <v>7</v>
      </c>
      <c r="DE261" t="s">
        <v>1068</v>
      </c>
      <c r="DF261">
        <v>2013</v>
      </c>
      <c r="DG261" t="s">
        <v>404</v>
      </c>
      <c r="DH261">
        <v>3</v>
      </c>
      <c r="DI261" s="25">
        <v>30</v>
      </c>
      <c r="DL261">
        <v>10.97</v>
      </c>
      <c r="DM261">
        <v>12.63</v>
      </c>
      <c r="DN261">
        <v>0.01</v>
      </c>
      <c r="DU261" s="25" t="s">
        <v>1067</v>
      </c>
      <c r="EA261">
        <v>893</v>
      </c>
      <c r="EB261">
        <v>12</v>
      </c>
      <c r="EC261" t="s">
        <v>1069</v>
      </c>
      <c r="ED261">
        <v>2013</v>
      </c>
      <c r="EE261" t="s">
        <v>404</v>
      </c>
      <c r="EF261">
        <v>1</v>
      </c>
      <c r="EG261" s="25">
        <v>10</v>
      </c>
      <c r="EJ261">
        <v>11.03</v>
      </c>
      <c r="EK261">
        <v>11.59</v>
      </c>
      <c r="EL261" s="9">
        <v>0.01</v>
      </c>
      <c r="EX261" s="35">
        <v>3</v>
      </c>
      <c r="EY261" s="36">
        <v>12.01</v>
      </c>
      <c r="EZ261" s="36">
        <v>12.8</v>
      </c>
      <c r="FA261" s="36">
        <v>0.01</v>
      </c>
      <c r="FB261" s="36">
        <v>77</v>
      </c>
      <c r="FC261" s="36">
        <v>82</v>
      </c>
      <c r="FD261" s="36">
        <v>0</v>
      </c>
      <c r="FE261" s="9"/>
      <c r="FF261" s="25">
        <v>3</v>
      </c>
      <c r="FG261" s="25">
        <v>3</v>
      </c>
      <c r="FH261" s="29">
        <v>12.006666666666668</v>
      </c>
      <c r="FI261" s="29">
        <v>12.803333333333333</v>
      </c>
      <c r="FJ261" s="30">
        <v>0.01</v>
      </c>
      <c r="FK261" s="29">
        <v>93.777662067170013</v>
      </c>
      <c r="FL261" s="7" t="b">
        <v>1</v>
      </c>
      <c r="FQ261" s="21"/>
      <c r="FX261" s="21">
        <v>3</v>
      </c>
      <c r="GG261" s="48">
        <v>12.006666666666668</v>
      </c>
      <c r="GH261" s="48">
        <v>12.803333333333333</v>
      </c>
      <c r="GI261" s="9">
        <v>0.01</v>
      </c>
    </row>
    <row r="262" spans="1:191" x14ac:dyDescent="0.25">
      <c r="A262" t="s">
        <v>2051</v>
      </c>
      <c r="B262">
        <v>7</v>
      </c>
      <c r="C262" s="21" t="s">
        <v>192</v>
      </c>
      <c r="E262" t="s">
        <v>184</v>
      </c>
      <c r="F262" t="s">
        <v>184</v>
      </c>
      <c r="G262" t="s">
        <v>1052</v>
      </c>
      <c r="J262">
        <v>4050</v>
      </c>
      <c r="K262" t="s">
        <v>236</v>
      </c>
      <c r="L262" t="s">
        <v>244</v>
      </c>
      <c r="M262" t="s">
        <v>235</v>
      </c>
      <c r="N262">
        <v>48225249</v>
      </c>
      <c r="O262" t="s">
        <v>2052</v>
      </c>
      <c r="P262" t="s">
        <v>282</v>
      </c>
      <c r="Q262">
        <v>4050</v>
      </c>
      <c r="R262" t="s">
        <v>236</v>
      </c>
      <c r="S262" t="s">
        <v>214</v>
      </c>
      <c r="T262" s="22" t="s">
        <v>197</v>
      </c>
      <c r="U262" s="21" t="s">
        <v>1056</v>
      </c>
      <c r="V262">
        <v>687025.00047170999</v>
      </c>
      <c r="W262">
        <v>6181685.9956930997</v>
      </c>
      <c r="X262">
        <v>16</v>
      </c>
      <c r="Y262" s="21">
        <v>16</v>
      </c>
      <c r="Z262" s="21" t="str">
        <f>VLOOKUP(A262,'Rettelse til drænsystem'!$A$4:$B$510,2,FALSE)</f>
        <v>Kombination</v>
      </c>
      <c r="AA262" t="s">
        <v>1058</v>
      </c>
      <c r="AB262" t="s">
        <v>239</v>
      </c>
      <c r="AC262" s="21" t="s">
        <v>1063</v>
      </c>
      <c r="AD262" s="21" t="s">
        <v>197</v>
      </c>
      <c r="AE262" s="21" t="s">
        <v>197</v>
      </c>
      <c r="AF262" t="s">
        <v>2051</v>
      </c>
      <c r="AG262" s="21">
        <v>7</v>
      </c>
      <c r="AH262" s="21" t="s">
        <v>2053</v>
      </c>
      <c r="AI262" s="21" t="s">
        <v>184</v>
      </c>
      <c r="AJ262" s="21" t="s">
        <v>235</v>
      </c>
      <c r="AK262" s="21"/>
      <c r="AL262" s="21"/>
      <c r="AM262" s="21" t="s">
        <v>1073</v>
      </c>
      <c r="AN262" s="21" t="s">
        <v>1074</v>
      </c>
      <c r="AO262" s="21" t="s">
        <v>1074</v>
      </c>
      <c r="AP262" s="21" t="s">
        <v>246</v>
      </c>
      <c r="AQ262" s="21"/>
      <c r="AR262" s="21"/>
      <c r="AS262" s="21" t="s">
        <v>218</v>
      </c>
      <c r="AT262" s="21" t="s">
        <v>1063</v>
      </c>
      <c r="AU262">
        <v>48</v>
      </c>
      <c r="AV262" t="s">
        <v>2051</v>
      </c>
      <c r="AW262">
        <v>129.81890000000001</v>
      </c>
      <c r="AX262">
        <v>2.174614</v>
      </c>
      <c r="AY262">
        <v>25</v>
      </c>
      <c r="AZ262" t="s">
        <v>1095</v>
      </c>
      <c r="BA262" s="21" t="s">
        <v>1102</v>
      </c>
      <c r="BB262" s="21" t="s">
        <v>1102</v>
      </c>
      <c r="BC262">
        <v>1</v>
      </c>
      <c r="BD262" t="s">
        <v>282</v>
      </c>
      <c r="BE262" t="s">
        <v>282</v>
      </c>
      <c r="BF262">
        <v>7</v>
      </c>
      <c r="BG262" t="s">
        <v>241</v>
      </c>
      <c r="BH262">
        <v>0.2</v>
      </c>
      <c r="BI262" t="s">
        <v>282</v>
      </c>
      <c r="BJ262">
        <v>6</v>
      </c>
      <c r="BK262" t="s">
        <v>195</v>
      </c>
      <c r="BL262">
        <v>0.3</v>
      </c>
      <c r="BM262" t="s">
        <v>2054</v>
      </c>
      <c r="BN262">
        <v>7</v>
      </c>
      <c r="BO262" t="s">
        <v>241</v>
      </c>
      <c r="BP262">
        <v>0.5</v>
      </c>
      <c r="BQ262" t="s">
        <v>2055</v>
      </c>
      <c r="BR262" t="s">
        <v>192</v>
      </c>
      <c r="BS262" t="s">
        <v>192</v>
      </c>
      <c r="BT262" t="s">
        <v>198</v>
      </c>
      <c r="BU262" t="s">
        <v>282</v>
      </c>
      <c r="BV262">
        <v>486.30000000000007</v>
      </c>
      <c r="BW262">
        <v>383.2</v>
      </c>
      <c r="BX262" s="7">
        <v>127.08966666666599</v>
      </c>
      <c r="BY262" s="7">
        <v>14.404035401212914</v>
      </c>
      <c r="BZ262" s="8">
        <v>11.095160718842932</v>
      </c>
      <c r="CA262" s="8">
        <v>15.844438941334207</v>
      </c>
      <c r="CB262" s="8">
        <v>12.204676790727225</v>
      </c>
      <c r="CD262">
        <v>31</v>
      </c>
      <c r="CE262">
        <v>13</v>
      </c>
      <c r="CF262" s="33" t="s">
        <v>1066</v>
      </c>
      <c r="CG262" s="34" t="s">
        <v>1075</v>
      </c>
      <c r="CH262" t="s">
        <v>244</v>
      </c>
      <c r="CI262">
        <v>5</v>
      </c>
      <c r="CJ262" s="25">
        <v>31.25</v>
      </c>
      <c r="CK262" t="s">
        <v>282</v>
      </c>
      <c r="CN262">
        <v>11.73</v>
      </c>
      <c r="CO262">
        <v>13.51</v>
      </c>
      <c r="CP262">
        <v>0.02</v>
      </c>
      <c r="CQ262">
        <v>32</v>
      </c>
      <c r="CR262">
        <v>17</v>
      </c>
      <c r="CS262" t="s">
        <v>1414</v>
      </c>
      <c r="CT262" t="s">
        <v>1075</v>
      </c>
      <c r="CU262" t="s">
        <v>244</v>
      </c>
      <c r="CV262">
        <v>8</v>
      </c>
      <c r="CW262" s="25">
        <v>50</v>
      </c>
      <c r="CX262" t="s">
        <v>2056</v>
      </c>
      <c r="CZ262">
        <v>20.260000000000002</v>
      </c>
      <c r="DA262">
        <v>21.81</v>
      </c>
      <c r="DB262">
        <v>0.08</v>
      </c>
      <c r="DC262">
        <v>33</v>
      </c>
      <c r="DD262">
        <v>8</v>
      </c>
      <c r="DE262" t="s">
        <v>1068</v>
      </c>
      <c r="DF262" t="s">
        <v>1090</v>
      </c>
      <c r="DG262" t="s">
        <v>244</v>
      </c>
      <c r="DH262">
        <v>4</v>
      </c>
      <c r="DI262" s="25">
        <v>25</v>
      </c>
      <c r="DJ262" t="s">
        <v>282</v>
      </c>
      <c r="DL262">
        <v>19.37</v>
      </c>
      <c r="DM262">
        <v>22.03</v>
      </c>
      <c r="DN262">
        <v>0.05</v>
      </c>
      <c r="DO262">
        <v>34</v>
      </c>
      <c r="DP262">
        <v>12</v>
      </c>
      <c r="DQ262" t="s">
        <v>1418</v>
      </c>
      <c r="DR262" t="s">
        <v>1090</v>
      </c>
      <c r="DS262" t="s">
        <v>244</v>
      </c>
      <c r="DT262">
        <v>6</v>
      </c>
      <c r="DU262" s="25">
        <v>37.5</v>
      </c>
      <c r="DV262" t="s">
        <v>282</v>
      </c>
      <c r="DX262">
        <v>20.94</v>
      </c>
      <c r="DY262">
        <v>22.08</v>
      </c>
      <c r="DZ262">
        <v>0.03</v>
      </c>
      <c r="EA262">
        <v>35</v>
      </c>
      <c r="EB262">
        <v>11</v>
      </c>
      <c r="EC262" t="s">
        <v>1069</v>
      </c>
      <c r="ED262" t="s">
        <v>1090</v>
      </c>
      <c r="EE262" t="s">
        <v>244</v>
      </c>
      <c r="EF262">
        <v>5</v>
      </c>
      <c r="EG262" s="25">
        <v>31.25</v>
      </c>
      <c r="EH262" t="s">
        <v>282</v>
      </c>
      <c r="EJ262">
        <v>18.649999999999999</v>
      </c>
      <c r="EK262">
        <v>20.07</v>
      </c>
      <c r="EL262" s="9">
        <v>0.03</v>
      </c>
      <c r="EM262" t="s">
        <v>282</v>
      </c>
      <c r="EN262" t="s">
        <v>282</v>
      </c>
      <c r="EO262" t="s">
        <v>282</v>
      </c>
      <c r="EP262" t="s">
        <v>282</v>
      </c>
      <c r="EQ262" t="s">
        <v>282</v>
      </c>
      <c r="ER262" t="s">
        <v>282</v>
      </c>
      <c r="ES262" t="s">
        <v>282</v>
      </c>
      <c r="ET262" s="9" t="s">
        <v>282</v>
      </c>
      <c r="EU262" s="9" t="s">
        <v>282</v>
      </c>
      <c r="EV262" t="s">
        <v>282</v>
      </c>
      <c r="EX262" s="35">
        <v>5</v>
      </c>
      <c r="EY262" s="50">
        <v>18.189999999999998</v>
      </c>
      <c r="EZ262" s="50">
        <v>19.899999999999999</v>
      </c>
      <c r="FA262" s="50">
        <v>4.2000000000000003E-2</v>
      </c>
      <c r="FB262" s="51">
        <v>23.11761036666654</v>
      </c>
      <c r="FC262" s="51">
        <v>25.290843666666529</v>
      </c>
      <c r="FD262" s="51">
        <v>5.3377659999999716E-2</v>
      </c>
      <c r="FE262" s="7"/>
      <c r="FF262" s="25">
        <v>5</v>
      </c>
      <c r="FG262" s="25">
        <v>3</v>
      </c>
      <c r="FH262" s="29">
        <v>16.583333333333332</v>
      </c>
      <c r="FI262" s="29">
        <v>18.536666666666665</v>
      </c>
      <c r="FJ262" s="30">
        <v>3.3333333333333333E-2</v>
      </c>
      <c r="FK262" s="29">
        <v>89.462326919618775</v>
      </c>
      <c r="FL262" s="7" t="b">
        <v>1</v>
      </c>
      <c r="FN262">
        <v>13.87</v>
      </c>
      <c r="FO262">
        <v>14.540000000000001</v>
      </c>
      <c r="FP262">
        <v>2.06E-2</v>
      </c>
      <c r="FQ262" s="21">
        <v>95.392022008253079</v>
      </c>
      <c r="FR262">
        <v>34.963033666666561</v>
      </c>
      <c r="FS262">
        <v>36.651947333333226</v>
      </c>
      <c r="FT262">
        <v>5.192779333333318E-2</v>
      </c>
      <c r="FU262">
        <v>252.07666666666591</v>
      </c>
      <c r="FX262" s="21">
        <v>7</v>
      </c>
      <c r="GG262" s="48">
        <v>18.189999999999998</v>
      </c>
      <c r="GH262" s="48">
        <v>19.899999999999999</v>
      </c>
      <c r="GI262" s="9">
        <v>4.2000000000000003E-2</v>
      </c>
    </row>
    <row r="263" spans="1:191" x14ac:dyDescent="0.25">
      <c r="A263" t="s">
        <v>2057</v>
      </c>
      <c r="B263">
        <v>8</v>
      </c>
      <c r="C263" s="21" t="s">
        <v>192</v>
      </c>
      <c r="E263" t="s">
        <v>184</v>
      </c>
      <c r="F263" t="s">
        <v>184</v>
      </c>
      <c r="G263" t="s">
        <v>1052</v>
      </c>
      <c r="J263">
        <v>4281</v>
      </c>
      <c r="K263" t="s">
        <v>248</v>
      </c>
      <c r="L263" t="s">
        <v>244</v>
      </c>
      <c r="M263" t="s">
        <v>235</v>
      </c>
      <c r="N263">
        <v>48225249</v>
      </c>
      <c r="O263" t="s">
        <v>2052</v>
      </c>
      <c r="P263" t="s">
        <v>282</v>
      </c>
      <c r="Q263">
        <v>4281</v>
      </c>
      <c r="R263" t="s">
        <v>248</v>
      </c>
      <c r="S263" t="s">
        <v>214</v>
      </c>
      <c r="T263" s="22" t="s">
        <v>197</v>
      </c>
      <c r="U263" s="21" t="s">
        <v>1056</v>
      </c>
      <c r="V263">
        <v>639661.00276871002</v>
      </c>
      <c r="W263">
        <v>6159089.9950436</v>
      </c>
      <c r="X263">
        <v>16</v>
      </c>
      <c r="Y263" s="21">
        <v>16</v>
      </c>
      <c r="Z263" s="21" t="str">
        <f>VLOOKUP(A263,'Rettelse til drænsystem'!$A$4:$B$510,2,FALSE)</f>
        <v>Systematisk drænet</v>
      </c>
      <c r="AA263" t="s">
        <v>1058</v>
      </c>
      <c r="AB263" t="s">
        <v>239</v>
      </c>
      <c r="AC263" s="21" t="s">
        <v>1063</v>
      </c>
      <c r="AD263" s="21" t="s">
        <v>197</v>
      </c>
      <c r="AE263" s="21" t="s">
        <v>197</v>
      </c>
      <c r="AF263" t="s">
        <v>2057</v>
      </c>
      <c r="AG263" s="21" t="s">
        <v>282</v>
      </c>
      <c r="AH263" s="21" t="s">
        <v>2058</v>
      </c>
      <c r="AI263" s="21" t="s">
        <v>184</v>
      </c>
      <c r="AJ263" s="21" t="s">
        <v>235</v>
      </c>
      <c r="AK263" s="21"/>
      <c r="AL263" s="21"/>
      <c r="AM263" s="21" t="s">
        <v>1073</v>
      </c>
      <c r="AN263" s="21" t="s">
        <v>1074</v>
      </c>
      <c r="AO263" s="21" t="s">
        <v>1074</v>
      </c>
      <c r="AP263" s="21" t="s">
        <v>246</v>
      </c>
      <c r="AQ263" s="21"/>
      <c r="AR263" s="21"/>
      <c r="AS263" s="21" t="s">
        <v>218</v>
      </c>
      <c r="AT263" s="21" t="s">
        <v>1063</v>
      </c>
      <c r="AU263">
        <v>40</v>
      </c>
      <c r="AV263" t="s">
        <v>2057</v>
      </c>
      <c r="AW263">
        <v>105.6968</v>
      </c>
      <c r="AX263">
        <v>0.26333119999999999</v>
      </c>
      <c r="AY263">
        <v>25</v>
      </c>
      <c r="AZ263" t="s">
        <v>1106</v>
      </c>
      <c r="BA263" s="21" t="s">
        <v>1102</v>
      </c>
      <c r="BB263" s="21" t="s">
        <v>1102</v>
      </c>
      <c r="BC263">
        <v>1</v>
      </c>
      <c r="BD263" t="s">
        <v>282</v>
      </c>
      <c r="BE263" t="s">
        <v>282</v>
      </c>
      <c r="BF263">
        <v>5</v>
      </c>
      <c r="BG263" t="s">
        <v>304</v>
      </c>
      <c r="BH263">
        <v>1</v>
      </c>
      <c r="BI263" t="s">
        <v>282</v>
      </c>
      <c r="BJ263" t="s">
        <v>282</v>
      </c>
      <c r="BK263" t="s">
        <v>282</v>
      </c>
      <c r="BL263" t="s">
        <v>282</v>
      </c>
      <c r="BM263" t="s">
        <v>282</v>
      </c>
      <c r="BN263" t="s">
        <v>282</v>
      </c>
      <c r="BO263" t="s">
        <v>282</v>
      </c>
      <c r="BP263" t="s">
        <v>282</v>
      </c>
      <c r="BQ263" t="s">
        <v>282</v>
      </c>
      <c r="BR263" t="s">
        <v>197</v>
      </c>
      <c r="BS263" t="s">
        <v>197</v>
      </c>
      <c r="BT263" t="s">
        <v>198</v>
      </c>
      <c r="BU263" t="s">
        <v>282</v>
      </c>
      <c r="BV263">
        <v>495.6</v>
      </c>
      <c r="BW263">
        <v>416.3</v>
      </c>
      <c r="BX263" s="7">
        <v>89.669999999998993</v>
      </c>
      <c r="BY263" s="7">
        <v>7.0840319724315153</v>
      </c>
      <c r="BZ263" s="8">
        <v>7.90011371967391</v>
      </c>
      <c r="CA263" s="8">
        <v>7.7924351696746674</v>
      </c>
      <c r="CB263" s="8">
        <v>8.6901250916413009</v>
      </c>
      <c r="CD263">
        <v>36</v>
      </c>
      <c r="CE263">
        <v>13</v>
      </c>
      <c r="CF263" s="33" t="s">
        <v>1066</v>
      </c>
      <c r="CG263" s="34" t="s">
        <v>1075</v>
      </c>
      <c r="CH263" t="s">
        <v>244</v>
      </c>
      <c r="CI263">
        <v>3</v>
      </c>
      <c r="CJ263" s="25">
        <v>18.75</v>
      </c>
      <c r="CK263" t="s">
        <v>282</v>
      </c>
      <c r="CN263">
        <v>13.01</v>
      </c>
      <c r="CO263">
        <v>14.56</v>
      </c>
      <c r="CP263">
        <v>0.02</v>
      </c>
      <c r="CQ263">
        <v>52</v>
      </c>
      <c r="CR263">
        <v>17</v>
      </c>
      <c r="CS263" t="s">
        <v>1414</v>
      </c>
      <c r="CT263" t="s">
        <v>1075</v>
      </c>
      <c r="CU263" t="s">
        <v>244</v>
      </c>
      <c r="CV263">
        <v>6</v>
      </c>
      <c r="CW263" s="25">
        <v>37.5</v>
      </c>
      <c r="CX263" t="s">
        <v>2059</v>
      </c>
      <c r="CZ263">
        <v>24.98</v>
      </c>
      <c r="DA263">
        <v>25.3</v>
      </c>
      <c r="DB263">
        <v>0.02</v>
      </c>
      <c r="DC263">
        <v>38</v>
      </c>
      <c r="DD263">
        <v>8</v>
      </c>
      <c r="DE263" t="s">
        <v>1068</v>
      </c>
      <c r="DF263" t="s">
        <v>1090</v>
      </c>
      <c r="DG263" t="s">
        <v>244</v>
      </c>
      <c r="DH263">
        <v>6</v>
      </c>
      <c r="DI263" s="25">
        <v>37.5</v>
      </c>
      <c r="DJ263" t="s">
        <v>282</v>
      </c>
      <c r="DL263">
        <v>26.6</v>
      </c>
      <c r="DM263">
        <v>29.36</v>
      </c>
      <c r="DN263">
        <v>0.03</v>
      </c>
      <c r="DO263">
        <v>39</v>
      </c>
      <c r="DP263">
        <v>12</v>
      </c>
      <c r="DQ263" t="s">
        <v>1418</v>
      </c>
      <c r="DR263" t="s">
        <v>1090</v>
      </c>
      <c r="DS263" t="s">
        <v>244</v>
      </c>
      <c r="DT263">
        <v>4</v>
      </c>
      <c r="DU263" s="25">
        <v>25</v>
      </c>
      <c r="DV263" t="s">
        <v>282</v>
      </c>
      <c r="DX263">
        <v>23.87</v>
      </c>
      <c r="DY263">
        <v>26.87</v>
      </c>
      <c r="DZ263">
        <v>0.02</v>
      </c>
      <c r="EA263">
        <v>40</v>
      </c>
      <c r="EB263">
        <v>11</v>
      </c>
      <c r="EC263" t="s">
        <v>1069</v>
      </c>
      <c r="ED263" t="s">
        <v>1090</v>
      </c>
      <c r="EE263" t="s">
        <v>244</v>
      </c>
      <c r="EF263">
        <v>1.5</v>
      </c>
      <c r="EG263" s="25">
        <v>9.375</v>
      </c>
      <c r="EH263" t="s">
        <v>282</v>
      </c>
      <c r="EJ263">
        <v>20.9</v>
      </c>
      <c r="EK263">
        <v>22.31</v>
      </c>
      <c r="EL263" s="9">
        <v>0.01</v>
      </c>
      <c r="EM263" t="s">
        <v>282</v>
      </c>
      <c r="EN263" t="s">
        <v>282</v>
      </c>
      <c r="EO263" t="s">
        <v>282</v>
      </c>
      <c r="EP263" t="s">
        <v>282</v>
      </c>
      <c r="EQ263" t="s">
        <v>282</v>
      </c>
      <c r="ER263" t="s">
        <v>282</v>
      </c>
      <c r="ES263" t="s">
        <v>282</v>
      </c>
      <c r="ET263" s="9" t="s">
        <v>282</v>
      </c>
      <c r="EU263" s="9" t="s">
        <v>282</v>
      </c>
      <c r="EV263" t="s">
        <v>282</v>
      </c>
      <c r="EX263" s="35">
        <v>5</v>
      </c>
      <c r="EY263" s="50">
        <v>21.872000000000003</v>
      </c>
      <c r="EZ263" s="50">
        <v>23.68</v>
      </c>
      <c r="FA263" s="50">
        <v>0.02</v>
      </c>
      <c r="FB263" s="51">
        <v>19.612622399999783</v>
      </c>
      <c r="FC263" s="51">
        <v>21.233855999999761</v>
      </c>
      <c r="FD263" s="51">
        <v>1.7933999999999801E-2</v>
      </c>
      <c r="FE263" s="7"/>
      <c r="FF263" s="25">
        <v>5</v>
      </c>
      <c r="FG263" s="25">
        <v>3</v>
      </c>
      <c r="FH263" s="29">
        <v>20.169999999999998</v>
      </c>
      <c r="FI263" s="29">
        <v>22.076666666666668</v>
      </c>
      <c r="FJ263" s="30">
        <v>0.02</v>
      </c>
      <c r="FK263" s="29">
        <v>91.363430469575704</v>
      </c>
      <c r="FL263" s="7" t="b">
        <v>1</v>
      </c>
      <c r="FN263">
        <v>14.080000000000002</v>
      </c>
      <c r="FO263">
        <v>14.870000000000001</v>
      </c>
      <c r="FP263">
        <v>2.12E-2</v>
      </c>
      <c r="FQ263" s="21">
        <v>94.687289845326163</v>
      </c>
      <c r="FR263">
        <v>23.281279999999846</v>
      </c>
      <c r="FS263">
        <v>24.587544999999835</v>
      </c>
      <c r="FT263">
        <v>3.5054199999999765E-2</v>
      </c>
      <c r="FU263">
        <v>165.34999999999889</v>
      </c>
      <c r="FX263" s="21">
        <v>7</v>
      </c>
      <c r="GG263" s="48">
        <v>21.872000000000003</v>
      </c>
      <c r="GH263" s="48">
        <v>23.68</v>
      </c>
      <c r="GI263" s="9">
        <v>0.02</v>
      </c>
    </row>
    <row r="264" spans="1:191" x14ac:dyDescent="0.25">
      <c r="A264" t="s">
        <v>2060</v>
      </c>
      <c r="B264">
        <v>9</v>
      </c>
      <c r="C264" s="21" t="s">
        <v>192</v>
      </c>
      <c r="E264" t="s">
        <v>184</v>
      </c>
      <c r="F264" t="s">
        <v>184</v>
      </c>
      <c r="G264" t="s">
        <v>1052</v>
      </c>
      <c r="J264">
        <v>4293</v>
      </c>
      <c r="K264" t="s">
        <v>251</v>
      </c>
      <c r="L264" t="s">
        <v>244</v>
      </c>
      <c r="M264" t="s">
        <v>235</v>
      </c>
      <c r="N264">
        <v>48225249</v>
      </c>
      <c r="O264" t="s">
        <v>2052</v>
      </c>
      <c r="P264" t="s">
        <v>282</v>
      </c>
      <c r="Q264">
        <v>4293</v>
      </c>
      <c r="R264" t="s">
        <v>251</v>
      </c>
      <c r="S264" t="s">
        <v>214</v>
      </c>
      <c r="T264" s="22" t="s">
        <v>197</v>
      </c>
      <c r="U264" s="21" t="s">
        <v>1056</v>
      </c>
      <c r="V264">
        <v>656686.99733366002</v>
      </c>
      <c r="W264">
        <v>6159731.0045680003</v>
      </c>
      <c r="X264">
        <v>20</v>
      </c>
      <c r="Y264" s="21">
        <v>20</v>
      </c>
      <c r="Z264" s="21" t="str">
        <f>VLOOKUP(A264,'Rettelse til drænsystem'!$A$4:$B$510,2,FALSE)</f>
        <v>Kombination</v>
      </c>
      <c r="AA264" t="s">
        <v>1165</v>
      </c>
      <c r="AB264" t="s">
        <v>239</v>
      </c>
      <c r="AC264" s="21" t="s">
        <v>1063</v>
      </c>
      <c r="AD264" s="21" t="s">
        <v>192</v>
      </c>
      <c r="AE264" s="21" t="s">
        <v>192</v>
      </c>
      <c r="AF264" t="s">
        <v>2060</v>
      </c>
      <c r="AG264" s="21">
        <v>9</v>
      </c>
      <c r="AH264" s="21" t="s">
        <v>2061</v>
      </c>
      <c r="AI264" s="21" t="s">
        <v>184</v>
      </c>
      <c r="AJ264" s="21" t="s">
        <v>235</v>
      </c>
      <c r="AK264" s="21"/>
      <c r="AL264" s="21"/>
      <c r="AM264" s="21" t="s">
        <v>282</v>
      </c>
      <c r="AN264" s="21" t="s">
        <v>282</v>
      </c>
      <c r="AO264" s="21" t="s">
        <v>282</v>
      </c>
      <c r="AP264" s="21" t="s">
        <v>282</v>
      </c>
      <c r="AQ264" s="21"/>
      <c r="AR264" s="21"/>
      <c r="AS264" s="21" t="s">
        <v>218</v>
      </c>
      <c r="AT264" s="21" t="s">
        <v>1063</v>
      </c>
      <c r="AU264">
        <v>82</v>
      </c>
      <c r="AV264" t="s">
        <v>2060</v>
      </c>
      <c r="AY264">
        <v>11</v>
      </c>
      <c r="AZ264" t="s">
        <v>1088</v>
      </c>
      <c r="BA264" s="21" t="s">
        <v>1089</v>
      </c>
      <c r="BB264" s="21" t="s">
        <v>1089</v>
      </c>
      <c r="BC264">
        <v>0.8</v>
      </c>
      <c r="BD264" t="s">
        <v>1106</v>
      </c>
      <c r="BE264">
        <v>0.2</v>
      </c>
      <c r="BF264">
        <v>6</v>
      </c>
      <c r="BG264" t="s">
        <v>195</v>
      </c>
      <c r="BH264">
        <v>1</v>
      </c>
      <c r="BI264" t="s">
        <v>282</v>
      </c>
      <c r="BJ264" t="s">
        <v>282</v>
      </c>
      <c r="BK264" t="s">
        <v>282</v>
      </c>
      <c r="BL264" t="s">
        <v>282</v>
      </c>
      <c r="BM264" t="s">
        <v>282</v>
      </c>
      <c r="BN264" t="s">
        <v>282</v>
      </c>
      <c r="BO264" t="s">
        <v>282</v>
      </c>
      <c r="BP264" t="s">
        <v>282</v>
      </c>
      <c r="BQ264" t="s">
        <v>282</v>
      </c>
      <c r="BR264" t="s">
        <v>192</v>
      </c>
      <c r="BS264" t="s">
        <v>197</v>
      </c>
      <c r="BT264" t="s">
        <v>198</v>
      </c>
      <c r="BU264" t="s">
        <v>282</v>
      </c>
      <c r="BV264">
        <v>489.90000000000009</v>
      </c>
      <c r="BW264">
        <v>418.7</v>
      </c>
      <c r="BX264" s="7">
        <v>187.1699999999999</v>
      </c>
      <c r="BY264" s="7">
        <v>31.727278163295811</v>
      </c>
      <c r="BZ264" s="8">
        <v>16.951048866429357</v>
      </c>
      <c r="CA264" s="8">
        <v>34.900005979625398</v>
      </c>
      <c r="CB264" s="8">
        <v>18.646153753072294</v>
      </c>
      <c r="CD264">
        <v>41</v>
      </c>
      <c r="CE264">
        <v>13</v>
      </c>
      <c r="CF264" s="33" t="s">
        <v>1066</v>
      </c>
      <c r="CG264" s="34" t="s">
        <v>1075</v>
      </c>
      <c r="CH264" t="s">
        <v>244</v>
      </c>
      <c r="CI264" t="s">
        <v>2062</v>
      </c>
      <c r="CJ264" s="25" t="e">
        <v>#VALUE!</v>
      </c>
      <c r="CK264" t="s">
        <v>2063</v>
      </c>
      <c r="CL264" t="s">
        <v>313</v>
      </c>
      <c r="CN264">
        <v>7.69</v>
      </c>
      <c r="CO264">
        <v>8.81</v>
      </c>
      <c r="CP264">
        <v>0.03</v>
      </c>
      <c r="CQ264" t="s">
        <v>282</v>
      </c>
      <c r="CR264">
        <v>17</v>
      </c>
      <c r="CS264" t="s">
        <v>1414</v>
      </c>
      <c r="CT264" t="s">
        <v>282</v>
      </c>
      <c r="CU264" t="s">
        <v>244</v>
      </c>
      <c r="CV264" t="s">
        <v>282</v>
      </c>
      <c r="CW264" s="25" t="s">
        <v>1067</v>
      </c>
      <c r="CX264" t="s">
        <v>2064</v>
      </c>
      <c r="CY264" t="s">
        <v>313</v>
      </c>
      <c r="DC264" t="s">
        <v>282</v>
      </c>
      <c r="DD264">
        <v>8</v>
      </c>
      <c r="DE264" t="s">
        <v>1068</v>
      </c>
      <c r="DF264" t="s">
        <v>282</v>
      </c>
      <c r="DG264" t="s">
        <v>244</v>
      </c>
      <c r="DH264" t="s">
        <v>282</v>
      </c>
      <c r="DI264" s="25" t="s">
        <v>1067</v>
      </c>
      <c r="DJ264" t="s">
        <v>2065</v>
      </c>
      <c r="DK264" t="s">
        <v>313</v>
      </c>
      <c r="DO264" t="s">
        <v>282</v>
      </c>
      <c r="DP264">
        <v>12</v>
      </c>
      <c r="DQ264" t="s">
        <v>1418</v>
      </c>
      <c r="DR264" t="s">
        <v>282</v>
      </c>
      <c r="DS264" t="s">
        <v>244</v>
      </c>
      <c r="DT264" t="s">
        <v>282</v>
      </c>
      <c r="DU264" s="25" t="s">
        <v>1067</v>
      </c>
      <c r="DV264" t="s">
        <v>2066</v>
      </c>
      <c r="DW264" t="s">
        <v>313</v>
      </c>
      <c r="EA264">
        <v>45</v>
      </c>
      <c r="EB264">
        <v>11</v>
      </c>
      <c r="EC264" t="s">
        <v>1069</v>
      </c>
      <c r="ED264" t="s">
        <v>1090</v>
      </c>
      <c r="EE264" t="s">
        <v>244</v>
      </c>
      <c r="EF264" t="s">
        <v>282</v>
      </c>
      <c r="EG264" s="25" t="s">
        <v>1067</v>
      </c>
      <c r="EH264" t="s">
        <v>2067</v>
      </c>
      <c r="EI264" t="s">
        <v>313</v>
      </c>
      <c r="EJ264">
        <v>2.92</v>
      </c>
      <c r="EK264">
        <v>4.63</v>
      </c>
      <c r="EL264" s="9">
        <v>0.02</v>
      </c>
      <c r="EM264" t="s">
        <v>282</v>
      </c>
      <c r="EN264" t="s">
        <v>282</v>
      </c>
      <c r="EO264" t="s">
        <v>282</v>
      </c>
      <c r="EP264" t="s">
        <v>282</v>
      </c>
      <c r="EQ264" t="s">
        <v>282</v>
      </c>
      <c r="ER264" t="s">
        <v>282</v>
      </c>
      <c r="ES264" t="s">
        <v>282</v>
      </c>
      <c r="ET264" s="9" t="s">
        <v>282</v>
      </c>
      <c r="EU264" s="9" t="s">
        <v>282</v>
      </c>
      <c r="EV264" t="s">
        <v>282</v>
      </c>
      <c r="EX264" s="35">
        <v>2</v>
      </c>
      <c r="EY264" s="50">
        <v>5.3049999999999997</v>
      </c>
      <c r="EZ264" s="50">
        <v>6.7200000000000006</v>
      </c>
      <c r="FA264" s="50">
        <v>2.5000000000000001E-2</v>
      </c>
      <c r="FB264" s="51">
        <v>9.9293684999999954</v>
      </c>
      <c r="FC264" s="51">
        <v>12.577823999999994</v>
      </c>
      <c r="FD264" s="51">
        <v>4.679249999999998E-2</v>
      </c>
      <c r="FE264" s="7"/>
      <c r="FF264" s="25">
        <v>2</v>
      </c>
      <c r="FG264" s="25">
        <v>2</v>
      </c>
      <c r="FH264" s="29">
        <v>5.3049999999999997</v>
      </c>
      <c r="FI264" s="29">
        <v>6.7200000000000006</v>
      </c>
      <c r="FJ264" s="30">
        <v>2.5000000000000001E-2</v>
      </c>
      <c r="FK264" s="29">
        <v>78.94345238095238</v>
      </c>
      <c r="FL264" s="7" t="b">
        <v>0</v>
      </c>
      <c r="FN264">
        <v>5.1620000000000008</v>
      </c>
      <c r="FO264">
        <v>6.42</v>
      </c>
      <c r="FP264">
        <v>4.7599999999999996E-2</v>
      </c>
      <c r="FQ264" s="21">
        <v>80.404984423676026</v>
      </c>
      <c r="FR264">
        <v>15.730575559999993</v>
      </c>
      <c r="FS264">
        <v>19.564179599999989</v>
      </c>
      <c r="FT264">
        <v>0.14505528799999992</v>
      </c>
      <c r="FU264">
        <v>304.73799999999983</v>
      </c>
      <c r="FX264" s="21">
        <v>7</v>
      </c>
      <c r="GG264" s="48">
        <v>5.3049999999999997</v>
      </c>
      <c r="GH264" s="48">
        <v>6.7200000000000006</v>
      </c>
      <c r="GI264" s="9">
        <v>2.5000000000000001E-2</v>
      </c>
    </row>
    <row r="265" spans="1:191" x14ac:dyDescent="0.25">
      <c r="A265" t="s">
        <v>2068</v>
      </c>
      <c r="B265">
        <v>10</v>
      </c>
      <c r="C265" s="21" t="s">
        <v>192</v>
      </c>
      <c r="E265" t="s">
        <v>184</v>
      </c>
      <c r="F265" t="s">
        <v>184</v>
      </c>
      <c r="G265" t="s">
        <v>1052</v>
      </c>
      <c r="J265">
        <v>4050</v>
      </c>
      <c r="K265" t="s">
        <v>236</v>
      </c>
      <c r="L265" t="s">
        <v>244</v>
      </c>
      <c r="M265" t="s">
        <v>235</v>
      </c>
      <c r="N265">
        <v>48225249</v>
      </c>
      <c r="O265" t="s">
        <v>2052</v>
      </c>
      <c r="P265" t="s">
        <v>282</v>
      </c>
      <c r="Q265">
        <v>4050</v>
      </c>
      <c r="R265" t="s">
        <v>236</v>
      </c>
      <c r="S265" t="s">
        <v>191</v>
      </c>
      <c r="T265" s="22" t="s">
        <v>197</v>
      </c>
      <c r="U265" s="21" t="s">
        <v>1056</v>
      </c>
      <c r="V265">
        <v>688468.99623315001</v>
      </c>
      <c r="W265">
        <v>6182513.9971556999</v>
      </c>
      <c r="X265">
        <v>8</v>
      </c>
      <c r="Y265" s="21">
        <v>8</v>
      </c>
      <c r="Z265" s="21" t="str">
        <f>VLOOKUP(A265,'Rettelse til drænsystem'!$A$4:$B$510,2,FALSE)</f>
        <v>Pletdrænet</v>
      </c>
      <c r="AA265" t="s">
        <v>1165</v>
      </c>
      <c r="AB265" t="s">
        <v>239</v>
      </c>
      <c r="AC265" s="21" t="s">
        <v>1063</v>
      </c>
      <c r="AD265" s="21" t="s">
        <v>192</v>
      </c>
      <c r="AE265" s="21" t="s">
        <v>197</v>
      </c>
      <c r="AF265" t="s">
        <v>2068</v>
      </c>
      <c r="AG265" s="21">
        <v>10</v>
      </c>
      <c r="AH265" s="21" t="s">
        <v>2069</v>
      </c>
      <c r="AI265" s="21" t="s">
        <v>184</v>
      </c>
      <c r="AJ265" s="21" t="s">
        <v>235</v>
      </c>
      <c r="AK265" s="21"/>
      <c r="AL265" s="21"/>
      <c r="AM265" s="21" t="s">
        <v>1276</v>
      </c>
      <c r="AN265" s="21" t="s">
        <v>1084</v>
      </c>
      <c r="AO265" s="21" t="s">
        <v>1084</v>
      </c>
      <c r="AP265" s="21" t="s">
        <v>205</v>
      </c>
      <c r="AQ265" s="21"/>
      <c r="AR265" s="21"/>
      <c r="AS265" s="21" t="s">
        <v>218</v>
      </c>
      <c r="AT265" s="21" t="s">
        <v>1063</v>
      </c>
      <c r="AU265">
        <v>48</v>
      </c>
      <c r="AV265" t="s">
        <v>2068</v>
      </c>
      <c r="AW265">
        <v>82.52901</v>
      </c>
      <c r="AX265">
        <v>1.628395</v>
      </c>
      <c r="AY265">
        <v>2</v>
      </c>
      <c r="AZ265" t="s">
        <v>1088</v>
      </c>
      <c r="BA265" s="21" t="s">
        <v>1089</v>
      </c>
      <c r="BB265" s="21" t="s">
        <v>1089</v>
      </c>
      <c r="BC265">
        <v>1</v>
      </c>
      <c r="BD265" t="s">
        <v>282</v>
      </c>
      <c r="BE265" t="s">
        <v>282</v>
      </c>
      <c r="BF265">
        <v>6</v>
      </c>
      <c r="BG265" t="s">
        <v>195</v>
      </c>
      <c r="BH265">
        <v>1</v>
      </c>
      <c r="BI265" t="s">
        <v>282</v>
      </c>
      <c r="BJ265" t="s">
        <v>282</v>
      </c>
      <c r="BK265" t="s">
        <v>282</v>
      </c>
      <c r="BL265" t="s">
        <v>282</v>
      </c>
      <c r="BM265" t="s">
        <v>282</v>
      </c>
      <c r="BN265" t="s">
        <v>282</v>
      </c>
      <c r="BO265" t="s">
        <v>282</v>
      </c>
      <c r="BP265" t="s">
        <v>282</v>
      </c>
      <c r="BQ265" t="s">
        <v>282</v>
      </c>
      <c r="BR265" t="s">
        <v>197</v>
      </c>
      <c r="BS265" t="s">
        <v>197</v>
      </c>
      <c r="BT265" t="s">
        <v>198</v>
      </c>
      <c r="BU265" t="s">
        <v>282</v>
      </c>
      <c r="BV265">
        <v>486.30000000000007</v>
      </c>
      <c r="BW265">
        <v>383.2</v>
      </c>
      <c r="BX265" s="7">
        <v>117.9333333333329</v>
      </c>
      <c r="BY265" s="7">
        <v>18.670127121877655</v>
      </c>
      <c r="BZ265" s="8">
        <v>15.83108574495002</v>
      </c>
      <c r="CA265" s="8">
        <v>20.537139834065421</v>
      </c>
      <c r="CB265" s="8">
        <v>17.414194319445023</v>
      </c>
      <c r="CD265">
        <v>46</v>
      </c>
      <c r="CE265">
        <v>13</v>
      </c>
      <c r="CF265" s="33" t="s">
        <v>1066</v>
      </c>
      <c r="CG265" s="34" t="s">
        <v>1075</v>
      </c>
      <c r="CH265" t="s">
        <v>244</v>
      </c>
      <c r="CI265">
        <v>1</v>
      </c>
      <c r="CJ265" s="25">
        <v>12.5</v>
      </c>
      <c r="CK265" t="s">
        <v>282</v>
      </c>
      <c r="CN265">
        <v>25.09</v>
      </c>
      <c r="CO265">
        <v>28.73</v>
      </c>
      <c r="CP265">
        <v>0.05</v>
      </c>
      <c r="CQ265">
        <v>47</v>
      </c>
      <c r="CR265">
        <v>17</v>
      </c>
      <c r="CS265" t="s">
        <v>1414</v>
      </c>
      <c r="CT265" t="s">
        <v>1075</v>
      </c>
      <c r="CU265" t="s">
        <v>244</v>
      </c>
      <c r="CV265" t="s">
        <v>158</v>
      </c>
      <c r="CW265" s="25" t="e">
        <v>#VALUE!</v>
      </c>
      <c r="CX265" t="s">
        <v>2070</v>
      </c>
      <c r="CY265" t="s">
        <v>313</v>
      </c>
      <c r="CZ265">
        <v>18.73</v>
      </c>
      <c r="DA265">
        <v>19.399999999999999</v>
      </c>
      <c r="DB265">
        <v>0.03</v>
      </c>
      <c r="DC265">
        <v>48</v>
      </c>
      <c r="DD265">
        <v>8</v>
      </c>
      <c r="DE265" t="s">
        <v>1068</v>
      </c>
      <c r="DF265" t="s">
        <v>1090</v>
      </c>
      <c r="DG265" t="s">
        <v>244</v>
      </c>
      <c r="DH265" t="s">
        <v>282</v>
      </c>
      <c r="DI265" s="25" t="s">
        <v>1067</v>
      </c>
      <c r="DJ265" t="s">
        <v>2071</v>
      </c>
      <c r="DK265" t="s">
        <v>313</v>
      </c>
      <c r="DL265">
        <v>16.399999999999999</v>
      </c>
      <c r="DM265">
        <v>17.09</v>
      </c>
      <c r="DN265">
        <v>0.05</v>
      </c>
      <c r="DO265">
        <v>49</v>
      </c>
      <c r="DP265">
        <v>12</v>
      </c>
      <c r="DQ265" t="s">
        <v>1418</v>
      </c>
      <c r="DR265" t="s">
        <v>1090</v>
      </c>
      <c r="DS265" t="s">
        <v>244</v>
      </c>
      <c r="DT265">
        <v>1</v>
      </c>
      <c r="DU265" s="25">
        <v>12.5</v>
      </c>
      <c r="DV265" t="s">
        <v>282</v>
      </c>
      <c r="DX265">
        <v>13.37</v>
      </c>
      <c r="DY265">
        <v>14.45</v>
      </c>
      <c r="DZ265">
        <v>0.03</v>
      </c>
      <c r="EA265">
        <v>50</v>
      </c>
      <c r="EB265">
        <v>11</v>
      </c>
      <c r="EC265" t="s">
        <v>1069</v>
      </c>
      <c r="ED265" t="s">
        <v>1090</v>
      </c>
      <c r="EE265" t="s">
        <v>244</v>
      </c>
      <c r="EF265">
        <v>0.5</v>
      </c>
      <c r="EG265" s="25">
        <v>6.25</v>
      </c>
      <c r="EH265" t="s">
        <v>282</v>
      </c>
      <c r="EJ265">
        <v>8.7799999999999994</v>
      </c>
      <c r="EK265">
        <v>9.16</v>
      </c>
      <c r="EL265" s="9">
        <v>0.02</v>
      </c>
      <c r="EM265" t="s">
        <v>282</v>
      </c>
      <c r="EN265" t="s">
        <v>282</v>
      </c>
      <c r="EO265" t="s">
        <v>282</v>
      </c>
      <c r="EP265" t="s">
        <v>282</v>
      </c>
      <c r="EQ265" t="s">
        <v>282</v>
      </c>
      <c r="ER265" t="s">
        <v>282</v>
      </c>
      <c r="ES265" t="s">
        <v>282</v>
      </c>
      <c r="ET265" s="9" t="s">
        <v>282</v>
      </c>
      <c r="EU265" s="9" t="s">
        <v>282</v>
      </c>
      <c r="EV265" t="s">
        <v>282</v>
      </c>
      <c r="EX265" s="35">
        <v>5</v>
      </c>
      <c r="EY265" s="50">
        <v>16.474</v>
      </c>
      <c r="EZ265" s="50">
        <v>17.765999999999998</v>
      </c>
      <c r="FA265" s="50">
        <v>3.5999999999999997E-2</v>
      </c>
      <c r="FB265" s="51">
        <v>19.428337333333261</v>
      </c>
      <c r="FC265" s="51">
        <v>20.952035999999922</v>
      </c>
      <c r="FD265" s="51">
        <v>4.2455999999999834E-2</v>
      </c>
      <c r="FE265" s="7"/>
      <c r="FF265" s="25">
        <v>5</v>
      </c>
      <c r="FG265" s="25">
        <v>3</v>
      </c>
      <c r="FH265" s="29">
        <v>16.756666666666664</v>
      </c>
      <c r="FI265" s="29">
        <v>18.326666666666668</v>
      </c>
      <c r="FJ265" s="30">
        <v>0.04</v>
      </c>
      <c r="FK265" s="29">
        <v>91.433248453983254</v>
      </c>
      <c r="FL265" s="7" t="b">
        <v>1</v>
      </c>
      <c r="FN265">
        <v>12.31</v>
      </c>
      <c r="FO265">
        <v>12.889999999999997</v>
      </c>
      <c r="FP265">
        <v>3.5000000000000003E-2</v>
      </c>
      <c r="FQ265" s="21">
        <v>95.500387897595061</v>
      </c>
      <c r="FR265">
        <v>33.614916999999991</v>
      </c>
      <c r="FS265">
        <v>35.19872299999998</v>
      </c>
      <c r="FT265">
        <v>9.5574499999999993E-2</v>
      </c>
      <c r="FU265">
        <v>273.06999999999994</v>
      </c>
      <c r="FX265" s="21">
        <v>7</v>
      </c>
      <c r="GG265" s="48">
        <v>16.474</v>
      </c>
      <c r="GH265" s="48">
        <v>17.765999999999998</v>
      </c>
      <c r="GI265" s="9">
        <v>3.5999999999999997E-2</v>
      </c>
    </row>
    <row r="266" spans="1:191" x14ac:dyDescent="0.25">
      <c r="A266" t="s">
        <v>2072</v>
      </c>
      <c r="B266">
        <v>11</v>
      </c>
      <c r="C266" s="21" t="s">
        <v>192</v>
      </c>
      <c r="E266" t="s">
        <v>184</v>
      </c>
      <c r="F266" t="s">
        <v>184</v>
      </c>
      <c r="G266" t="s">
        <v>1052</v>
      </c>
      <c r="J266">
        <v>4100</v>
      </c>
      <c r="K266" t="s">
        <v>259</v>
      </c>
      <c r="L266" t="s">
        <v>244</v>
      </c>
      <c r="M266" t="s">
        <v>235</v>
      </c>
      <c r="N266">
        <v>48225249</v>
      </c>
      <c r="O266" t="s">
        <v>2052</v>
      </c>
      <c r="P266" t="s">
        <v>282</v>
      </c>
      <c r="Q266">
        <v>4100</v>
      </c>
      <c r="R266" t="s">
        <v>259</v>
      </c>
      <c r="S266" t="s">
        <v>191</v>
      </c>
      <c r="T266" s="22" t="s">
        <v>197</v>
      </c>
      <c r="U266" s="21" t="s">
        <v>1056</v>
      </c>
      <c r="V266">
        <v>678699.99607042002</v>
      </c>
      <c r="W266">
        <v>6145378.9958779002</v>
      </c>
      <c r="X266">
        <v>8</v>
      </c>
      <c r="Y266" s="21">
        <v>8</v>
      </c>
      <c r="Z266" s="21" t="str">
        <f>VLOOKUP(A266,'Rettelse til drænsystem'!$A$4:$B$510,2,FALSE)</f>
        <v>Ved ikke</v>
      </c>
      <c r="AA266" t="s">
        <v>1104</v>
      </c>
      <c r="AB266" t="s">
        <v>239</v>
      </c>
      <c r="AC266" s="21" t="s">
        <v>1063</v>
      </c>
      <c r="AD266" s="21" t="s">
        <v>192</v>
      </c>
      <c r="AE266" s="21" t="s">
        <v>197</v>
      </c>
      <c r="AF266" t="s">
        <v>2072</v>
      </c>
      <c r="AG266" s="21">
        <v>11</v>
      </c>
      <c r="AH266" s="21" t="s">
        <v>2073</v>
      </c>
      <c r="AI266" s="21" t="s">
        <v>184</v>
      </c>
      <c r="AJ266" s="21" t="s">
        <v>235</v>
      </c>
      <c r="AK266" s="21"/>
      <c r="AL266" s="21"/>
      <c r="AM266" s="21" t="s">
        <v>1073</v>
      </c>
      <c r="AN266" s="21" t="s">
        <v>1074</v>
      </c>
      <c r="AO266" s="21" t="s">
        <v>1074</v>
      </c>
      <c r="AP266" s="21" t="s">
        <v>246</v>
      </c>
      <c r="AQ266" s="21"/>
      <c r="AR266" s="21"/>
      <c r="AS266" s="21" t="s">
        <v>218</v>
      </c>
      <c r="AT266" s="21" t="s">
        <v>1063</v>
      </c>
      <c r="AU266">
        <v>61</v>
      </c>
      <c r="AV266" t="s">
        <v>2072</v>
      </c>
      <c r="AY266">
        <v>8</v>
      </c>
      <c r="AZ266" t="s">
        <v>1106</v>
      </c>
      <c r="BA266" s="21" t="s">
        <v>1102</v>
      </c>
      <c r="BB266" s="21" t="s">
        <v>1102</v>
      </c>
      <c r="BC266">
        <v>1</v>
      </c>
      <c r="BD266" t="s">
        <v>282</v>
      </c>
      <c r="BE266" t="s">
        <v>282</v>
      </c>
      <c r="BF266">
        <v>8</v>
      </c>
      <c r="BG266" t="s">
        <v>242</v>
      </c>
      <c r="BH266">
        <v>1</v>
      </c>
      <c r="BI266" t="s">
        <v>282</v>
      </c>
      <c r="BJ266" t="s">
        <v>282</v>
      </c>
      <c r="BK266" t="s">
        <v>282</v>
      </c>
      <c r="BL266" t="s">
        <v>282</v>
      </c>
      <c r="BM266" t="s">
        <v>282</v>
      </c>
      <c r="BN266" t="s">
        <v>282</v>
      </c>
      <c r="BO266" t="s">
        <v>282</v>
      </c>
      <c r="BP266" t="s">
        <v>282</v>
      </c>
      <c r="BQ266" t="s">
        <v>282</v>
      </c>
      <c r="BR266" t="s">
        <v>192</v>
      </c>
      <c r="BS266" t="s">
        <v>197</v>
      </c>
      <c r="BT266" t="s">
        <v>198</v>
      </c>
      <c r="BU266" t="s">
        <v>282</v>
      </c>
      <c r="BV266">
        <v>489.90000000000009</v>
      </c>
      <c r="BW266">
        <v>437.2</v>
      </c>
      <c r="BX266" s="7">
        <v>235.48666666666591</v>
      </c>
      <c r="BY266" s="7">
        <v>30.765985717110901</v>
      </c>
      <c r="BZ266" s="8">
        <v>13.06485252545551</v>
      </c>
      <c r="CA266" s="8">
        <v>33.842584288821996</v>
      </c>
      <c r="CB266" s="8">
        <v>14.371337778001063</v>
      </c>
      <c r="CD266">
        <v>51</v>
      </c>
      <c r="CE266">
        <v>13</v>
      </c>
      <c r="CF266" s="33" t="s">
        <v>1066</v>
      </c>
      <c r="CG266" s="34" t="s">
        <v>1075</v>
      </c>
      <c r="CH266" t="s">
        <v>244</v>
      </c>
      <c r="CI266" t="s">
        <v>2062</v>
      </c>
      <c r="CJ266" s="25" t="e">
        <v>#VALUE!</v>
      </c>
      <c r="CK266" t="s">
        <v>2063</v>
      </c>
      <c r="CL266" t="s">
        <v>313</v>
      </c>
      <c r="CN266">
        <v>6.04</v>
      </c>
      <c r="CO266">
        <v>6.23</v>
      </c>
      <c r="CP266">
        <v>0.05</v>
      </c>
      <c r="CQ266" t="s">
        <v>282</v>
      </c>
      <c r="CR266">
        <v>17</v>
      </c>
      <c r="CS266" t="s">
        <v>1414</v>
      </c>
      <c r="CT266" t="s">
        <v>282</v>
      </c>
      <c r="CU266" t="s">
        <v>244</v>
      </c>
      <c r="CV266" t="s">
        <v>282</v>
      </c>
      <c r="CW266" s="25" t="s">
        <v>1067</v>
      </c>
      <c r="CX266" t="s">
        <v>2074</v>
      </c>
      <c r="CY266" t="s">
        <v>313</v>
      </c>
      <c r="DC266" t="s">
        <v>282</v>
      </c>
      <c r="DD266">
        <v>8</v>
      </c>
      <c r="DE266" t="s">
        <v>1068</v>
      </c>
      <c r="DF266" t="s">
        <v>282</v>
      </c>
      <c r="DG266" t="s">
        <v>244</v>
      </c>
      <c r="DH266" t="s">
        <v>282</v>
      </c>
      <c r="DI266" s="25" t="s">
        <v>1067</v>
      </c>
      <c r="DJ266" t="s">
        <v>2075</v>
      </c>
      <c r="DK266" t="s">
        <v>313</v>
      </c>
      <c r="DO266">
        <v>54</v>
      </c>
      <c r="DP266">
        <v>12</v>
      </c>
      <c r="DQ266" t="s">
        <v>1418</v>
      </c>
      <c r="DR266" t="s">
        <v>1090</v>
      </c>
      <c r="DS266" t="s">
        <v>244</v>
      </c>
      <c r="DT266" t="s">
        <v>2062</v>
      </c>
      <c r="DU266" s="25" t="e">
        <v>#VALUE!</v>
      </c>
      <c r="DV266" t="s">
        <v>2076</v>
      </c>
      <c r="DW266" t="s">
        <v>313</v>
      </c>
      <c r="DX266">
        <v>5.75</v>
      </c>
      <c r="DY266">
        <v>6.6</v>
      </c>
      <c r="DZ266">
        <v>0.08</v>
      </c>
      <c r="EA266">
        <v>55</v>
      </c>
      <c r="EB266">
        <v>11</v>
      </c>
      <c r="EC266" t="s">
        <v>1069</v>
      </c>
      <c r="ED266" t="s">
        <v>1090</v>
      </c>
      <c r="EE266" t="s">
        <v>244</v>
      </c>
      <c r="EF266">
        <v>0.5</v>
      </c>
      <c r="EG266" s="25">
        <v>6.25</v>
      </c>
      <c r="EH266" t="s">
        <v>282</v>
      </c>
      <c r="EJ266">
        <v>5.92</v>
      </c>
      <c r="EK266">
        <v>6.49</v>
      </c>
      <c r="EL266" s="9">
        <v>0.05</v>
      </c>
      <c r="EM266" t="s">
        <v>282</v>
      </c>
      <c r="EN266" t="s">
        <v>282</v>
      </c>
      <c r="EO266" t="s">
        <v>282</v>
      </c>
      <c r="EP266" t="s">
        <v>282</v>
      </c>
      <c r="EQ266" t="s">
        <v>282</v>
      </c>
      <c r="ER266" t="s">
        <v>282</v>
      </c>
      <c r="ES266" t="s">
        <v>282</v>
      </c>
      <c r="ET266" s="9" t="s">
        <v>282</v>
      </c>
      <c r="EU266" s="9" t="s">
        <v>282</v>
      </c>
      <c r="EV266" t="s">
        <v>282</v>
      </c>
      <c r="EX266" s="35">
        <v>3</v>
      </c>
      <c r="EY266" s="50">
        <v>5.9033333333333333</v>
      </c>
      <c r="EZ266" s="50">
        <v>6.44</v>
      </c>
      <c r="FA266" s="50">
        <v>0.06</v>
      </c>
      <c r="FB266" s="51">
        <v>13.901562888888844</v>
      </c>
      <c r="FC266" s="51">
        <v>15.165341333333286</v>
      </c>
      <c r="FD266" s="51">
        <v>0.14129199999999956</v>
      </c>
      <c r="FE266" s="7"/>
      <c r="FF266" s="25">
        <v>3</v>
      </c>
      <c r="FG266" s="25">
        <v>2</v>
      </c>
      <c r="FH266" s="29">
        <v>5.98</v>
      </c>
      <c r="FI266" s="29">
        <v>6.36</v>
      </c>
      <c r="FJ266" s="30">
        <v>0.05</v>
      </c>
      <c r="FK266" s="29">
        <v>94.025157232704402</v>
      </c>
      <c r="FL266" s="7" t="b">
        <v>0</v>
      </c>
      <c r="FN266">
        <v>4.2279999999999998</v>
      </c>
      <c r="FO266">
        <v>4.6500000000000004</v>
      </c>
      <c r="FP266">
        <v>3.8400000000000004E-2</v>
      </c>
      <c r="FQ266" s="21">
        <v>90.924731182795682</v>
      </c>
      <c r="FR266">
        <v>14.821113066666628</v>
      </c>
      <c r="FS266">
        <v>16.30041999999996</v>
      </c>
      <c r="FT266">
        <v>0.13460991999999969</v>
      </c>
      <c r="FU266">
        <v>350.54666666666577</v>
      </c>
      <c r="FX266" s="21">
        <v>7</v>
      </c>
      <c r="GG266" s="48">
        <v>5.9033333333333333</v>
      </c>
      <c r="GH266" s="48">
        <v>6.44</v>
      </c>
      <c r="GI266" s="9">
        <v>0.06</v>
      </c>
    </row>
    <row r="267" spans="1:191" x14ac:dyDescent="0.25">
      <c r="A267" t="s">
        <v>2077</v>
      </c>
      <c r="B267">
        <v>22</v>
      </c>
      <c r="C267" s="21" t="s">
        <v>192</v>
      </c>
      <c r="E267" t="s">
        <v>307</v>
      </c>
      <c r="G267" t="s">
        <v>1052</v>
      </c>
      <c r="J267">
        <v>3230</v>
      </c>
      <c r="K267" t="s">
        <v>308</v>
      </c>
      <c r="L267" t="s">
        <v>244</v>
      </c>
      <c r="M267" t="s">
        <v>235</v>
      </c>
      <c r="N267" t="s">
        <v>2078</v>
      </c>
      <c r="O267" t="s">
        <v>2052</v>
      </c>
      <c r="P267" t="s">
        <v>282</v>
      </c>
      <c r="Q267">
        <v>3230</v>
      </c>
      <c r="R267" t="s">
        <v>308</v>
      </c>
      <c r="S267" t="s">
        <v>214</v>
      </c>
      <c r="T267" s="22" t="s">
        <v>197</v>
      </c>
      <c r="U267" s="21" t="s">
        <v>1056</v>
      </c>
      <c r="V267">
        <v>703365.99625930004</v>
      </c>
      <c r="W267">
        <v>6221337.0048447996</v>
      </c>
      <c r="X267" t="s">
        <v>282</v>
      </c>
      <c r="Y267" s="21" t="s">
        <v>282</v>
      </c>
      <c r="Z267" s="21" t="str">
        <f>VLOOKUP(A267,'Rettelse til drænsystem'!$A$4:$B$510,2,FALSE)</f>
        <v/>
      </c>
      <c r="AA267" s="31" t="s">
        <v>650</v>
      </c>
      <c r="AB267" t="s">
        <v>239</v>
      </c>
      <c r="AC267" s="21" t="s">
        <v>1063</v>
      </c>
      <c r="AD267" s="21" t="s">
        <v>192</v>
      </c>
      <c r="AE267" s="21" t="s">
        <v>197</v>
      </c>
      <c r="AF267" t="s">
        <v>2077</v>
      </c>
      <c r="AG267" s="21">
        <v>22</v>
      </c>
      <c r="AH267" s="21" t="s">
        <v>2079</v>
      </c>
      <c r="AI267" s="21" t="s">
        <v>307</v>
      </c>
      <c r="AJ267" s="21" t="s">
        <v>235</v>
      </c>
      <c r="AK267" s="21"/>
      <c r="AL267" s="21"/>
      <c r="AM267" s="21" t="s">
        <v>1131</v>
      </c>
      <c r="AN267" s="21" t="s">
        <v>1132</v>
      </c>
      <c r="AO267" s="21" t="s">
        <v>1074</v>
      </c>
      <c r="AP267" s="21" t="s">
        <v>246</v>
      </c>
      <c r="AQ267" s="21"/>
      <c r="AR267" s="21"/>
      <c r="AS267" s="21" t="s">
        <v>218</v>
      </c>
      <c r="AT267" s="21" t="s">
        <v>1063</v>
      </c>
      <c r="AU267">
        <v>100</v>
      </c>
      <c r="AV267" t="s">
        <v>2077</v>
      </c>
      <c r="AW267">
        <v>192.6463</v>
      </c>
      <c r="AX267">
        <v>2.1708880000000002</v>
      </c>
      <c r="AY267">
        <v>4</v>
      </c>
      <c r="AZ267" t="s">
        <v>1120</v>
      </c>
      <c r="BA267" s="21" t="s">
        <v>1121</v>
      </c>
      <c r="BB267" s="21" t="s">
        <v>1121</v>
      </c>
      <c r="BC267">
        <v>1</v>
      </c>
      <c r="BD267" t="s">
        <v>282</v>
      </c>
      <c r="BE267" t="s">
        <v>282</v>
      </c>
      <c r="BF267">
        <v>6</v>
      </c>
      <c r="BG267" t="s">
        <v>195</v>
      </c>
      <c r="BH267">
        <v>1</v>
      </c>
      <c r="BI267" t="s">
        <v>282</v>
      </c>
      <c r="BJ267" t="s">
        <v>282</v>
      </c>
      <c r="BK267" t="s">
        <v>282</v>
      </c>
      <c r="BL267" t="s">
        <v>282</v>
      </c>
      <c r="BM267" t="s">
        <v>282</v>
      </c>
      <c r="BN267" t="s">
        <v>282</v>
      </c>
      <c r="BO267" t="s">
        <v>282</v>
      </c>
      <c r="BP267" t="s">
        <v>282</v>
      </c>
      <c r="BQ267" t="s">
        <v>282</v>
      </c>
      <c r="BR267" t="s">
        <v>282</v>
      </c>
      <c r="BS267" t="s">
        <v>282</v>
      </c>
      <c r="BT267" t="s">
        <v>282</v>
      </c>
      <c r="BU267" t="s">
        <v>282</v>
      </c>
      <c r="BV267">
        <v>498.99999999999994</v>
      </c>
      <c r="BW267">
        <v>411.1</v>
      </c>
      <c r="BX267">
        <v>292.81333333333305</v>
      </c>
      <c r="BY267">
        <v>50.375412750120653</v>
      </c>
      <c r="BZ267">
        <v>17.203934047898787</v>
      </c>
      <c r="CA267">
        <v>55.41295402513272</v>
      </c>
      <c r="CB267">
        <v>18.924327452688669</v>
      </c>
      <c r="CD267">
        <v>501</v>
      </c>
      <c r="CE267">
        <v>13</v>
      </c>
      <c r="CF267" s="33" t="s">
        <v>1066</v>
      </c>
      <c r="CG267" s="34" t="s">
        <v>1075</v>
      </c>
      <c r="CH267" t="s">
        <v>2080</v>
      </c>
      <c r="CI267">
        <v>2</v>
      </c>
      <c r="CJ267" s="25" t="s">
        <v>282</v>
      </c>
      <c r="CK267" t="s">
        <v>282</v>
      </c>
      <c r="CN267">
        <v>1.64</v>
      </c>
      <c r="CO267">
        <v>3.18</v>
      </c>
      <c r="CP267">
        <v>0.05</v>
      </c>
      <c r="CQ267" t="s">
        <v>282</v>
      </c>
      <c r="CR267" t="s">
        <v>282</v>
      </c>
      <c r="CT267" t="s">
        <v>282</v>
      </c>
      <c r="CU267" t="s">
        <v>282</v>
      </c>
      <c r="CV267" t="s">
        <v>282</v>
      </c>
      <c r="CW267" s="25" t="s">
        <v>1067</v>
      </c>
      <c r="CX267" t="s">
        <v>282</v>
      </c>
      <c r="DC267">
        <v>511</v>
      </c>
      <c r="DD267">
        <v>8</v>
      </c>
      <c r="DE267" t="s">
        <v>1068</v>
      </c>
      <c r="DF267" t="s">
        <v>1090</v>
      </c>
      <c r="DG267" t="s">
        <v>2080</v>
      </c>
      <c r="DH267">
        <v>2</v>
      </c>
      <c r="DI267" s="25" t="s">
        <v>282</v>
      </c>
      <c r="DJ267" t="s">
        <v>282</v>
      </c>
      <c r="DL267">
        <v>10.94</v>
      </c>
      <c r="DM267">
        <v>12.22</v>
      </c>
      <c r="DN267">
        <v>0.04</v>
      </c>
      <c r="DO267" t="s">
        <v>282</v>
      </c>
      <c r="DP267" t="s">
        <v>282</v>
      </c>
      <c r="DR267" t="s">
        <v>282</v>
      </c>
      <c r="DS267" t="s">
        <v>282</v>
      </c>
      <c r="DT267" t="s">
        <v>282</v>
      </c>
      <c r="DU267" s="25" t="s">
        <v>1067</v>
      </c>
      <c r="DV267" t="s">
        <v>282</v>
      </c>
      <c r="EA267">
        <v>506</v>
      </c>
      <c r="EB267">
        <v>12</v>
      </c>
      <c r="EC267" t="s">
        <v>1069</v>
      </c>
      <c r="ED267" t="s">
        <v>1090</v>
      </c>
      <c r="EE267" t="s">
        <v>2080</v>
      </c>
      <c r="EF267">
        <v>2</v>
      </c>
      <c r="EG267" s="25" t="s">
        <v>282</v>
      </c>
      <c r="EH267" t="s">
        <v>2081</v>
      </c>
      <c r="EI267" t="s">
        <v>313</v>
      </c>
      <c r="EJ267">
        <v>17.12</v>
      </c>
      <c r="EK267">
        <v>18.100000000000001</v>
      </c>
      <c r="EL267" s="9">
        <v>0.02</v>
      </c>
      <c r="EM267" t="s">
        <v>282</v>
      </c>
      <c r="EN267" t="s">
        <v>282</v>
      </c>
      <c r="EO267" t="s">
        <v>282</v>
      </c>
      <c r="EP267" t="s">
        <v>282</v>
      </c>
      <c r="EQ267" t="s">
        <v>282</v>
      </c>
      <c r="ER267" t="s">
        <v>282</v>
      </c>
      <c r="ES267" t="s">
        <v>282</v>
      </c>
      <c r="ET267" t="s">
        <v>282</v>
      </c>
      <c r="EU267" t="s">
        <v>282</v>
      </c>
      <c r="EV267" t="s">
        <v>282</v>
      </c>
      <c r="EX267" s="35">
        <v>3</v>
      </c>
      <c r="EY267" s="36">
        <v>9.9</v>
      </c>
      <c r="EZ267" s="36">
        <v>11.166666666666666</v>
      </c>
      <c r="FA267" s="36">
        <v>3.6666666666666667E-2</v>
      </c>
      <c r="FB267" s="36">
        <v>28.988519999999973</v>
      </c>
      <c r="FC267" s="36">
        <v>32.697488888888856</v>
      </c>
      <c r="FD267" s="36">
        <v>0.10736488888888879</v>
      </c>
      <c r="FE267" s="9"/>
      <c r="FF267" s="25">
        <v>3</v>
      </c>
      <c r="FG267" s="25">
        <v>3</v>
      </c>
      <c r="FH267" s="29">
        <v>9.9</v>
      </c>
      <c r="FI267" s="29">
        <v>11.166666666666666</v>
      </c>
      <c r="FJ267" s="30">
        <v>3.6666666666666667E-2</v>
      </c>
      <c r="FK267" s="29">
        <v>88.656716417910459</v>
      </c>
      <c r="FL267" s="7" t="b">
        <v>1</v>
      </c>
      <c r="FN267">
        <v>6.2</v>
      </c>
      <c r="FO267">
        <v>6.9</v>
      </c>
      <c r="FP267">
        <v>1.7999999999999999E-2</v>
      </c>
      <c r="FQ267" s="21">
        <v>89.85507246376811</v>
      </c>
      <c r="FR267">
        <v>23.628819999999951</v>
      </c>
      <c r="FS267">
        <v>26.296589999999949</v>
      </c>
      <c r="FT267">
        <v>6.859979999999985E-2</v>
      </c>
      <c r="FU267">
        <v>381.10999999999922</v>
      </c>
      <c r="FX267" s="21">
        <v>8</v>
      </c>
      <c r="GG267" s="48">
        <v>9.9</v>
      </c>
      <c r="GH267" s="48">
        <v>11.166666666666666</v>
      </c>
      <c r="GI267" s="9">
        <v>3.6666666666666667E-2</v>
      </c>
    </row>
    <row r="268" spans="1:191" x14ac:dyDescent="0.25">
      <c r="A268" t="s">
        <v>2082</v>
      </c>
      <c r="B268">
        <v>23</v>
      </c>
      <c r="C268" s="21" t="s">
        <v>192</v>
      </c>
      <c r="E268" t="s">
        <v>307</v>
      </c>
      <c r="G268" t="s">
        <v>1052</v>
      </c>
      <c r="J268">
        <v>3230</v>
      </c>
      <c r="K268" t="s">
        <v>308</v>
      </c>
      <c r="L268" t="s">
        <v>244</v>
      </c>
      <c r="M268" t="s">
        <v>235</v>
      </c>
      <c r="N268" t="s">
        <v>2078</v>
      </c>
      <c r="O268" t="s">
        <v>2052</v>
      </c>
      <c r="P268" t="s">
        <v>282</v>
      </c>
      <c r="Q268">
        <v>3230</v>
      </c>
      <c r="R268" t="s">
        <v>308</v>
      </c>
      <c r="S268" t="s">
        <v>191</v>
      </c>
      <c r="T268" s="22" t="s">
        <v>197</v>
      </c>
      <c r="U268" s="21" t="s">
        <v>1056</v>
      </c>
      <c r="V268">
        <v>703832.99965101003</v>
      </c>
      <c r="W268">
        <v>6219558.9967532</v>
      </c>
      <c r="X268">
        <v>15</v>
      </c>
      <c r="Y268" s="21">
        <v>15</v>
      </c>
      <c r="Z268" s="21" t="str">
        <f>VLOOKUP(A268,'Rettelse til drænsystem'!$A$4:$B$510,2,FALSE)</f>
        <v/>
      </c>
      <c r="AA268" s="31" t="s">
        <v>650</v>
      </c>
      <c r="AB268" t="s">
        <v>193</v>
      </c>
      <c r="AC268" s="21" t="s">
        <v>1059</v>
      </c>
      <c r="AD268" s="21" t="s">
        <v>192</v>
      </c>
      <c r="AE268" s="21" t="s">
        <v>197</v>
      </c>
      <c r="AF268" t="s">
        <v>2082</v>
      </c>
      <c r="AG268" s="21">
        <v>23</v>
      </c>
      <c r="AH268" s="21" t="s">
        <v>2083</v>
      </c>
      <c r="AI268" s="21" t="s">
        <v>307</v>
      </c>
      <c r="AJ268" s="21" t="s">
        <v>235</v>
      </c>
      <c r="AK268" s="21"/>
      <c r="AL268" s="21"/>
      <c r="AM268" s="21" t="s">
        <v>1131</v>
      </c>
      <c r="AN268" s="21" t="s">
        <v>1132</v>
      </c>
      <c r="AO268" s="21" t="s">
        <v>1074</v>
      </c>
      <c r="AP268" s="21" t="s">
        <v>246</v>
      </c>
      <c r="AQ268" s="21"/>
      <c r="AR268" s="21"/>
      <c r="AS268" s="21" t="s">
        <v>218</v>
      </c>
      <c r="AT268" s="21" t="s">
        <v>1063</v>
      </c>
      <c r="AU268">
        <v>100</v>
      </c>
      <c r="AV268" t="s">
        <v>2082</v>
      </c>
      <c r="AW268">
        <v>295.36439999999999</v>
      </c>
      <c r="AX268">
        <v>0.38221179999999999</v>
      </c>
      <c r="AY268">
        <v>3</v>
      </c>
      <c r="AZ268" t="s">
        <v>1120</v>
      </c>
      <c r="BA268" s="21" t="s">
        <v>1121</v>
      </c>
      <c r="BB268" s="21" t="s">
        <v>1121</v>
      </c>
      <c r="BC268">
        <v>0.5</v>
      </c>
      <c r="BD268" t="s">
        <v>1207</v>
      </c>
      <c r="BE268">
        <v>0.5</v>
      </c>
      <c r="BF268">
        <v>6</v>
      </c>
      <c r="BG268" t="s">
        <v>195</v>
      </c>
      <c r="BH268">
        <v>1</v>
      </c>
      <c r="BI268" t="s">
        <v>282</v>
      </c>
      <c r="BJ268" t="s">
        <v>282</v>
      </c>
      <c r="BK268" t="s">
        <v>282</v>
      </c>
      <c r="BL268" t="s">
        <v>282</v>
      </c>
      <c r="BM268" t="s">
        <v>282</v>
      </c>
      <c r="BN268" t="s">
        <v>282</v>
      </c>
      <c r="BO268" t="s">
        <v>282</v>
      </c>
      <c r="BP268" t="s">
        <v>282</v>
      </c>
      <c r="BQ268" t="s">
        <v>282</v>
      </c>
      <c r="BR268" t="s">
        <v>282</v>
      </c>
      <c r="BS268" t="s">
        <v>282</v>
      </c>
      <c r="BT268" t="s">
        <v>282</v>
      </c>
      <c r="BU268" t="s">
        <v>282</v>
      </c>
      <c r="BV268">
        <v>498.99999999999994</v>
      </c>
      <c r="BW268">
        <v>411.1</v>
      </c>
      <c r="BX268">
        <v>259.49833333333305</v>
      </c>
      <c r="BY268">
        <v>44.932313359518872</v>
      </c>
      <c r="BZ268">
        <v>17.331437358246898</v>
      </c>
      <c r="CA268">
        <v>49.425544695470762</v>
      </c>
      <c r="CB268">
        <v>19.064581094071588</v>
      </c>
      <c r="CD268">
        <v>491</v>
      </c>
      <c r="CE268">
        <v>13</v>
      </c>
      <c r="CF268" s="33" t="s">
        <v>1066</v>
      </c>
      <c r="CG268" s="34" t="s">
        <v>1075</v>
      </c>
      <c r="CH268" t="s">
        <v>2080</v>
      </c>
      <c r="CI268">
        <v>1</v>
      </c>
      <c r="CJ268" s="25">
        <v>6.666666666666667</v>
      </c>
      <c r="CK268" t="s">
        <v>282</v>
      </c>
      <c r="CN268">
        <v>6.66</v>
      </c>
      <c r="CO268">
        <v>9.76</v>
      </c>
      <c r="CP268">
        <v>0.02</v>
      </c>
      <c r="CQ268" t="s">
        <v>282</v>
      </c>
      <c r="CR268" t="s">
        <v>282</v>
      </c>
      <c r="CT268" t="s">
        <v>282</v>
      </c>
      <c r="CU268" t="s">
        <v>282</v>
      </c>
      <c r="CV268" t="s">
        <v>282</v>
      </c>
      <c r="CW268" s="25" t="s">
        <v>1067</v>
      </c>
      <c r="CX268" t="s">
        <v>282</v>
      </c>
      <c r="DC268">
        <v>514</v>
      </c>
      <c r="DD268">
        <v>8</v>
      </c>
      <c r="DE268" t="s">
        <v>1068</v>
      </c>
      <c r="DF268" t="s">
        <v>1090</v>
      </c>
      <c r="DG268" t="s">
        <v>2080</v>
      </c>
      <c r="DH268">
        <v>2</v>
      </c>
      <c r="DI268" s="25">
        <v>13.333333333333334</v>
      </c>
      <c r="DJ268" t="s">
        <v>2084</v>
      </c>
      <c r="DK268" t="s">
        <v>313</v>
      </c>
      <c r="DL268">
        <v>18.09</v>
      </c>
      <c r="DM268">
        <v>20.75</v>
      </c>
      <c r="DN268">
        <v>0.02</v>
      </c>
      <c r="DO268" t="s">
        <v>282</v>
      </c>
      <c r="DP268" t="s">
        <v>282</v>
      </c>
      <c r="DR268" t="s">
        <v>282</v>
      </c>
      <c r="DS268" t="s">
        <v>282</v>
      </c>
      <c r="DT268" t="s">
        <v>282</v>
      </c>
      <c r="DU268" s="25" t="s">
        <v>1067</v>
      </c>
      <c r="DV268" t="s">
        <v>282</v>
      </c>
      <c r="EA268">
        <v>484</v>
      </c>
      <c r="EB268">
        <v>12</v>
      </c>
      <c r="EC268" t="s">
        <v>1069</v>
      </c>
      <c r="ED268" t="s">
        <v>1090</v>
      </c>
      <c r="EE268" t="s">
        <v>2080</v>
      </c>
      <c r="EF268">
        <v>1</v>
      </c>
      <c r="EG268" s="25">
        <v>6.666666666666667</v>
      </c>
      <c r="EH268" t="s">
        <v>2085</v>
      </c>
      <c r="EJ268">
        <v>8.86</v>
      </c>
      <c r="EK268">
        <v>21.18</v>
      </c>
      <c r="EL268" s="9">
        <v>0.03</v>
      </c>
      <c r="EM268" t="s">
        <v>282</v>
      </c>
      <c r="EN268" t="s">
        <v>282</v>
      </c>
      <c r="EO268" t="s">
        <v>282</v>
      </c>
      <c r="EP268" t="s">
        <v>282</v>
      </c>
      <c r="EQ268" t="s">
        <v>282</v>
      </c>
      <c r="ER268" t="s">
        <v>282</v>
      </c>
      <c r="ES268" t="s">
        <v>282</v>
      </c>
      <c r="ET268" t="s">
        <v>282</v>
      </c>
      <c r="EU268" t="s">
        <v>282</v>
      </c>
      <c r="EV268" t="s">
        <v>282</v>
      </c>
      <c r="EX268" s="35">
        <v>3</v>
      </c>
      <c r="EY268" s="36">
        <v>11.203333333333333</v>
      </c>
      <c r="EZ268" s="36">
        <v>17.23</v>
      </c>
      <c r="FA268" s="36">
        <v>2.3333333333333334E-2</v>
      </c>
      <c r="FB268" s="36">
        <v>29.072463277777747</v>
      </c>
      <c r="FC268" s="36">
        <v>44.711562833333282</v>
      </c>
      <c r="FD268" s="36">
        <v>6.0549611111111047E-2</v>
      </c>
      <c r="FE268" s="9"/>
      <c r="FF268" s="25">
        <v>3</v>
      </c>
      <c r="FG268" s="25">
        <v>3</v>
      </c>
      <c r="FH268" s="29">
        <v>11.203333333333333</v>
      </c>
      <c r="FI268" s="29">
        <v>17.23</v>
      </c>
      <c r="FJ268" s="30">
        <v>2.3333333333333334E-2</v>
      </c>
      <c r="FK268" s="29">
        <v>65.022248017024566</v>
      </c>
      <c r="FL268" s="7" t="b">
        <v>1</v>
      </c>
      <c r="FN268">
        <v>6.166666666666667</v>
      </c>
      <c r="FO268">
        <v>8.5666666666666664</v>
      </c>
      <c r="FP268">
        <v>4.0333333333333332E-2</v>
      </c>
      <c r="FQ268" s="21">
        <v>71.984435797665384</v>
      </c>
      <c r="FR268">
        <v>24.894113888888853</v>
      </c>
      <c r="FS268">
        <v>34.582633888888836</v>
      </c>
      <c r="FT268">
        <v>0.16282096111111086</v>
      </c>
      <c r="FU268">
        <v>403.68833333333271</v>
      </c>
      <c r="FX268" s="21">
        <v>8</v>
      </c>
      <c r="GG268" s="48">
        <v>11.203333333333333</v>
      </c>
      <c r="GH268" s="48">
        <v>17.23</v>
      </c>
      <c r="GI268" s="9">
        <v>2.3333333333333334E-2</v>
      </c>
    </row>
    <row r="269" spans="1:191" x14ac:dyDescent="0.25">
      <c r="A269" t="s">
        <v>2086</v>
      </c>
      <c r="B269">
        <v>24</v>
      </c>
      <c r="C269" s="21" t="s">
        <v>192</v>
      </c>
      <c r="E269" t="s">
        <v>307</v>
      </c>
      <c r="G269" t="s">
        <v>1052</v>
      </c>
      <c r="J269">
        <v>3250</v>
      </c>
      <c r="K269" t="s">
        <v>310</v>
      </c>
      <c r="L269" t="s">
        <v>244</v>
      </c>
      <c r="M269" t="s">
        <v>235</v>
      </c>
      <c r="N269" t="s">
        <v>2078</v>
      </c>
      <c r="O269" t="s">
        <v>2052</v>
      </c>
      <c r="P269" t="s">
        <v>282</v>
      </c>
      <c r="Q269">
        <v>3250</v>
      </c>
      <c r="R269" t="s">
        <v>310</v>
      </c>
      <c r="S269" t="s">
        <v>191</v>
      </c>
      <c r="T269" s="22" t="s">
        <v>197</v>
      </c>
      <c r="U269" s="21" t="s">
        <v>1056</v>
      </c>
      <c r="V269">
        <v>707595.99894136004</v>
      </c>
      <c r="W269">
        <v>6222114.9964869004</v>
      </c>
      <c r="X269">
        <v>15</v>
      </c>
      <c r="Y269" s="21">
        <v>15</v>
      </c>
      <c r="Z269" s="21" t="str">
        <f>VLOOKUP(A269,'Rettelse til drænsystem'!$A$4:$B$510,2,FALSE)</f>
        <v/>
      </c>
      <c r="AA269" s="31" t="s">
        <v>650</v>
      </c>
      <c r="AB269" t="s">
        <v>239</v>
      </c>
      <c r="AC269" s="21" t="s">
        <v>1063</v>
      </c>
      <c r="AD269" s="21" t="s">
        <v>192</v>
      </c>
      <c r="AE269" s="21" t="s">
        <v>197</v>
      </c>
      <c r="AF269" t="s">
        <v>2086</v>
      </c>
      <c r="AG269" s="21">
        <v>24</v>
      </c>
      <c r="AH269" s="21" t="s">
        <v>2087</v>
      </c>
      <c r="AI269" s="21" t="s">
        <v>307</v>
      </c>
      <c r="AJ269" s="21" t="s">
        <v>235</v>
      </c>
      <c r="AK269" s="21"/>
      <c r="AL269" s="21"/>
      <c r="AM269" s="21" t="s">
        <v>1249</v>
      </c>
      <c r="AN269" s="21" t="s">
        <v>1132</v>
      </c>
      <c r="AO269" s="21" t="s">
        <v>1074</v>
      </c>
      <c r="AP269" s="21" t="s">
        <v>246</v>
      </c>
      <c r="AQ269" s="21"/>
      <c r="AR269" s="21"/>
      <c r="AS269" s="21" t="s">
        <v>218</v>
      </c>
      <c r="AT269" s="21" t="s">
        <v>1063</v>
      </c>
      <c r="AU269">
        <v>100</v>
      </c>
      <c r="AV269" t="s">
        <v>2086</v>
      </c>
      <c r="AW269">
        <v>217.99260000000001</v>
      </c>
      <c r="AX269">
        <v>0.60305410000000004</v>
      </c>
      <c r="AY269">
        <v>10</v>
      </c>
      <c r="AZ269" t="s">
        <v>1120</v>
      </c>
      <c r="BA269" s="21" t="s">
        <v>1121</v>
      </c>
      <c r="BB269" s="21" t="s">
        <v>1121</v>
      </c>
      <c r="BC269">
        <v>1</v>
      </c>
      <c r="BD269" t="s">
        <v>282</v>
      </c>
      <c r="BE269" t="s">
        <v>282</v>
      </c>
      <c r="BF269">
        <v>2</v>
      </c>
      <c r="BG269" t="s">
        <v>196</v>
      </c>
      <c r="BH269">
        <v>1</v>
      </c>
      <c r="BI269" t="s">
        <v>282</v>
      </c>
      <c r="BJ269" t="s">
        <v>282</v>
      </c>
      <c r="BK269" t="s">
        <v>282</v>
      </c>
      <c r="BL269" t="s">
        <v>282</v>
      </c>
      <c r="BM269" t="s">
        <v>282</v>
      </c>
      <c r="BN269" t="s">
        <v>282</v>
      </c>
      <c r="BO269" t="s">
        <v>282</v>
      </c>
      <c r="BP269" t="s">
        <v>282</v>
      </c>
      <c r="BQ269" t="s">
        <v>282</v>
      </c>
      <c r="BR269" t="s">
        <v>282</v>
      </c>
      <c r="BS269" t="s">
        <v>282</v>
      </c>
      <c r="BT269" t="s">
        <v>282</v>
      </c>
      <c r="BU269" t="s">
        <v>282</v>
      </c>
      <c r="BV269">
        <v>498.99999999999994</v>
      </c>
      <c r="BW269">
        <v>378.7</v>
      </c>
      <c r="BX269">
        <v>272.29666666666606</v>
      </c>
      <c r="BY269">
        <v>48.111161577910579</v>
      </c>
      <c r="BZ269">
        <v>17.668656090016047</v>
      </c>
      <c r="CA269">
        <v>52.922277735701641</v>
      </c>
      <c r="CB269">
        <v>19.435521699017652</v>
      </c>
      <c r="CD269">
        <v>487</v>
      </c>
      <c r="CE269">
        <v>13</v>
      </c>
      <c r="CF269" s="33" t="s">
        <v>1066</v>
      </c>
      <c r="CG269" s="34" t="s">
        <v>1075</v>
      </c>
      <c r="CH269" t="s">
        <v>2080</v>
      </c>
      <c r="CI269">
        <v>3</v>
      </c>
      <c r="CJ269" s="25">
        <v>20</v>
      </c>
      <c r="CK269" t="s">
        <v>282</v>
      </c>
      <c r="CN269">
        <v>4.97</v>
      </c>
      <c r="CO269">
        <v>6.02</v>
      </c>
      <c r="CP269">
        <v>0.04</v>
      </c>
      <c r="CQ269" t="s">
        <v>282</v>
      </c>
      <c r="CR269" t="s">
        <v>282</v>
      </c>
      <c r="CT269" t="s">
        <v>282</v>
      </c>
      <c r="CU269" t="s">
        <v>282</v>
      </c>
      <c r="CV269" t="s">
        <v>282</v>
      </c>
      <c r="CW269" s="25" t="s">
        <v>1067</v>
      </c>
      <c r="CX269" t="s">
        <v>282</v>
      </c>
      <c r="DC269">
        <v>489</v>
      </c>
      <c r="DD269">
        <v>8</v>
      </c>
      <c r="DE269" t="s">
        <v>1068</v>
      </c>
      <c r="DF269" t="s">
        <v>1090</v>
      </c>
      <c r="DG269" t="s">
        <v>2080</v>
      </c>
      <c r="DH269">
        <v>3</v>
      </c>
      <c r="DI269" s="25">
        <v>20</v>
      </c>
      <c r="DJ269" t="s">
        <v>2088</v>
      </c>
      <c r="DK269" t="s">
        <v>313</v>
      </c>
      <c r="DL269">
        <v>8.73</v>
      </c>
      <c r="DM269">
        <v>10</v>
      </c>
      <c r="DN269">
        <v>0.04</v>
      </c>
      <c r="DO269" t="s">
        <v>282</v>
      </c>
      <c r="DP269" t="s">
        <v>282</v>
      </c>
      <c r="DR269" t="s">
        <v>282</v>
      </c>
      <c r="DS269" t="s">
        <v>282</v>
      </c>
      <c r="DT269" t="s">
        <v>282</v>
      </c>
      <c r="DU269" s="25" t="s">
        <v>1067</v>
      </c>
      <c r="DV269" t="s">
        <v>282</v>
      </c>
      <c r="EA269">
        <v>492</v>
      </c>
      <c r="EB269">
        <v>12</v>
      </c>
      <c r="EC269" t="s">
        <v>1069</v>
      </c>
      <c r="ED269" t="s">
        <v>1090</v>
      </c>
      <c r="EE269" t="s">
        <v>2080</v>
      </c>
      <c r="EF269">
        <v>3</v>
      </c>
      <c r="EG269" s="25">
        <v>20</v>
      </c>
      <c r="EH269" t="s">
        <v>2089</v>
      </c>
      <c r="EJ269">
        <v>8.75</v>
      </c>
      <c r="EK269">
        <v>9.6300000000000008</v>
      </c>
      <c r="EL269" s="9">
        <v>0.03</v>
      </c>
      <c r="EM269" t="s">
        <v>282</v>
      </c>
      <c r="EN269" t="s">
        <v>282</v>
      </c>
      <c r="EO269" t="s">
        <v>282</v>
      </c>
      <c r="EP269" t="s">
        <v>282</v>
      </c>
      <c r="EQ269" t="s">
        <v>282</v>
      </c>
      <c r="ER269" t="s">
        <v>282</v>
      </c>
      <c r="ES269" t="s">
        <v>282</v>
      </c>
      <c r="ET269" t="s">
        <v>282</v>
      </c>
      <c r="EU269" t="s">
        <v>282</v>
      </c>
      <c r="EV269" t="s">
        <v>282</v>
      </c>
      <c r="EX269" s="35">
        <v>3</v>
      </c>
      <c r="EY269" s="36">
        <v>7.4833333333333334</v>
      </c>
      <c r="EZ269" s="36">
        <v>8.5499999999999989</v>
      </c>
      <c r="FA269" s="36">
        <v>3.6666666666666667E-2</v>
      </c>
      <c r="FB269" s="36">
        <v>20.376867222222177</v>
      </c>
      <c r="FC269" s="36">
        <v>23.281364999999948</v>
      </c>
      <c r="FD269" s="36">
        <v>9.9842111111110882E-2</v>
      </c>
      <c r="FE269" s="9"/>
      <c r="FF269" s="25">
        <v>3</v>
      </c>
      <c r="FG269" s="25">
        <v>3</v>
      </c>
      <c r="FH269" s="29">
        <v>7.4833333333333334</v>
      </c>
      <c r="FI269" s="29">
        <v>8.5499999999999989</v>
      </c>
      <c r="FJ269" s="30">
        <v>3.6666666666666667E-2</v>
      </c>
      <c r="FK269" s="29">
        <v>87.524366471734908</v>
      </c>
      <c r="FL269" s="7" t="b">
        <v>1</v>
      </c>
      <c r="FN269">
        <v>6.5366666666666662</v>
      </c>
      <c r="FO269">
        <v>7.166666666666667</v>
      </c>
      <c r="FP269">
        <v>5.3333333333333337E-2</v>
      </c>
      <c r="FQ269" s="21">
        <v>91.20930232558139</v>
      </c>
      <c r="FR269">
        <v>24.933461333333263</v>
      </c>
      <c r="FS269">
        <v>27.336533333333254</v>
      </c>
      <c r="FT269">
        <v>0.20343466666666613</v>
      </c>
      <c r="FU269">
        <v>381.43999999999892</v>
      </c>
      <c r="FX269" s="21">
        <v>8</v>
      </c>
      <c r="GG269" s="48">
        <v>7.4833333333333334</v>
      </c>
      <c r="GH269" s="48">
        <v>8.5499999999999989</v>
      </c>
      <c r="GI269" s="9">
        <v>3.6666666666666667E-2</v>
      </c>
    </row>
    <row r="270" spans="1:191" x14ac:dyDescent="0.25">
      <c r="A270" t="s">
        <v>2090</v>
      </c>
      <c r="B270">
        <v>26</v>
      </c>
      <c r="C270" s="21" t="s">
        <v>192</v>
      </c>
      <c r="E270" t="s">
        <v>307</v>
      </c>
      <c r="G270" t="s">
        <v>1052</v>
      </c>
      <c r="J270">
        <v>3310</v>
      </c>
      <c r="K270" t="s">
        <v>314</v>
      </c>
      <c r="L270" t="s">
        <v>244</v>
      </c>
      <c r="M270" t="s">
        <v>235</v>
      </c>
      <c r="N270" t="s">
        <v>2078</v>
      </c>
      <c r="O270" t="s">
        <v>2052</v>
      </c>
      <c r="P270" t="s">
        <v>282</v>
      </c>
      <c r="Q270">
        <v>3310</v>
      </c>
      <c r="R270" t="s">
        <v>314</v>
      </c>
      <c r="S270" t="s">
        <v>191</v>
      </c>
      <c r="T270" s="22" t="s">
        <v>197</v>
      </c>
      <c r="U270" s="21" t="s">
        <v>1056</v>
      </c>
      <c r="V270">
        <v>691385.99663625006</v>
      </c>
      <c r="W270">
        <v>6202222.9954460999</v>
      </c>
      <c r="X270" t="s">
        <v>282</v>
      </c>
      <c r="Y270" s="21" t="s">
        <v>282</v>
      </c>
      <c r="Z270" s="21" t="str">
        <f>VLOOKUP(A270,'Rettelse til drænsystem'!$A$4:$B$510,2,FALSE)</f>
        <v/>
      </c>
      <c r="AA270" s="31" t="s">
        <v>650</v>
      </c>
      <c r="AB270" t="s">
        <v>239</v>
      </c>
      <c r="AC270" s="21" t="s">
        <v>1063</v>
      </c>
      <c r="AD270" s="21" t="s">
        <v>197</v>
      </c>
      <c r="AE270" s="21" t="s">
        <v>197</v>
      </c>
      <c r="AF270" t="s">
        <v>2090</v>
      </c>
      <c r="AG270" s="21">
        <v>26</v>
      </c>
      <c r="AH270" s="21" t="s">
        <v>2091</v>
      </c>
      <c r="AI270" s="21" t="s">
        <v>307</v>
      </c>
      <c r="AJ270" s="21" t="s">
        <v>235</v>
      </c>
      <c r="AK270" s="21"/>
      <c r="AL270" s="21"/>
      <c r="AM270" s="21" t="s">
        <v>1073</v>
      </c>
      <c r="AN270" s="21" t="s">
        <v>1074</v>
      </c>
      <c r="AO270" s="21" t="s">
        <v>1074</v>
      </c>
      <c r="AP270" s="21" t="s">
        <v>205</v>
      </c>
      <c r="AQ270" s="21"/>
      <c r="AR270" s="21"/>
      <c r="AS270" s="21" t="s">
        <v>218</v>
      </c>
      <c r="AT270" s="21" t="s">
        <v>1063</v>
      </c>
      <c r="AU270">
        <v>91</v>
      </c>
      <c r="AV270" t="s">
        <v>2090</v>
      </c>
      <c r="AY270">
        <v>2.5</v>
      </c>
      <c r="AZ270" t="s">
        <v>1120</v>
      </c>
      <c r="BA270" s="21" t="s">
        <v>1121</v>
      </c>
      <c r="BB270" s="21" t="s">
        <v>1121</v>
      </c>
      <c r="BC270">
        <v>1</v>
      </c>
      <c r="BD270" t="s">
        <v>282</v>
      </c>
      <c r="BE270" t="s">
        <v>282</v>
      </c>
      <c r="BF270">
        <v>17</v>
      </c>
      <c r="BG270" t="s">
        <v>315</v>
      </c>
      <c r="BH270">
        <v>1</v>
      </c>
      <c r="BI270" t="s">
        <v>316</v>
      </c>
      <c r="BJ270" t="s">
        <v>282</v>
      </c>
      <c r="BK270" t="s">
        <v>282</v>
      </c>
      <c r="BL270" t="s">
        <v>282</v>
      </c>
      <c r="BM270" t="s">
        <v>282</v>
      </c>
      <c r="BN270" t="s">
        <v>282</v>
      </c>
      <c r="BO270" t="s">
        <v>282</v>
      </c>
      <c r="BP270" t="s">
        <v>282</v>
      </c>
      <c r="BQ270" t="s">
        <v>282</v>
      </c>
      <c r="BR270" t="s">
        <v>282</v>
      </c>
      <c r="BS270" t="s">
        <v>282</v>
      </c>
      <c r="BT270" t="s">
        <v>282</v>
      </c>
      <c r="BU270" t="s">
        <v>282</v>
      </c>
      <c r="BV270">
        <v>498.99999999999994</v>
      </c>
      <c r="BW270">
        <v>372.5</v>
      </c>
      <c r="BX270">
        <v>179.91666666666603</v>
      </c>
      <c r="BY270">
        <v>35.586785717812809</v>
      </c>
      <c r="BZ270">
        <v>19.779593729215158</v>
      </c>
      <c r="CA270">
        <v>39.145464289594095</v>
      </c>
      <c r="CB270">
        <v>21.757553102136676</v>
      </c>
      <c r="CD270">
        <v>500</v>
      </c>
      <c r="CE270">
        <v>13</v>
      </c>
      <c r="CF270" s="33" t="s">
        <v>1066</v>
      </c>
      <c r="CG270" s="34" t="s">
        <v>1075</v>
      </c>
      <c r="CH270" t="s">
        <v>244</v>
      </c>
      <c r="CI270">
        <v>1</v>
      </c>
      <c r="CJ270" s="25" t="s">
        <v>282</v>
      </c>
      <c r="CK270" t="s">
        <v>282</v>
      </c>
      <c r="CN270">
        <v>7</v>
      </c>
      <c r="CO270">
        <v>7.45</v>
      </c>
      <c r="CP270">
        <v>0.22</v>
      </c>
      <c r="CQ270" t="s">
        <v>282</v>
      </c>
      <c r="CR270" t="s">
        <v>282</v>
      </c>
      <c r="CT270" t="s">
        <v>282</v>
      </c>
      <c r="CU270" t="s">
        <v>282</v>
      </c>
      <c r="CV270" t="s">
        <v>282</v>
      </c>
      <c r="CW270" s="25" t="s">
        <v>1067</v>
      </c>
      <c r="CX270" t="s">
        <v>282</v>
      </c>
      <c r="DC270">
        <v>495</v>
      </c>
      <c r="DD270">
        <v>8</v>
      </c>
      <c r="DE270" t="s">
        <v>1068</v>
      </c>
      <c r="DF270" t="s">
        <v>1090</v>
      </c>
      <c r="DG270" t="s">
        <v>244</v>
      </c>
      <c r="DH270">
        <v>1</v>
      </c>
      <c r="DI270" s="25" t="s">
        <v>282</v>
      </c>
      <c r="DJ270" t="s">
        <v>2092</v>
      </c>
      <c r="DL270">
        <v>6.3</v>
      </c>
      <c r="DM270">
        <v>6.45</v>
      </c>
      <c r="DN270">
        <v>0.32</v>
      </c>
      <c r="DO270">
        <v>954</v>
      </c>
      <c r="DP270">
        <v>11</v>
      </c>
      <c r="DQ270" t="s">
        <v>1418</v>
      </c>
      <c r="DR270" t="s">
        <v>1090</v>
      </c>
      <c r="DS270" t="s">
        <v>244</v>
      </c>
      <c r="DT270">
        <v>1</v>
      </c>
      <c r="DU270" s="25" t="s">
        <v>282</v>
      </c>
      <c r="DV270" t="s">
        <v>282</v>
      </c>
      <c r="EA270" t="s">
        <v>282</v>
      </c>
      <c r="EB270" t="s">
        <v>282</v>
      </c>
      <c r="ED270" t="s">
        <v>282</v>
      </c>
      <c r="EE270" t="s">
        <v>282</v>
      </c>
      <c r="EF270" t="s">
        <v>282</v>
      </c>
      <c r="EG270" s="25" t="s">
        <v>1067</v>
      </c>
      <c r="EH270" t="s">
        <v>282</v>
      </c>
      <c r="EL270" s="9"/>
      <c r="EM270" t="s">
        <v>282</v>
      </c>
      <c r="EN270" t="s">
        <v>282</v>
      </c>
      <c r="EO270" t="s">
        <v>282</v>
      </c>
      <c r="EP270" t="s">
        <v>282</v>
      </c>
      <c r="EQ270" t="s">
        <v>282</v>
      </c>
      <c r="ER270" t="s">
        <v>282</v>
      </c>
      <c r="ES270" t="s">
        <v>282</v>
      </c>
      <c r="ET270" t="s">
        <v>282</v>
      </c>
      <c r="EU270" t="s">
        <v>282</v>
      </c>
      <c r="EV270" t="s">
        <v>282</v>
      </c>
      <c r="EX270" s="35">
        <v>3</v>
      </c>
      <c r="EY270" s="36">
        <v>6.65</v>
      </c>
      <c r="EZ270" s="36">
        <v>6.95</v>
      </c>
      <c r="FA270" s="36">
        <v>0.27</v>
      </c>
      <c r="FB270" s="36">
        <v>11.964458333333292</v>
      </c>
      <c r="FC270" s="36">
        <v>12.50420833333329</v>
      </c>
      <c r="FD270" s="36">
        <v>0.48577499999999829</v>
      </c>
      <c r="FE270" s="9"/>
      <c r="FF270" s="25">
        <v>2</v>
      </c>
      <c r="FG270" s="25">
        <v>2</v>
      </c>
      <c r="FH270" s="29">
        <v>6.65</v>
      </c>
      <c r="FI270" s="29">
        <v>6.95</v>
      </c>
      <c r="FJ270" s="30">
        <v>0.27</v>
      </c>
      <c r="FK270" s="29">
        <v>95.683453237410077</v>
      </c>
      <c r="FL270" s="7" t="b">
        <v>0</v>
      </c>
      <c r="FN270">
        <v>4.666666666666667</v>
      </c>
      <c r="FO270">
        <v>5.3666666666666671</v>
      </c>
      <c r="FP270">
        <v>0.21133333333333335</v>
      </c>
      <c r="FQ270" s="21">
        <v>86.956521739130437</v>
      </c>
      <c r="FR270">
        <v>13.770711111111087</v>
      </c>
      <c r="FS270">
        <v>15.836317777777753</v>
      </c>
      <c r="FT270">
        <v>0.62361648888888777</v>
      </c>
      <c r="FU270">
        <v>295.08666666666613</v>
      </c>
      <c r="FX270" s="21">
        <v>7</v>
      </c>
      <c r="GG270" s="48">
        <v>6.65</v>
      </c>
      <c r="GH270" s="48">
        <v>6.95</v>
      </c>
      <c r="GI270" s="9">
        <v>0.27</v>
      </c>
    </row>
    <row r="271" spans="1:191" x14ac:dyDescent="0.25">
      <c r="A271" t="s">
        <v>2093</v>
      </c>
      <c r="B271">
        <v>27</v>
      </c>
      <c r="C271" s="21" t="s">
        <v>192</v>
      </c>
      <c r="E271" t="s">
        <v>307</v>
      </c>
      <c r="G271" t="s">
        <v>1052</v>
      </c>
      <c r="J271">
        <v>3330</v>
      </c>
      <c r="K271" t="s">
        <v>318</v>
      </c>
      <c r="L271" t="s">
        <v>244</v>
      </c>
      <c r="M271" t="s">
        <v>235</v>
      </c>
      <c r="N271" t="s">
        <v>2078</v>
      </c>
      <c r="O271" t="s">
        <v>2052</v>
      </c>
      <c r="P271" t="s">
        <v>282</v>
      </c>
      <c r="Q271">
        <v>3330</v>
      </c>
      <c r="R271" t="s">
        <v>318</v>
      </c>
      <c r="S271" t="s">
        <v>191</v>
      </c>
      <c r="T271" s="22" t="s">
        <v>197</v>
      </c>
      <c r="U271" s="21" t="s">
        <v>1056</v>
      </c>
      <c r="V271">
        <v>698601.00319932005</v>
      </c>
      <c r="W271">
        <v>6198759.0005323002</v>
      </c>
      <c r="X271">
        <v>10</v>
      </c>
      <c r="Y271" s="21">
        <v>10</v>
      </c>
      <c r="Z271" s="21" t="str">
        <f>VLOOKUP(A271,'Rettelse til drænsystem'!$A$4:$B$510,2,FALSE)</f>
        <v/>
      </c>
      <c r="AA271" s="31" t="s">
        <v>650</v>
      </c>
      <c r="AB271" t="s">
        <v>239</v>
      </c>
      <c r="AC271" s="21" t="s">
        <v>1063</v>
      </c>
      <c r="AD271" s="21" t="s">
        <v>197</v>
      </c>
      <c r="AE271" s="21" t="s">
        <v>197</v>
      </c>
      <c r="AF271" t="s">
        <v>2093</v>
      </c>
      <c r="AG271" s="21">
        <v>27</v>
      </c>
      <c r="AH271" s="21" t="s">
        <v>2094</v>
      </c>
      <c r="AI271" s="21" t="s">
        <v>307</v>
      </c>
      <c r="AJ271" s="21" t="s">
        <v>235</v>
      </c>
      <c r="AK271" s="21"/>
      <c r="AL271" s="21"/>
      <c r="AM271" s="21" t="s">
        <v>1073</v>
      </c>
      <c r="AN271" s="21" t="s">
        <v>1074</v>
      </c>
      <c r="AO271" s="21" t="s">
        <v>1074</v>
      </c>
      <c r="AP271" s="21" t="s">
        <v>205</v>
      </c>
      <c r="AQ271" s="21"/>
      <c r="AR271" s="21"/>
      <c r="AS271" s="21" t="s">
        <v>218</v>
      </c>
      <c r="AT271" s="21" t="s">
        <v>1063</v>
      </c>
      <c r="AU271">
        <v>76</v>
      </c>
      <c r="AV271" t="s">
        <v>2093</v>
      </c>
      <c r="AW271">
        <v>200.3484</v>
      </c>
      <c r="AX271">
        <v>0.70230360000000003</v>
      </c>
      <c r="AY271">
        <v>10</v>
      </c>
      <c r="AZ271" t="s">
        <v>1120</v>
      </c>
      <c r="BA271" s="21" t="s">
        <v>1121</v>
      </c>
      <c r="BB271" s="21" t="s">
        <v>1121</v>
      </c>
      <c r="BC271">
        <v>0.5</v>
      </c>
      <c r="BD271" t="s">
        <v>1064</v>
      </c>
      <c r="BE271">
        <v>0.5</v>
      </c>
      <c r="BF271">
        <v>2</v>
      </c>
      <c r="BG271" t="s">
        <v>196</v>
      </c>
      <c r="BH271">
        <v>1</v>
      </c>
      <c r="BI271" t="s">
        <v>282</v>
      </c>
      <c r="BJ271" t="s">
        <v>282</v>
      </c>
      <c r="BK271" t="s">
        <v>282</v>
      </c>
      <c r="BL271" t="s">
        <v>282</v>
      </c>
      <c r="BM271" t="s">
        <v>282</v>
      </c>
      <c r="BN271" t="s">
        <v>282</v>
      </c>
      <c r="BO271" t="s">
        <v>282</v>
      </c>
      <c r="BP271" t="s">
        <v>282</v>
      </c>
      <c r="BQ271" t="s">
        <v>282</v>
      </c>
      <c r="BR271" t="s">
        <v>282</v>
      </c>
      <c r="BS271" t="s">
        <v>282</v>
      </c>
      <c r="BT271" t="s">
        <v>282</v>
      </c>
      <c r="BU271" t="s">
        <v>282</v>
      </c>
      <c r="BV271">
        <v>486.30000000000007</v>
      </c>
      <c r="BW271">
        <v>384.3</v>
      </c>
      <c r="BX271">
        <v>229.9366666666659</v>
      </c>
      <c r="BY271">
        <v>41.872698764262395</v>
      </c>
      <c r="BZ271">
        <v>18.191167761222474</v>
      </c>
      <c r="CA271">
        <v>46.059968640688638</v>
      </c>
      <c r="CB271">
        <v>20.010284537344724</v>
      </c>
      <c r="CD271">
        <v>488</v>
      </c>
      <c r="CE271">
        <v>13</v>
      </c>
      <c r="CF271" s="33" t="s">
        <v>1066</v>
      </c>
      <c r="CG271" s="34" t="s">
        <v>1075</v>
      </c>
      <c r="CH271" t="s">
        <v>2080</v>
      </c>
      <c r="CI271">
        <v>1</v>
      </c>
      <c r="CJ271" s="25">
        <v>10</v>
      </c>
      <c r="CK271" t="s">
        <v>282</v>
      </c>
      <c r="CN271">
        <v>8.32</v>
      </c>
      <c r="CO271">
        <v>9.01</v>
      </c>
      <c r="CP271">
        <v>0.01</v>
      </c>
      <c r="CQ271" t="s">
        <v>282</v>
      </c>
      <c r="CR271" t="s">
        <v>282</v>
      </c>
      <c r="CT271" t="s">
        <v>282</v>
      </c>
      <c r="CU271" t="s">
        <v>282</v>
      </c>
      <c r="CV271" t="s">
        <v>282</v>
      </c>
      <c r="CW271" s="25" t="s">
        <v>1067</v>
      </c>
      <c r="CX271" t="s">
        <v>282</v>
      </c>
      <c r="DC271">
        <v>490</v>
      </c>
      <c r="DD271">
        <v>8</v>
      </c>
      <c r="DE271" t="s">
        <v>1068</v>
      </c>
      <c r="DF271" t="s">
        <v>1090</v>
      </c>
      <c r="DG271" t="s">
        <v>2080</v>
      </c>
      <c r="DH271">
        <v>0.5</v>
      </c>
      <c r="DI271" s="25">
        <v>5</v>
      </c>
      <c r="DJ271" t="s">
        <v>282</v>
      </c>
      <c r="DL271">
        <v>9.2799999999999994</v>
      </c>
      <c r="DM271">
        <v>9.94</v>
      </c>
      <c r="DN271">
        <v>0.02</v>
      </c>
      <c r="DO271" t="s">
        <v>282</v>
      </c>
      <c r="DP271" t="s">
        <v>282</v>
      </c>
      <c r="DR271" t="s">
        <v>282</v>
      </c>
      <c r="DS271" t="s">
        <v>282</v>
      </c>
      <c r="DT271" t="s">
        <v>282</v>
      </c>
      <c r="DU271" s="25" t="s">
        <v>1067</v>
      </c>
      <c r="DV271" t="s">
        <v>282</v>
      </c>
      <c r="EA271">
        <v>494</v>
      </c>
      <c r="EB271">
        <v>12</v>
      </c>
      <c r="EC271" t="s">
        <v>1069</v>
      </c>
      <c r="ED271" t="s">
        <v>1090</v>
      </c>
      <c r="EE271" t="s">
        <v>2080</v>
      </c>
      <c r="EF271">
        <v>0.5</v>
      </c>
      <c r="EG271" s="25">
        <v>5</v>
      </c>
      <c r="EH271" t="s">
        <v>282</v>
      </c>
      <c r="EJ271">
        <v>8.58</v>
      </c>
      <c r="EK271">
        <v>8.81</v>
      </c>
      <c r="EL271" s="9">
        <v>0.02</v>
      </c>
      <c r="EM271" t="s">
        <v>282</v>
      </c>
      <c r="EN271" t="s">
        <v>282</v>
      </c>
      <c r="EO271" t="s">
        <v>282</v>
      </c>
      <c r="EP271" t="s">
        <v>282</v>
      </c>
      <c r="EQ271" t="s">
        <v>282</v>
      </c>
      <c r="ER271" t="s">
        <v>282</v>
      </c>
      <c r="ES271" t="s">
        <v>282</v>
      </c>
      <c r="ET271" t="s">
        <v>282</v>
      </c>
      <c r="EU271" t="s">
        <v>282</v>
      </c>
      <c r="EV271" t="s">
        <v>282</v>
      </c>
      <c r="EX271" s="35">
        <v>3</v>
      </c>
      <c r="EY271" s="36">
        <v>8.7266666666666666</v>
      </c>
      <c r="EZ271" s="36">
        <v>9.2533333333333321</v>
      </c>
      <c r="FA271" s="36">
        <v>1.6666666666666666E-2</v>
      </c>
      <c r="FB271" s="36">
        <v>20.065806444444377</v>
      </c>
      <c r="FC271" s="36">
        <v>21.276806222222149</v>
      </c>
      <c r="FD271" s="36">
        <v>3.832277777777765E-2</v>
      </c>
      <c r="FE271" s="9"/>
      <c r="FF271" s="25">
        <v>3</v>
      </c>
      <c r="FG271" s="25">
        <v>3</v>
      </c>
      <c r="FH271" s="29">
        <v>8.7266666666666666</v>
      </c>
      <c r="FI271" s="29">
        <v>9.2533333333333321</v>
      </c>
      <c r="FJ271" s="30">
        <v>1.6666666666666666E-2</v>
      </c>
      <c r="FK271" s="29">
        <v>94.308357348703183</v>
      </c>
      <c r="FL271" s="7" t="b">
        <v>1</v>
      </c>
      <c r="FN271">
        <v>10.466666666666667</v>
      </c>
      <c r="FO271">
        <v>10.516666666666667</v>
      </c>
      <c r="FP271">
        <v>2.1333333333333333E-2</v>
      </c>
      <c r="FQ271" s="21">
        <v>99.524564183835167</v>
      </c>
      <c r="FR271">
        <v>36.884358888888848</v>
      </c>
      <c r="FS271">
        <v>37.060558055555518</v>
      </c>
      <c r="FT271">
        <v>7.5178311111111021E-2</v>
      </c>
      <c r="FU271">
        <v>352.39833333333291</v>
      </c>
      <c r="FX271" s="21">
        <v>8</v>
      </c>
      <c r="GG271" s="48">
        <v>8.7266666666666666</v>
      </c>
      <c r="GH271" s="48">
        <v>9.2533333333333321</v>
      </c>
      <c r="GI271" s="9">
        <v>1.6666666666666666E-2</v>
      </c>
    </row>
    <row r="272" spans="1:191" x14ac:dyDescent="0.25">
      <c r="A272" t="s">
        <v>2095</v>
      </c>
      <c r="B272">
        <v>28</v>
      </c>
      <c r="C272" s="21" t="s">
        <v>192</v>
      </c>
      <c r="E272" t="s">
        <v>307</v>
      </c>
      <c r="G272" t="s">
        <v>1052</v>
      </c>
      <c r="J272">
        <v>3550</v>
      </c>
      <c r="K272" t="s">
        <v>319</v>
      </c>
      <c r="L272" t="s">
        <v>244</v>
      </c>
      <c r="M272" t="s">
        <v>235</v>
      </c>
      <c r="N272" t="s">
        <v>2078</v>
      </c>
      <c r="O272" t="s">
        <v>2052</v>
      </c>
      <c r="P272" t="s">
        <v>282</v>
      </c>
      <c r="Q272">
        <v>3550</v>
      </c>
      <c r="R272" t="s">
        <v>319</v>
      </c>
      <c r="S272" t="s">
        <v>191</v>
      </c>
      <c r="T272" s="22" t="s">
        <v>197</v>
      </c>
      <c r="U272" s="21" t="s">
        <v>1056</v>
      </c>
      <c r="V272">
        <v>703965.99687366001</v>
      </c>
      <c r="W272">
        <v>6197712.0036455002</v>
      </c>
      <c r="X272" t="s">
        <v>282</v>
      </c>
      <c r="Y272" s="21" t="s">
        <v>282</v>
      </c>
      <c r="Z272" s="21" t="str">
        <f>VLOOKUP(A272,'Rettelse til drænsystem'!$A$4:$B$510,2,FALSE)</f>
        <v/>
      </c>
      <c r="AA272" s="31" t="s">
        <v>650</v>
      </c>
      <c r="AB272" t="s">
        <v>239</v>
      </c>
      <c r="AC272" s="21" t="s">
        <v>1063</v>
      </c>
      <c r="AD272" s="21" t="s">
        <v>192</v>
      </c>
      <c r="AE272" s="21" t="s">
        <v>192</v>
      </c>
      <c r="AF272" t="s">
        <v>2095</v>
      </c>
      <c r="AG272" s="21">
        <v>28</v>
      </c>
      <c r="AH272" s="21" t="s">
        <v>2096</v>
      </c>
      <c r="AI272" s="21" t="s">
        <v>307</v>
      </c>
      <c r="AJ272" s="21" t="s">
        <v>235</v>
      </c>
      <c r="AK272" s="21"/>
      <c r="AL272" s="21"/>
      <c r="AM272" s="21" t="s">
        <v>1073</v>
      </c>
      <c r="AN272" s="21" t="s">
        <v>1074</v>
      </c>
      <c r="AO272" s="21" t="s">
        <v>1074</v>
      </c>
      <c r="AP272" s="21" t="s">
        <v>246</v>
      </c>
      <c r="AQ272" s="21"/>
      <c r="AR272" s="21"/>
      <c r="AS272" s="21" t="s">
        <v>218</v>
      </c>
      <c r="AT272" s="21" t="s">
        <v>1063</v>
      </c>
      <c r="AU272">
        <v>76</v>
      </c>
      <c r="AV272" t="s">
        <v>2095</v>
      </c>
      <c r="AY272">
        <v>5</v>
      </c>
      <c r="AZ272" t="s">
        <v>1064</v>
      </c>
      <c r="BA272" s="21" t="s">
        <v>1064</v>
      </c>
      <c r="BB272" s="21" t="s">
        <v>1065</v>
      </c>
      <c r="BC272">
        <v>1</v>
      </c>
      <c r="BD272" t="s">
        <v>282</v>
      </c>
      <c r="BE272" t="s">
        <v>282</v>
      </c>
      <c r="BF272">
        <v>10</v>
      </c>
      <c r="BG272" t="s">
        <v>249</v>
      </c>
      <c r="BH272">
        <v>1</v>
      </c>
      <c r="BI272" t="s">
        <v>282</v>
      </c>
      <c r="BJ272" t="s">
        <v>282</v>
      </c>
      <c r="BK272" t="s">
        <v>282</v>
      </c>
      <c r="BL272" t="s">
        <v>282</v>
      </c>
      <c r="BM272" t="s">
        <v>282</v>
      </c>
      <c r="BN272" t="s">
        <v>282</v>
      </c>
      <c r="BO272" t="s">
        <v>282</v>
      </c>
      <c r="BP272" t="s">
        <v>282</v>
      </c>
      <c r="BQ272" t="s">
        <v>282</v>
      </c>
      <c r="BR272" t="s">
        <v>282</v>
      </c>
      <c r="BS272" t="s">
        <v>282</v>
      </c>
      <c r="BT272" t="s">
        <v>282</v>
      </c>
      <c r="BU272" t="s">
        <v>282</v>
      </c>
      <c r="BV272">
        <v>486.30000000000007</v>
      </c>
      <c r="BW272">
        <v>392</v>
      </c>
      <c r="BX272">
        <v>202.32333333333293</v>
      </c>
      <c r="BY272">
        <v>44.00206485451352</v>
      </c>
      <c r="BZ272">
        <v>21.74838864582118</v>
      </c>
      <c r="CA272">
        <v>48.402271339964877</v>
      </c>
      <c r="CB272">
        <v>23.923227510403301</v>
      </c>
      <c r="CD272">
        <v>503</v>
      </c>
      <c r="CE272">
        <v>13</v>
      </c>
      <c r="CF272" s="33" t="s">
        <v>1066</v>
      </c>
      <c r="CG272" s="34" t="s">
        <v>1075</v>
      </c>
      <c r="CH272" t="s">
        <v>2080</v>
      </c>
      <c r="CI272" t="s">
        <v>2097</v>
      </c>
      <c r="CJ272" s="25" t="s">
        <v>282</v>
      </c>
      <c r="CK272" t="s">
        <v>2098</v>
      </c>
      <c r="CL272" t="s">
        <v>313</v>
      </c>
      <c r="CN272">
        <v>1.72</v>
      </c>
      <c r="CO272">
        <v>1.95</v>
      </c>
      <c r="CP272">
        <v>0.01</v>
      </c>
      <c r="CQ272" t="s">
        <v>282</v>
      </c>
      <c r="CR272" t="s">
        <v>282</v>
      </c>
      <c r="CT272" t="s">
        <v>282</v>
      </c>
      <c r="CU272" t="s">
        <v>282</v>
      </c>
      <c r="CV272" t="s">
        <v>282</v>
      </c>
      <c r="CW272" s="25" t="s">
        <v>1067</v>
      </c>
      <c r="CX272" t="s">
        <v>282</v>
      </c>
      <c r="DC272" t="s">
        <v>282</v>
      </c>
      <c r="DD272">
        <v>8</v>
      </c>
      <c r="DE272" t="s">
        <v>1068</v>
      </c>
      <c r="DF272" t="s">
        <v>282</v>
      </c>
      <c r="DG272" t="s">
        <v>2080</v>
      </c>
      <c r="DH272" t="s">
        <v>282</v>
      </c>
      <c r="DI272" s="25" t="s">
        <v>1067</v>
      </c>
      <c r="DJ272" t="s">
        <v>2099</v>
      </c>
      <c r="DK272" t="s">
        <v>313</v>
      </c>
      <c r="DO272" t="s">
        <v>282</v>
      </c>
      <c r="DP272" t="s">
        <v>282</v>
      </c>
      <c r="DR272" t="s">
        <v>282</v>
      </c>
      <c r="DS272" t="s">
        <v>282</v>
      </c>
      <c r="DT272" t="s">
        <v>282</v>
      </c>
      <c r="DU272" s="25" t="s">
        <v>1067</v>
      </c>
      <c r="DV272" t="s">
        <v>282</v>
      </c>
      <c r="EA272" t="s">
        <v>282</v>
      </c>
      <c r="EB272" t="s">
        <v>282</v>
      </c>
      <c r="ED272" t="s">
        <v>282</v>
      </c>
      <c r="EE272" t="s">
        <v>282</v>
      </c>
      <c r="EF272" t="s">
        <v>282</v>
      </c>
      <c r="EG272" s="25" t="s">
        <v>1067</v>
      </c>
      <c r="EH272" t="s">
        <v>313</v>
      </c>
      <c r="EI272" t="s">
        <v>313</v>
      </c>
      <c r="EL272" s="9"/>
      <c r="EM272" t="s">
        <v>282</v>
      </c>
      <c r="EN272" t="s">
        <v>282</v>
      </c>
      <c r="EO272" t="s">
        <v>282</v>
      </c>
      <c r="EP272" t="s">
        <v>282</v>
      </c>
      <c r="EQ272" t="s">
        <v>282</v>
      </c>
      <c r="ER272" t="s">
        <v>282</v>
      </c>
      <c r="ES272" t="s">
        <v>282</v>
      </c>
      <c r="ET272" t="s">
        <v>282</v>
      </c>
      <c r="EU272" t="s">
        <v>282</v>
      </c>
      <c r="EV272" t="s">
        <v>282</v>
      </c>
      <c r="EX272" s="35">
        <v>1</v>
      </c>
      <c r="EY272" s="36">
        <v>1.72</v>
      </c>
      <c r="EZ272" s="36">
        <v>1.95</v>
      </c>
      <c r="FA272" s="36">
        <v>0.01</v>
      </c>
      <c r="FB272" s="36">
        <v>3.4799613333333266</v>
      </c>
      <c r="FC272" s="36">
        <v>3.9453049999999923</v>
      </c>
      <c r="FD272" s="36">
        <v>2.0232333333333293E-2</v>
      </c>
      <c r="FE272" s="9"/>
      <c r="FF272" s="25">
        <v>1</v>
      </c>
      <c r="FG272" s="25">
        <v>1</v>
      </c>
      <c r="FH272" s="29">
        <v>1.72</v>
      </c>
      <c r="FI272" s="29">
        <v>1.95</v>
      </c>
      <c r="FJ272" s="30">
        <v>0.01</v>
      </c>
      <c r="FK272" s="29">
        <v>88.205128205128204</v>
      </c>
      <c r="FL272" s="7" t="b">
        <v>0</v>
      </c>
      <c r="FN272">
        <v>1</v>
      </c>
      <c r="FO272">
        <v>1.05</v>
      </c>
      <c r="FP272">
        <v>7.0000000000000001E-3</v>
      </c>
      <c r="FQ272" s="21">
        <v>95.238095238095227</v>
      </c>
      <c r="FR272">
        <v>2.8632333333333304</v>
      </c>
      <c r="FS272">
        <v>3.0063949999999973</v>
      </c>
      <c r="FT272">
        <v>2.0042633333333316E-2</v>
      </c>
      <c r="FU272">
        <v>286.32333333333304</v>
      </c>
      <c r="FX272" s="21">
        <v>7</v>
      </c>
      <c r="GG272" s="48">
        <v>1.72</v>
      </c>
      <c r="GH272" s="48">
        <v>1.95</v>
      </c>
      <c r="GI272" s="9">
        <v>0.01</v>
      </c>
    </row>
    <row r="273" spans="1:191" x14ac:dyDescent="0.25">
      <c r="A273" t="s">
        <v>2100</v>
      </c>
      <c r="B273">
        <v>29</v>
      </c>
      <c r="C273" s="21" t="s">
        <v>192</v>
      </c>
      <c r="E273" t="s">
        <v>307</v>
      </c>
      <c r="G273" t="s">
        <v>1052</v>
      </c>
      <c r="J273">
        <v>3400</v>
      </c>
      <c r="K273" t="s">
        <v>321</v>
      </c>
      <c r="L273" t="s">
        <v>244</v>
      </c>
      <c r="M273" t="s">
        <v>235</v>
      </c>
      <c r="N273" t="s">
        <v>2078</v>
      </c>
      <c r="O273" t="s">
        <v>2052</v>
      </c>
      <c r="P273" t="s">
        <v>282</v>
      </c>
      <c r="Q273">
        <v>3400</v>
      </c>
      <c r="R273" t="s">
        <v>321</v>
      </c>
      <c r="S273" t="s">
        <v>191</v>
      </c>
      <c r="T273" s="22" t="s">
        <v>197</v>
      </c>
      <c r="U273" s="21" t="s">
        <v>1056</v>
      </c>
      <c r="V273">
        <v>703246.00273310998</v>
      </c>
      <c r="W273">
        <v>6198778.9964621998</v>
      </c>
      <c r="X273">
        <v>10</v>
      </c>
      <c r="Y273" s="21">
        <v>10</v>
      </c>
      <c r="Z273" s="21" t="str">
        <f>VLOOKUP(A273,'Rettelse til drænsystem'!$A$4:$B$510,2,FALSE)</f>
        <v/>
      </c>
      <c r="AA273" s="31" t="s">
        <v>650</v>
      </c>
      <c r="AB273" t="s">
        <v>322</v>
      </c>
      <c r="AC273" s="21" t="s">
        <v>1059</v>
      </c>
      <c r="AD273" s="21" t="s">
        <v>197</v>
      </c>
      <c r="AE273" s="21" t="s">
        <v>197</v>
      </c>
      <c r="AF273" t="s">
        <v>2100</v>
      </c>
      <c r="AG273" s="21">
        <v>29</v>
      </c>
      <c r="AH273" s="21" t="s">
        <v>2101</v>
      </c>
      <c r="AI273" s="21" t="s">
        <v>307</v>
      </c>
      <c r="AJ273" s="21" t="s">
        <v>235</v>
      </c>
      <c r="AK273" s="21"/>
      <c r="AL273" s="21"/>
      <c r="AM273" s="21" t="s">
        <v>1073</v>
      </c>
      <c r="AN273" s="21" t="s">
        <v>1074</v>
      </c>
      <c r="AO273" s="21" t="s">
        <v>1074</v>
      </c>
      <c r="AP273" s="21" t="s">
        <v>205</v>
      </c>
      <c r="AQ273" s="21"/>
      <c r="AR273" s="21"/>
      <c r="AS273" s="21" t="s">
        <v>218</v>
      </c>
      <c r="AT273" s="21" t="s">
        <v>1063</v>
      </c>
      <c r="AU273">
        <v>76</v>
      </c>
      <c r="AV273" t="s">
        <v>2100</v>
      </c>
      <c r="AW273">
        <v>102.07850000000001</v>
      </c>
      <c r="AX273">
        <v>1.206602E-3</v>
      </c>
      <c r="AY273">
        <v>2</v>
      </c>
      <c r="AZ273" t="s">
        <v>1120</v>
      </c>
      <c r="BA273" s="21" t="s">
        <v>1121</v>
      </c>
      <c r="BB273" s="21" t="s">
        <v>1121</v>
      </c>
      <c r="BC273">
        <v>0.5</v>
      </c>
      <c r="BD273" t="s">
        <v>1064</v>
      </c>
      <c r="BE273">
        <v>0.5</v>
      </c>
      <c r="BF273">
        <v>5</v>
      </c>
      <c r="BG273" t="s">
        <v>304</v>
      </c>
      <c r="BH273">
        <v>1</v>
      </c>
      <c r="BI273" t="s">
        <v>282</v>
      </c>
      <c r="BJ273" t="s">
        <v>282</v>
      </c>
      <c r="BK273" t="s">
        <v>282</v>
      </c>
      <c r="BL273" t="s">
        <v>282</v>
      </c>
      <c r="BM273" t="s">
        <v>282</v>
      </c>
      <c r="BN273" t="s">
        <v>282</v>
      </c>
      <c r="BO273" t="s">
        <v>282</v>
      </c>
      <c r="BP273" t="s">
        <v>282</v>
      </c>
      <c r="BQ273" t="s">
        <v>282</v>
      </c>
      <c r="BR273" t="s">
        <v>282</v>
      </c>
      <c r="BS273" t="s">
        <v>282</v>
      </c>
      <c r="BT273" t="s">
        <v>282</v>
      </c>
      <c r="BU273" t="s">
        <v>282</v>
      </c>
      <c r="BV273">
        <v>498.99999999999994</v>
      </c>
      <c r="BW273">
        <v>446.5</v>
      </c>
      <c r="BX273">
        <v>296.41333333333301</v>
      </c>
      <c r="BY273">
        <v>21.076368251314733</v>
      </c>
      <c r="BZ273">
        <v>7.1028280868176772</v>
      </c>
      <c r="CA273">
        <v>23.184005076446208</v>
      </c>
      <c r="CB273">
        <v>7.8131108954994453</v>
      </c>
      <c r="CD273">
        <v>512</v>
      </c>
      <c r="CE273">
        <v>13</v>
      </c>
      <c r="CF273" s="33" t="s">
        <v>1066</v>
      </c>
      <c r="CG273" s="34" t="s">
        <v>1075</v>
      </c>
      <c r="CH273" t="s">
        <v>2080</v>
      </c>
      <c r="CI273" t="s">
        <v>2102</v>
      </c>
      <c r="CJ273" s="25" t="e">
        <v>#VALUE!</v>
      </c>
      <c r="CK273" t="s">
        <v>2103</v>
      </c>
      <c r="CN273">
        <v>11.85</v>
      </c>
      <c r="CO273">
        <v>12.54</v>
      </c>
      <c r="CP273">
        <v>0.02</v>
      </c>
      <c r="CQ273" t="s">
        <v>282</v>
      </c>
      <c r="CR273" t="s">
        <v>282</v>
      </c>
      <c r="CT273" t="s">
        <v>282</v>
      </c>
      <c r="CU273" t="s">
        <v>282</v>
      </c>
      <c r="CV273" t="s">
        <v>282</v>
      </c>
      <c r="CW273" s="25" t="s">
        <v>1067</v>
      </c>
      <c r="CX273" t="s">
        <v>282</v>
      </c>
      <c r="DC273">
        <v>509</v>
      </c>
      <c r="DD273">
        <v>8</v>
      </c>
      <c r="DE273" t="s">
        <v>1068</v>
      </c>
      <c r="DF273" t="s">
        <v>1090</v>
      </c>
      <c r="DG273" t="s">
        <v>2080</v>
      </c>
      <c r="DH273">
        <v>0.5</v>
      </c>
      <c r="DI273" s="25">
        <v>5</v>
      </c>
      <c r="DJ273" t="s">
        <v>282</v>
      </c>
      <c r="DL273">
        <v>16.079999999999998</v>
      </c>
      <c r="DM273">
        <v>16.27</v>
      </c>
      <c r="DN273">
        <v>0.03</v>
      </c>
      <c r="DO273" t="s">
        <v>282</v>
      </c>
      <c r="DP273" t="s">
        <v>282</v>
      </c>
      <c r="DR273" t="s">
        <v>282</v>
      </c>
      <c r="DS273" t="s">
        <v>282</v>
      </c>
      <c r="DT273" t="s">
        <v>282</v>
      </c>
      <c r="DU273" s="25" t="s">
        <v>1067</v>
      </c>
      <c r="DV273" t="s">
        <v>282</v>
      </c>
      <c r="EA273">
        <v>513</v>
      </c>
      <c r="EB273">
        <v>12</v>
      </c>
      <c r="EC273" t="s">
        <v>1069</v>
      </c>
      <c r="ED273" t="s">
        <v>1090</v>
      </c>
      <c r="EE273" t="s">
        <v>2080</v>
      </c>
      <c r="EF273">
        <v>0.5</v>
      </c>
      <c r="EG273" s="25">
        <v>5</v>
      </c>
      <c r="EH273" t="s">
        <v>282</v>
      </c>
      <c r="EJ273">
        <v>12.25</v>
      </c>
      <c r="EK273">
        <v>13.14</v>
      </c>
      <c r="EL273" s="9">
        <v>0.02</v>
      </c>
      <c r="EM273" t="s">
        <v>282</v>
      </c>
      <c r="EN273" t="s">
        <v>282</v>
      </c>
      <c r="EO273" t="s">
        <v>282</v>
      </c>
      <c r="EP273" t="s">
        <v>282</v>
      </c>
      <c r="EQ273" t="s">
        <v>282</v>
      </c>
      <c r="ER273" t="s">
        <v>282</v>
      </c>
      <c r="ES273" t="s">
        <v>282</v>
      </c>
      <c r="ET273" t="s">
        <v>282</v>
      </c>
      <c r="EU273" t="s">
        <v>282</v>
      </c>
      <c r="EV273" t="s">
        <v>282</v>
      </c>
      <c r="EX273" s="35">
        <v>3</v>
      </c>
      <c r="EY273" s="36">
        <v>13.393333333333333</v>
      </c>
      <c r="EZ273" s="36">
        <v>13.983333333333334</v>
      </c>
      <c r="FA273" s="36">
        <v>2.3333333333333334E-2</v>
      </c>
      <c r="FB273" s="36">
        <v>39.699625777777733</v>
      </c>
      <c r="FC273" s="36">
        <v>41.448464444444397</v>
      </c>
      <c r="FD273" s="36">
        <v>6.9163111111111036E-2</v>
      </c>
      <c r="FE273" s="9"/>
      <c r="FF273" s="25">
        <v>3</v>
      </c>
      <c r="FG273" s="25">
        <v>3</v>
      </c>
      <c r="FH273" s="29">
        <v>13.393333333333333</v>
      </c>
      <c r="FI273" s="29">
        <v>13.983333333333334</v>
      </c>
      <c r="FJ273" s="30">
        <v>2.3333333333333334E-2</v>
      </c>
      <c r="FK273" s="29">
        <v>95.780691299165667</v>
      </c>
      <c r="FL273" s="7" t="b">
        <v>1</v>
      </c>
      <c r="FN273">
        <v>13.416666666666666</v>
      </c>
      <c r="FO273">
        <v>13.633333333333333</v>
      </c>
      <c r="FP273">
        <v>1.6333333333333335E-2</v>
      </c>
      <c r="FQ273" s="21">
        <v>98.410757946210268</v>
      </c>
      <c r="FR273">
        <v>48.198256944444445</v>
      </c>
      <c r="FS273">
        <v>48.976613888888899</v>
      </c>
      <c r="FT273">
        <v>5.867613888888891E-2</v>
      </c>
      <c r="FU273">
        <v>359.24166666666673</v>
      </c>
      <c r="FX273" s="21">
        <v>8</v>
      </c>
      <c r="GG273" s="48">
        <v>13.393333333333333</v>
      </c>
      <c r="GH273" s="48">
        <v>13.983333333333334</v>
      </c>
      <c r="GI273" s="9">
        <v>2.3333333333333334E-2</v>
      </c>
    </row>
    <row r="274" spans="1:191" x14ac:dyDescent="0.25">
      <c r="A274" t="s">
        <v>2104</v>
      </c>
      <c r="B274">
        <v>32</v>
      </c>
      <c r="C274" s="21" t="s">
        <v>192</v>
      </c>
      <c r="E274" t="s">
        <v>307</v>
      </c>
      <c r="G274" t="s">
        <v>1052</v>
      </c>
      <c r="J274">
        <v>4050</v>
      </c>
      <c r="K274" t="s">
        <v>236</v>
      </c>
      <c r="L274" t="s">
        <v>244</v>
      </c>
      <c r="M274" t="s">
        <v>235</v>
      </c>
      <c r="N274" t="s">
        <v>2078</v>
      </c>
      <c r="O274" t="s">
        <v>2052</v>
      </c>
      <c r="P274" t="s">
        <v>282</v>
      </c>
      <c r="Q274">
        <v>4050</v>
      </c>
      <c r="R274" t="s">
        <v>236</v>
      </c>
      <c r="S274" t="s">
        <v>214</v>
      </c>
      <c r="T274" s="22" t="s">
        <v>197</v>
      </c>
      <c r="U274" s="21" t="s">
        <v>1056</v>
      </c>
      <c r="V274">
        <v>686842.00044924999</v>
      </c>
      <c r="W274">
        <v>6184135.9970024005</v>
      </c>
      <c r="X274" t="s">
        <v>282</v>
      </c>
      <c r="Y274" s="21" t="s">
        <v>282</v>
      </c>
      <c r="Z274" s="21" t="str">
        <f>VLOOKUP(A274,'Rettelse til drænsystem'!$A$4:$B$510,2,FALSE)</f>
        <v/>
      </c>
      <c r="AA274" s="31" t="s">
        <v>650</v>
      </c>
      <c r="AB274" t="s">
        <v>239</v>
      </c>
      <c r="AC274" s="21" t="s">
        <v>1063</v>
      </c>
      <c r="AD274" s="21" t="s">
        <v>197</v>
      </c>
      <c r="AE274" s="21" t="s">
        <v>197</v>
      </c>
      <c r="AF274" t="s">
        <v>2104</v>
      </c>
      <c r="AG274" s="21">
        <v>32</v>
      </c>
      <c r="AH274" s="21" t="s">
        <v>2105</v>
      </c>
      <c r="AI274" s="21" t="s">
        <v>307</v>
      </c>
      <c r="AJ274" s="21" t="s">
        <v>235</v>
      </c>
      <c r="AK274" s="21"/>
      <c r="AL274" s="21"/>
      <c r="AM274" s="21" t="s">
        <v>1564</v>
      </c>
      <c r="AN274" s="21" t="s">
        <v>1374</v>
      </c>
      <c r="AO274" s="21" t="s">
        <v>1074</v>
      </c>
      <c r="AP274" s="21" t="s">
        <v>246</v>
      </c>
      <c r="AQ274" s="21"/>
      <c r="AR274" s="21"/>
      <c r="AS274" s="21" t="s">
        <v>218</v>
      </c>
      <c r="AT274" s="21" t="s">
        <v>1063</v>
      </c>
      <c r="AU274">
        <v>48</v>
      </c>
      <c r="AV274" t="s">
        <v>2104</v>
      </c>
      <c r="AY274">
        <v>1.5</v>
      </c>
      <c r="AZ274" t="s">
        <v>1064</v>
      </c>
      <c r="BA274" s="21" t="s">
        <v>1064</v>
      </c>
      <c r="BB274" s="21" t="s">
        <v>1065</v>
      </c>
      <c r="BC274">
        <v>1</v>
      </c>
      <c r="BD274" t="s">
        <v>282</v>
      </c>
      <c r="BE274" t="s">
        <v>282</v>
      </c>
      <c r="BF274">
        <v>5</v>
      </c>
      <c r="BG274" t="s">
        <v>304</v>
      </c>
      <c r="BH274">
        <v>1</v>
      </c>
      <c r="BI274" t="s">
        <v>282</v>
      </c>
      <c r="BJ274" t="s">
        <v>282</v>
      </c>
      <c r="BK274" t="s">
        <v>282</v>
      </c>
      <c r="BL274" t="s">
        <v>282</v>
      </c>
      <c r="BM274" t="s">
        <v>282</v>
      </c>
      <c r="BN274" t="s">
        <v>282</v>
      </c>
      <c r="BO274" t="s">
        <v>282</v>
      </c>
      <c r="BP274" t="s">
        <v>282</v>
      </c>
      <c r="BQ274" t="s">
        <v>282</v>
      </c>
      <c r="BR274" t="s">
        <v>282</v>
      </c>
      <c r="BS274" t="s">
        <v>282</v>
      </c>
      <c r="BT274" t="s">
        <v>282</v>
      </c>
      <c r="BU274" t="s">
        <v>282</v>
      </c>
      <c r="BV274">
        <v>486.30000000000007</v>
      </c>
      <c r="BW274">
        <v>383.2</v>
      </c>
      <c r="BX274">
        <v>151.52333333333291</v>
      </c>
      <c r="BY274">
        <v>12.038040594380007</v>
      </c>
      <c r="BZ274">
        <v>7.9446777796907231</v>
      </c>
      <c r="CA274">
        <v>13.241844653818008</v>
      </c>
      <c r="CB274">
        <v>8.7391455576597963</v>
      </c>
      <c r="CD274">
        <v>515</v>
      </c>
      <c r="CE274">
        <v>13</v>
      </c>
      <c r="CF274" s="33" t="s">
        <v>1066</v>
      </c>
      <c r="CG274" s="34" t="s">
        <v>1075</v>
      </c>
      <c r="CH274" t="s">
        <v>244</v>
      </c>
      <c r="CI274">
        <v>3</v>
      </c>
      <c r="CJ274" s="25" t="s">
        <v>282</v>
      </c>
      <c r="CK274" t="s">
        <v>282</v>
      </c>
      <c r="CN274">
        <v>6.09</v>
      </c>
      <c r="CO274">
        <v>6.7</v>
      </c>
      <c r="CP274">
        <v>0.01</v>
      </c>
      <c r="CQ274" t="s">
        <v>282</v>
      </c>
      <c r="CR274" t="s">
        <v>282</v>
      </c>
      <c r="CT274" t="s">
        <v>282</v>
      </c>
      <c r="CU274" t="s">
        <v>282</v>
      </c>
      <c r="CV274" t="s">
        <v>282</v>
      </c>
      <c r="CW274" s="25" t="s">
        <v>1067</v>
      </c>
      <c r="CX274" t="s">
        <v>282</v>
      </c>
      <c r="DC274">
        <v>510</v>
      </c>
      <c r="DD274">
        <v>8</v>
      </c>
      <c r="DE274" t="s">
        <v>1068</v>
      </c>
      <c r="DF274" t="s">
        <v>1090</v>
      </c>
      <c r="DG274" t="s">
        <v>244</v>
      </c>
      <c r="DH274">
        <v>3</v>
      </c>
      <c r="DI274" s="25" t="s">
        <v>282</v>
      </c>
      <c r="DJ274" t="s">
        <v>282</v>
      </c>
      <c r="DL274">
        <v>10.77</v>
      </c>
      <c r="DM274">
        <v>11.26</v>
      </c>
      <c r="DN274">
        <v>0.03</v>
      </c>
      <c r="DO274">
        <v>951</v>
      </c>
      <c r="DP274">
        <v>11</v>
      </c>
      <c r="DQ274" t="s">
        <v>1418</v>
      </c>
      <c r="DR274" t="s">
        <v>1090</v>
      </c>
      <c r="DS274" t="s">
        <v>244</v>
      </c>
      <c r="DT274">
        <v>3</v>
      </c>
      <c r="DU274" s="25" t="s">
        <v>282</v>
      </c>
      <c r="DV274" t="s">
        <v>2106</v>
      </c>
      <c r="DW274" t="s">
        <v>313</v>
      </c>
      <c r="EA274" t="s">
        <v>282</v>
      </c>
      <c r="EB274" t="s">
        <v>282</v>
      </c>
      <c r="ED274" t="s">
        <v>282</v>
      </c>
      <c r="EE274" t="s">
        <v>282</v>
      </c>
      <c r="EF274" t="s">
        <v>282</v>
      </c>
      <c r="EG274" s="25" t="s">
        <v>1067</v>
      </c>
      <c r="EH274" t="s">
        <v>282</v>
      </c>
      <c r="EL274" s="9"/>
      <c r="EM274" t="s">
        <v>282</v>
      </c>
      <c r="EN274" t="s">
        <v>282</v>
      </c>
      <c r="EO274" t="s">
        <v>282</v>
      </c>
      <c r="EP274" t="s">
        <v>282</v>
      </c>
      <c r="EQ274" t="s">
        <v>282</v>
      </c>
      <c r="ER274" t="s">
        <v>282</v>
      </c>
      <c r="ES274" t="s">
        <v>282</v>
      </c>
      <c r="ET274" t="s">
        <v>282</v>
      </c>
      <c r="EU274" t="s">
        <v>282</v>
      </c>
      <c r="EV274" t="s">
        <v>282</v>
      </c>
      <c r="EX274" s="35">
        <v>3</v>
      </c>
      <c r="EY274" s="36">
        <v>8.43</v>
      </c>
      <c r="EZ274" s="36">
        <v>8.98</v>
      </c>
      <c r="FA274" s="36">
        <v>0.02</v>
      </c>
      <c r="FB274" s="36">
        <v>12.773416999999966</v>
      </c>
      <c r="FC274" s="36">
        <v>13.606795333333295</v>
      </c>
      <c r="FD274" s="36">
        <v>3.0304666666666584E-2</v>
      </c>
      <c r="FE274" s="9"/>
      <c r="FF274" s="25">
        <v>2</v>
      </c>
      <c r="FG274" s="25">
        <v>2</v>
      </c>
      <c r="FH274" s="29">
        <v>8.43</v>
      </c>
      <c r="FI274" s="29">
        <v>8.98</v>
      </c>
      <c r="FJ274" s="30">
        <v>0.02</v>
      </c>
      <c r="FK274" s="29">
        <v>93.875278396436528</v>
      </c>
      <c r="FL274" s="7" t="b">
        <v>0</v>
      </c>
      <c r="FN274">
        <v>10.4</v>
      </c>
      <c r="FO274">
        <v>11</v>
      </c>
      <c r="FP274">
        <v>2.4333333333333332E-2</v>
      </c>
      <c r="FQ274" s="21">
        <v>94.545454545454547</v>
      </c>
      <c r="FR274">
        <v>26.702346666666621</v>
      </c>
      <c r="FS274">
        <v>28.242866666666615</v>
      </c>
      <c r="FT274">
        <v>6.2476644444444326E-2</v>
      </c>
      <c r="FU274">
        <v>256.75333333333288</v>
      </c>
      <c r="FX274" s="21">
        <v>7</v>
      </c>
      <c r="GG274" s="48">
        <v>8.43</v>
      </c>
      <c r="GH274" s="48">
        <v>8.98</v>
      </c>
      <c r="GI274" s="9">
        <v>0.02</v>
      </c>
    </row>
    <row r="275" spans="1:191" x14ac:dyDescent="0.25">
      <c r="A275" t="s">
        <v>2107</v>
      </c>
      <c r="B275">
        <v>34</v>
      </c>
      <c r="C275" s="21" t="s">
        <v>192</v>
      </c>
      <c r="E275" t="s">
        <v>307</v>
      </c>
      <c r="G275" t="s">
        <v>1052</v>
      </c>
      <c r="J275">
        <v>4050</v>
      </c>
      <c r="K275" t="s">
        <v>236</v>
      </c>
      <c r="L275" t="s">
        <v>244</v>
      </c>
      <c r="M275" t="s">
        <v>235</v>
      </c>
      <c r="N275" t="s">
        <v>2078</v>
      </c>
      <c r="O275" t="s">
        <v>2052</v>
      </c>
      <c r="P275" t="s">
        <v>282</v>
      </c>
      <c r="Q275">
        <v>4050</v>
      </c>
      <c r="R275" t="s">
        <v>236</v>
      </c>
      <c r="S275" t="s">
        <v>191</v>
      </c>
      <c r="T275" s="22" t="s">
        <v>197</v>
      </c>
      <c r="U275" s="21" t="s">
        <v>1056</v>
      </c>
      <c r="V275">
        <v>690647.00407043996</v>
      </c>
      <c r="W275">
        <v>6183446.9972462999</v>
      </c>
      <c r="X275">
        <v>8</v>
      </c>
      <c r="Y275" s="21">
        <v>8</v>
      </c>
      <c r="Z275" s="21" t="str">
        <f>VLOOKUP(A275,'Rettelse til drænsystem'!$A$4:$B$510,2,FALSE)</f>
        <v/>
      </c>
      <c r="AA275" t="s">
        <v>1165</v>
      </c>
      <c r="AB275" t="s">
        <v>239</v>
      </c>
      <c r="AC275" s="21" t="s">
        <v>1063</v>
      </c>
      <c r="AD275" s="21" t="s">
        <v>192</v>
      </c>
      <c r="AE275" s="21" t="s">
        <v>197</v>
      </c>
      <c r="AF275" t="s">
        <v>2107</v>
      </c>
      <c r="AG275" s="21">
        <v>34</v>
      </c>
      <c r="AH275" s="21" t="s">
        <v>2108</v>
      </c>
      <c r="AI275" s="21" t="s">
        <v>307</v>
      </c>
      <c r="AJ275" s="21" t="s">
        <v>235</v>
      </c>
      <c r="AK275" s="21"/>
      <c r="AL275" s="21"/>
      <c r="AM275" s="21" t="s">
        <v>282</v>
      </c>
      <c r="AN275" s="21" t="s">
        <v>282</v>
      </c>
      <c r="AO275" s="21" t="s">
        <v>282</v>
      </c>
      <c r="AP275" s="21" t="s">
        <v>282</v>
      </c>
      <c r="AQ275" s="21"/>
      <c r="AR275" s="21"/>
      <c r="AS275" s="21" t="s">
        <v>218</v>
      </c>
      <c r="AT275" s="21" t="s">
        <v>1063</v>
      </c>
      <c r="AU275">
        <v>48</v>
      </c>
      <c r="AV275" t="s">
        <v>2107</v>
      </c>
      <c r="AY275">
        <v>6</v>
      </c>
      <c r="AZ275" t="s">
        <v>1064</v>
      </c>
      <c r="BA275" s="21" t="s">
        <v>1064</v>
      </c>
      <c r="BB275" s="21" t="s">
        <v>1065</v>
      </c>
      <c r="BC275">
        <v>1</v>
      </c>
      <c r="BD275" t="s">
        <v>282</v>
      </c>
      <c r="BE275" t="s">
        <v>282</v>
      </c>
      <c r="BF275">
        <v>7</v>
      </c>
      <c r="BG275" t="s">
        <v>241</v>
      </c>
      <c r="BH275">
        <v>1</v>
      </c>
      <c r="BI275" t="s">
        <v>282</v>
      </c>
      <c r="BJ275" t="s">
        <v>282</v>
      </c>
      <c r="BK275" t="s">
        <v>282</v>
      </c>
      <c r="BL275" t="s">
        <v>282</v>
      </c>
      <c r="BM275" t="s">
        <v>282</v>
      </c>
      <c r="BN275" t="s">
        <v>282</v>
      </c>
      <c r="BO275" t="s">
        <v>282</v>
      </c>
      <c r="BP275" t="s">
        <v>282</v>
      </c>
      <c r="BQ275" t="s">
        <v>282</v>
      </c>
      <c r="BR275" t="s">
        <v>282</v>
      </c>
      <c r="BS275" t="s">
        <v>282</v>
      </c>
      <c r="BT275" t="s">
        <v>282</v>
      </c>
      <c r="BU275" t="s">
        <v>282</v>
      </c>
      <c r="BV275">
        <v>486.30000000000007</v>
      </c>
      <c r="BW275">
        <v>383.2</v>
      </c>
      <c r="BX275">
        <v>138.77333333333291</v>
      </c>
      <c r="BY275">
        <v>7.5552501073688738</v>
      </c>
      <c r="BZ275">
        <v>5.4443097430117913</v>
      </c>
      <c r="CA275">
        <v>8.3107751181057612</v>
      </c>
      <c r="CB275">
        <v>5.9887407173129708</v>
      </c>
      <c r="CD275">
        <v>486</v>
      </c>
      <c r="CE275">
        <v>13</v>
      </c>
      <c r="CF275" s="33" t="s">
        <v>1066</v>
      </c>
      <c r="CG275" s="34" t="s">
        <v>1075</v>
      </c>
      <c r="CH275" t="s">
        <v>244</v>
      </c>
      <c r="CI275" t="s">
        <v>2102</v>
      </c>
      <c r="CJ275" s="25" t="e">
        <v>#VALUE!</v>
      </c>
      <c r="CK275" t="s">
        <v>282</v>
      </c>
      <c r="CN275">
        <v>0.05</v>
      </c>
      <c r="CO275">
        <v>1.03</v>
      </c>
      <c r="CP275">
        <v>0.01</v>
      </c>
      <c r="CQ275" t="s">
        <v>282</v>
      </c>
      <c r="CR275" t="s">
        <v>282</v>
      </c>
      <c r="CT275" t="s">
        <v>282</v>
      </c>
      <c r="CU275" t="s">
        <v>282</v>
      </c>
      <c r="CV275" t="s">
        <v>282</v>
      </c>
      <c r="CW275" s="25" t="s">
        <v>1067</v>
      </c>
      <c r="CX275" t="s">
        <v>282</v>
      </c>
      <c r="DC275" t="s">
        <v>282</v>
      </c>
      <c r="DD275">
        <v>8</v>
      </c>
      <c r="DE275" t="s">
        <v>1068</v>
      </c>
      <c r="DF275" t="s">
        <v>282</v>
      </c>
      <c r="DG275" t="s">
        <v>244</v>
      </c>
      <c r="DH275" t="s">
        <v>282</v>
      </c>
      <c r="DI275" s="25" t="s">
        <v>1067</v>
      </c>
      <c r="DJ275" t="s">
        <v>2109</v>
      </c>
      <c r="DK275" t="s">
        <v>313</v>
      </c>
      <c r="DO275" t="s">
        <v>282</v>
      </c>
      <c r="DP275">
        <v>11</v>
      </c>
      <c r="DQ275" t="s">
        <v>1418</v>
      </c>
      <c r="DR275" t="s">
        <v>282</v>
      </c>
      <c r="DS275" t="s">
        <v>244</v>
      </c>
      <c r="DT275" t="s">
        <v>282</v>
      </c>
      <c r="DU275" s="25" t="s">
        <v>1067</v>
      </c>
      <c r="DV275" t="s">
        <v>2110</v>
      </c>
      <c r="DW275" t="s">
        <v>1136</v>
      </c>
      <c r="EA275" t="s">
        <v>282</v>
      </c>
      <c r="EB275" t="s">
        <v>282</v>
      </c>
      <c r="ED275" t="s">
        <v>282</v>
      </c>
      <c r="EE275" t="s">
        <v>282</v>
      </c>
      <c r="EF275" t="s">
        <v>282</v>
      </c>
      <c r="EG275" s="25" t="s">
        <v>1067</v>
      </c>
      <c r="EH275" t="s">
        <v>282</v>
      </c>
      <c r="EL275" s="9"/>
      <c r="EM275" t="s">
        <v>282</v>
      </c>
      <c r="EN275" t="s">
        <v>282</v>
      </c>
      <c r="EO275" t="s">
        <v>282</v>
      </c>
      <c r="EP275" t="s">
        <v>282</v>
      </c>
      <c r="EQ275" t="s">
        <v>282</v>
      </c>
      <c r="ER275" t="s">
        <v>282</v>
      </c>
      <c r="ES275" t="s">
        <v>282</v>
      </c>
      <c r="ET275" t="s">
        <v>282</v>
      </c>
      <c r="EU275" t="s">
        <v>282</v>
      </c>
      <c r="EV275" t="s">
        <v>282</v>
      </c>
      <c r="EX275" s="35">
        <v>1</v>
      </c>
      <c r="EY275" s="36">
        <v>0.05</v>
      </c>
      <c r="EZ275" s="36">
        <v>1.03</v>
      </c>
      <c r="FA275" s="36">
        <v>0.01</v>
      </c>
      <c r="FB275" s="36">
        <v>6.9386666666666458E-2</v>
      </c>
      <c r="FC275" s="36">
        <v>1.4293653333333292</v>
      </c>
      <c r="FD275" s="36">
        <v>1.3877333333333294E-2</v>
      </c>
      <c r="FE275" s="9"/>
      <c r="FF275" s="25">
        <v>1</v>
      </c>
      <c r="FG275" s="25">
        <v>1</v>
      </c>
      <c r="FH275" s="29">
        <v>0.05</v>
      </c>
      <c r="FI275" s="29">
        <v>1.03</v>
      </c>
      <c r="FJ275" s="30">
        <v>0.01</v>
      </c>
      <c r="FK275" s="29">
        <v>4.8543689320388346</v>
      </c>
      <c r="FL275" s="7" t="b">
        <v>0</v>
      </c>
      <c r="FN275">
        <v>1.1333333333333333</v>
      </c>
      <c r="FO275">
        <v>2.7666666666666671</v>
      </c>
      <c r="FP275">
        <v>1.833333333333333E-2</v>
      </c>
      <c r="FQ275" s="21">
        <v>40.963855421686738</v>
      </c>
      <c r="FR275">
        <v>3</v>
      </c>
      <c r="FS275">
        <v>7</v>
      </c>
      <c r="FT275">
        <v>0.05</v>
      </c>
      <c r="FU275">
        <v>248.4</v>
      </c>
      <c r="FX275" s="21">
        <v>7</v>
      </c>
      <c r="GG275" s="48">
        <v>0.05</v>
      </c>
      <c r="GH275" s="48">
        <v>1.03</v>
      </c>
      <c r="GI275" s="9">
        <v>0.01</v>
      </c>
    </row>
    <row r="276" spans="1:191" x14ac:dyDescent="0.25">
      <c r="A276" t="s">
        <v>2111</v>
      </c>
      <c r="B276" t="s">
        <v>282</v>
      </c>
      <c r="C276" s="21" t="s">
        <v>197</v>
      </c>
      <c r="E276" t="s">
        <v>307</v>
      </c>
      <c r="G276" t="s">
        <v>1052</v>
      </c>
      <c r="J276">
        <v>2980</v>
      </c>
      <c r="K276" t="s">
        <v>2112</v>
      </c>
      <c r="L276" t="s">
        <v>244</v>
      </c>
      <c r="M276" t="s">
        <v>235</v>
      </c>
      <c r="N276" t="s">
        <v>2078</v>
      </c>
      <c r="O276" t="s">
        <v>2052</v>
      </c>
      <c r="P276" t="s">
        <v>282</v>
      </c>
      <c r="Q276">
        <v>2980</v>
      </c>
      <c r="R276" t="s">
        <v>2112</v>
      </c>
      <c r="S276" t="s">
        <v>191</v>
      </c>
      <c r="T276" s="22" t="s">
        <v>197</v>
      </c>
      <c r="U276" s="21" t="s">
        <v>1056</v>
      </c>
      <c r="V276" t="s">
        <v>282</v>
      </c>
      <c r="W276" t="s">
        <v>282</v>
      </c>
      <c r="X276">
        <v>16</v>
      </c>
      <c r="Y276" s="21">
        <v>16</v>
      </c>
      <c r="Z276" s="21" t="str">
        <f>VLOOKUP(A276,'Rettelse til drænsystem'!$A$4:$B$510,2,FALSE)</f>
        <v/>
      </c>
      <c r="AA276" s="31" t="s">
        <v>650</v>
      </c>
      <c r="AB276" t="s">
        <v>239</v>
      </c>
      <c r="AC276" s="21" t="s">
        <v>1063</v>
      </c>
      <c r="AD276" s="21" t="s">
        <v>192</v>
      </c>
      <c r="AE276" s="21" t="s">
        <v>197</v>
      </c>
      <c r="AF276" t="s">
        <v>2111</v>
      </c>
      <c r="AG276" s="21">
        <v>0</v>
      </c>
      <c r="AH276" s="21" t="s">
        <v>2113</v>
      </c>
      <c r="AI276" s="21" t="s">
        <v>307</v>
      </c>
      <c r="AJ276" s="21" t="s">
        <v>235</v>
      </c>
      <c r="AK276" s="21"/>
      <c r="AL276" s="21"/>
      <c r="AM276" s="21" t="s">
        <v>1249</v>
      </c>
      <c r="AN276" s="21" t="s">
        <v>1132</v>
      </c>
      <c r="AO276" s="21" t="s">
        <v>1074</v>
      </c>
      <c r="AP276" s="21" t="s">
        <v>246</v>
      </c>
      <c r="AQ276" s="21"/>
      <c r="AR276" s="21"/>
      <c r="AS276" s="21" t="s">
        <v>218</v>
      </c>
      <c r="AT276" s="21" t="s">
        <v>1063</v>
      </c>
      <c r="AU276">
        <v>76</v>
      </c>
      <c r="AV276" t="s">
        <v>2111</v>
      </c>
      <c r="AW276">
        <v>102.9003</v>
      </c>
      <c r="AX276">
        <v>2.746666E-4</v>
      </c>
      <c r="AY276">
        <v>15</v>
      </c>
      <c r="AZ276" t="s">
        <v>1095</v>
      </c>
      <c r="BA276" s="21" t="s">
        <v>1102</v>
      </c>
      <c r="BB276" s="21" t="s">
        <v>1102</v>
      </c>
      <c r="BC276">
        <v>1</v>
      </c>
      <c r="BD276" t="s">
        <v>282</v>
      </c>
      <c r="BE276" t="s">
        <v>282</v>
      </c>
      <c r="BF276">
        <v>2</v>
      </c>
      <c r="BG276" t="s">
        <v>196</v>
      </c>
      <c r="BH276">
        <v>0.5</v>
      </c>
      <c r="BI276" t="s">
        <v>282</v>
      </c>
      <c r="BJ276">
        <v>6</v>
      </c>
      <c r="BK276" t="s">
        <v>195</v>
      </c>
      <c r="BL276">
        <v>0.5</v>
      </c>
      <c r="BM276" t="s">
        <v>282</v>
      </c>
      <c r="BN276" t="s">
        <v>282</v>
      </c>
      <c r="BO276" t="s">
        <v>282</v>
      </c>
      <c r="BP276" t="s">
        <v>282</v>
      </c>
      <c r="BQ276" t="s">
        <v>282</v>
      </c>
      <c r="BR276" t="s">
        <v>282</v>
      </c>
      <c r="BS276" t="s">
        <v>282</v>
      </c>
      <c r="BT276" t="s">
        <v>282</v>
      </c>
      <c r="BU276" t="s">
        <v>282</v>
      </c>
      <c r="BV276">
        <v>498.99999999999994</v>
      </c>
      <c r="BW276">
        <v>488.5</v>
      </c>
      <c r="BX276">
        <v>353.95666666666659</v>
      </c>
      <c r="BY276">
        <v>50.72957121144335</v>
      </c>
      <c r="BZ276">
        <v>14.329344336492277</v>
      </c>
      <c r="CA276">
        <v>55.802528332587691</v>
      </c>
      <c r="CB276">
        <v>15.762278770141506</v>
      </c>
      <c r="CD276">
        <v>497</v>
      </c>
      <c r="CE276">
        <v>13</v>
      </c>
      <c r="CF276" s="33" t="s">
        <v>1066</v>
      </c>
      <c r="CG276" s="34" t="s">
        <v>1075</v>
      </c>
      <c r="CH276" t="s">
        <v>244</v>
      </c>
      <c r="CI276" t="s">
        <v>2062</v>
      </c>
      <c r="CJ276" s="25" t="e">
        <v>#VALUE!</v>
      </c>
      <c r="CK276" t="s">
        <v>2114</v>
      </c>
      <c r="CL276" t="s">
        <v>313</v>
      </c>
      <c r="CN276">
        <v>6.45</v>
      </c>
      <c r="CO276">
        <v>7.3</v>
      </c>
      <c r="CP276">
        <v>0.06</v>
      </c>
      <c r="CQ276" t="s">
        <v>282</v>
      </c>
      <c r="CR276" t="s">
        <v>282</v>
      </c>
      <c r="CT276" t="s">
        <v>282</v>
      </c>
      <c r="CU276" t="s">
        <v>282</v>
      </c>
      <c r="CV276" t="s">
        <v>282</v>
      </c>
      <c r="CW276" s="25" t="s">
        <v>1067</v>
      </c>
      <c r="CX276" t="s">
        <v>282</v>
      </c>
      <c r="DC276">
        <v>508</v>
      </c>
      <c r="DD276">
        <v>8</v>
      </c>
      <c r="DE276" t="s">
        <v>1068</v>
      </c>
      <c r="DF276" t="s">
        <v>1090</v>
      </c>
      <c r="DG276" t="s">
        <v>707</v>
      </c>
      <c r="DH276" t="s">
        <v>282</v>
      </c>
      <c r="DI276" s="25" t="s">
        <v>1067</v>
      </c>
      <c r="DJ276" t="s">
        <v>282</v>
      </c>
      <c r="DL276">
        <v>6.99</v>
      </c>
      <c r="DM276">
        <v>7.77</v>
      </c>
      <c r="DN276">
        <v>0.04</v>
      </c>
      <c r="DO276" t="s">
        <v>282</v>
      </c>
      <c r="DP276" t="s">
        <v>282</v>
      </c>
      <c r="DR276" t="s">
        <v>282</v>
      </c>
      <c r="DS276" t="s">
        <v>282</v>
      </c>
      <c r="DT276" t="s">
        <v>282</v>
      </c>
      <c r="DU276" s="25" t="s">
        <v>1067</v>
      </c>
      <c r="DV276" t="s">
        <v>282</v>
      </c>
      <c r="EA276">
        <v>502</v>
      </c>
      <c r="EB276">
        <v>12</v>
      </c>
      <c r="EC276" t="s">
        <v>1069</v>
      </c>
      <c r="ED276" t="s">
        <v>1090</v>
      </c>
      <c r="EE276" t="s">
        <v>2080</v>
      </c>
      <c r="EF276" t="s">
        <v>282</v>
      </c>
      <c r="EG276" s="25" t="s">
        <v>1067</v>
      </c>
      <c r="EH276" t="s">
        <v>282</v>
      </c>
      <c r="EJ276">
        <v>5.42</v>
      </c>
      <c r="EK276">
        <v>6.58</v>
      </c>
      <c r="EL276" s="9">
        <v>0.02</v>
      </c>
      <c r="EM276" t="s">
        <v>282</v>
      </c>
      <c r="EN276" t="s">
        <v>282</v>
      </c>
      <c r="EO276" t="s">
        <v>282</v>
      </c>
      <c r="EP276" t="s">
        <v>282</v>
      </c>
      <c r="EQ276" t="s">
        <v>282</v>
      </c>
      <c r="ER276" t="s">
        <v>282</v>
      </c>
      <c r="ES276" t="s">
        <v>282</v>
      </c>
      <c r="ET276" t="s">
        <v>282</v>
      </c>
      <c r="EU276" t="s">
        <v>282</v>
      </c>
      <c r="EV276" t="s">
        <v>282</v>
      </c>
      <c r="EX276" s="35">
        <v>3</v>
      </c>
      <c r="EY276" s="36">
        <v>6.2866666666666662</v>
      </c>
      <c r="EZ276" s="36">
        <v>7.2166666666666659</v>
      </c>
      <c r="FA276" s="36">
        <v>0.04</v>
      </c>
      <c r="FB276" s="36">
        <v>22.252075777777772</v>
      </c>
      <c r="FC276" s="36">
        <v>25.543872777777771</v>
      </c>
      <c r="FD276" s="36">
        <v>0.14158266666666663</v>
      </c>
      <c r="FE276" s="9"/>
      <c r="FF276" s="25">
        <v>3</v>
      </c>
      <c r="FG276" s="25">
        <v>3</v>
      </c>
      <c r="FH276" s="29">
        <v>6.2866666666666662</v>
      </c>
      <c r="FI276" s="29">
        <v>7.2166666666666659</v>
      </c>
      <c r="FJ276" s="30">
        <v>0.04</v>
      </c>
      <c r="FK276" s="29">
        <v>87.113163972286372</v>
      </c>
      <c r="FL276" s="7" t="b">
        <v>1</v>
      </c>
      <c r="FQ276" s="21"/>
      <c r="FX276" s="21">
        <v>8</v>
      </c>
      <c r="GG276" s="48">
        <v>6.2866666666666662</v>
      </c>
      <c r="GH276" s="48">
        <v>7.2166666666666659</v>
      </c>
      <c r="GI276" s="9">
        <v>0.04</v>
      </c>
    </row>
    <row r="277" spans="1:191" x14ac:dyDescent="0.25">
      <c r="A277" t="s">
        <v>2115</v>
      </c>
      <c r="B277">
        <v>114</v>
      </c>
      <c r="C277" s="21" t="s">
        <v>192</v>
      </c>
      <c r="E277" t="s">
        <v>307</v>
      </c>
      <c r="G277" t="s">
        <v>1052</v>
      </c>
      <c r="J277">
        <v>9700</v>
      </c>
      <c r="K277" t="s">
        <v>186</v>
      </c>
      <c r="L277" t="s">
        <v>187</v>
      </c>
      <c r="M277" t="s">
        <v>185</v>
      </c>
      <c r="N277">
        <v>96242581</v>
      </c>
      <c r="O277" t="s">
        <v>2117</v>
      </c>
      <c r="P277">
        <v>597</v>
      </c>
      <c r="Q277">
        <v>9382</v>
      </c>
      <c r="R277" t="s">
        <v>212</v>
      </c>
      <c r="S277" t="s">
        <v>191</v>
      </c>
      <c r="T277" s="22" t="s">
        <v>197</v>
      </c>
      <c r="U277" s="21" t="s">
        <v>1056</v>
      </c>
      <c r="V277">
        <v>560796.75841997005</v>
      </c>
      <c r="W277">
        <v>6341612.2831597002</v>
      </c>
      <c r="X277">
        <v>0.8</v>
      </c>
      <c r="Z277" s="21" t="str">
        <f>VLOOKUP(A277,'Rettelse til drænsystem'!$A$4:$B$510,2,FALSE)</f>
        <v>Systematisk drænet</v>
      </c>
      <c r="AA277" t="s">
        <v>1104</v>
      </c>
      <c r="AB277" t="s">
        <v>193</v>
      </c>
      <c r="AC277" s="21" t="s">
        <v>1059</v>
      </c>
      <c r="AD277" s="21" t="s">
        <v>197</v>
      </c>
      <c r="AE277" s="21" t="s">
        <v>197</v>
      </c>
      <c r="AF277" t="s">
        <v>2115</v>
      </c>
      <c r="AG277" s="21">
        <v>114</v>
      </c>
      <c r="AH277" s="21" t="s">
        <v>2116</v>
      </c>
      <c r="AI277" s="21" t="s">
        <v>307</v>
      </c>
      <c r="AJ277" s="21" t="s">
        <v>185</v>
      </c>
      <c r="AK277" s="21"/>
      <c r="AL277" s="21"/>
      <c r="AM277" s="21" t="s">
        <v>1276</v>
      </c>
      <c r="AN277" s="21" t="s">
        <v>1084</v>
      </c>
      <c r="AO277" s="21" t="s">
        <v>1084</v>
      </c>
      <c r="AP277" s="21" t="s">
        <v>205</v>
      </c>
      <c r="AQ277" s="21" t="s">
        <v>1062</v>
      </c>
      <c r="AR277" s="21" t="s">
        <v>423</v>
      </c>
      <c r="AS277" s="21" t="s">
        <v>423</v>
      </c>
      <c r="AT277" s="21" t="s">
        <v>1059</v>
      </c>
      <c r="AU277">
        <v>75</v>
      </c>
      <c r="AV277" t="s">
        <v>2115</v>
      </c>
      <c r="AW277">
        <v>99.689120000000003</v>
      </c>
      <c r="AX277">
        <v>2.746666E-4</v>
      </c>
      <c r="AY277">
        <v>3</v>
      </c>
      <c r="AZ277" t="s">
        <v>1181</v>
      </c>
      <c r="BA277" s="21" t="s">
        <v>1181</v>
      </c>
      <c r="BB277" s="21" t="s">
        <v>1065</v>
      </c>
      <c r="BC277">
        <v>0.5</v>
      </c>
      <c r="BD277" t="s">
        <v>1207</v>
      </c>
      <c r="BE277">
        <v>0.5</v>
      </c>
      <c r="BF277">
        <v>6</v>
      </c>
      <c r="BG277" t="s">
        <v>195</v>
      </c>
      <c r="BH277">
        <v>1</v>
      </c>
      <c r="BI277" t="s">
        <v>282</v>
      </c>
      <c r="BJ277" t="s">
        <v>282</v>
      </c>
      <c r="BK277" t="s">
        <v>282</v>
      </c>
      <c r="BL277" t="s">
        <v>282</v>
      </c>
      <c r="BM277" t="s">
        <v>282</v>
      </c>
      <c r="BN277" t="s">
        <v>282</v>
      </c>
      <c r="BO277" t="s">
        <v>282</v>
      </c>
      <c r="BP277" t="s">
        <v>282</v>
      </c>
      <c r="BQ277" t="s">
        <v>282</v>
      </c>
      <c r="BR277" t="s">
        <v>192</v>
      </c>
      <c r="BS277" t="s">
        <v>197</v>
      </c>
      <c r="BT277" t="s">
        <v>198</v>
      </c>
      <c r="BU277" t="s">
        <v>282</v>
      </c>
      <c r="BV277">
        <v>567.5</v>
      </c>
      <c r="BW277">
        <v>587.70000000000005</v>
      </c>
      <c r="BX277" s="7">
        <v>345.32833333333303</v>
      </c>
      <c r="BY277" s="7">
        <v>66.079783750624642</v>
      </c>
      <c r="BZ277" s="8">
        <v>19.08656308631414</v>
      </c>
      <c r="CA277" s="8">
        <v>72.687762125687115</v>
      </c>
      <c r="CB277" s="8">
        <v>20.995219394945554</v>
      </c>
      <c r="CD277">
        <v>1168</v>
      </c>
      <c r="CE277">
        <v>12</v>
      </c>
      <c r="CF277" s="33" t="s">
        <v>1066</v>
      </c>
      <c r="CG277" s="34" t="s">
        <v>1075</v>
      </c>
      <c r="CH277" t="s">
        <v>282</v>
      </c>
      <c r="CI277">
        <v>0.5</v>
      </c>
      <c r="CJ277" s="25" t="s">
        <v>282</v>
      </c>
      <c r="CK277" t="s">
        <v>282</v>
      </c>
      <c r="CN277">
        <v>0.01</v>
      </c>
      <c r="CO277">
        <v>4.8899999999999997</v>
      </c>
      <c r="CP277">
        <v>0.12</v>
      </c>
      <c r="CQ277" t="s">
        <v>282</v>
      </c>
      <c r="CR277" t="s">
        <v>282</v>
      </c>
      <c r="CT277" t="s">
        <v>282</v>
      </c>
      <c r="CU277" t="s">
        <v>282</v>
      </c>
      <c r="CV277" t="s">
        <v>282</v>
      </c>
      <c r="CW277" s="25" t="s">
        <v>1067</v>
      </c>
      <c r="CX277" t="s">
        <v>282</v>
      </c>
      <c r="DC277">
        <v>1172</v>
      </c>
      <c r="DD277">
        <v>8</v>
      </c>
      <c r="DE277" t="s">
        <v>1068</v>
      </c>
      <c r="DF277" t="s">
        <v>1090</v>
      </c>
      <c r="DG277" t="s">
        <v>282</v>
      </c>
      <c r="DH277">
        <v>0.5</v>
      </c>
      <c r="DI277" s="25" t="s">
        <v>282</v>
      </c>
      <c r="DJ277" t="s">
        <v>282</v>
      </c>
      <c r="DL277">
        <v>0.12</v>
      </c>
      <c r="DM277">
        <v>4.0199999999999996</v>
      </c>
      <c r="DN277">
        <v>0.11</v>
      </c>
      <c r="DO277" t="s">
        <v>282</v>
      </c>
      <c r="DP277" t="s">
        <v>282</v>
      </c>
      <c r="DR277" t="s">
        <v>282</v>
      </c>
      <c r="DS277" t="s">
        <v>282</v>
      </c>
      <c r="DT277" t="s">
        <v>282</v>
      </c>
      <c r="DU277" s="25" t="s">
        <v>1067</v>
      </c>
      <c r="DV277" t="s">
        <v>282</v>
      </c>
      <c r="EA277">
        <v>1571</v>
      </c>
      <c r="EB277">
        <v>11</v>
      </c>
      <c r="EC277" t="s">
        <v>1069</v>
      </c>
      <c r="ED277" t="s">
        <v>1090</v>
      </c>
      <c r="EE277" t="s">
        <v>282</v>
      </c>
      <c r="EF277">
        <v>0.5</v>
      </c>
      <c r="EG277" s="25" t="s">
        <v>282</v>
      </c>
      <c r="EH277" t="s">
        <v>282</v>
      </c>
      <c r="EJ277">
        <v>0.06</v>
      </c>
      <c r="EK277">
        <v>2.98</v>
      </c>
      <c r="EL277" s="9">
        <v>7.0000000000000007E-2</v>
      </c>
      <c r="EM277" t="s">
        <v>282</v>
      </c>
      <c r="EN277" t="s">
        <v>282</v>
      </c>
      <c r="EO277" t="s">
        <v>282</v>
      </c>
      <c r="EP277" t="s">
        <v>282</v>
      </c>
      <c r="EQ277" t="s">
        <v>282</v>
      </c>
      <c r="ER277" t="s">
        <v>282</v>
      </c>
      <c r="ES277" t="s">
        <v>282</v>
      </c>
      <c r="ET277" s="9" t="s">
        <v>282</v>
      </c>
      <c r="EU277" s="9" t="s">
        <v>282</v>
      </c>
      <c r="EV277" t="s">
        <v>282</v>
      </c>
      <c r="EX277" s="35">
        <v>3</v>
      </c>
      <c r="EY277" s="50">
        <v>6.3333333333333339E-2</v>
      </c>
      <c r="EZ277" s="50">
        <v>3.9633333333333334</v>
      </c>
      <c r="FA277" s="50">
        <v>9.9999999999999992E-2</v>
      </c>
      <c r="FB277" s="51">
        <v>0.21870794444444427</v>
      </c>
      <c r="FC277" s="51">
        <v>13.686512944444432</v>
      </c>
      <c r="FD277" s="51">
        <v>0.34532833333333302</v>
      </c>
      <c r="FE277" s="7"/>
      <c r="FF277" s="25">
        <v>3</v>
      </c>
      <c r="FG277" s="25">
        <v>3</v>
      </c>
      <c r="FH277" s="29">
        <v>6.3333333333333339E-2</v>
      </c>
      <c r="FI277" s="29">
        <v>3.9633333333333334</v>
      </c>
      <c r="FJ277" s="30">
        <v>9.9999999999999992E-2</v>
      </c>
      <c r="FK277" s="29">
        <v>1.59798149705635</v>
      </c>
      <c r="FL277" s="7" t="b">
        <v>1</v>
      </c>
      <c r="FN277">
        <v>0.14333333333333334</v>
      </c>
      <c r="FO277">
        <v>3.0666666666666664</v>
      </c>
      <c r="FP277">
        <v>0.10233333333333333</v>
      </c>
      <c r="FQ277" s="21">
        <v>4.6739130434782616</v>
      </c>
      <c r="FR277">
        <v>0.49152344444444324</v>
      </c>
      <c r="FS277">
        <v>10.516315555555529</v>
      </c>
      <c r="FT277">
        <v>0.35092487777777692</v>
      </c>
      <c r="FU277">
        <v>342.92333333333249</v>
      </c>
      <c r="FX277" s="21">
        <v>2</v>
      </c>
      <c r="GG277" s="48">
        <v>6.3333333333333339E-2</v>
      </c>
      <c r="GH277" s="48">
        <v>3.9633333333333334</v>
      </c>
      <c r="GI277" s="9">
        <v>9.9999999999999992E-2</v>
      </c>
    </row>
    <row r="278" spans="1:191" x14ac:dyDescent="0.25">
      <c r="A278" t="s">
        <v>2118</v>
      </c>
      <c r="B278">
        <v>126</v>
      </c>
      <c r="C278" s="21" t="s">
        <v>192</v>
      </c>
      <c r="E278" t="s">
        <v>307</v>
      </c>
      <c r="G278" t="s">
        <v>1052</v>
      </c>
      <c r="J278">
        <v>9440</v>
      </c>
      <c r="K278" t="s">
        <v>479</v>
      </c>
      <c r="L278" t="s">
        <v>187</v>
      </c>
      <c r="M278" t="s">
        <v>185</v>
      </c>
      <c r="N278">
        <v>96242581</v>
      </c>
      <c r="O278" t="s">
        <v>2117</v>
      </c>
      <c r="P278">
        <v>758</v>
      </c>
      <c r="Q278">
        <v>9440</v>
      </c>
      <c r="R278" t="s">
        <v>479</v>
      </c>
      <c r="S278" t="s">
        <v>191</v>
      </c>
      <c r="T278" s="22" t="s">
        <v>197</v>
      </c>
      <c r="U278" s="21" t="s">
        <v>1056</v>
      </c>
      <c r="V278">
        <v>544042.90970017004</v>
      </c>
      <c r="W278">
        <v>6328351.3723798003</v>
      </c>
      <c r="X278">
        <v>11.3</v>
      </c>
      <c r="Y278" s="21">
        <v>11.3</v>
      </c>
      <c r="Z278" s="21" t="str">
        <f>VLOOKUP(A278,'Rettelse til drænsystem'!$A$4:$B$510,2,FALSE)</f>
        <v>Systematisk drænet</v>
      </c>
      <c r="AA278" t="s">
        <v>1165</v>
      </c>
      <c r="AB278" t="s">
        <v>193</v>
      </c>
      <c r="AC278" s="21" t="s">
        <v>1059</v>
      </c>
      <c r="AD278" s="21" t="s">
        <v>197</v>
      </c>
      <c r="AE278" s="21" t="s">
        <v>197</v>
      </c>
      <c r="AF278" t="s">
        <v>2118</v>
      </c>
      <c r="AG278" s="21">
        <v>126</v>
      </c>
      <c r="AH278" s="21" t="s">
        <v>2119</v>
      </c>
      <c r="AI278" s="21" t="s">
        <v>307</v>
      </c>
      <c r="AJ278" s="21" t="s">
        <v>185</v>
      </c>
      <c r="AK278" s="21"/>
      <c r="AL278" s="21"/>
      <c r="AM278" s="21" t="s">
        <v>1276</v>
      </c>
      <c r="AN278" s="21" t="s">
        <v>1084</v>
      </c>
      <c r="AO278" s="21" t="s">
        <v>1084</v>
      </c>
      <c r="AP278" s="21" t="s">
        <v>205</v>
      </c>
      <c r="AQ278" s="21"/>
      <c r="AR278" s="21"/>
      <c r="AS278" s="21" t="s">
        <v>218</v>
      </c>
      <c r="AT278" s="21" t="s">
        <v>1063</v>
      </c>
      <c r="AU278">
        <v>46</v>
      </c>
      <c r="AV278" t="s">
        <v>2118</v>
      </c>
      <c r="AW278">
        <v>590.88589999999999</v>
      </c>
      <c r="AX278">
        <v>2.746666E-4</v>
      </c>
      <c r="AY278">
        <v>4.5</v>
      </c>
      <c r="AZ278" t="s">
        <v>1064</v>
      </c>
      <c r="BA278" s="21" t="s">
        <v>1064</v>
      </c>
      <c r="BB278" s="21" t="s">
        <v>1065</v>
      </c>
      <c r="BC278">
        <v>1</v>
      </c>
      <c r="BD278" t="s">
        <v>282</v>
      </c>
      <c r="BE278" t="s">
        <v>282</v>
      </c>
      <c r="BF278">
        <v>6</v>
      </c>
      <c r="BG278" t="s">
        <v>195</v>
      </c>
      <c r="BH278">
        <v>1</v>
      </c>
      <c r="BI278" t="s">
        <v>282</v>
      </c>
      <c r="BJ278" t="s">
        <v>282</v>
      </c>
      <c r="BK278" t="s">
        <v>282</v>
      </c>
      <c r="BL278" t="s">
        <v>282</v>
      </c>
      <c r="BM278" t="s">
        <v>282</v>
      </c>
      <c r="BN278" t="s">
        <v>282</v>
      </c>
      <c r="BO278" t="s">
        <v>282</v>
      </c>
      <c r="BP278" t="s">
        <v>282</v>
      </c>
      <c r="BQ278" t="s">
        <v>282</v>
      </c>
      <c r="BR278" t="s">
        <v>192</v>
      </c>
      <c r="BS278" t="s">
        <v>197</v>
      </c>
      <c r="BT278" t="s">
        <v>198</v>
      </c>
      <c r="BU278" t="s">
        <v>282</v>
      </c>
      <c r="BV278">
        <v>567.5</v>
      </c>
      <c r="BW278">
        <v>402.5</v>
      </c>
      <c r="BX278" s="7">
        <v>174.37666666666595</v>
      </c>
      <c r="BY278" s="7">
        <v>34.52122783456258</v>
      </c>
      <c r="BZ278" s="8">
        <v>19.796930687150073</v>
      </c>
      <c r="CA278" s="8">
        <v>37.973350618018841</v>
      </c>
      <c r="CB278" s="8">
        <v>21.776623755865081</v>
      </c>
      <c r="CD278">
        <v>1152</v>
      </c>
      <c r="CE278">
        <v>12</v>
      </c>
      <c r="CF278" s="33" t="s">
        <v>1066</v>
      </c>
      <c r="CG278" s="34" t="s">
        <v>1075</v>
      </c>
      <c r="CH278" t="s">
        <v>554</v>
      </c>
      <c r="CI278">
        <v>2</v>
      </c>
      <c r="CJ278" s="25">
        <v>17.699115044247787</v>
      </c>
      <c r="CK278" t="s">
        <v>282</v>
      </c>
      <c r="CN278">
        <v>2.57</v>
      </c>
      <c r="CO278">
        <v>3.37</v>
      </c>
      <c r="CP278">
        <v>0.02</v>
      </c>
      <c r="CQ278" t="s">
        <v>282</v>
      </c>
      <c r="CR278" t="s">
        <v>282</v>
      </c>
      <c r="CT278" t="s">
        <v>282</v>
      </c>
      <c r="CU278" t="s">
        <v>282</v>
      </c>
      <c r="CV278" t="s">
        <v>282</v>
      </c>
      <c r="CW278" s="25" t="s">
        <v>1067</v>
      </c>
      <c r="CX278" t="s">
        <v>282</v>
      </c>
      <c r="DC278">
        <v>1034</v>
      </c>
      <c r="DD278">
        <v>8</v>
      </c>
      <c r="DE278" t="s">
        <v>1068</v>
      </c>
      <c r="DF278" t="s">
        <v>1090</v>
      </c>
      <c r="DG278" t="s">
        <v>554</v>
      </c>
      <c r="DH278">
        <v>4</v>
      </c>
      <c r="DI278" s="25">
        <v>35.398230088495573</v>
      </c>
      <c r="DJ278" t="s">
        <v>282</v>
      </c>
      <c r="DL278">
        <v>4.3600000000000003</v>
      </c>
      <c r="DM278">
        <v>5.98</v>
      </c>
      <c r="DN278">
        <v>0.03</v>
      </c>
      <c r="DO278" t="s">
        <v>282</v>
      </c>
      <c r="DP278" t="s">
        <v>282</v>
      </c>
      <c r="DR278" t="s">
        <v>282</v>
      </c>
      <c r="DS278" t="s">
        <v>282</v>
      </c>
      <c r="DT278" t="s">
        <v>282</v>
      </c>
      <c r="DU278" s="25" t="s">
        <v>1067</v>
      </c>
      <c r="DV278" t="s">
        <v>282</v>
      </c>
      <c r="EA278">
        <v>1601</v>
      </c>
      <c r="EB278">
        <v>12</v>
      </c>
      <c r="EC278" t="s">
        <v>1069</v>
      </c>
      <c r="ED278" t="s">
        <v>1090</v>
      </c>
      <c r="EE278" t="s">
        <v>554</v>
      </c>
      <c r="EF278">
        <v>0.5</v>
      </c>
      <c r="EG278" s="25">
        <v>4.4247787610619467</v>
      </c>
      <c r="EH278" t="s">
        <v>282</v>
      </c>
      <c r="EJ278">
        <v>1.2</v>
      </c>
      <c r="EK278">
        <v>1.96</v>
      </c>
      <c r="EL278" s="9">
        <v>0.03</v>
      </c>
      <c r="EM278" t="s">
        <v>282</v>
      </c>
      <c r="EN278" t="s">
        <v>282</v>
      </c>
      <c r="EO278" t="s">
        <v>282</v>
      </c>
      <c r="EP278" t="s">
        <v>282</v>
      </c>
      <c r="EQ278" t="s">
        <v>282</v>
      </c>
      <c r="ER278" t="s">
        <v>282</v>
      </c>
      <c r="ES278" t="s">
        <v>282</v>
      </c>
      <c r="ET278" s="9" t="s">
        <v>282</v>
      </c>
      <c r="EU278" s="9" t="s">
        <v>282</v>
      </c>
      <c r="EV278" t="s">
        <v>282</v>
      </c>
      <c r="EX278" s="35">
        <v>3</v>
      </c>
      <c r="EY278" s="50">
        <v>2.7099999999999995</v>
      </c>
      <c r="EZ278" s="50">
        <v>3.7700000000000009</v>
      </c>
      <c r="FA278" s="50">
        <v>2.6666666666666668E-2</v>
      </c>
      <c r="FB278" s="51">
        <v>4.7256076666666464</v>
      </c>
      <c r="FC278" s="51">
        <v>6.5740003333333084</v>
      </c>
      <c r="FD278" s="51">
        <v>4.6500444444444254E-2</v>
      </c>
      <c r="FE278" s="7"/>
      <c r="FF278" s="25">
        <v>3</v>
      </c>
      <c r="FG278" s="25">
        <v>3</v>
      </c>
      <c r="FH278" s="29">
        <v>2.7099999999999995</v>
      </c>
      <c r="FI278" s="29">
        <v>3.7700000000000009</v>
      </c>
      <c r="FJ278" s="30">
        <v>2.6666666666666668E-2</v>
      </c>
      <c r="FK278" s="29">
        <v>71.883289124668408</v>
      </c>
      <c r="FL278" s="7" t="b">
        <v>1</v>
      </c>
      <c r="FN278">
        <v>0.7533333333333333</v>
      </c>
      <c r="FO278">
        <v>1.3499999999999999</v>
      </c>
      <c r="FP278">
        <v>3.966666666666667E-2</v>
      </c>
      <c r="FQ278" s="21">
        <v>55.802469135802468</v>
      </c>
      <c r="FR278">
        <v>2.0033644444444398</v>
      </c>
      <c r="FS278">
        <v>3.5900999999999921</v>
      </c>
      <c r="FT278">
        <v>0.10548688888888867</v>
      </c>
      <c r="FU278">
        <v>265.93333333333277</v>
      </c>
      <c r="FX278" s="21">
        <v>2</v>
      </c>
      <c r="GG278" s="48">
        <v>2.7099999999999995</v>
      </c>
      <c r="GH278" s="48">
        <v>3.7700000000000009</v>
      </c>
      <c r="GI278" s="9">
        <v>2.6666666666666668E-2</v>
      </c>
    </row>
    <row r="279" spans="1:191" x14ac:dyDescent="0.25">
      <c r="A279" t="s">
        <v>2120</v>
      </c>
      <c r="B279" t="s">
        <v>282</v>
      </c>
      <c r="C279" s="21" t="s">
        <v>197</v>
      </c>
      <c r="E279" t="s">
        <v>307</v>
      </c>
      <c r="G279" t="s">
        <v>1052</v>
      </c>
      <c r="J279">
        <v>9800</v>
      </c>
      <c r="K279" t="s">
        <v>465</v>
      </c>
      <c r="L279" t="s">
        <v>187</v>
      </c>
      <c r="M279" t="s">
        <v>185</v>
      </c>
      <c r="N279">
        <v>96242581</v>
      </c>
      <c r="O279" t="s">
        <v>2117</v>
      </c>
      <c r="P279">
        <v>1</v>
      </c>
      <c r="Q279">
        <v>9800</v>
      </c>
      <c r="R279" t="s">
        <v>465</v>
      </c>
      <c r="S279" t="s">
        <v>191</v>
      </c>
      <c r="T279" s="22" t="s">
        <v>197</v>
      </c>
      <c r="U279" s="21" t="s">
        <v>1056</v>
      </c>
      <c r="V279">
        <v>529537</v>
      </c>
      <c r="W279">
        <v>6330676</v>
      </c>
      <c r="X279">
        <v>15</v>
      </c>
      <c r="Y279" s="21">
        <v>15</v>
      </c>
      <c r="Z279" s="21" t="str">
        <f>VLOOKUP(A279,'Rettelse til drænsystem'!$A$4:$B$510,2,FALSE)</f>
        <v>Pletdrænet</v>
      </c>
      <c r="AA279" t="s">
        <v>1058</v>
      </c>
      <c r="AB279" t="s">
        <v>193</v>
      </c>
      <c r="AC279" s="21" t="s">
        <v>1059</v>
      </c>
      <c r="AD279" s="21" t="s">
        <v>192</v>
      </c>
      <c r="AE279" s="21" t="s">
        <v>197</v>
      </c>
      <c r="AF279" t="s">
        <v>2120</v>
      </c>
      <c r="AG279" s="21">
        <v>0</v>
      </c>
      <c r="AH279" s="21" t="s">
        <v>1319</v>
      </c>
      <c r="AI279" s="21" t="s">
        <v>307</v>
      </c>
      <c r="AJ279" s="21" t="s">
        <v>185</v>
      </c>
      <c r="AK279" s="21"/>
      <c r="AL279" s="21"/>
      <c r="AM279" s="21" t="s">
        <v>1276</v>
      </c>
      <c r="AN279" s="21" t="s">
        <v>1084</v>
      </c>
      <c r="AO279" s="21" t="s">
        <v>1084</v>
      </c>
      <c r="AP279" s="21" t="s">
        <v>205</v>
      </c>
      <c r="AQ279" s="21"/>
      <c r="AR279" s="21"/>
      <c r="AS279" s="21" t="s">
        <v>218</v>
      </c>
      <c r="AT279" s="21" t="s">
        <v>1063</v>
      </c>
      <c r="AU279">
        <v>62</v>
      </c>
      <c r="AV279" t="s">
        <v>2120</v>
      </c>
      <c r="AW279">
        <v>127.461</v>
      </c>
      <c r="AX279">
        <v>2.746666E-4</v>
      </c>
      <c r="AY279">
        <v>1</v>
      </c>
      <c r="AZ279" t="s">
        <v>1192</v>
      </c>
      <c r="BA279" s="21" t="s">
        <v>1121</v>
      </c>
      <c r="BB279" s="21" t="s">
        <v>1121</v>
      </c>
      <c r="BC279">
        <v>0.9</v>
      </c>
      <c r="BD279" t="s">
        <v>1181</v>
      </c>
      <c r="BE279">
        <v>0.1</v>
      </c>
      <c r="BF279">
        <v>16</v>
      </c>
      <c r="BG279" t="s">
        <v>297</v>
      </c>
      <c r="BH279">
        <v>1</v>
      </c>
      <c r="BI279" t="s">
        <v>282</v>
      </c>
      <c r="BJ279" t="s">
        <v>282</v>
      </c>
      <c r="BK279" t="s">
        <v>282</v>
      </c>
      <c r="BL279" t="s">
        <v>282</v>
      </c>
      <c r="BM279" t="s">
        <v>282</v>
      </c>
      <c r="BN279" t="s">
        <v>282</v>
      </c>
      <c r="BO279" t="s">
        <v>282</v>
      </c>
      <c r="BP279" t="s">
        <v>282</v>
      </c>
      <c r="BQ279" t="s">
        <v>282</v>
      </c>
      <c r="BR279" t="s">
        <v>192</v>
      </c>
      <c r="BS279" t="s">
        <v>197</v>
      </c>
      <c r="BT279" t="s">
        <v>198</v>
      </c>
      <c r="BU279" t="s">
        <v>282</v>
      </c>
      <c r="BV279">
        <v>570.5</v>
      </c>
      <c r="BW279">
        <v>514.9</v>
      </c>
      <c r="BX279" s="7">
        <v>369.88033333333328</v>
      </c>
      <c r="BY279" s="7">
        <v>21.681086491521288</v>
      </c>
      <c r="BZ279" s="8">
        <v>5.87236343229221</v>
      </c>
      <c r="CA279" s="8">
        <v>23.84919514067342</v>
      </c>
      <c r="CB279" s="8">
        <v>6.4595997755214318</v>
      </c>
      <c r="CD279">
        <v>1204</v>
      </c>
      <c r="CE279">
        <v>12</v>
      </c>
      <c r="CF279" s="33" t="s">
        <v>1066</v>
      </c>
      <c r="CG279" s="34" t="s">
        <v>1075</v>
      </c>
      <c r="CH279" t="s">
        <v>457</v>
      </c>
      <c r="CI279">
        <v>10</v>
      </c>
      <c r="CJ279" s="25">
        <v>66.666666666666657</v>
      </c>
      <c r="CK279" t="s">
        <v>282</v>
      </c>
      <c r="CN279">
        <v>11.16</v>
      </c>
      <c r="CO279">
        <v>11.98</v>
      </c>
      <c r="CP279">
        <v>0.02</v>
      </c>
      <c r="CQ279" t="s">
        <v>282</v>
      </c>
      <c r="CR279" t="s">
        <v>282</v>
      </c>
      <c r="CT279" t="s">
        <v>282</v>
      </c>
      <c r="CU279" t="s">
        <v>282</v>
      </c>
      <c r="CV279" t="s">
        <v>282</v>
      </c>
      <c r="CW279" s="25" t="s">
        <v>1067</v>
      </c>
      <c r="CX279" t="s">
        <v>282</v>
      </c>
      <c r="DC279">
        <v>1095</v>
      </c>
      <c r="DD279">
        <v>7</v>
      </c>
      <c r="DE279" t="s">
        <v>1068</v>
      </c>
      <c r="DF279" t="s">
        <v>1090</v>
      </c>
      <c r="DG279" t="s">
        <v>457</v>
      </c>
      <c r="DH279">
        <v>12</v>
      </c>
      <c r="DI279" s="25">
        <v>80</v>
      </c>
      <c r="DJ279" t="s">
        <v>2121</v>
      </c>
      <c r="DK279" t="s">
        <v>313</v>
      </c>
      <c r="DL279">
        <v>11.36</v>
      </c>
      <c r="DM279">
        <v>12.54</v>
      </c>
      <c r="DN279">
        <v>0.02</v>
      </c>
      <c r="DO279" t="s">
        <v>282</v>
      </c>
      <c r="DP279" t="s">
        <v>282</v>
      </c>
      <c r="DR279" t="s">
        <v>282</v>
      </c>
      <c r="DS279" t="s">
        <v>282</v>
      </c>
      <c r="DT279" t="s">
        <v>282</v>
      </c>
      <c r="DU279" s="25" t="s">
        <v>1067</v>
      </c>
      <c r="DV279" t="s">
        <v>282</v>
      </c>
      <c r="EA279">
        <v>1111</v>
      </c>
      <c r="EB279">
        <v>11</v>
      </c>
      <c r="EC279" t="s">
        <v>1069</v>
      </c>
      <c r="ED279" t="s">
        <v>1090</v>
      </c>
      <c r="EE279" t="s">
        <v>457</v>
      </c>
      <c r="EF279">
        <v>5</v>
      </c>
      <c r="EG279" s="25">
        <v>33.333333333333329</v>
      </c>
      <c r="EH279" t="s">
        <v>2122</v>
      </c>
      <c r="EI279" t="s">
        <v>313</v>
      </c>
      <c r="EJ279">
        <v>11.27</v>
      </c>
      <c r="EK279">
        <v>12.82</v>
      </c>
      <c r="EL279" s="9">
        <v>0.02</v>
      </c>
      <c r="EM279" t="s">
        <v>282</v>
      </c>
      <c r="EN279" t="s">
        <v>282</v>
      </c>
      <c r="EO279" t="s">
        <v>282</v>
      </c>
      <c r="EP279" t="s">
        <v>282</v>
      </c>
      <c r="EQ279" t="s">
        <v>282</v>
      </c>
      <c r="ER279" t="s">
        <v>282</v>
      </c>
      <c r="ES279" t="s">
        <v>282</v>
      </c>
      <c r="ET279" s="9" t="s">
        <v>282</v>
      </c>
      <c r="EU279" s="9" t="s">
        <v>282</v>
      </c>
      <c r="EV279" t="s">
        <v>282</v>
      </c>
      <c r="EX279" s="35">
        <v>3</v>
      </c>
      <c r="EY279" s="50">
        <v>11.263333333333334</v>
      </c>
      <c r="EZ279" s="50">
        <v>12.446666666666667</v>
      </c>
      <c r="FA279" s="50">
        <v>0.02</v>
      </c>
      <c r="FB279" s="51">
        <v>41.660854877777773</v>
      </c>
      <c r="FC279" s="51">
        <v>46.037772155555551</v>
      </c>
      <c r="FD279" s="51">
        <v>7.3976066666666659E-2</v>
      </c>
      <c r="FE279" s="7"/>
      <c r="FF279" s="25">
        <v>3</v>
      </c>
      <c r="FG279" s="25">
        <v>3</v>
      </c>
      <c r="FH279" s="29">
        <v>11.263333333333334</v>
      </c>
      <c r="FI279" s="29">
        <v>12.446666666666667</v>
      </c>
      <c r="FJ279" s="30">
        <v>0.02</v>
      </c>
      <c r="FK279" s="29">
        <v>90.492769148366364</v>
      </c>
      <c r="FL279" s="7" t="b">
        <v>1</v>
      </c>
      <c r="FQ279" s="21"/>
      <c r="FX279" s="21">
        <v>2</v>
      </c>
      <c r="GG279" s="48">
        <v>11.263333333333334</v>
      </c>
      <c r="GH279" s="48">
        <v>12.446666666666667</v>
      </c>
      <c r="GI279" s="9">
        <v>0.02</v>
      </c>
    </row>
    <row r="280" spans="1:191" x14ac:dyDescent="0.25">
      <c r="A280" t="s">
        <v>2123</v>
      </c>
      <c r="B280" t="s">
        <v>282</v>
      </c>
      <c r="C280" s="21" t="s">
        <v>197</v>
      </c>
      <c r="E280" t="s">
        <v>307</v>
      </c>
      <c r="G280" t="s">
        <v>1052</v>
      </c>
      <c r="J280">
        <v>9850</v>
      </c>
      <c r="K280" t="s">
        <v>456</v>
      </c>
      <c r="L280" t="s">
        <v>187</v>
      </c>
      <c r="M280" t="s">
        <v>185</v>
      </c>
      <c r="N280">
        <v>96242581</v>
      </c>
      <c r="O280" t="s">
        <v>2117</v>
      </c>
      <c r="P280">
        <v>0</v>
      </c>
      <c r="Q280">
        <v>9850</v>
      </c>
      <c r="R280" t="s">
        <v>456</v>
      </c>
      <c r="S280" t="s">
        <v>214</v>
      </c>
      <c r="T280" s="22" t="s">
        <v>197</v>
      </c>
      <c r="U280" s="21" t="s">
        <v>1056</v>
      </c>
      <c r="V280">
        <v>562547</v>
      </c>
      <c r="W280">
        <v>638068</v>
      </c>
      <c r="X280">
        <v>25</v>
      </c>
      <c r="Y280" s="21">
        <v>25</v>
      </c>
      <c r="Z280" s="21" t="str">
        <f>VLOOKUP(A280,'Rettelse til drænsystem'!$A$4:$B$510,2,FALSE)</f>
        <v>Systematisk drænet</v>
      </c>
      <c r="AA280" t="s">
        <v>1165</v>
      </c>
      <c r="AB280" t="s">
        <v>239</v>
      </c>
      <c r="AC280" s="21" t="s">
        <v>1063</v>
      </c>
      <c r="AD280" s="21" t="s">
        <v>197</v>
      </c>
      <c r="AE280" s="21" t="s">
        <v>197</v>
      </c>
      <c r="AF280" t="s">
        <v>2123</v>
      </c>
      <c r="AG280" s="21">
        <v>0</v>
      </c>
      <c r="AH280" s="21" t="s">
        <v>2124</v>
      </c>
      <c r="AI280" s="21" t="s">
        <v>307</v>
      </c>
      <c r="AJ280" s="21" t="s">
        <v>185</v>
      </c>
      <c r="AK280" s="21"/>
      <c r="AL280" s="21"/>
      <c r="AM280" s="21" t="s">
        <v>1060</v>
      </c>
      <c r="AN280" s="21" t="s">
        <v>1061</v>
      </c>
      <c r="AO280" s="21" t="s">
        <v>1061</v>
      </c>
      <c r="AP280" s="21" t="s">
        <v>205</v>
      </c>
      <c r="AQ280" s="21"/>
      <c r="AR280" s="21"/>
      <c r="AS280" s="21" t="s">
        <v>218</v>
      </c>
      <c r="AT280" s="21" t="s">
        <v>1063</v>
      </c>
      <c r="AU280">
        <v>72</v>
      </c>
      <c r="AV280" t="s">
        <v>2123</v>
      </c>
      <c r="AW280">
        <v>330.23399999999998</v>
      </c>
      <c r="AX280">
        <v>2.746666E-4</v>
      </c>
      <c r="AY280">
        <v>50</v>
      </c>
      <c r="AZ280" t="s">
        <v>1064</v>
      </c>
      <c r="BA280" s="21" t="s">
        <v>1064</v>
      </c>
      <c r="BB280" s="21" t="s">
        <v>1065</v>
      </c>
      <c r="BC280">
        <v>1</v>
      </c>
      <c r="BD280" t="s">
        <v>282</v>
      </c>
      <c r="BE280" t="s">
        <v>282</v>
      </c>
      <c r="BF280">
        <v>6</v>
      </c>
      <c r="BG280" t="s">
        <v>195</v>
      </c>
      <c r="BH280">
        <v>1</v>
      </c>
      <c r="BI280" t="s">
        <v>282</v>
      </c>
      <c r="BJ280" t="s">
        <v>282</v>
      </c>
      <c r="BK280" t="s">
        <v>282</v>
      </c>
      <c r="BL280" t="s">
        <v>282</v>
      </c>
      <c r="BM280" t="s">
        <v>282</v>
      </c>
      <c r="BN280" t="s">
        <v>282</v>
      </c>
      <c r="BO280" t="s">
        <v>282</v>
      </c>
      <c r="BP280" t="s">
        <v>282</v>
      </c>
      <c r="BQ280" t="s">
        <v>282</v>
      </c>
      <c r="BR280" t="s">
        <v>192</v>
      </c>
      <c r="BS280" t="s">
        <v>197</v>
      </c>
      <c r="BT280" t="s">
        <v>198</v>
      </c>
      <c r="BU280" t="s">
        <v>282</v>
      </c>
      <c r="BV280">
        <v>570.5</v>
      </c>
      <c r="BW280">
        <v>527.4</v>
      </c>
      <c r="BX280" s="7">
        <v>349.45666666666597</v>
      </c>
      <c r="BY280" s="7">
        <v>59.807983540624214</v>
      </c>
      <c r="BZ280" s="8">
        <v>17.114563619893072</v>
      </c>
      <c r="CA280" s="8">
        <v>65.788781894686636</v>
      </c>
      <c r="CB280" s="8">
        <v>18.826019981882382</v>
      </c>
      <c r="CD280">
        <v>1121</v>
      </c>
      <c r="CE280">
        <v>12</v>
      </c>
      <c r="CF280" s="33" t="s">
        <v>1066</v>
      </c>
      <c r="CG280" s="34" t="s">
        <v>1075</v>
      </c>
      <c r="CH280" t="s">
        <v>457</v>
      </c>
      <c r="CI280">
        <v>12</v>
      </c>
      <c r="CJ280" s="25">
        <v>48</v>
      </c>
      <c r="CK280" t="s">
        <v>282</v>
      </c>
      <c r="CN280">
        <v>10.99</v>
      </c>
      <c r="CO280">
        <v>11.57</v>
      </c>
      <c r="CP280">
        <v>0.01</v>
      </c>
      <c r="CQ280" t="s">
        <v>282</v>
      </c>
      <c r="CR280" t="s">
        <v>282</v>
      </c>
      <c r="CT280" t="s">
        <v>282</v>
      </c>
      <c r="CU280" t="s">
        <v>282</v>
      </c>
      <c r="CV280" t="s">
        <v>282</v>
      </c>
      <c r="CW280" s="25" t="s">
        <v>1067</v>
      </c>
      <c r="CX280" t="s">
        <v>282</v>
      </c>
      <c r="DC280">
        <v>1015</v>
      </c>
      <c r="DD280">
        <v>7</v>
      </c>
      <c r="DE280" t="s">
        <v>1068</v>
      </c>
      <c r="DF280" t="s">
        <v>1090</v>
      </c>
      <c r="DG280" t="s">
        <v>457</v>
      </c>
      <c r="DH280">
        <v>15</v>
      </c>
      <c r="DI280" s="25">
        <v>60</v>
      </c>
      <c r="DJ280" t="s">
        <v>282</v>
      </c>
      <c r="DL280">
        <v>8.77</v>
      </c>
      <c r="DM280">
        <v>9.7799999999999994</v>
      </c>
      <c r="DN280">
        <v>0.01</v>
      </c>
      <c r="DO280" t="s">
        <v>282</v>
      </c>
      <c r="DP280" t="s">
        <v>282</v>
      </c>
      <c r="DR280" t="s">
        <v>282</v>
      </c>
      <c r="DS280" t="s">
        <v>282</v>
      </c>
      <c r="DT280" t="s">
        <v>282</v>
      </c>
      <c r="DU280" s="25" t="s">
        <v>1067</v>
      </c>
      <c r="DV280" t="s">
        <v>282</v>
      </c>
      <c r="EA280">
        <v>1208</v>
      </c>
      <c r="EB280">
        <v>11</v>
      </c>
      <c r="EC280" t="s">
        <v>1069</v>
      </c>
      <c r="ED280" t="s">
        <v>1090</v>
      </c>
      <c r="EE280" t="s">
        <v>457</v>
      </c>
      <c r="EF280">
        <v>5</v>
      </c>
      <c r="EG280" s="25">
        <v>20</v>
      </c>
      <c r="EH280" t="s">
        <v>282</v>
      </c>
      <c r="EJ280">
        <v>5.27</v>
      </c>
      <c r="EK280">
        <v>6.13</v>
      </c>
      <c r="EL280" s="9">
        <v>0.01</v>
      </c>
      <c r="EM280" t="s">
        <v>282</v>
      </c>
      <c r="EN280" t="s">
        <v>282</v>
      </c>
      <c r="EO280" t="s">
        <v>282</v>
      </c>
      <c r="EP280" t="s">
        <v>282</v>
      </c>
      <c r="EQ280" t="s">
        <v>282</v>
      </c>
      <c r="ER280" t="s">
        <v>282</v>
      </c>
      <c r="ES280" t="s">
        <v>282</v>
      </c>
      <c r="ET280" s="9" t="s">
        <v>282</v>
      </c>
      <c r="EU280" s="9" t="s">
        <v>282</v>
      </c>
      <c r="EV280" t="s">
        <v>282</v>
      </c>
      <c r="EX280" s="35">
        <v>3</v>
      </c>
      <c r="EY280" s="50">
        <v>8.3433333333333319</v>
      </c>
      <c r="EZ280" s="50">
        <v>9.16</v>
      </c>
      <c r="FA280" s="50">
        <v>0.01</v>
      </c>
      <c r="FB280" s="51">
        <v>29.156334555555492</v>
      </c>
      <c r="FC280" s="51">
        <v>32.010230666666601</v>
      </c>
      <c r="FD280" s="51">
        <v>3.4945666666666597E-2</v>
      </c>
      <c r="FE280" s="7"/>
      <c r="FF280" s="25">
        <v>3</v>
      </c>
      <c r="FG280" s="25">
        <v>3</v>
      </c>
      <c r="FH280" s="29">
        <v>8.3433333333333319</v>
      </c>
      <c r="FI280" s="29">
        <v>9.16</v>
      </c>
      <c r="FJ280" s="30">
        <v>0.01</v>
      </c>
      <c r="FK280" s="29">
        <v>91.084425036390087</v>
      </c>
      <c r="FL280" s="7" t="b">
        <v>1</v>
      </c>
      <c r="FQ280" s="21"/>
      <c r="FX280" s="21">
        <v>2</v>
      </c>
      <c r="GG280" s="48">
        <v>8.3433333333333319</v>
      </c>
      <c r="GH280" s="48">
        <v>9.16</v>
      </c>
      <c r="GI280" s="9">
        <v>0.01</v>
      </c>
    </row>
    <row r="281" spans="1:191" x14ac:dyDescent="0.25">
      <c r="A281" t="s">
        <v>2125</v>
      </c>
      <c r="B281">
        <v>120</v>
      </c>
      <c r="C281" s="21" t="s">
        <v>192</v>
      </c>
      <c r="E281" t="s">
        <v>307</v>
      </c>
      <c r="G281" t="s">
        <v>1052</v>
      </c>
      <c r="J281">
        <v>9440</v>
      </c>
      <c r="K281" t="s">
        <v>479</v>
      </c>
      <c r="L281" t="s">
        <v>187</v>
      </c>
      <c r="M281" t="s">
        <v>185</v>
      </c>
      <c r="N281">
        <v>96242581</v>
      </c>
      <c r="O281" t="s">
        <v>2117</v>
      </c>
      <c r="P281">
        <v>749</v>
      </c>
      <c r="Q281">
        <v>9440</v>
      </c>
      <c r="R281" t="s">
        <v>479</v>
      </c>
      <c r="S281" t="s">
        <v>191</v>
      </c>
      <c r="T281" s="22" t="s">
        <v>197</v>
      </c>
      <c r="U281" s="21" t="s">
        <v>1056</v>
      </c>
      <c r="V281">
        <v>541361.34464340995</v>
      </c>
      <c r="W281">
        <v>6335326.0527037997</v>
      </c>
      <c r="X281">
        <v>25</v>
      </c>
      <c r="Y281" s="21">
        <v>25</v>
      </c>
      <c r="Z281" s="21" t="str">
        <f>VLOOKUP(A281,'Rettelse til drænsystem'!$A$4:$B$510,2,FALSE)</f>
        <v>Systematisk drænet</v>
      </c>
      <c r="AA281" t="s">
        <v>1165</v>
      </c>
      <c r="AB281" t="s">
        <v>193</v>
      </c>
      <c r="AC281" s="21" t="s">
        <v>1059</v>
      </c>
      <c r="AD281" s="21" t="s">
        <v>197</v>
      </c>
      <c r="AE281" s="21" t="s">
        <v>197</v>
      </c>
      <c r="AF281" t="s">
        <v>2125</v>
      </c>
      <c r="AG281" s="21">
        <v>120</v>
      </c>
      <c r="AH281" s="21" t="s">
        <v>2126</v>
      </c>
      <c r="AI281" s="21" t="s">
        <v>307</v>
      </c>
      <c r="AJ281" s="21" t="s">
        <v>185</v>
      </c>
      <c r="AK281" s="21"/>
      <c r="AL281" s="21"/>
      <c r="AM281" s="21" t="s">
        <v>1276</v>
      </c>
      <c r="AN281" s="21" t="s">
        <v>1084</v>
      </c>
      <c r="AO281" s="21" t="s">
        <v>1084</v>
      </c>
      <c r="AP281" s="21" t="s">
        <v>205</v>
      </c>
      <c r="AQ281" s="21"/>
      <c r="AR281" s="21" t="s">
        <v>226</v>
      </c>
      <c r="AS281" s="21" t="s">
        <v>226</v>
      </c>
      <c r="AT281" s="21" t="s">
        <v>1059</v>
      </c>
      <c r="AU281">
        <v>46</v>
      </c>
      <c r="AV281" t="s">
        <v>2125</v>
      </c>
      <c r="AW281">
        <v>383.28919999999999</v>
      </c>
      <c r="AX281">
        <v>0.15238579999999999</v>
      </c>
      <c r="AY281">
        <v>16</v>
      </c>
      <c r="AZ281" t="s">
        <v>1181</v>
      </c>
      <c r="BA281" s="21" t="s">
        <v>1181</v>
      </c>
      <c r="BB281" s="21" t="s">
        <v>1065</v>
      </c>
      <c r="BC281">
        <v>0.8</v>
      </c>
      <c r="BD281" t="s">
        <v>1064</v>
      </c>
      <c r="BE281">
        <v>0.2</v>
      </c>
      <c r="BF281">
        <v>2</v>
      </c>
      <c r="BG281" t="s">
        <v>196</v>
      </c>
      <c r="BH281">
        <v>0.8</v>
      </c>
      <c r="BI281" t="s">
        <v>282</v>
      </c>
      <c r="BJ281">
        <v>11</v>
      </c>
      <c r="BK281" t="s">
        <v>387</v>
      </c>
      <c r="BL281">
        <v>0.2</v>
      </c>
      <c r="BM281" t="s">
        <v>282</v>
      </c>
      <c r="BN281" t="s">
        <v>282</v>
      </c>
      <c r="BO281" t="s">
        <v>282</v>
      </c>
      <c r="BP281" t="s">
        <v>282</v>
      </c>
      <c r="BQ281" t="s">
        <v>282</v>
      </c>
      <c r="BR281" t="s">
        <v>192</v>
      </c>
      <c r="BS281" t="s">
        <v>197</v>
      </c>
      <c r="BT281" t="s">
        <v>198</v>
      </c>
      <c r="BU281" t="s">
        <v>282</v>
      </c>
      <c r="BV281">
        <v>567.5</v>
      </c>
      <c r="BW281">
        <v>402.5</v>
      </c>
      <c r="BX281" s="7">
        <v>192.92346666666609</v>
      </c>
      <c r="BY281" s="7">
        <v>40.702573555411959</v>
      </c>
      <c r="BZ281" s="8">
        <v>21.234184085407335</v>
      </c>
      <c r="CA281" s="8">
        <v>44.772830910953161</v>
      </c>
      <c r="CB281" s="8">
        <v>23.357602493948072</v>
      </c>
      <c r="CD281">
        <v>1065</v>
      </c>
      <c r="CE281">
        <v>13</v>
      </c>
      <c r="CF281" s="33" t="s">
        <v>1066</v>
      </c>
      <c r="CG281" s="34" t="s">
        <v>1075</v>
      </c>
      <c r="CH281" t="s">
        <v>554</v>
      </c>
      <c r="CI281">
        <v>8</v>
      </c>
      <c r="CJ281" s="25">
        <v>32</v>
      </c>
      <c r="CK281" t="s">
        <v>282</v>
      </c>
      <c r="CN281">
        <v>8.01</v>
      </c>
      <c r="CO281">
        <v>8.6</v>
      </c>
      <c r="CP281">
        <v>0.03</v>
      </c>
      <c r="CQ281" t="s">
        <v>282</v>
      </c>
      <c r="CR281" t="s">
        <v>282</v>
      </c>
      <c r="CT281" t="s">
        <v>282</v>
      </c>
      <c r="CU281" t="s">
        <v>282</v>
      </c>
      <c r="CV281" t="s">
        <v>282</v>
      </c>
      <c r="CW281" s="25" t="s">
        <v>1067</v>
      </c>
      <c r="CX281" t="s">
        <v>282</v>
      </c>
      <c r="DC281">
        <v>1137</v>
      </c>
      <c r="DD281">
        <v>8</v>
      </c>
      <c r="DE281" t="s">
        <v>1068</v>
      </c>
      <c r="DF281" t="s">
        <v>1090</v>
      </c>
      <c r="DG281" t="s">
        <v>554</v>
      </c>
      <c r="DH281">
        <v>10</v>
      </c>
      <c r="DI281" s="25">
        <v>40</v>
      </c>
      <c r="DJ281" t="s">
        <v>2127</v>
      </c>
      <c r="DL281">
        <v>6.89</v>
      </c>
      <c r="DM281">
        <v>7.65</v>
      </c>
      <c r="DN281">
        <v>0.05</v>
      </c>
      <c r="DO281" t="s">
        <v>282</v>
      </c>
      <c r="DP281" t="s">
        <v>282</v>
      </c>
      <c r="DR281" t="s">
        <v>282</v>
      </c>
      <c r="DS281" t="s">
        <v>282</v>
      </c>
      <c r="DT281" t="s">
        <v>282</v>
      </c>
      <c r="DU281" s="25" t="s">
        <v>1067</v>
      </c>
      <c r="DV281" t="s">
        <v>282</v>
      </c>
      <c r="EA281">
        <v>1583</v>
      </c>
      <c r="EB281">
        <v>11</v>
      </c>
      <c r="EC281" t="s">
        <v>1069</v>
      </c>
      <c r="ED281" t="s">
        <v>1090</v>
      </c>
      <c r="EE281" t="s">
        <v>554</v>
      </c>
      <c r="EF281">
        <v>5</v>
      </c>
      <c r="EG281" s="25">
        <v>20</v>
      </c>
      <c r="EH281" t="s">
        <v>282</v>
      </c>
      <c r="EJ281">
        <v>2.0099999999999998</v>
      </c>
      <c r="EK281">
        <v>2.65</v>
      </c>
      <c r="EL281" s="9">
        <v>0.02</v>
      </c>
      <c r="EM281" t="s">
        <v>282</v>
      </c>
      <c r="EN281" t="s">
        <v>282</v>
      </c>
      <c r="EO281" t="s">
        <v>282</v>
      </c>
      <c r="EP281" t="s">
        <v>282</v>
      </c>
      <c r="EQ281" t="s">
        <v>282</v>
      </c>
      <c r="ER281" t="s">
        <v>282</v>
      </c>
      <c r="ES281" t="s">
        <v>282</v>
      </c>
      <c r="ET281" s="9" t="s">
        <v>282</v>
      </c>
      <c r="EU281" s="9" t="s">
        <v>282</v>
      </c>
      <c r="EV281" t="s">
        <v>282</v>
      </c>
      <c r="EX281" s="35">
        <v>3</v>
      </c>
      <c r="EY281" s="50">
        <v>5.6366666666666658</v>
      </c>
      <c r="EZ281" s="50">
        <v>6.3</v>
      </c>
      <c r="FA281" s="50">
        <v>3.3333333333333333E-2</v>
      </c>
      <c r="FB281" s="51">
        <v>10.874452737777744</v>
      </c>
      <c r="FC281" s="51">
        <v>12.154178399999962</v>
      </c>
      <c r="FD281" s="51">
        <v>6.4307822222222033E-2</v>
      </c>
      <c r="FE281" s="7"/>
      <c r="FF281" s="25">
        <v>3</v>
      </c>
      <c r="FG281" s="25">
        <v>3</v>
      </c>
      <c r="FH281" s="29">
        <v>5.6366666666666658</v>
      </c>
      <c r="FI281" s="29">
        <v>6.3</v>
      </c>
      <c r="FJ281" s="30">
        <v>3.3333333333333333E-2</v>
      </c>
      <c r="FK281" s="29">
        <v>89.470899470899454</v>
      </c>
      <c r="FL281" s="7" t="b">
        <v>1</v>
      </c>
      <c r="FN281">
        <v>4.3033333333333337</v>
      </c>
      <c r="FO281">
        <v>4.9666666666666659</v>
      </c>
      <c r="FP281">
        <v>3.833333333333333E-2</v>
      </c>
      <c r="FQ281" s="21">
        <v>86.644295302013447</v>
      </c>
      <c r="FR281">
        <v>12.109086551111082</v>
      </c>
      <c r="FS281">
        <v>13.975630488888854</v>
      </c>
      <c r="FT281">
        <v>0.10786560444444417</v>
      </c>
      <c r="FU281">
        <v>281.38853333333265</v>
      </c>
      <c r="FX281" s="21">
        <v>2</v>
      </c>
      <c r="GG281" s="48">
        <v>5.6366666666666658</v>
      </c>
      <c r="GH281" s="48">
        <v>6.3</v>
      </c>
      <c r="GI281" s="9">
        <v>3.3333333333333333E-2</v>
      </c>
    </row>
    <row r="282" spans="1:191" x14ac:dyDescent="0.25">
      <c r="A282" t="s">
        <v>2128</v>
      </c>
      <c r="B282">
        <v>104</v>
      </c>
      <c r="C282" s="21" t="s">
        <v>192</v>
      </c>
      <c r="E282" t="s">
        <v>307</v>
      </c>
      <c r="G282" t="s">
        <v>1052</v>
      </c>
      <c r="J282">
        <v>9400</v>
      </c>
      <c r="K282" t="s">
        <v>505</v>
      </c>
      <c r="L282" t="s">
        <v>187</v>
      </c>
      <c r="M282" t="s">
        <v>185</v>
      </c>
      <c r="N282">
        <v>96242581</v>
      </c>
      <c r="O282" t="s">
        <v>2117</v>
      </c>
      <c r="P282">
        <v>756</v>
      </c>
      <c r="Q282">
        <v>9460</v>
      </c>
      <c r="R282" t="s">
        <v>419</v>
      </c>
      <c r="S282" t="s">
        <v>191</v>
      </c>
      <c r="T282" s="22" t="s">
        <v>197</v>
      </c>
      <c r="U282" s="21" t="s">
        <v>1056</v>
      </c>
      <c r="V282">
        <v>555877.41140061</v>
      </c>
      <c r="W282">
        <v>6331956.7985057002</v>
      </c>
      <c r="X282">
        <v>11</v>
      </c>
      <c r="Y282" s="21">
        <v>11</v>
      </c>
      <c r="Z282" s="21" t="str">
        <f>VLOOKUP(A282,'Rettelse til drænsystem'!$A$4:$B$510,2,FALSE)</f>
        <v>Systematisk drænet</v>
      </c>
      <c r="AA282" t="s">
        <v>1165</v>
      </c>
      <c r="AB282" t="s">
        <v>193</v>
      </c>
      <c r="AC282" s="21" t="s">
        <v>1059</v>
      </c>
      <c r="AD282" s="21" t="s">
        <v>197</v>
      </c>
      <c r="AE282" s="21" t="s">
        <v>197</v>
      </c>
      <c r="AF282" t="s">
        <v>2128</v>
      </c>
      <c r="AG282" s="21">
        <v>104</v>
      </c>
      <c r="AH282" s="21" t="s">
        <v>2129</v>
      </c>
      <c r="AI282" s="21" t="s">
        <v>307</v>
      </c>
      <c r="AJ282" s="21" t="s">
        <v>185</v>
      </c>
      <c r="AK282" s="21"/>
      <c r="AL282" s="21"/>
      <c r="AM282" s="21" t="s">
        <v>1276</v>
      </c>
      <c r="AN282" s="21" t="s">
        <v>1084</v>
      </c>
      <c r="AO282" s="21" t="s">
        <v>1084</v>
      </c>
      <c r="AP282" s="21" t="s">
        <v>205</v>
      </c>
      <c r="AQ282" s="21"/>
      <c r="AR282" s="21"/>
      <c r="AS282" s="21" t="s">
        <v>218</v>
      </c>
      <c r="AT282" s="21" t="s">
        <v>1063</v>
      </c>
      <c r="AU282">
        <v>77</v>
      </c>
      <c r="AV282" t="s">
        <v>2128</v>
      </c>
      <c r="AW282">
        <v>56.30115</v>
      </c>
      <c r="AX282">
        <v>0.30848799999999998</v>
      </c>
      <c r="AY282">
        <v>15</v>
      </c>
      <c r="AZ282" t="s">
        <v>1064</v>
      </c>
      <c r="BA282" s="21" t="s">
        <v>1064</v>
      </c>
      <c r="BB282" s="21" t="s">
        <v>1065</v>
      </c>
      <c r="BC282">
        <v>0.2</v>
      </c>
      <c r="BD282" t="s">
        <v>1088</v>
      </c>
      <c r="BE282">
        <v>0.8</v>
      </c>
      <c r="BF282">
        <v>6</v>
      </c>
      <c r="BG282" t="s">
        <v>195</v>
      </c>
      <c r="BH282">
        <v>1</v>
      </c>
      <c r="BI282" t="s">
        <v>282</v>
      </c>
      <c r="BJ282" t="s">
        <v>282</v>
      </c>
      <c r="BK282" t="s">
        <v>282</v>
      </c>
      <c r="BL282" t="s">
        <v>282</v>
      </c>
      <c r="BM282" t="s">
        <v>282</v>
      </c>
      <c r="BN282" t="s">
        <v>282</v>
      </c>
      <c r="BO282" t="s">
        <v>282</v>
      </c>
      <c r="BP282" t="s">
        <v>282</v>
      </c>
      <c r="BQ282" t="s">
        <v>282</v>
      </c>
      <c r="BR282" t="s">
        <v>192</v>
      </c>
      <c r="BS282" t="s">
        <v>197</v>
      </c>
      <c r="BT282" t="s">
        <v>198</v>
      </c>
      <c r="BU282" t="s">
        <v>282</v>
      </c>
      <c r="BV282">
        <v>567.5</v>
      </c>
      <c r="BW282">
        <v>469.2</v>
      </c>
      <c r="BX282" s="7">
        <v>231.10399999999962</v>
      </c>
      <c r="BY282" s="7">
        <v>37.557403235126074</v>
      </c>
      <c r="BZ282" s="8">
        <v>16.187164476052004</v>
      </c>
      <c r="CA282" s="8">
        <v>41.313143558638686</v>
      </c>
      <c r="CB282" s="8">
        <v>17.805880923657206</v>
      </c>
      <c r="CD282">
        <v>1020</v>
      </c>
      <c r="CE282">
        <v>13</v>
      </c>
      <c r="CF282" s="33" t="s">
        <v>1066</v>
      </c>
      <c r="CG282" s="34" t="s">
        <v>1075</v>
      </c>
      <c r="CH282" t="s">
        <v>554</v>
      </c>
      <c r="CI282">
        <v>3</v>
      </c>
      <c r="CJ282" s="25">
        <v>27.27272727272727</v>
      </c>
      <c r="CK282" t="s">
        <v>282</v>
      </c>
      <c r="CN282">
        <v>1.45</v>
      </c>
      <c r="CO282">
        <v>1.77</v>
      </c>
      <c r="CP282">
        <v>0.05</v>
      </c>
      <c r="CQ282" t="s">
        <v>282</v>
      </c>
      <c r="CR282" t="s">
        <v>282</v>
      </c>
      <c r="CT282" t="s">
        <v>282</v>
      </c>
      <c r="CU282" t="s">
        <v>282</v>
      </c>
      <c r="CV282" t="s">
        <v>282</v>
      </c>
      <c r="CW282" s="25" t="s">
        <v>1067</v>
      </c>
      <c r="CX282" t="s">
        <v>282</v>
      </c>
      <c r="DC282">
        <v>1011</v>
      </c>
      <c r="DD282">
        <v>8</v>
      </c>
      <c r="DE282" t="s">
        <v>1068</v>
      </c>
      <c r="DF282" t="s">
        <v>1090</v>
      </c>
      <c r="DG282" t="s">
        <v>554</v>
      </c>
      <c r="DH282">
        <v>4</v>
      </c>
      <c r="DI282" s="25">
        <v>36.363636363636367</v>
      </c>
      <c r="DJ282" t="s">
        <v>282</v>
      </c>
      <c r="DL282">
        <v>1.1599999999999999</v>
      </c>
      <c r="DM282">
        <v>1.51</v>
      </c>
      <c r="DN282">
        <v>7.0000000000000007E-2</v>
      </c>
      <c r="DO282" t="s">
        <v>282</v>
      </c>
      <c r="DP282" t="s">
        <v>282</v>
      </c>
      <c r="DR282" t="s">
        <v>282</v>
      </c>
      <c r="DS282" t="s">
        <v>282</v>
      </c>
      <c r="DT282" t="s">
        <v>282</v>
      </c>
      <c r="DU282" s="25" t="s">
        <v>1067</v>
      </c>
      <c r="DV282" t="s">
        <v>282</v>
      </c>
      <c r="EA282">
        <v>1617</v>
      </c>
      <c r="EB282">
        <v>12</v>
      </c>
      <c r="EC282" t="s">
        <v>1069</v>
      </c>
      <c r="ED282" t="s">
        <v>1090</v>
      </c>
      <c r="EE282" t="s">
        <v>554</v>
      </c>
      <c r="EF282">
        <v>1</v>
      </c>
      <c r="EG282" s="25">
        <v>9.0909090909090917</v>
      </c>
      <c r="EH282" t="s">
        <v>282</v>
      </c>
      <c r="EJ282">
        <v>0.69</v>
      </c>
      <c r="EK282">
        <v>1.04</v>
      </c>
      <c r="EL282" s="9">
        <v>0.08</v>
      </c>
      <c r="EM282" t="s">
        <v>282</v>
      </c>
      <c r="EN282" t="s">
        <v>282</v>
      </c>
      <c r="EO282" t="s">
        <v>282</v>
      </c>
      <c r="EP282" t="s">
        <v>282</v>
      </c>
      <c r="EQ282" t="s">
        <v>282</v>
      </c>
      <c r="ER282" t="s">
        <v>282</v>
      </c>
      <c r="ES282" t="s">
        <v>282</v>
      </c>
      <c r="ET282" s="9" t="s">
        <v>282</v>
      </c>
      <c r="EU282" s="9" t="s">
        <v>282</v>
      </c>
      <c r="EV282" t="s">
        <v>282</v>
      </c>
      <c r="EX282" s="35">
        <v>3</v>
      </c>
      <c r="EY282" s="50">
        <v>1.0999999999999999</v>
      </c>
      <c r="EZ282" s="50">
        <v>1.4400000000000002</v>
      </c>
      <c r="FA282" s="50">
        <v>6.6666666666666666E-2</v>
      </c>
      <c r="FB282" s="51">
        <v>2.5421439999999955</v>
      </c>
      <c r="FC282" s="51">
        <v>3.3278975999999951</v>
      </c>
      <c r="FD282" s="51">
        <v>0.15406933333333309</v>
      </c>
      <c r="FE282" s="7"/>
      <c r="FF282" s="25">
        <v>3</v>
      </c>
      <c r="FG282" s="25">
        <v>3</v>
      </c>
      <c r="FH282" s="29">
        <v>1.0999999999999999</v>
      </c>
      <c r="FI282" s="29">
        <v>1.4400000000000002</v>
      </c>
      <c r="FJ282" s="30">
        <v>6.6666666666666666E-2</v>
      </c>
      <c r="FK282" s="29">
        <v>76.388888888888872</v>
      </c>
      <c r="FL282" s="7" t="b">
        <v>1</v>
      </c>
      <c r="FN282">
        <v>0.71666666666666679</v>
      </c>
      <c r="FO282">
        <v>0.76666666666666661</v>
      </c>
      <c r="FP282">
        <v>7.9666666666666663E-2</v>
      </c>
      <c r="FQ282" s="21">
        <v>93.478260869565247</v>
      </c>
      <c r="FR282">
        <v>2.5143151111111108</v>
      </c>
      <c r="FS282">
        <v>2.6897324444444433</v>
      </c>
      <c r="FT282">
        <v>0.27949828444444436</v>
      </c>
      <c r="FU282">
        <v>350.83466666666658</v>
      </c>
      <c r="FX282" s="21">
        <v>2</v>
      </c>
      <c r="GG282" s="48">
        <v>1.0999999999999999</v>
      </c>
      <c r="GH282" s="48">
        <v>1.4400000000000002</v>
      </c>
      <c r="GI282" s="9">
        <v>6.6666666666666666E-2</v>
      </c>
    </row>
    <row r="283" spans="1:191" x14ac:dyDescent="0.25">
      <c r="A283" t="s">
        <v>2130</v>
      </c>
      <c r="B283" t="s">
        <v>282</v>
      </c>
      <c r="C283" s="21" t="s">
        <v>197</v>
      </c>
      <c r="E283" t="s">
        <v>307</v>
      </c>
      <c r="G283" t="s">
        <v>1052</v>
      </c>
      <c r="J283">
        <v>9340</v>
      </c>
      <c r="K283" t="s">
        <v>458</v>
      </c>
      <c r="L283" t="s">
        <v>187</v>
      </c>
      <c r="M283" t="s">
        <v>185</v>
      </c>
      <c r="N283">
        <v>96242581</v>
      </c>
      <c r="O283" t="s">
        <v>2117</v>
      </c>
      <c r="P283">
        <v>1</v>
      </c>
      <c r="Q283">
        <v>9340</v>
      </c>
      <c r="R283" t="s">
        <v>458</v>
      </c>
      <c r="S283" t="s">
        <v>191</v>
      </c>
      <c r="T283" s="22" t="s">
        <v>197</v>
      </c>
      <c r="U283" s="21" t="s">
        <v>1056</v>
      </c>
      <c r="V283">
        <v>566693</v>
      </c>
      <c r="W283">
        <v>6325391</v>
      </c>
      <c r="X283">
        <v>10</v>
      </c>
      <c r="Y283" s="21">
        <v>10</v>
      </c>
      <c r="Z283" s="21" t="str">
        <f>VLOOKUP(A283,'Rettelse til drænsystem'!$A$4:$B$510,2,FALSE)</f>
        <v>Systematisk drænet</v>
      </c>
      <c r="AA283" t="s">
        <v>1058</v>
      </c>
      <c r="AB283" t="s">
        <v>239</v>
      </c>
      <c r="AC283" s="21" t="s">
        <v>1063</v>
      </c>
      <c r="AD283" s="21" t="s">
        <v>197</v>
      </c>
      <c r="AE283" s="21" t="s">
        <v>197</v>
      </c>
      <c r="AF283" t="s">
        <v>2130</v>
      </c>
      <c r="AG283" s="21">
        <v>0</v>
      </c>
      <c r="AH283" s="21" t="s">
        <v>2131</v>
      </c>
      <c r="AI283" s="21" t="s">
        <v>307</v>
      </c>
      <c r="AJ283" s="21" t="s">
        <v>185</v>
      </c>
      <c r="AK283" s="21"/>
      <c r="AL283" s="21"/>
      <c r="AM283" s="21" t="s">
        <v>1276</v>
      </c>
      <c r="AN283" s="21" t="s">
        <v>1084</v>
      </c>
      <c r="AO283" s="21" t="s">
        <v>1084</v>
      </c>
      <c r="AP283" s="21" t="s">
        <v>205</v>
      </c>
      <c r="AQ283" s="21"/>
      <c r="AR283" s="21"/>
      <c r="AS283" s="21" t="s">
        <v>218</v>
      </c>
      <c r="AT283" s="21" t="s">
        <v>1063</v>
      </c>
      <c r="AU283">
        <v>25</v>
      </c>
      <c r="AV283" t="s">
        <v>2130</v>
      </c>
      <c r="AW283">
        <v>44.972290000000001</v>
      </c>
      <c r="AX283">
        <v>2.746666E-4</v>
      </c>
      <c r="AY283">
        <v>0.8</v>
      </c>
      <c r="AZ283" t="s">
        <v>1064</v>
      </c>
      <c r="BA283" s="21" t="s">
        <v>1064</v>
      </c>
      <c r="BB283" s="21" t="s">
        <v>1065</v>
      </c>
      <c r="BC283">
        <v>1</v>
      </c>
      <c r="BD283" t="s">
        <v>282</v>
      </c>
      <c r="BE283" t="s">
        <v>282</v>
      </c>
      <c r="BF283">
        <v>6</v>
      </c>
      <c r="BG283" t="s">
        <v>195</v>
      </c>
      <c r="BH283">
        <v>1</v>
      </c>
      <c r="BI283" t="s">
        <v>282</v>
      </c>
      <c r="BJ283" t="s">
        <v>282</v>
      </c>
      <c r="BK283" t="s">
        <v>282</v>
      </c>
      <c r="BL283" t="s">
        <v>282</v>
      </c>
      <c r="BM283" t="s">
        <v>282</v>
      </c>
      <c r="BN283" t="s">
        <v>282</v>
      </c>
      <c r="BO283" t="s">
        <v>282</v>
      </c>
      <c r="BP283" t="s">
        <v>282</v>
      </c>
      <c r="BQ283" t="s">
        <v>282</v>
      </c>
      <c r="BR283" t="s">
        <v>197</v>
      </c>
      <c r="BS283" t="s">
        <v>197</v>
      </c>
      <c r="BT283" t="s">
        <v>198</v>
      </c>
      <c r="BU283" t="s">
        <v>282</v>
      </c>
      <c r="BV283">
        <v>564.6</v>
      </c>
      <c r="BW283">
        <v>478.1</v>
      </c>
      <c r="BX283" s="7">
        <v>229.06666666666601</v>
      </c>
      <c r="BY283" s="7">
        <v>39.373471998514518</v>
      </c>
      <c r="BZ283" s="8">
        <v>17.188651920189741</v>
      </c>
      <c r="CA283" s="8">
        <v>43.310819198365969</v>
      </c>
      <c r="CB283" s="8">
        <v>18.907517112208716</v>
      </c>
      <c r="CD283">
        <v>1109</v>
      </c>
      <c r="CE283">
        <v>12</v>
      </c>
      <c r="CF283" s="33" t="s">
        <v>1066</v>
      </c>
      <c r="CG283" s="34" t="s">
        <v>1075</v>
      </c>
      <c r="CH283" t="s">
        <v>460</v>
      </c>
      <c r="CI283">
        <v>1.5</v>
      </c>
      <c r="CJ283" s="25">
        <v>15</v>
      </c>
      <c r="CK283" t="s">
        <v>282</v>
      </c>
      <c r="CN283">
        <v>2.52</v>
      </c>
      <c r="CO283">
        <v>3.06</v>
      </c>
      <c r="CP283">
        <v>0.01</v>
      </c>
      <c r="CQ283" t="s">
        <v>282</v>
      </c>
      <c r="CR283" t="s">
        <v>282</v>
      </c>
      <c r="CT283" t="s">
        <v>282</v>
      </c>
      <c r="CU283" t="s">
        <v>282</v>
      </c>
      <c r="CV283" t="s">
        <v>282</v>
      </c>
      <c r="CW283" s="25" t="s">
        <v>1067</v>
      </c>
      <c r="CX283" t="s">
        <v>282</v>
      </c>
      <c r="DC283">
        <v>1089</v>
      </c>
      <c r="DD283">
        <v>7</v>
      </c>
      <c r="DE283" t="s">
        <v>1068</v>
      </c>
      <c r="DF283" t="s">
        <v>1090</v>
      </c>
      <c r="DG283" t="s">
        <v>460</v>
      </c>
      <c r="DH283">
        <v>1.5</v>
      </c>
      <c r="DI283" s="25">
        <v>15</v>
      </c>
      <c r="DJ283" t="s">
        <v>282</v>
      </c>
      <c r="DL283">
        <v>3.75</v>
      </c>
      <c r="DM283">
        <v>4.2</v>
      </c>
      <c r="DN283">
        <v>0.01</v>
      </c>
      <c r="DO283" t="s">
        <v>282</v>
      </c>
      <c r="DP283" t="s">
        <v>282</v>
      </c>
      <c r="DR283" t="s">
        <v>282</v>
      </c>
      <c r="DS283" t="s">
        <v>282</v>
      </c>
      <c r="DT283" t="s">
        <v>282</v>
      </c>
      <c r="DU283" s="25" t="s">
        <v>1067</v>
      </c>
      <c r="DV283" t="s">
        <v>282</v>
      </c>
      <c r="EA283">
        <v>1184</v>
      </c>
      <c r="EB283">
        <v>11</v>
      </c>
      <c r="EC283" t="s">
        <v>1069</v>
      </c>
      <c r="ED283" t="s">
        <v>1090</v>
      </c>
      <c r="EE283" t="s">
        <v>460</v>
      </c>
      <c r="EF283">
        <v>1</v>
      </c>
      <c r="EG283" s="25">
        <v>10</v>
      </c>
      <c r="EH283" t="s">
        <v>282</v>
      </c>
      <c r="EJ283">
        <v>0.57999999999999996</v>
      </c>
      <c r="EK283">
        <v>0.65</v>
      </c>
      <c r="EL283" s="9">
        <v>0.02</v>
      </c>
      <c r="EM283" t="s">
        <v>282</v>
      </c>
      <c r="EN283" t="s">
        <v>282</v>
      </c>
      <c r="EO283" t="s">
        <v>282</v>
      </c>
      <c r="EP283" t="s">
        <v>282</v>
      </c>
      <c r="EQ283" t="s">
        <v>282</v>
      </c>
      <c r="ER283" t="s">
        <v>282</v>
      </c>
      <c r="ES283" t="s">
        <v>282</v>
      </c>
      <c r="ET283" s="9" t="s">
        <v>282</v>
      </c>
      <c r="EU283" s="9" t="s">
        <v>282</v>
      </c>
      <c r="EV283" t="s">
        <v>282</v>
      </c>
      <c r="EX283" s="35">
        <v>3</v>
      </c>
      <c r="EY283" s="50">
        <v>2.2833333333333332</v>
      </c>
      <c r="EZ283" s="50">
        <v>2.6366666666666667</v>
      </c>
      <c r="FA283" s="50">
        <v>1.3333333333333334E-2</v>
      </c>
      <c r="FB283" s="51">
        <v>5.2303555555555405</v>
      </c>
      <c r="FC283" s="51">
        <v>6.0397244444444276</v>
      </c>
      <c r="FD283" s="51">
        <v>3.0542222222222137E-2</v>
      </c>
      <c r="FE283" s="7"/>
      <c r="FF283" s="25">
        <v>3</v>
      </c>
      <c r="FG283" s="25">
        <v>3</v>
      </c>
      <c r="FH283" s="29">
        <v>2.2833333333333332</v>
      </c>
      <c r="FI283" s="29">
        <v>2.6366666666666667</v>
      </c>
      <c r="FJ283" s="30">
        <v>1.3333333333333334E-2</v>
      </c>
      <c r="FK283" s="29">
        <v>86.5992414664981</v>
      </c>
      <c r="FL283" s="7" t="b">
        <v>1</v>
      </c>
      <c r="FQ283" s="21"/>
      <c r="FX283" s="21">
        <v>2</v>
      </c>
      <c r="GG283" s="48">
        <v>2.2833333333333332</v>
      </c>
      <c r="GH283" s="48">
        <v>2.6366666666666667</v>
      </c>
      <c r="GI283" s="9">
        <v>1.3333333333333334E-2</v>
      </c>
    </row>
    <row r="284" spans="1:191" x14ac:dyDescent="0.25">
      <c r="A284" t="s">
        <v>2132</v>
      </c>
      <c r="B284" t="s">
        <v>282</v>
      </c>
      <c r="C284" s="21" t="s">
        <v>197</v>
      </c>
      <c r="E284" t="s">
        <v>307</v>
      </c>
      <c r="G284" t="s">
        <v>1052</v>
      </c>
      <c r="J284">
        <v>9740</v>
      </c>
      <c r="K284" t="s">
        <v>471</v>
      </c>
      <c r="L284" t="s">
        <v>187</v>
      </c>
      <c r="M284" t="s">
        <v>185</v>
      </c>
      <c r="N284">
        <v>96242581</v>
      </c>
      <c r="O284" t="s">
        <v>2117</v>
      </c>
      <c r="P284">
        <v>0</v>
      </c>
      <c r="Q284">
        <v>9740</v>
      </c>
      <c r="R284" t="s">
        <v>471</v>
      </c>
      <c r="S284" t="s">
        <v>191</v>
      </c>
      <c r="T284" s="22" t="s">
        <v>197</v>
      </c>
      <c r="U284" s="21" t="s">
        <v>1056</v>
      </c>
      <c r="V284">
        <v>566632</v>
      </c>
      <c r="W284">
        <v>6347711</v>
      </c>
      <c r="X284">
        <v>11</v>
      </c>
      <c r="Y284" s="21">
        <v>11</v>
      </c>
      <c r="Z284" s="21" t="str">
        <f>VLOOKUP(A284,'Rettelse til drænsystem'!$A$4:$B$510,2,FALSE)</f>
        <v>Systematisk drænet</v>
      </c>
      <c r="AA284" t="s">
        <v>1058</v>
      </c>
      <c r="AB284" t="s">
        <v>239</v>
      </c>
      <c r="AC284" s="21" t="s">
        <v>1063</v>
      </c>
      <c r="AD284" s="21" t="s">
        <v>197</v>
      </c>
      <c r="AE284" s="21" t="s">
        <v>197</v>
      </c>
      <c r="AF284" t="s">
        <v>2132</v>
      </c>
      <c r="AG284" s="21">
        <v>0</v>
      </c>
      <c r="AH284" s="21" t="s">
        <v>2133</v>
      </c>
      <c r="AI284" s="21" t="s">
        <v>307</v>
      </c>
      <c r="AJ284" s="21" t="s">
        <v>185</v>
      </c>
      <c r="AK284" s="21"/>
      <c r="AL284" s="21"/>
      <c r="AM284" s="21" t="s">
        <v>1060</v>
      </c>
      <c r="AN284" s="21" t="s">
        <v>1061</v>
      </c>
      <c r="AO284" s="21" t="s">
        <v>1061</v>
      </c>
      <c r="AP284" s="21" t="s">
        <v>205</v>
      </c>
      <c r="AQ284" s="21"/>
      <c r="AR284" s="21"/>
      <c r="AS284" s="21" t="s">
        <v>218</v>
      </c>
      <c r="AT284" s="21" t="s">
        <v>1063</v>
      </c>
      <c r="AU284">
        <v>75</v>
      </c>
      <c r="AV284" t="s">
        <v>2132</v>
      </c>
      <c r="AW284">
        <v>199.68520000000001</v>
      </c>
      <c r="AX284">
        <v>0.31242540000000002</v>
      </c>
      <c r="AY284">
        <v>3</v>
      </c>
      <c r="AZ284" t="s">
        <v>1064</v>
      </c>
      <c r="BA284" s="21" t="s">
        <v>1064</v>
      </c>
      <c r="BB284" s="21" t="s">
        <v>1065</v>
      </c>
      <c r="BC284">
        <v>1</v>
      </c>
      <c r="BD284" t="s">
        <v>282</v>
      </c>
      <c r="BE284" t="s">
        <v>282</v>
      </c>
      <c r="BF284">
        <v>17</v>
      </c>
      <c r="BG284" t="s">
        <v>315</v>
      </c>
      <c r="BH284">
        <v>1</v>
      </c>
      <c r="BI284" t="s">
        <v>415</v>
      </c>
      <c r="BJ284" t="s">
        <v>282</v>
      </c>
      <c r="BK284" t="s">
        <v>282</v>
      </c>
      <c r="BL284" t="s">
        <v>282</v>
      </c>
      <c r="BM284" t="s">
        <v>282</v>
      </c>
      <c r="BN284" t="s">
        <v>282</v>
      </c>
      <c r="BO284" t="s">
        <v>282</v>
      </c>
      <c r="BP284" t="s">
        <v>282</v>
      </c>
      <c r="BQ284" t="s">
        <v>282</v>
      </c>
      <c r="BR284" t="s">
        <v>192</v>
      </c>
      <c r="BS284" t="s">
        <v>197</v>
      </c>
      <c r="BT284" t="s">
        <v>198</v>
      </c>
      <c r="BU284" t="s">
        <v>282</v>
      </c>
      <c r="BV284">
        <v>564.6</v>
      </c>
      <c r="BW284">
        <v>533.9</v>
      </c>
      <c r="BX284" s="7">
        <v>434.38999999999896</v>
      </c>
      <c r="BY284" s="7">
        <v>69.455118403229122</v>
      </c>
      <c r="BZ284" s="8">
        <v>15.989115403952503</v>
      </c>
      <c r="CA284" s="8">
        <v>76.400630243552044</v>
      </c>
      <c r="CB284" s="8">
        <v>17.588026944347757</v>
      </c>
      <c r="CD284">
        <v>1023</v>
      </c>
      <c r="CE284">
        <v>12</v>
      </c>
      <c r="CF284" s="33" t="s">
        <v>1066</v>
      </c>
      <c r="CG284" s="34" t="s">
        <v>1075</v>
      </c>
      <c r="CH284" t="s">
        <v>457</v>
      </c>
      <c r="CI284">
        <v>6</v>
      </c>
      <c r="CJ284" s="25">
        <v>54.54545454545454</v>
      </c>
      <c r="CK284" t="s">
        <v>282</v>
      </c>
      <c r="CN284">
        <v>8.5299999999999994</v>
      </c>
      <c r="CO284">
        <v>9.11</v>
      </c>
      <c r="CP284">
        <v>0.03</v>
      </c>
      <c r="CQ284" t="s">
        <v>282</v>
      </c>
      <c r="CR284" t="s">
        <v>282</v>
      </c>
      <c r="CT284" t="s">
        <v>282</v>
      </c>
      <c r="CU284" t="s">
        <v>282</v>
      </c>
      <c r="CV284" t="s">
        <v>282</v>
      </c>
      <c r="CW284" s="25" t="s">
        <v>1067</v>
      </c>
      <c r="CX284" t="s">
        <v>282</v>
      </c>
      <c r="DC284">
        <v>1042</v>
      </c>
      <c r="DD284">
        <v>7</v>
      </c>
      <c r="DE284" t="s">
        <v>1068</v>
      </c>
      <c r="DF284" t="s">
        <v>1090</v>
      </c>
      <c r="DG284" t="s">
        <v>457</v>
      </c>
      <c r="DH284">
        <v>4</v>
      </c>
      <c r="DI284" s="25">
        <v>36.363636363636367</v>
      </c>
      <c r="DJ284" t="s">
        <v>282</v>
      </c>
      <c r="DL284">
        <v>7.65</v>
      </c>
      <c r="DM284">
        <v>8.3000000000000007</v>
      </c>
      <c r="DN284">
        <v>0.02</v>
      </c>
      <c r="DO284" t="s">
        <v>282</v>
      </c>
      <c r="DP284" t="s">
        <v>282</v>
      </c>
      <c r="DR284" t="s">
        <v>282</v>
      </c>
      <c r="DS284" t="s">
        <v>282</v>
      </c>
      <c r="DT284" t="s">
        <v>282</v>
      </c>
      <c r="DU284" s="25" t="s">
        <v>1067</v>
      </c>
      <c r="DV284" t="s">
        <v>282</v>
      </c>
      <c r="EA284">
        <v>1201</v>
      </c>
      <c r="EB284">
        <v>11</v>
      </c>
      <c r="EC284" t="s">
        <v>1069</v>
      </c>
      <c r="ED284" t="s">
        <v>1090</v>
      </c>
      <c r="EE284" t="s">
        <v>457</v>
      </c>
      <c r="EF284">
        <v>0.5</v>
      </c>
      <c r="EG284" s="25">
        <v>4.5454545454545459</v>
      </c>
      <c r="EH284" t="s">
        <v>2134</v>
      </c>
      <c r="EJ284">
        <v>5.97</v>
      </c>
      <c r="EK284">
        <v>6.39</v>
      </c>
      <c r="EL284" s="9">
        <v>0.02</v>
      </c>
      <c r="EM284" t="s">
        <v>282</v>
      </c>
      <c r="EN284" t="s">
        <v>282</v>
      </c>
      <c r="EO284" t="s">
        <v>282</v>
      </c>
      <c r="EP284" t="s">
        <v>282</v>
      </c>
      <c r="EQ284" t="s">
        <v>282</v>
      </c>
      <c r="ER284" t="s">
        <v>282</v>
      </c>
      <c r="ES284" t="s">
        <v>282</v>
      </c>
      <c r="ET284" s="9" t="s">
        <v>282</v>
      </c>
      <c r="EU284" s="9" t="s">
        <v>282</v>
      </c>
      <c r="EV284" t="s">
        <v>282</v>
      </c>
      <c r="EX284" s="35">
        <v>3</v>
      </c>
      <c r="EY284" s="50">
        <v>7.3833333333333329</v>
      </c>
      <c r="EZ284" s="50">
        <v>7.9333333333333336</v>
      </c>
      <c r="FA284" s="50">
        <v>2.3333333333333334E-2</v>
      </c>
      <c r="FB284" s="51">
        <v>32.072461666666584</v>
      </c>
      <c r="FC284" s="51">
        <v>34.461606666666583</v>
      </c>
      <c r="FD284" s="51">
        <v>0.10135766666666643</v>
      </c>
      <c r="FE284" s="7"/>
      <c r="FF284" s="25">
        <v>3</v>
      </c>
      <c r="FG284" s="25">
        <v>3</v>
      </c>
      <c r="FH284" s="29">
        <v>7.3833333333333329</v>
      </c>
      <c r="FI284" s="29">
        <v>7.9333333333333336</v>
      </c>
      <c r="FJ284" s="30">
        <v>2.3333333333333334E-2</v>
      </c>
      <c r="FK284" s="29">
        <v>93.067226890756288</v>
      </c>
      <c r="FL284" s="7" t="b">
        <v>1</v>
      </c>
      <c r="FQ284" s="21"/>
      <c r="FX284" s="21">
        <v>2</v>
      </c>
      <c r="GG284" s="48">
        <v>7.3833333333333329</v>
      </c>
      <c r="GH284" s="48">
        <v>7.9333333333333336</v>
      </c>
      <c r="GI284" s="9">
        <v>2.3333333333333334E-2</v>
      </c>
    </row>
    <row r="285" spans="1:191" x14ac:dyDescent="0.25">
      <c r="A285" t="s">
        <v>2135</v>
      </c>
      <c r="B285">
        <v>117</v>
      </c>
      <c r="C285" s="21" t="s">
        <v>192</v>
      </c>
      <c r="E285" t="s">
        <v>307</v>
      </c>
      <c r="G285" t="s">
        <v>1052</v>
      </c>
      <c r="J285">
        <v>9310</v>
      </c>
      <c r="K285" t="s">
        <v>527</v>
      </c>
      <c r="L285" t="s">
        <v>187</v>
      </c>
      <c r="M285" t="s">
        <v>185</v>
      </c>
      <c r="N285">
        <v>96242581</v>
      </c>
      <c r="O285" t="s">
        <v>2117</v>
      </c>
      <c r="P285">
        <v>594</v>
      </c>
      <c r="Q285">
        <v>9310</v>
      </c>
      <c r="R285" t="s">
        <v>527</v>
      </c>
      <c r="S285" t="s">
        <v>214</v>
      </c>
      <c r="T285" s="22" t="s">
        <v>197</v>
      </c>
      <c r="U285" s="21" t="s">
        <v>1056</v>
      </c>
      <c r="V285">
        <v>570936.21962939005</v>
      </c>
      <c r="W285">
        <v>6330217.2925771</v>
      </c>
      <c r="X285">
        <v>16</v>
      </c>
      <c r="Y285" s="21">
        <v>16</v>
      </c>
      <c r="Z285" s="21" t="str">
        <f>VLOOKUP(A285,'Rettelse til drænsystem'!$A$4:$B$510,2,FALSE)</f>
        <v>Systematisk drænet</v>
      </c>
      <c r="AA285" t="s">
        <v>1104</v>
      </c>
      <c r="AB285" t="s">
        <v>193</v>
      </c>
      <c r="AC285" s="21" t="s">
        <v>1059</v>
      </c>
      <c r="AD285" s="21" t="s">
        <v>192</v>
      </c>
      <c r="AE285" s="21" t="s">
        <v>197</v>
      </c>
      <c r="AF285" t="s">
        <v>2135</v>
      </c>
      <c r="AG285" s="21">
        <v>117</v>
      </c>
      <c r="AH285" s="21" t="s">
        <v>2136</v>
      </c>
      <c r="AI285" s="21" t="s">
        <v>307</v>
      </c>
      <c r="AJ285" s="21" t="s">
        <v>185</v>
      </c>
      <c r="AK285" s="21"/>
      <c r="AL285" s="21"/>
      <c r="AM285" s="21" t="s">
        <v>1060</v>
      </c>
      <c r="AN285" s="21" t="s">
        <v>1061</v>
      </c>
      <c r="AO285" s="21" t="s">
        <v>1061</v>
      </c>
      <c r="AP285" s="21" t="s">
        <v>205</v>
      </c>
      <c r="AQ285" s="21"/>
      <c r="AR285" s="21"/>
      <c r="AS285" s="21" t="s">
        <v>218</v>
      </c>
      <c r="AT285" s="21" t="s">
        <v>1063</v>
      </c>
      <c r="AU285">
        <v>73</v>
      </c>
      <c r="AV285" t="s">
        <v>2135</v>
      </c>
      <c r="AW285">
        <v>49.662030000000001</v>
      </c>
      <c r="AX285">
        <v>2.746666E-4</v>
      </c>
      <c r="AY285">
        <v>8.5</v>
      </c>
      <c r="AZ285" t="s">
        <v>1064</v>
      </c>
      <c r="BA285" s="21" t="s">
        <v>1064</v>
      </c>
      <c r="BB285" s="21" t="s">
        <v>1065</v>
      </c>
      <c r="BC285">
        <v>1</v>
      </c>
      <c r="BD285" t="s">
        <v>282</v>
      </c>
      <c r="BE285" t="s">
        <v>282</v>
      </c>
      <c r="BF285">
        <v>5</v>
      </c>
      <c r="BG285" t="s">
        <v>304</v>
      </c>
      <c r="BH285">
        <v>1</v>
      </c>
      <c r="BI285" t="s">
        <v>282</v>
      </c>
      <c r="BJ285" t="s">
        <v>282</v>
      </c>
      <c r="BK285" t="s">
        <v>282</v>
      </c>
      <c r="BL285" t="s">
        <v>282</v>
      </c>
      <c r="BM285" t="s">
        <v>282</v>
      </c>
      <c r="BN285" t="s">
        <v>282</v>
      </c>
      <c r="BO285" t="s">
        <v>282</v>
      </c>
      <c r="BP285" t="s">
        <v>282</v>
      </c>
      <c r="BQ285" t="s">
        <v>282</v>
      </c>
      <c r="BR285" t="s">
        <v>192</v>
      </c>
      <c r="BS285" t="s">
        <v>197</v>
      </c>
      <c r="BT285" t="s">
        <v>198</v>
      </c>
      <c r="BU285" t="s">
        <v>282</v>
      </c>
      <c r="BV285">
        <v>564.6</v>
      </c>
      <c r="BW285">
        <v>417.4</v>
      </c>
      <c r="BX285" s="7">
        <v>157.82666666666591</v>
      </c>
      <c r="BY285" s="7">
        <v>12.840408799359025</v>
      </c>
      <c r="BZ285" s="8">
        <v>8.1357663255210912</v>
      </c>
      <c r="CA285" s="8">
        <v>14.124449679294928</v>
      </c>
      <c r="CB285" s="8">
        <v>8.9493429580732009</v>
      </c>
      <c r="CD285">
        <v>1202</v>
      </c>
      <c r="CE285">
        <v>13</v>
      </c>
      <c r="CF285" s="33" t="s">
        <v>1066</v>
      </c>
      <c r="CG285" s="34" t="s">
        <v>1075</v>
      </c>
      <c r="CH285" t="s">
        <v>460</v>
      </c>
      <c r="CI285" t="s">
        <v>282</v>
      </c>
      <c r="CJ285" s="25" t="s">
        <v>1067</v>
      </c>
      <c r="CK285" t="s">
        <v>214</v>
      </c>
      <c r="CN285">
        <v>1.43</v>
      </c>
      <c r="CO285">
        <v>3.56</v>
      </c>
      <c r="CP285">
        <v>0.13</v>
      </c>
      <c r="CQ285" t="s">
        <v>282</v>
      </c>
      <c r="CR285" t="s">
        <v>282</v>
      </c>
      <c r="CT285" t="s">
        <v>282</v>
      </c>
      <c r="CU285" t="s">
        <v>282</v>
      </c>
      <c r="CV285" t="s">
        <v>282</v>
      </c>
      <c r="CW285" s="25" t="s">
        <v>1067</v>
      </c>
      <c r="CX285" t="s">
        <v>282</v>
      </c>
      <c r="DC285">
        <v>1031</v>
      </c>
      <c r="DD285">
        <v>8</v>
      </c>
      <c r="DE285" t="s">
        <v>1068</v>
      </c>
      <c r="DF285" t="s">
        <v>1090</v>
      </c>
      <c r="DG285" t="s">
        <v>460</v>
      </c>
      <c r="DH285" t="s">
        <v>282</v>
      </c>
      <c r="DI285" s="25" t="s">
        <v>1067</v>
      </c>
      <c r="DJ285" t="s">
        <v>2137</v>
      </c>
      <c r="DK285" t="s">
        <v>313</v>
      </c>
      <c r="DL285">
        <v>2.4300000000000002</v>
      </c>
      <c r="DM285">
        <v>4.0599999999999996</v>
      </c>
      <c r="DN285">
        <v>7.0000000000000007E-2</v>
      </c>
      <c r="DO285" t="s">
        <v>282</v>
      </c>
      <c r="DP285" t="s">
        <v>282</v>
      </c>
      <c r="DR285" t="s">
        <v>282</v>
      </c>
      <c r="DS285" t="s">
        <v>282</v>
      </c>
      <c r="DT285" t="s">
        <v>282</v>
      </c>
      <c r="DU285" s="25" t="s">
        <v>1067</v>
      </c>
      <c r="DV285" t="s">
        <v>282</v>
      </c>
      <c r="EA285">
        <v>1207</v>
      </c>
      <c r="EB285">
        <v>11</v>
      </c>
      <c r="EC285" t="s">
        <v>1069</v>
      </c>
      <c r="ED285" t="s">
        <v>1090</v>
      </c>
      <c r="EE285" t="s">
        <v>460</v>
      </c>
      <c r="EF285" t="s">
        <v>282</v>
      </c>
      <c r="EG285" s="25" t="s">
        <v>1067</v>
      </c>
      <c r="EH285" t="s">
        <v>214</v>
      </c>
      <c r="EJ285">
        <v>0.04</v>
      </c>
      <c r="EK285">
        <v>1.23</v>
      </c>
      <c r="EL285" s="9">
        <v>0.18</v>
      </c>
      <c r="EM285" t="s">
        <v>282</v>
      </c>
      <c r="EN285" t="s">
        <v>282</v>
      </c>
      <c r="EO285" t="s">
        <v>282</v>
      </c>
      <c r="EP285" t="s">
        <v>282</v>
      </c>
      <c r="EQ285" t="s">
        <v>282</v>
      </c>
      <c r="ER285" t="s">
        <v>282</v>
      </c>
      <c r="ES285" t="s">
        <v>282</v>
      </c>
      <c r="ET285" s="9" t="s">
        <v>282</v>
      </c>
      <c r="EU285" s="9" t="s">
        <v>282</v>
      </c>
      <c r="EV285" t="s">
        <v>282</v>
      </c>
      <c r="EX285" s="35">
        <v>3</v>
      </c>
      <c r="EY285" s="50">
        <v>1.3</v>
      </c>
      <c r="EZ285" s="50">
        <v>2.9499999999999997</v>
      </c>
      <c r="FA285" s="50">
        <v>0.12666666666666668</v>
      </c>
      <c r="FB285" s="51">
        <v>2.0517466666666571</v>
      </c>
      <c r="FC285" s="51">
        <v>4.6558866666666443</v>
      </c>
      <c r="FD285" s="51">
        <v>0.19991377777777686</v>
      </c>
      <c r="FE285" s="7"/>
      <c r="FF285" s="25">
        <v>3</v>
      </c>
      <c r="FG285" s="25">
        <v>3</v>
      </c>
      <c r="FH285" s="29">
        <v>1.3</v>
      </c>
      <c r="FI285" s="29">
        <v>2.9499999999999997</v>
      </c>
      <c r="FJ285" s="30">
        <v>0.12666666666666668</v>
      </c>
      <c r="FK285" s="29">
        <v>44.067796610169495</v>
      </c>
      <c r="FL285" s="7" t="b">
        <v>1</v>
      </c>
      <c r="FN285">
        <v>0.38000000000000006</v>
      </c>
      <c r="FO285">
        <v>1.7333333333333334</v>
      </c>
      <c r="FP285">
        <v>0.16800000000000001</v>
      </c>
      <c r="FQ285" s="21">
        <v>21.923076923076927</v>
      </c>
      <c r="FR285">
        <v>1.1031526666666653</v>
      </c>
      <c r="FS285">
        <v>5.0319244444444378</v>
      </c>
      <c r="FT285">
        <v>0.48770959999999941</v>
      </c>
      <c r="FU285">
        <v>290.30333333333294</v>
      </c>
      <c r="FX285" s="21">
        <v>2</v>
      </c>
      <c r="GG285" s="48">
        <v>1.3</v>
      </c>
      <c r="GH285" s="48">
        <v>2.9499999999999997</v>
      </c>
      <c r="GI285" s="9">
        <v>0.12666666666666668</v>
      </c>
    </row>
    <row r="286" spans="1:191" x14ac:dyDescent="0.25">
      <c r="A286" t="s">
        <v>2138</v>
      </c>
      <c r="B286" t="s">
        <v>282</v>
      </c>
      <c r="C286" s="21" t="s">
        <v>197</v>
      </c>
      <c r="E286" t="s">
        <v>307</v>
      </c>
      <c r="G286" t="s">
        <v>1052</v>
      </c>
      <c r="J286">
        <v>9460</v>
      </c>
      <c r="K286" t="s">
        <v>419</v>
      </c>
      <c r="L286" t="s">
        <v>187</v>
      </c>
      <c r="M286" t="s">
        <v>185</v>
      </c>
      <c r="N286">
        <v>96242581</v>
      </c>
      <c r="O286" t="s">
        <v>2117</v>
      </c>
      <c r="P286">
        <v>0</v>
      </c>
      <c r="Q286">
        <v>9460</v>
      </c>
      <c r="R286" t="s">
        <v>419</v>
      </c>
      <c r="S286" t="s">
        <v>191</v>
      </c>
      <c r="T286" s="22" t="s">
        <v>197</v>
      </c>
      <c r="U286" s="21" t="s">
        <v>1056</v>
      </c>
      <c r="V286">
        <v>529453</v>
      </c>
      <c r="W286">
        <v>6330469</v>
      </c>
      <c r="X286">
        <v>8</v>
      </c>
      <c r="Y286" s="21">
        <v>8</v>
      </c>
      <c r="Z286" s="21" t="str">
        <f>VLOOKUP(A286,'Rettelse til drænsystem'!$A$4:$B$510,2,FALSE)</f>
        <v>Systematisk drænet</v>
      </c>
      <c r="AA286" t="s">
        <v>1058</v>
      </c>
      <c r="AB286" t="s">
        <v>239</v>
      </c>
      <c r="AC286" s="21" t="s">
        <v>1063</v>
      </c>
      <c r="AD286" s="21" t="s">
        <v>192</v>
      </c>
      <c r="AE286" s="21" t="s">
        <v>197</v>
      </c>
      <c r="AF286" t="s">
        <v>2138</v>
      </c>
      <c r="AG286" s="21">
        <v>0</v>
      </c>
      <c r="AH286" s="21" t="s">
        <v>2139</v>
      </c>
      <c r="AI286" s="21" t="s">
        <v>307</v>
      </c>
      <c r="AJ286" s="21" t="s">
        <v>185</v>
      </c>
      <c r="AK286" s="21"/>
      <c r="AL286" s="21"/>
      <c r="AM286" s="21" t="s">
        <v>1276</v>
      </c>
      <c r="AN286" s="21" t="s">
        <v>1084</v>
      </c>
      <c r="AO286" s="21" t="s">
        <v>1084</v>
      </c>
      <c r="AP286" s="21" t="s">
        <v>205</v>
      </c>
      <c r="AQ286" s="21"/>
      <c r="AR286" s="21"/>
      <c r="AS286" s="21" t="s">
        <v>218</v>
      </c>
      <c r="AT286" s="21" t="s">
        <v>1063</v>
      </c>
      <c r="AU286">
        <v>62</v>
      </c>
      <c r="AV286" t="s">
        <v>2138</v>
      </c>
      <c r="AW286">
        <v>120.89400000000001</v>
      </c>
      <c r="AX286">
        <v>2.746666E-4</v>
      </c>
      <c r="AY286">
        <v>10</v>
      </c>
      <c r="AZ286" t="s">
        <v>1064</v>
      </c>
      <c r="BA286" s="21" t="s">
        <v>1064</v>
      </c>
      <c r="BB286" s="21" t="s">
        <v>1065</v>
      </c>
      <c r="BC286">
        <v>0.9</v>
      </c>
      <c r="BD286" t="s">
        <v>1207</v>
      </c>
      <c r="BE286">
        <v>0.1</v>
      </c>
      <c r="BF286">
        <v>6</v>
      </c>
      <c r="BG286" t="s">
        <v>195</v>
      </c>
      <c r="BH286">
        <v>1</v>
      </c>
      <c r="BI286" t="s">
        <v>282</v>
      </c>
      <c r="BJ286" t="s">
        <v>282</v>
      </c>
      <c r="BK286" t="s">
        <v>282</v>
      </c>
      <c r="BL286" t="s">
        <v>282</v>
      </c>
      <c r="BM286" t="s">
        <v>282</v>
      </c>
      <c r="BN286" t="s">
        <v>282</v>
      </c>
      <c r="BO286" t="s">
        <v>282</v>
      </c>
      <c r="BP286" t="s">
        <v>282</v>
      </c>
      <c r="BQ286" t="s">
        <v>282</v>
      </c>
      <c r="BR286" t="s">
        <v>192</v>
      </c>
      <c r="BS286" t="s">
        <v>197</v>
      </c>
      <c r="BT286" t="s">
        <v>198</v>
      </c>
      <c r="BU286" t="s">
        <v>282</v>
      </c>
      <c r="BV286">
        <v>567.5</v>
      </c>
      <c r="BW286">
        <v>469.2</v>
      </c>
      <c r="BX286" s="7">
        <v>252.56133333333267</v>
      </c>
      <c r="BY286" s="7">
        <v>47.108705327284611</v>
      </c>
      <c r="BZ286" s="8">
        <v>18.658214229185258</v>
      </c>
      <c r="CA286" s="8">
        <v>51.819575860013074</v>
      </c>
      <c r="CB286" s="8">
        <v>20.524035652103787</v>
      </c>
      <c r="CD286">
        <v>1141</v>
      </c>
      <c r="CE286">
        <v>12</v>
      </c>
      <c r="CF286" s="33" t="s">
        <v>1066</v>
      </c>
      <c r="CG286" s="34" t="s">
        <v>1075</v>
      </c>
      <c r="CH286" t="s">
        <v>554</v>
      </c>
      <c r="CI286" t="s">
        <v>282</v>
      </c>
      <c r="CJ286" s="25" t="s">
        <v>1067</v>
      </c>
      <c r="CK286" t="s">
        <v>2140</v>
      </c>
      <c r="CN286">
        <v>5.43</v>
      </c>
      <c r="CO286">
        <v>5.9</v>
      </c>
      <c r="CP286">
        <v>0.01</v>
      </c>
      <c r="CQ286" t="s">
        <v>282</v>
      </c>
      <c r="CR286" t="s">
        <v>282</v>
      </c>
      <c r="CT286" t="s">
        <v>282</v>
      </c>
      <c r="CU286" t="s">
        <v>282</v>
      </c>
      <c r="CV286" t="s">
        <v>282</v>
      </c>
      <c r="CW286" s="25" t="s">
        <v>1067</v>
      </c>
      <c r="CX286" t="s">
        <v>282</v>
      </c>
      <c r="DC286">
        <v>1041</v>
      </c>
      <c r="DD286">
        <v>7</v>
      </c>
      <c r="DE286" t="s">
        <v>1068</v>
      </c>
      <c r="DF286" t="s">
        <v>1090</v>
      </c>
      <c r="DG286" t="s">
        <v>554</v>
      </c>
      <c r="DH286" t="s">
        <v>282</v>
      </c>
      <c r="DI286" s="25" t="s">
        <v>1067</v>
      </c>
      <c r="DJ286" t="s">
        <v>2141</v>
      </c>
      <c r="DK286" t="s">
        <v>313</v>
      </c>
      <c r="DL286">
        <v>5.92</v>
      </c>
      <c r="DM286">
        <v>7</v>
      </c>
      <c r="DN286">
        <v>0.01</v>
      </c>
      <c r="DO286" t="s">
        <v>282</v>
      </c>
      <c r="DP286" t="s">
        <v>282</v>
      </c>
      <c r="DR286" t="s">
        <v>282</v>
      </c>
      <c r="DS286" t="s">
        <v>282</v>
      </c>
      <c r="DT286" t="s">
        <v>282</v>
      </c>
      <c r="DU286" s="25" t="s">
        <v>1067</v>
      </c>
      <c r="DV286" t="s">
        <v>282</v>
      </c>
      <c r="EA286">
        <v>1101</v>
      </c>
      <c r="EB286">
        <v>11</v>
      </c>
      <c r="EC286" t="s">
        <v>1069</v>
      </c>
      <c r="ED286" t="s">
        <v>1090</v>
      </c>
      <c r="EE286" t="s">
        <v>554</v>
      </c>
      <c r="EF286">
        <v>4</v>
      </c>
      <c r="EG286" s="25">
        <v>50</v>
      </c>
      <c r="EH286" t="s">
        <v>282</v>
      </c>
      <c r="EJ286">
        <v>5.91</v>
      </c>
      <c r="EK286">
        <v>11.36</v>
      </c>
      <c r="EL286" s="9">
        <v>0.01</v>
      </c>
      <c r="EM286" t="s">
        <v>282</v>
      </c>
      <c r="EN286" t="s">
        <v>282</v>
      </c>
      <c r="EO286" t="s">
        <v>282</v>
      </c>
      <c r="EP286" t="s">
        <v>282</v>
      </c>
      <c r="EQ286" t="s">
        <v>282</v>
      </c>
      <c r="ER286" t="s">
        <v>282</v>
      </c>
      <c r="ES286" t="s">
        <v>282</v>
      </c>
      <c r="ET286" s="9" t="s">
        <v>282</v>
      </c>
      <c r="EU286" s="9" t="s">
        <v>282</v>
      </c>
      <c r="EV286" t="s">
        <v>282</v>
      </c>
      <c r="EX286" s="35">
        <v>3</v>
      </c>
      <c r="EY286" s="50">
        <v>5.753333333333333</v>
      </c>
      <c r="EZ286" s="50">
        <v>8.086666666666666</v>
      </c>
      <c r="FA286" s="50">
        <v>0.01</v>
      </c>
      <c r="FB286" s="51">
        <v>14.530695377777738</v>
      </c>
      <c r="FC286" s="51">
        <v>20.423793155555501</v>
      </c>
      <c r="FD286" s="51">
        <v>2.5256133333333267E-2</v>
      </c>
      <c r="FE286" s="7"/>
      <c r="FF286" s="25">
        <v>3</v>
      </c>
      <c r="FG286" s="25">
        <v>3</v>
      </c>
      <c r="FH286" s="29">
        <v>5.753333333333333</v>
      </c>
      <c r="FI286" s="29">
        <v>8.086666666666666</v>
      </c>
      <c r="FJ286" s="30">
        <v>0.01</v>
      </c>
      <c r="FK286" s="29">
        <v>71.145919208573787</v>
      </c>
      <c r="FL286" s="7" t="b">
        <v>1</v>
      </c>
      <c r="FQ286" s="21"/>
      <c r="FX286" s="21">
        <v>2</v>
      </c>
      <c r="GG286" s="48">
        <v>5.753333333333333</v>
      </c>
      <c r="GH286" s="48">
        <v>8.086666666666666</v>
      </c>
      <c r="GI286" s="9">
        <v>0.01</v>
      </c>
    </row>
    <row r="287" spans="1:191" x14ac:dyDescent="0.25">
      <c r="A287" t="s">
        <v>2142</v>
      </c>
      <c r="B287" t="s">
        <v>282</v>
      </c>
      <c r="C287" s="21" t="s">
        <v>197</v>
      </c>
      <c r="E287" t="s">
        <v>307</v>
      </c>
      <c r="G287" t="s">
        <v>1052</v>
      </c>
      <c r="J287">
        <v>9830</v>
      </c>
      <c r="K287" t="s">
        <v>483</v>
      </c>
      <c r="L287" t="s">
        <v>187</v>
      </c>
      <c r="M287" t="s">
        <v>185</v>
      </c>
      <c r="N287">
        <v>96242581</v>
      </c>
      <c r="O287" t="s">
        <v>2117</v>
      </c>
      <c r="P287">
        <v>0</v>
      </c>
      <c r="Q287">
        <v>9830</v>
      </c>
      <c r="R287" t="s">
        <v>483</v>
      </c>
      <c r="S287" t="s">
        <v>214</v>
      </c>
      <c r="T287" s="22" t="s">
        <v>197</v>
      </c>
      <c r="U287" s="21" t="s">
        <v>1056</v>
      </c>
      <c r="V287">
        <v>565100</v>
      </c>
      <c r="W287">
        <v>6358395</v>
      </c>
      <c r="X287">
        <v>8</v>
      </c>
      <c r="Y287" s="21">
        <v>8</v>
      </c>
      <c r="Z287" s="21" t="str">
        <f>VLOOKUP(A287,'Rettelse til drænsystem'!$A$4:$B$510,2,FALSE)</f>
        <v>Pletdrænet</v>
      </c>
      <c r="AA287" t="s">
        <v>1058</v>
      </c>
      <c r="AB287" t="s">
        <v>193</v>
      </c>
      <c r="AC287" s="21" t="s">
        <v>1059</v>
      </c>
      <c r="AD287" s="21" t="s">
        <v>197</v>
      </c>
      <c r="AE287" s="21" t="s">
        <v>197</v>
      </c>
      <c r="AF287" t="s">
        <v>2142</v>
      </c>
      <c r="AG287" s="21">
        <v>0</v>
      </c>
      <c r="AH287" s="21" t="s">
        <v>2143</v>
      </c>
      <c r="AI287" s="21" t="s">
        <v>307</v>
      </c>
      <c r="AJ287" s="21" t="s">
        <v>185</v>
      </c>
      <c r="AK287" s="21"/>
      <c r="AL287" s="21"/>
      <c r="AM287" s="21" t="s">
        <v>1073</v>
      </c>
      <c r="AN287" s="21" t="s">
        <v>1074</v>
      </c>
      <c r="AO287" s="21" t="s">
        <v>1074</v>
      </c>
      <c r="AP287" s="21" t="s">
        <v>205</v>
      </c>
      <c r="AQ287" s="21"/>
      <c r="AR287" s="21"/>
      <c r="AS287" s="21" t="s">
        <v>218</v>
      </c>
      <c r="AT287" s="21" t="s">
        <v>1063</v>
      </c>
      <c r="AU287">
        <v>72</v>
      </c>
      <c r="AV287" t="s">
        <v>2142</v>
      </c>
      <c r="AW287">
        <v>228.85319999999999</v>
      </c>
      <c r="AX287">
        <v>0.59017010000000003</v>
      </c>
      <c r="AY287">
        <v>1</v>
      </c>
      <c r="AZ287" t="s">
        <v>1207</v>
      </c>
      <c r="BA287" s="21" t="s">
        <v>1207</v>
      </c>
      <c r="BB287" s="21" t="s">
        <v>1207</v>
      </c>
      <c r="BC287">
        <v>0.5</v>
      </c>
      <c r="BD287" t="s">
        <v>1181</v>
      </c>
      <c r="BE287">
        <v>0.5</v>
      </c>
      <c r="BF287">
        <v>2</v>
      </c>
      <c r="BG287" t="s">
        <v>196</v>
      </c>
      <c r="BH287">
        <v>1</v>
      </c>
      <c r="BI287" t="s">
        <v>282</v>
      </c>
      <c r="BJ287" t="s">
        <v>282</v>
      </c>
      <c r="BK287" t="s">
        <v>282</v>
      </c>
      <c r="BL287" t="s">
        <v>282</v>
      </c>
      <c r="BM287" t="s">
        <v>282</v>
      </c>
      <c r="BN287" t="s">
        <v>282</v>
      </c>
      <c r="BO287" t="s">
        <v>282</v>
      </c>
      <c r="BP287" t="s">
        <v>282</v>
      </c>
      <c r="BQ287" t="s">
        <v>282</v>
      </c>
      <c r="BR287" t="s">
        <v>192</v>
      </c>
      <c r="BS287" t="s">
        <v>197</v>
      </c>
      <c r="BT287" t="s">
        <v>198</v>
      </c>
      <c r="BU287" t="s">
        <v>282</v>
      </c>
      <c r="BV287">
        <v>564.6</v>
      </c>
      <c r="BW287">
        <v>547.70000000000005</v>
      </c>
      <c r="BX287" s="7">
        <v>429.45333333333252</v>
      </c>
      <c r="BY287" s="7">
        <v>74.412267416621077</v>
      </c>
      <c r="BZ287" s="8">
        <v>17.305174835030726</v>
      </c>
      <c r="CA287" s="8">
        <v>81.853494158283198</v>
      </c>
      <c r="CB287" s="8">
        <v>19.035692318533801</v>
      </c>
      <c r="CD287">
        <v>1083</v>
      </c>
      <c r="CE287">
        <v>13</v>
      </c>
      <c r="CF287" s="33" t="s">
        <v>1066</v>
      </c>
      <c r="CG287" s="34" t="s">
        <v>1075</v>
      </c>
      <c r="CH287" t="s">
        <v>457</v>
      </c>
      <c r="CI287">
        <v>2</v>
      </c>
      <c r="CJ287" s="25">
        <v>25</v>
      </c>
      <c r="CK287" t="s">
        <v>2144</v>
      </c>
      <c r="CN287">
        <v>0.01</v>
      </c>
      <c r="CO287">
        <v>0.8</v>
      </c>
      <c r="CP287">
        <v>0.32</v>
      </c>
      <c r="CQ287" t="s">
        <v>282</v>
      </c>
      <c r="CR287" t="s">
        <v>282</v>
      </c>
      <c r="CT287" t="s">
        <v>282</v>
      </c>
      <c r="CU287" t="s">
        <v>282</v>
      </c>
      <c r="CV287" t="s">
        <v>282</v>
      </c>
      <c r="CW287" s="25" t="s">
        <v>1067</v>
      </c>
      <c r="CX287" t="s">
        <v>282</v>
      </c>
      <c r="DC287">
        <v>1178</v>
      </c>
      <c r="DD287">
        <v>7</v>
      </c>
      <c r="DE287" t="s">
        <v>1068</v>
      </c>
      <c r="DF287" t="s">
        <v>1090</v>
      </c>
      <c r="DG287" t="s">
        <v>457</v>
      </c>
      <c r="DH287">
        <v>2</v>
      </c>
      <c r="DI287" s="25">
        <v>25</v>
      </c>
      <c r="DJ287" t="s">
        <v>282</v>
      </c>
      <c r="DL287">
        <v>0.01</v>
      </c>
      <c r="DM287">
        <v>1</v>
      </c>
      <c r="DN287">
        <v>0.32</v>
      </c>
      <c r="DO287" t="s">
        <v>282</v>
      </c>
      <c r="DP287" t="s">
        <v>282</v>
      </c>
      <c r="DR287" t="s">
        <v>282</v>
      </c>
      <c r="DS287" t="s">
        <v>282</v>
      </c>
      <c r="DT287" t="s">
        <v>282</v>
      </c>
      <c r="DU287" s="25" t="s">
        <v>1067</v>
      </c>
      <c r="DV287" t="s">
        <v>282</v>
      </c>
      <c r="EA287">
        <v>1157</v>
      </c>
      <c r="EB287">
        <v>11</v>
      </c>
      <c r="EC287" t="s">
        <v>1069</v>
      </c>
      <c r="ED287" t="s">
        <v>1090</v>
      </c>
      <c r="EE287" t="s">
        <v>457</v>
      </c>
      <c r="EF287">
        <v>1</v>
      </c>
      <c r="EG287" s="25">
        <v>12.5</v>
      </c>
      <c r="EH287" t="s">
        <v>282</v>
      </c>
      <c r="EJ287">
        <v>0.01</v>
      </c>
      <c r="EK287">
        <v>0.39</v>
      </c>
      <c r="EL287" s="9">
        <v>0.32</v>
      </c>
      <c r="EM287" t="s">
        <v>282</v>
      </c>
      <c r="EN287" t="s">
        <v>282</v>
      </c>
      <c r="EO287" t="s">
        <v>282</v>
      </c>
      <c r="EP287" t="s">
        <v>282</v>
      </c>
      <c r="EQ287" t="s">
        <v>282</v>
      </c>
      <c r="ER287" t="s">
        <v>282</v>
      </c>
      <c r="ES287" t="s">
        <v>282</v>
      </c>
      <c r="ET287" s="9" t="s">
        <v>282</v>
      </c>
      <c r="EU287" s="9" t="s">
        <v>282</v>
      </c>
      <c r="EV287" t="s">
        <v>282</v>
      </c>
      <c r="EX287" s="35">
        <v>3</v>
      </c>
      <c r="EY287" s="50">
        <v>0.01</v>
      </c>
      <c r="EZ287" s="50">
        <v>0.73</v>
      </c>
      <c r="FA287" s="50">
        <v>0.32</v>
      </c>
      <c r="FB287" s="51">
        <v>4.2945333333333259E-2</v>
      </c>
      <c r="FC287" s="51">
        <v>3.1350093333333273</v>
      </c>
      <c r="FD287" s="51">
        <v>1.3742506666666643</v>
      </c>
      <c r="FE287" s="7"/>
      <c r="FF287" s="25">
        <v>3</v>
      </c>
      <c r="FG287" s="25">
        <v>3</v>
      </c>
      <c r="FH287" s="29">
        <v>0.01</v>
      </c>
      <c r="FI287" s="29">
        <v>0.73</v>
      </c>
      <c r="FJ287" s="30">
        <v>0.32</v>
      </c>
      <c r="FK287" s="29">
        <v>1.3698630136986303</v>
      </c>
      <c r="FL287" s="7" t="b">
        <v>1</v>
      </c>
      <c r="FQ287" s="21"/>
      <c r="FX287" s="21">
        <v>2</v>
      </c>
      <c r="GG287" s="48">
        <v>0.01</v>
      </c>
      <c r="GH287" s="48">
        <v>0.73</v>
      </c>
      <c r="GI287" s="9">
        <v>0.32</v>
      </c>
    </row>
    <row r="288" spans="1:191" x14ac:dyDescent="0.25">
      <c r="A288" t="s">
        <v>2145</v>
      </c>
      <c r="B288" t="s">
        <v>282</v>
      </c>
      <c r="C288" s="21" t="s">
        <v>197</v>
      </c>
      <c r="E288" t="s">
        <v>307</v>
      </c>
      <c r="G288" t="s">
        <v>1052</v>
      </c>
      <c r="J288">
        <v>9460</v>
      </c>
      <c r="K288" t="s">
        <v>419</v>
      </c>
      <c r="L288" t="s">
        <v>187</v>
      </c>
      <c r="M288" t="s">
        <v>185</v>
      </c>
      <c r="N288">
        <v>96242581</v>
      </c>
      <c r="O288" t="s">
        <v>2117</v>
      </c>
      <c r="P288" t="s">
        <v>2148</v>
      </c>
      <c r="Q288">
        <v>9460</v>
      </c>
      <c r="R288" t="s">
        <v>419</v>
      </c>
      <c r="S288" t="s">
        <v>191</v>
      </c>
      <c r="T288" s="22" t="s">
        <v>197</v>
      </c>
      <c r="U288" s="21" t="s">
        <v>1056</v>
      </c>
      <c r="V288">
        <v>532237</v>
      </c>
      <c r="W288">
        <v>6330469</v>
      </c>
      <c r="X288">
        <v>6</v>
      </c>
      <c r="Y288" s="21">
        <v>6</v>
      </c>
      <c r="Z288" s="21" t="str">
        <f>VLOOKUP(A288,'Rettelse til drænsystem'!$A$4:$B$510,2,FALSE)</f>
        <v>Systematisk drænet</v>
      </c>
      <c r="AA288" t="s">
        <v>1165</v>
      </c>
      <c r="AB288" t="s">
        <v>193</v>
      </c>
      <c r="AC288" s="21" t="s">
        <v>1059</v>
      </c>
      <c r="AD288" s="21" t="s">
        <v>197</v>
      </c>
      <c r="AE288" s="21" t="s">
        <v>197</v>
      </c>
      <c r="AF288" t="s">
        <v>2145</v>
      </c>
      <c r="AG288" s="21">
        <v>0</v>
      </c>
      <c r="AH288" s="21" t="s">
        <v>2146</v>
      </c>
      <c r="AI288" s="21" t="s">
        <v>307</v>
      </c>
      <c r="AJ288" s="21" t="s">
        <v>185</v>
      </c>
      <c r="AK288" s="21"/>
      <c r="AL288" s="21"/>
      <c r="AM288" s="21" t="s">
        <v>1276</v>
      </c>
      <c r="AN288" s="21" t="s">
        <v>1084</v>
      </c>
      <c r="AO288" s="21" t="s">
        <v>1084</v>
      </c>
      <c r="AP288" s="21" t="s">
        <v>205</v>
      </c>
      <c r="AQ288" s="21"/>
      <c r="AR288" s="21"/>
      <c r="AS288" s="21" t="s">
        <v>218</v>
      </c>
      <c r="AT288" s="21" t="s">
        <v>1063</v>
      </c>
      <c r="AU288">
        <v>62</v>
      </c>
      <c r="AV288" t="s">
        <v>2145</v>
      </c>
      <c r="AW288">
        <v>98.901390000000006</v>
      </c>
      <c r="AX288">
        <v>2.746666E-4</v>
      </c>
      <c r="AY288">
        <v>15</v>
      </c>
      <c r="AZ288" t="s">
        <v>1106</v>
      </c>
      <c r="BA288" s="21" t="s">
        <v>1102</v>
      </c>
      <c r="BB288" s="21" t="s">
        <v>1102</v>
      </c>
      <c r="BC288">
        <v>1</v>
      </c>
      <c r="BD288" t="s">
        <v>282</v>
      </c>
      <c r="BE288" t="s">
        <v>282</v>
      </c>
      <c r="BF288">
        <v>2</v>
      </c>
      <c r="BG288" t="s">
        <v>196</v>
      </c>
      <c r="BH288">
        <v>0.8</v>
      </c>
      <c r="BI288" t="s">
        <v>282</v>
      </c>
      <c r="BJ288">
        <v>6</v>
      </c>
      <c r="BK288" t="s">
        <v>195</v>
      </c>
      <c r="BL288">
        <v>0.2</v>
      </c>
      <c r="BM288" t="s">
        <v>282</v>
      </c>
      <c r="BN288" t="s">
        <v>282</v>
      </c>
      <c r="BO288" t="s">
        <v>282</v>
      </c>
      <c r="BP288" t="s">
        <v>282</v>
      </c>
      <c r="BQ288" t="s">
        <v>282</v>
      </c>
      <c r="BR288" t="s">
        <v>197</v>
      </c>
      <c r="BS288" t="s">
        <v>197</v>
      </c>
      <c r="BT288" t="s">
        <v>198</v>
      </c>
      <c r="BU288" t="s">
        <v>282</v>
      </c>
      <c r="BV288">
        <v>567.5</v>
      </c>
      <c r="BW288">
        <v>469.2</v>
      </c>
      <c r="BX288" s="7">
        <v>253.15466666666654</v>
      </c>
      <c r="BY288" s="7">
        <v>38.426603442873237</v>
      </c>
      <c r="BZ288" s="8">
        <v>15.17839568147798</v>
      </c>
      <c r="CA288" s="8">
        <v>42.269263787160561</v>
      </c>
      <c r="CB288" s="8">
        <v>16.696235249625779</v>
      </c>
      <c r="CD288">
        <v>1073</v>
      </c>
      <c r="CE288">
        <v>12</v>
      </c>
      <c r="CF288" s="33" t="s">
        <v>1066</v>
      </c>
      <c r="CG288" s="34" t="s">
        <v>1075</v>
      </c>
      <c r="CH288" t="s">
        <v>554</v>
      </c>
      <c r="CI288">
        <v>5</v>
      </c>
      <c r="CJ288" s="25">
        <v>83.333333333333343</v>
      </c>
      <c r="CK288" t="s">
        <v>282</v>
      </c>
      <c r="CN288">
        <v>1.03</v>
      </c>
      <c r="CO288">
        <v>2.38</v>
      </c>
      <c r="CP288">
        <v>0.01</v>
      </c>
      <c r="CQ288" t="s">
        <v>282</v>
      </c>
      <c r="CR288" t="s">
        <v>282</v>
      </c>
      <c r="CT288" t="s">
        <v>282</v>
      </c>
      <c r="CU288" t="s">
        <v>282</v>
      </c>
      <c r="CV288" t="s">
        <v>282</v>
      </c>
      <c r="CW288" s="25" t="s">
        <v>1067</v>
      </c>
      <c r="CX288" t="s">
        <v>282</v>
      </c>
      <c r="DC288">
        <v>1051</v>
      </c>
      <c r="DD288">
        <v>7</v>
      </c>
      <c r="DE288" t="s">
        <v>1068</v>
      </c>
      <c r="DF288" t="s">
        <v>1090</v>
      </c>
      <c r="DG288" t="s">
        <v>554</v>
      </c>
      <c r="DH288">
        <v>5</v>
      </c>
      <c r="DI288" s="25">
        <v>83.333333333333343</v>
      </c>
      <c r="DJ288" t="s">
        <v>282</v>
      </c>
      <c r="DL288">
        <v>1.62</v>
      </c>
      <c r="DM288">
        <v>8.43</v>
      </c>
      <c r="DN288">
        <v>0.01</v>
      </c>
      <c r="DO288" t="s">
        <v>282</v>
      </c>
      <c r="DP288" t="s">
        <v>282</v>
      </c>
      <c r="DR288" t="s">
        <v>282</v>
      </c>
      <c r="DS288" t="s">
        <v>282</v>
      </c>
      <c r="DT288" t="s">
        <v>282</v>
      </c>
      <c r="DU288" s="25" t="s">
        <v>1067</v>
      </c>
      <c r="DV288" t="s">
        <v>282</v>
      </c>
      <c r="EA288">
        <v>1608</v>
      </c>
      <c r="EB288">
        <v>11</v>
      </c>
      <c r="EC288" t="s">
        <v>1069</v>
      </c>
      <c r="ED288" t="s">
        <v>1090</v>
      </c>
      <c r="EE288" t="s">
        <v>554</v>
      </c>
      <c r="EF288">
        <v>1</v>
      </c>
      <c r="EG288" s="25">
        <v>16.666666666666664</v>
      </c>
      <c r="EH288" t="s">
        <v>282</v>
      </c>
      <c r="EJ288">
        <v>0.2</v>
      </c>
      <c r="EK288">
        <v>1.1299999999999999</v>
      </c>
      <c r="EL288" s="9">
        <v>0.01</v>
      </c>
      <c r="EM288" t="s">
        <v>282</v>
      </c>
      <c r="EN288" t="s">
        <v>282</v>
      </c>
      <c r="EO288" t="s">
        <v>282</v>
      </c>
      <c r="EP288" t="s">
        <v>282</v>
      </c>
      <c r="EQ288" t="s">
        <v>282</v>
      </c>
      <c r="ER288" t="s">
        <v>282</v>
      </c>
      <c r="ES288" t="s">
        <v>282</v>
      </c>
      <c r="ET288" s="9" t="s">
        <v>282</v>
      </c>
      <c r="EU288" s="9" t="s">
        <v>282</v>
      </c>
      <c r="EV288" t="s">
        <v>282</v>
      </c>
      <c r="EX288" s="35">
        <v>3</v>
      </c>
      <c r="EY288" s="50">
        <v>0.95000000000000018</v>
      </c>
      <c r="EZ288" s="50">
        <v>3.9799999999999991</v>
      </c>
      <c r="FA288" s="50">
        <v>0.01</v>
      </c>
      <c r="FB288" s="51">
        <v>2.4049693333333328</v>
      </c>
      <c r="FC288" s="51">
        <v>10.075555733333326</v>
      </c>
      <c r="FD288" s="51">
        <v>2.5315466666666654E-2</v>
      </c>
      <c r="FE288" s="7"/>
      <c r="FF288" s="25">
        <v>3</v>
      </c>
      <c r="FG288" s="25">
        <v>3</v>
      </c>
      <c r="FH288" s="29">
        <v>0.95000000000000018</v>
      </c>
      <c r="FI288" s="29">
        <v>3.9799999999999991</v>
      </c>
      <c r="FJ288" s="30">
        <v>0.01</v>
      </c>
      <c r="FK288" s="29">
        <v>23.869346733668351</v>
      </c>
      <c r="FL288" s="7" t="b">
        <v>1</v>
      </c>
      <c r="FQ288" s="21"/>
      <c r="FX288" s="21">
        <v>2</v>
      </c>
      <c r="GG288" s="48">
        <v>0.95000000000000018</v>
      </c>
      <c r="GH288" s="48">
        <v>3.9799999999999991</v>
      </c>
      <c r="GI288" s="9">
        <v>0.01</v>
      </c>
    </row>
    <row r="289" spans="1:191" x14ac:dyDescent="0.25">
      <c r="A289" t="s">
        <v>2149</v>
      </c>
      <c r="B289">
        <v>131</v>
      </c>
      <c r="C289" s="21" t="s">
        <v>192</v>
      </c>
      <c r="E289" t="s">
        <v>307</v>
      </c>
      <c r="G289" t="s">
        <v>1052</v>
      </c>
      <c r="J289">
        <v>9690</v>
      </c>
      <c r="K289" t="s">
        <v>524</v>
      </c>
      <c r="L289" t="s">
        <v>187</v>
      </c>
      <c r="M289" t="s">
        <v>185</v>
      </c>
      <c r="N289">
        <v>96242581</v>
      </c>
      <c r="O289" t="s">
        <v>2117</v>
      </c>
      <c r="P289">
        <v>759</v>
      </c>
      <c r="Q289">
        <v>9690</v>
      </c>
      <c r="R289" t="s">
        <v>524</v>
      </c>
      <c r="S289" t="s">
        <v>191</v>
      </c>
      <c r="T289" s="22" t="s">
        <v>197</v>
      </c>
      <c r="U289" s="21" t="s">
        <v>1056</v>
      </c>
      <c r="V289">
        <v>512420.85544249002</v>
      </c>
      <c r="W289">
        <v>6328213.3804676002</v>
      </c>
      <c r="X289">
        <v>16</v>
      </c>
      <c r="Y289" s="21">
        <v>16</v>
      </c>
      <c r="Z289" s="21" t="str">
        <f>VLOOKUP(A289,'Rettelse til drænsystem'!$A$4:$B$510,2,FALSE)</f>
        <v>Systematisk drænet</v>
      </c>
      <c r="AA289" t="s">
        <v>1104</v>
      </c>
      <c r="AB289" t="s">
        <v>193</v>
      </c>
      <c r="AC289" s="21" t="s">
        <v>1059</v>
      </c>
      <c r="AD289" s="21" t="s">
        <v>192</v>
      </c>
      <c r="AE289" s="21" t="s">
        <v>197</v>
      </c>
      <c r="AF289" t="s">
        <v>2149</v>
      </c>
      <c r="AG289" s="21">
        <v>131</v>
      </c>
      <c r="AH289" s="21" t="s">
        <v>2150</v>
      </c>
      <c r="AI289" s="21" t="s">
        <v>307</v>
      </c>
      <c r="AJ289" s="21" t="s">
        <v>185</v>
      </c>
      <c r="AK289" s="21"/>
      <c r="AL289" s="21"/>
      <c r="AM289" s="21" t="s">
        <v>1276</v>
      </c>
      <c r="AN289" s="21" t="s">
        <v>1084</v>
      </c>
      <c r="AO289" s="21" t="s">
        <v>1084</v>
      </c>
      <c r="AP289" s="21" t="s">
        <v>205</v>
      </c>
      <c r="AQ289" s="21"/>
      <c r="AR289" s="21" t="s">
        <v>226</v>
      </c>
      <c r="AS289" s="21" t="s">
        <v>226</v>
      </c>
      <c r="AT289" s="21" t="s">
        <v>1059</v>
      </c>
      <c r="AU289">
        <v>72</v>
      </c>
      <c r="AV289" t="s">
        <v>2149</v>
      </c>
      <c r="AW289">
        <v>101.0299</v>
      </c>
      <c r="AX289">
        <v>2.746666E-4</v>
      </c>
      <c r="AY289">
        <v>8.5</v>
      </c>
      <c r="AZ289" t="s">
        <v>1181</v>
      </c>
      <c r="BA289" s="21" t="s">
        <v>1181</v>
      </c>
      <c r="BB289" s="21" t="s">
        <v>1065</v>
      </c>
      <c r="BC289">
        <v>1</v>
      </c>
      <c r="BD289" t="s">
        <v>282</v>
      </c>
      <c r="BE289" t="s">
        <v>282</v>
      </c>
      <c r="BF289">
        <v>3</v>
      </c>
      <c r="BG289" t="s">
        <v>253</v>
      </c>
      <c r="BH289">
        <v>1</v>
      </c>
      <c r="BI289" t="s">
        <v>282</v>
      </c>
      <c r="BJ289" t="s">
        <v>282</v>
      </c>
      <c r="BK289" t="s">
        <v>282</v>
      </c>
      <c r="BL289" t="s">
        <v>282</v>
      </c>
      <c r="BM289" t="s">
        <v>282</v>
      </c>
      <c r="BN289" t="s">
        <v>282</v>
      </c>
      <c r="BO289" t="s">
        <v>282</v>
      </c>
      <c r="BP289" t="s">
        <v>282</v>
      </c>
      <c r="BQ289" t="s">
        <v>282</v>
      </c>
      <c r="BR289" t="s">
        <v>192</v>
      </c>
      <c r="BS289" t="s">
        <v>197</v>
      </c>
      <c r="BT289" t="s">
        <v>198</v>
      </c>
      <c r="BU289" t="s">
        <v>282</v>
      </c>
      <c r="BV289">
        <v>643.29999999999984</v>
      </c>
      <c r="BW289">
        <v>529.70000000000005</v>
      </c>
      <c r="BX289" s="7">
        <v>308.31000000000017</v>
      </c>
      <c r="BY289" s="7">
        <v>26.258685356042502</v>
      </c>
      <c r="BZ289" s="8">
        <v>8.5169749135748063</v>
      </c>
      <c r="CA289" s="8">
        <v>28.884553891646753</v>
      </c>
      <c r="CB289" s="8">
        <v>9.3686724049322869</v>
      </c>
      <c r="CD289">
        <v>1110</v>
      </c>
      <c r="CE289">
        <v>12</v>
      </c>
      <c r="CF289" s="33" t="s">
        <v>1066</v>
      </c>
      <c r="CG289" s="34" t="s">
        <v>1075</v>
      </c>
      <c r="CH289" t="s">
        <v>554</v>
      </c>
      <c r="CI289">
        <v>4</v>
      </c>
      <c r="CJ289" s="25">
        <v>25</v>
      </c>
      <c r="CK289" t="s">
        <v>282</v>
      </c>
      <c r="CN289">
        <v>0.63</v>
      </c>
      <c r="CO289">
        <v>3.17</v>
      </c>
      <c r="CP289">
        <v>0.2</v>
      </c>
      <c r="CQ289" t="s">
        <v>282</v>
      </c>
      <c r="CR289" t="s">
        <v>282</v>
      </c>
      <c r="CT289" t="s">
        <v>282</v>
      </c>
      <c r="CU289" t="s">
        <v>282</v>
      </c>
      <c r="CV289" t="s">
        <v>282</v>
      </c>
      <c r="CW289" s="25" t="s">
        <v>1067</v>
      </c>
      <c r="CX289" t="s">
        <v>282</v>
      </c>
      <c r="DC289">
        <v>1229</v>
      </c>
      <c r="DD289">
        <v>7</v>
      </c>
      <c r="DE289" t="s">
        <v>1068</v>
      </c>
      <c r="DF289" t="s">
        <v>1090</v>
      </c>
      <c r="DG289" t="s">
        <v>554</v>
      </c>
      <c r="DH289">
        <v>15</v>
      </c>
      <c r="DI289" s="25">
        <v>93.75</v>
      </c>
      <c r="DJ289" t="s">
        <v>2151</v>
      </c>
      <c r="DK289" t="s">
        <v>313</v>
      </c>
      <c r="DL289">
        <v>0.17</v>
      </c>
      <c r="DM289">
        <v>3.62</v>
      </c>
      <c r="DN289">
        <v>0.43</v>
      </c>
      <c r="DO289" t="s">
        <v>282</v>
      </c>
      <c r="DP289" t="s">
        <v>282</v>
      </c>
      <c r="DR289" t="s">
        <v>282</v>
      </c>
      <c r="DS289" t="s">
        <v>282</v>
      </c>
      <c r="DT289" t="s">
        <v>282</v>
      </c>
      <c r="DU289" s="25" t="s">
        <v>1067</v>
      </c>
      <c r="DV289" t="s">
        <v>282</v>
      </c>
      <c r="EA289">
        <v>1602</v>
      </c>
      <c r="EB289">
        <v>12</v>
      </c>
      <c r="EC289" t="s">
        <v>1069</v>
      </c>
      <c r="ED289" t="s">
        <v>1090</v>
      </c>
      <c r="EE289" t="s">
        <v>554</v>
      </c>
      <c r="EF289">
        <v>3</v>
      </c>
      <c r="EG289" s="25">
        <v>18.75</v>
      </c>
      <c r="EH289" t="s">
        <v>282</v>
      </c>
      <c r="EJ289">
        <v>0.14000000000000001</v>
      </c>
      <c r="EK289">
        <v>2.98</v>
      </c>
      <c r="EL289" s="9">
        <v>0.44</v>
      </c>
      <c r="EM289" t="s">
        <v>282</v>
      </c>
      <c r="EN289" t="s">
        <v>282</v>
      </c>
      <c r="EO289" t="s">
        <v>282</v>
      </c>
      <c r="EP289" t="s">
        <v>282</v>
      </c>
      <c r="EQ289" t="s">
        <v>282</v>
      </c>
      <c r="ER289" t="s">
        <v>282</v>
      </c>
      <c r="ES289" t="s">
        <v>282</v>
      </c>
      <c r="ET289" s="9" t="s">
        <v>282</v>
      </c>
      <c r="EU289" s="9" t="s">
        <v>282</v>
      </c>
      <c r="EV289" t="s">
        <v>282</v>
      </c>
      <c r="EX289" s="35">
        <v>3</v>
      </c>
      <c r="EY289" s="50">
        <v>0.31333333333333335</v>
      </c>
      <c r="EZ289" s="50">
        <v>3.2566666666666664</v>
      </c>
      <c r="FA289" s="50">
        <v>0.35666666666666669</v>
      </c>
      <c r="FB289" s="51">
        <v>0.96603800000000062</v>
      </c>
      <c r="FC289" s="51">
        <v>10.040629000000004</v>
      </c>
      <c r="FD289" s="51">
        <v>1.0996390000000007</v>
      </c>
      <c r="FE289" s="7"/>
      <c r="FF289" s="25">
        <v>3</v>
      </c>
      <c r="FG289" s="25">
        <v>3</v>
      </c>
      <c r="FH289" s="29">
        <v>0.31333333333333335</v>
      </c>
      <c r="FI289" s="29">
        <v>3.2566666666666664</v>
      </c>
      <c r="FJ289" s="30">
        <v>0.35666666666666669</v>
      </c>
      <c r="FK289" s="29">
        <v>9.6212896622313213</v>
      </c>
      <c r="FL289" s="7" t="b">
        <v>1</v>
      </c>
      <c r="FN289">
        <v>6.6666666666666666E-2</v>
      </c>
      <c r="FO289">
        <v>2.6166666666666667</v>
      </c>
      <c r="FP289">
        <v>0.41633333333333339</v>
      </c>
      <c r="FQ289" s="21">
        <v>2.5477707006369426</v>
      </c>
      <c r="FR289">
        <v>0.25086000000000008</v>
      </c>
      <c r="FS289">
        <v>9.8462550000000029</v>
      </c>
      <c r="FT289">
        <v>1.566620700000001</v>
      </c>
      <c r="FU289">
        <v>376.29000000000013</v>
      </c>
      <c r="FX289" s="21">
        <v>2</v>
      </c>
      <c r="GG289" s="48">
        <v>0.31333333333333335</v>
      </c>
      <c r="GH289" s="48">
        <v>3.2566666666666664</v>
      </c>
      <c r="GI289" s="9">
        <v>0.35666666666666669</v>
      </c>
    </row>
    <row r="290" spans="1:191" x14ac:dyDescent="0.25">
      <c r="A290" t="s">
        <v>2152</v>
      </c>
      <c r="B290">
        <v>82</v>
      </c>
      <c r="C290" s="21" t="s">
        <v>192</v>
      </c>
      <c r="E290" t="s">
        <v>307</v>
      </c>
      <c r="G290" t="s">
        <v>1052</v>
      </c>
      <c r="J290">
        <v>9850</v>
      </c>
      <c r="K290" t="s">
        <v>456</v>
      </c>
      <c r="L290" t="s">
        <v>187</v>
      </c>
      <c r="M290" t="s">
        <v>185</v>
      </c>
      <c r="N290">
        <v>96242581</v>
      </c>
      <c r="O290" t="s">
        <v>2117</v>
      </c>
      <c r="P290">
        <v>648</v>
      </c>
      <c r="Q290">
        <v>9850</v>
      </c>
      <c r="R290" t="s">
        <v>456</v>
      </c>
      <c r="S290" t="s">
        <v>214</v>
      </c>
      <c r="T290" s="22" t="s">
        <v>197</v>
      </c>
      <c r="U290" s="21" t="s">
        <v>1056</v>
      </c>
      <c r="V290">
        <v>562259.76085250999</v>
      </c>
      <c r="W290">
        <v>6381404.9934686003</v>
      </c>
      <c r="X290">
        <v>16</v>
      </c>
      <c r="Y290" s="21">
        <v>16</v>
      </c>
      <c r="Z290" s="21" t="str">
        <f>VLOOKUP(A290,'Rettelse til drænsystem'!$A$4:$B$510,2,FALSE)</f>
        <v>Systematisk drænet</v>
      </c>
      <c r="AA290" t="s">
        <v>1104</v>
      </c>
      <c r="AB290" t="s">
        <v>239</v>
      </c>
      <c r="AC290" s="21" t="s">
        <v>1063</v>
      </c>
      <c r="AD290" s="21" t="s">
        <v>197</v>
      </c>
      <c r="AE290" s="21" t="s">
        <v>197</v>
      </c>
      <c r="AF290" t="s">
        <v>2152</v>
      </c>
      <c r="AG290" s="21">
        <v>82</v>
      </c>
      <c r="AH290" s="21" t="s">
        <v>2153</v>
      </c>
      <c r="AI290" s="21" t="s">
        <v>307</v>
      </c>
      <c r="AJ290" s="21" t="s">
        <v>185</v>
      </c>
      <c r="AK290" s="21"/>
      <c r="AL290" s="21"/>
      <c r="AM290" s="21" t="s">
        <v>1060</v>
      </c>
      <c r="AN290" s="21" t="s">
        <v>1061</v>
      </c>
      <c r="AO290" s="21" t="s">
        <v>1061</v>
      </c>
      <c r="AP290" s="21" t="s">
        <v>205</v>
      </c>
      <c r="AQ290" s="21"/>
      <c r="AR290" s="21"/>
      <c r="AS290" s="21" t="s">
        <v>218</v>
      </c>
      <c r="AT290" s="21" t="s">
        <v>1063</v>
      </c>
      <c r="AU290">
        <v>50</v>
      </c>
      <c r="AV290" t="s">
        <v>2152</v>
      </c>
      <c r="AW290">
        <v>391.1343</v>
      </c>
      <c r="AX290">
        <v>0.3102722</v>
      </c>
      <c r="AY290">
        <v>9</v>
      </c>
      <c r="AZ290" t="s">
        <v>1181</v>
      </c>
      <c r="BA290" s="21" t="s">
        <v>1181</v>
      </c>
      <c r="BB290" s="21" t="s">
        <v>1065</v>
      </c>
      <c r="BC290">
        <v>1</v>
      </c>
      <c r="BD290" t="s">
        <v>282</v>
      </c>
      <c r="BE290" t="s">
        <v>282</v>
      </c>
      <c r="BF290">
        <v>6</v>
      </c>
      <c r="BG290" t="s">
        <v>195</v>
      </c>
      <c r="BH290">
        <v>1</v>
      </c>
      <c r="BI290" t="s">
        <v>282</v>
      </c>
      <c r="BJ290" t="s">
        <v>282</v>
      </c>
      <c r="BK290" t="s">
        <v>282</v>
      </c>
      <c r="BL290" t="s">
        <v>282</v>
      </c>
      <c r="BM290" t="s">
        <v>282</v>
      </c>
      <c r="BN290" t="s">
        <v>282</v>
      </c>
      <c r="BO290" t="s">
        <v>282</v>
      </c>
      <c r="BP290" t="s">
        <v>282</v>
      </c>
      <c r="BQ290" t="s">
        <v>282</v>
      </c>
      <c r="BR290" t="s">
        <v>192</v>
      </c>
      <c r="BS290" t="s">
        <v>197</v>
      </c>
      <c r="BT290" t="s">
        <v>198</v>
      </c>
      <c r="BU290" t="s">
        <v>282</v>
      </c>
      <c r="BV290">
        <v>570.5</v>
      </c>
      <c r="BW290">
        <v>527.4</v>
      </c>
      <c r="BX290" s="7">
        <v>334.33333333333297</v>
      </c>
      <c r="BY290" s="7">
        <v>69.987565020335012</v>
      </c>
      <c r="BZ290" s="8">
        <v>20.93346909880411</v>
      </c>
      <c r="CA290" s="8">
        <v>76.986321522368513</v>
      </c>
      <c r="CB290" s="8">
        <v>23.026816008684523</v>
      </c>
      <c r="CD290">
        <v>1135</v>
      </c>
      <c r="CE290">
        <v>12</v>
      </c>
      <c r="CF290" s="33" t="s">
        <v>1066</v>
      </c>
      <c r="CG290" s="34" t="s">
        <v>1075</v>
      </c>
      <c r="CH290" t="s">
        <v>457</v>
      </c>
      <c r="CI290">
        <v>7</v>
      </c>
      <c r="CJ290" s="25">
        <v>43.75</v>
      </c>
      <c r="CK290" t="s">
        <v>282</v>
      </c>
      <c r="CN290">
        <v>17.09</v>
      </c>
      <c r="CO290">
        <v>19.010000000000002</v>
      </c>
      <c r="CP290">
        <v>0.01</v>
      </c>
      <c r="CQ290" t="s">
        <v>282</v>
      </c>
      <c r="CR290" t="s">
        <v>282</v>
      </c>
      <c r="CT290" t="s">
        <v>282</v>
      </c>
      <c r="CU290" t="s">
        <v>282</v>
      </c>
      <c r="CV290" t="s">
        <v>282</v>
      </c>
      <c r="CW290" s="25" t="s">
        <v>1067</v>
      </c>
      <c r="CX290" t="s">
        <v>282</v>
      </c>
      <c r="DC290">
        <v>984</v>
      </c>
      <c r="DD290">
        <v>7</v>
      </c>
      <c r="DE290" t="s">
        <v>1068</v>
      </c>
      <c r="DF290" t="s">
        <v>1090</v>
      </c>
      <c r="DG290" t="s">
        <v>457</v>
      </c>
      <c r="DH290">
        <v>8</v>
      </c>
      <c r="DI290" s="25">
        <v>50</v>
      </c>
      <c r="DJ290" t="s">
        <v>282</v>
      </c>
      <c r="DL290">
        <v>10.84</v>
      </c>
      <c r="DM290">
        <v>12.28</v>
      </c>
      <c r="DN290">
        <v>0.01</v>
      </c>
      <c r="DO290" t="s">
        <v>282</v>
      </c>
      <c r="DP290" t="s">
        <v>282</v>
      </c>
      <c r="DR290" t="s">
        <v>282</v>
      </c>
      <c r="DS290" t="s">
        <v>282</v>
      </c>
      <c r="DT290" t="s">
        <v>282</v>
      </c>
      <c r="DU290" s="25" t="s">
        <v>1067</v>
      </c>
      <c r="DV290" t="s">
        <v>282</v>
      </c>
      <c r="EA290">
        <v>1591</v>
      </c>
      <c r="EB290">
        <v>11</v>
      </c>
      <c r="EC290" t="s">
        <v>1069</v>
      </c>
      <c r="ED290" t="s">
        <v>1090</v>
      </c>
      <c r="EE290" t="s">
        <v>457</v>
      </c>
      <c r="EF290">
        <v>2</v>
      </c>
      <c r="EG290" s="25">
        <v>12.5</v>
      </c>
      <c r="EH290" t="s">
        <v>282</v>
      </c>
      <c r="EJ290">
        <v>8.36</v>
      </c>
      <c r="EK290">
        <v>9.23</v>
      </c>
      <c r="EL290" s="9">
        <v>0.01</v>
      </c>
      <c r="EM290" t="s">
        <v>282</v>
      </c>
      <c r="EN290" t="s">
        <v>282</v>
      </c>
      <c r="EO290" t="s">
        <v>282</v>
      </c>
      <c r="EP290" t="s">
        <v>282</v>
      </c>
      <c r="EQ290" t="s">
        <v>282</v>
      </c>
      <c r="ER290" t="s">
        <v>282</v>
      </c>
      <c r="ES290" t="s">
        <v>282</v>
      </c>
      <c r="ET290" s="9" t="s">
        <v>282</v>
      </c>
      <c r="EU290" s="9" t="s">
        <v>282</v>
      </c>
      <c r="EV290" t="s">
        <v>282</v>
      </c>
      <c r="EX290" s="35">
        <v>3</v>
      </c>
      <c r="EY290" s="50">
        <v>12.096666666666666</v>
      </c>
      <c r="EZ290" s="50">
        <v>13.506666666666666</v>
      </c>
      <c r="FA290" s="50">
        <v>0.01</v>
      </c>
      <c r="FB290" s="51">
        <v>40.443188888888848</v>
      </c>
      <c r="FC290" s="51">
        <v>45.157288888888836</v>
      </c>
      <c r="FD290" s="51">
        <v>3.3433333333333301E-2</v>
      </c>
      <c r="FE290" s="7"/>
      <c r="FF290" s="25">
        <v>3</v>
      </c>
      <c r="FG290" s="25">
        <v>3</v>
      </c>
      <c r="FH290" s="29">
        <v>12.096666666666666</v>
      </c>
      <c r="FI290" s="29">
        <v>13.506666666666666</v>
      </c>
      <c r="FJ290" s="30">
        <v>0.01</v>
      </c>
      <c r="FK290" s="29">
        <v>89.560710760118454</v>
      </c>
      <c r="FL290" s="7" t="b">
        <v>1</v>
      </c>
      <c r="FN290">
        <v>9.6333333333333329</v>
      </c>
      <c r="FO290">
        <v>10.75</v>
      </c>
      <c r="FP290">
        <v>1.1333333333333334E-2</v>
      </c>
      <c r="FQ290" s="21">
        <v>89.612403100775182</v>
      </c>
      <c r="FR290">
        <v>42.380244444444422</v>
      </c>
      <c r="FS290">
        <v>47.292833333333313</v>
      </c>
      <c r="FT290">
        <v>4.9859111111111083E-2</v>
      </c>
      <c r="FU290">
        <v>439.93333333333311</v>
      </c>
      <c r="FX290" s="21">
        <v>2</v>
      </c>
      <c r="GG290" s="48">
        <v>12.096666666666666</v>
      </c>
      <c r="GH290" s="48">
        <v>13.506666666666666</v>
      </c>
      <c r="GI290" s="9">
        <v>0.01</v>
      </c>
    </row>
    <row r="291" spans="1:191" x14ac:dyDescent="0.25">
      <c r="A291" t="s">
        <v>2154</v>
      </c>
      <c r="B291">
        <v>83</v>
      </c>
      <c r="C291" s="21" t="s">
        <v>192</v>
      </c>
      <c r="E291" t="s">
        <v>307</v>
      </c>
      <c r="G291" t="s">
        <v>1052</v>
      </c>
      <c r="J291">
        <v>9340</v>
      </c>
      <c r="K291" t="s">
        <v>458</v>
      </c>
      <c r="L291" t="s">
        <v>187</v>
      </c>
      <c r="M291" t="s">
        <v>185</v>
      </c>
      <c r="N291">
        <v>96242581</v>
      </c>
      <c r="O291" t="s">
        <v>2117</v>
      </c>
      <c r="P291">
        <v>604</v>
      </c>
      <c r="Q291">
        <v>9340</v>
      </c>
      <c r="R291" t="s">
        <v>458</v>
      </c>
      <c r="S291" t="s">
        <v>191</v>
      </c>
      <c r="T291" s="22" t="s">
        <v>197</v>
      </c>
      <c r="U291" s="21" t="s">
        <v>1056</v>
      </c>
      <c r="V291">
        <v>585311.95860837004</v>
      </c>
      <c r="W291">
        <v>6336435.2669264004</v>
      </c>
      <c r="X291">
        <v>10</v>
      </c>
      <c r="Y291" s="21">
        <v>10</v>
      </c>
      <c r="Z291" s="21" t="str">
        <f>VLOOKUP(A291,'Rettelse til drænsystem'!$A$4:$B$510,2,FALSE)</f>
        <v>Systematisk drænet</v>
      </c>
      <c r="AA291" t="s">
        <v>1104</v>
      </c>
      <c r="AB291" t="s">
        <v>239</v>
      </c>
      <c r="AC291" s="21" t="s">
        <v>1063</v>
      </c>
      <c r="AD291" s="21" t="s">
        <v>197</v>
      </c>
      <c r="AE291" s="21" t="s">
        <v>197</v>
      </c>
      <c r="AF291" t="s">
        <v>2154</v>
      </c>
      <c r="AG291" s="21">
        <v>83</v>
      </c>
      <c r="AH291" s="21" t="s">
        <v>2155</v>
      </c>
      <c r="AI291" s="21" t="s">
        <v>307</v>
      </c>
      <c r="AJ291" s="21" t="s">
        <v>185</v>
      </c>
      <c r="AK291" s="21"/>
      <c r="AL291" s="21"/>
      <c r="AM291" s="21" t="s">
        <v>1276</v>
      </c>
      <c r="AN291" s="21" t="s">
        <v>1084</v>
      </c>
      <c r="AO291" s="21" t="s">
        <v>1084</v>
      </c>
      <c r="AP291" s="21" t="s">
        <v>205</v>
      </c>
      <c r="AQ291" s="21"/>
      <c r="AR291" s="21"/>
      <c r="AS291" s="21" t="s">
        <v>218</v>
      </c>
      <c r="AT291" s="21" t="s">
        <v>1063</v>
      </c>
      <c r="AU291">
        <v>45</v>
      </c>
      <c r="AV291" t="s">
        <v>2154</v>
      </c>
      <c r="AW291">
        <v>30.005790000000001</v>
      </c>
      <c r="AX291">
        <v>0.17011270000000001</v>
      </c>
      <c r="AY291">
        <v>15</v>
      </c>
      <c r="AZ291" t="s">
        <v>1064</v>
      </c>
      <c r="BA291" s="21" t="s">
        <v>1064</v>
      </c>
      <c r="BB291" s="21" t="s">
        <v>1065</v>
      </c>
      <c r="BC291">
        <v>1</v>
      </c>
      <c r="BD291" t="s">
        <v>282</v>
      </c>
      <c r="BE291" t="s">
        <v>282</v>
      </c>
      <c r="BF291">
        <v>10</v>
      </c>
      <c r="BG291" t="s">
        <v>249</v>
      </c>
      <c r="BH291">
        <v>1</v>
      </c>
      <c r="BI291" t="s">
        <v>282</v>
      </c>
      <c r="BJ291" t="s">
        <v>282</v>
      </c>
      <c r="BK291" t="s">
        <v>282</v>
      </c>
      <c r="BL291" t="s">
        <v>282</v>
      </c>
      <c r="BM291" t="s">
        <v>282</v>
      </c>
      <c r="BN291" t="s">
        <v>282</v>
      </c>
      <c r="BO291" t="s">
        <v>282</v>
      </c>
      <c r="BP291" t="s">
        <v>282</v>
      </c>
      <c r="BQ291" t="s">
        <v>282</v>
      </c>
      <c r="BR291" t="s">
        <v>192</v>
      </c>
      <c r="BS291" t="s">
        <v>197</v>
      </c>
      <c r="BT291" t="s">
        <v>198</v>
      </c>
      <c r="BU291" t="s">
        <v>282</v>
      </c>
      <c r="BV291">
        <v>564.6</v>
      </c>
      <c r="BW291">
        <v>478.1</v>
      </c>
      <c r="BX291" s="7">
        <v>229.06666666666601</v>
      </c>
      <c r="BY291" s="7">
        <v>53.703498395628145</v>
      </c>
      <c r="BZ291" s="8">
        <v>23.444484165728301</v>
      </c>
      <c r="CA291" s="8">
        <v>59.073848235190965</v>
      </c>
      <c r="CB291" s="8">
        <v>25.788932582301133</v>
      </c>
      <c r="CD291">
        <v>1037</v>
      </c>
      <c r="CE291">
        <v>12</v>
      </c>
      <c r="CF291" s="33" t="s">
        <v>1066</v>
      </c>
      <c r="CG291" s="34" t="s">
        <v>1075</v>
      </c>
      <c r="CH291" t="s">
        <v>460</v>
      </c>
      <c r="CI291">
        <v>2.5</v>
      </c>
      <c r="CJ291" s="25">
        <v>25</v>
      </c>
      <c r="CK291" t="s">
        <v>282</v>
      </c>
      <c r="CN291">
        <v>11.42</v>
      </c>
      <c r="CO291">
        <v>12.32</v>
      </c>
      <c r="CP291">
        <v>0.02</v>
      </c>
      <c r="CQ291" t="s">
        <v>282</v>
      </c>
      <c r="CR291" t="s">
        <v>282</v>
      </c>
      <c r="CT291" t="s">
        <v>282</v>
      </c>
      <c r="CU291" t="s">
        <v>282</v>
      </c>
      <c r="CV291" t="s">
        <v>282</v>
      </c>
      <c r="CW291" s="25" t="s">
        <v>1067</v>
      </c>
      <c r="CX291" t="s">
        <v>282</v>
      </c>
      <c r="DC291">
        <v>1113</v>
      </c>
      <c r="DD291">
        <v>7</v>
      </c>
      <c r="DE291" t="s">
        <v>1068</v>
      </c>
      <c r="DF291" t="s">
        <v>1090</v>
      </c>
      <c r="DG291" t="s">
        <v>460</v>
      </c>
      <c r="DH291">
        <v>2.5</v>
      </c>
      <c r="DI291" s="25">
        <v>25</v>
      </c>
      <c r="DJ291" t="s">
        <v>282</v>
      </c>
      <c r="DL291">
        <v>8.68</v>
      </c>
      <c r="DM291">
        <v>9.65</v>
      </c>
      <c r="DN291">
        <v>0.02</v>
      </c>
      <c r="DO291" t="s">
        <v>282</v>
      </c>
      <c r="DP291" t="s">
        <v>282</v>
      </c>
      <c r="DR291" t="s">
        <v>282</v>
      </c>
      <c r="DS291" t="s">
        <v>282</v>
      </c>
      <c r="DT291" t="s">
        <v>282</v>
      </c>
      <c r="DU291" s="25" t="s">
        <v>1067</v>
      </c>
      <c r="DV291" t="s">
        <v>282</v>
      </c>
      <c r="EA291">
        <v>1179</v>
      </c>
      <c r="EB291">
        <v>11</v>
      </c>
      <c r="EC291" t="s">
        <v>1069</v>
      </c>
      <c r="ED291" t="s">
        <v>1090</v>
      </c>
      <c r="EE291" t="s">
        <v>460</v>
      </c>
      <c r="EF291">
        <v>0.5</v>
      </c>
      <c r="EG291" s="25">
        <v>5</v>
      </c>
      <c r="EH291" t="s">
        <v>282</v>
      </c>
      <c r="EJ291">
        <v>0.47</v>
      </c>
      <c r="EK291">
        <v>1.24</v>
      </c>
      <c r="EL291" s="9">
        <v>0.03</v>
      </c>
      <c r="EM291" t="s">
        <v>282</v>
      </c>
      <c r="EN291" t="s">
        <v>282</v>
      </c>
      <c r="EO291" t="s">
        <v>282</v>
      </c>
      <c r="EP291" t="s">
        <v>282</v>
      </c>
      <c r="EQ291" t="s">
        <v>282</v>
      </c>
      <c r="ER291" t="s">
        <v>282</v>
      </c>
      <c r="ES291" t="s">
        <v>282</v>
      </c>
      <c r="ET291" s="9" t="s">
        <v>282</v>
      </c>
      <c r="EU291" s="9" t="s">
        <v>282</v>
      </c>
      <c r="EV291" t="s">
        <v>282</v>
      </c>
      <c r="EX291" s="35">
        <v>3</v>
      </c>
      <c r="EY291" s="50">
        <v>6.8566666666666665</v>
      </c>
      <c r="EZ291" s="50">
        <v>7.7366666666666655</v>
      </c>
      <c r="FA291" s="50">
        <v>2.3333333333333334E-2</v>
      </c>
      <c r="FB291" s="51">
        <v>15.706337777777733</v>
      </c>
      <c r="FC291" s="51">
        <v>17.722124444444393</v>
      </c>
      <c r="FD291" s="51">
        <v>5.344888888888874E-2</v>
      </c>
      <c r="FE291" s="7"/>
      <c r="FF291" s="25">
        <v>3</v>
      </c>
      <c r="FG291" s="25">
        <v>3</v>
      </c>
      <c r="FH291" s="29">
        <v>6.8566666666666665</v>
      </c>
      <c r="FI291" s="29">
        <v>7.7366666666666655</v>
      </c>
      <c r="FJ291" s="30">
        <v>2.3333333333333334E-2</v>
      </c>
      <c r="FK291" s="29">
        <v>88.625592417061625</v>
      </c>
      <c r="FL291" s="7" t="b">
        <v>1</v>
      </c>
      <c r="FN291">
        <v>2.7399999999999998</v>
      </c>
      <c r="FO291">
        <v>3.5</v>
      </c>
      <c r="FP291">
        <v>3.3666666666666664E-2</v>
      </c>
      <c r="FQ291" s="21">
        <v>78.285714285714278</v>
      </c>
      <c r="FR291">
        <v>8.8875553333333208</v>
      </c>
      <c r="FS291">
        <v>11.352716666666652</v>
      </c>
      <c r="FT291">
        <v>0.10920232222222208</v>
      </c>
      <c r="FU291">
        <v>324.36333333333289</v>
      </c>
      <c r="FX291" s="21">
        <v>2</v>
      </c>
      <c r="GG291" s="48">
        <v>6.8566666666666665</v>
      </c>
      <c r="GH291" s="48">
        <v>7.7366666666666655</v>
      </c>
      <c r="GI291" s="9">
        <v>2.3333333333333334E-2</v>
      </c>
    </row>
    <row r="292" spans="1:191" x14ac:dyDescent="0.25">
      <c r="A292" t="s">
        <v>2156</v>
      </c>
      <c r="B292">
        <v>84</v>
      </c>
      <c r="C292" s="21" t="s">
        <v>192</v>
      </c>
      <c r="E292" t="s">
        <v>307</v>
      </c>
      <c r="G292" t="s">
        <v>1052</v>
      </c>
      <c r="J292">
        <v>9370</v>
      </c>
      <c r="K292" t="s">
        <v>462</v>
      </c>
      <c r="L292" t="s">
        <v>187</v>
      </c>
      <c r="M292" t="s">
        <v>185</v>
      </c>
      <c r="N292">
        <v>96242581</v>
      </c>
      <c r="O292" t="s">
        <v>2117</v>
      </c>
      <c r="P292">
        <v>611</v>
      </c>
      <c r="Q292">
        <v>9370</v>
      </c>
      <c r="R292" t="s">
        <v>462</v>
      </c>
      <c r="S292" t="s">
        <v>191</v>
      </c>
      <c r="T292" s="22" t="s">
        <v>197</v>
      </c>
      <c r="U292" s="21" t="s">
        <v>1056</v>
      </c>
      <c r="V292">
        <v>575441.15525196004</v>
      </c>
      <c r="W292">
        <v>6330018.7229954004</v>
      </c>
      <c r="X292">
        <v>8</v>
      </c>
      <c r="Y292" s="21">
        <v>8</v>
      </c>
      <c r="Z292" s="21" t="str">
        <f>VLOOKUP(A292,'Rettelse til drænsystem'!$A$4:$B$510,2,FALSE)</f>
        <v>Systematisk drænet</v>
      </c>
      <c r="AA292" t="s">
        <v>1165</v>
      </c>
      <c r="AB292" t="s">
        <v>193</v>
      </c>
      <c r="AC292" s="21" t="s">
        <v>1059</v>
      </c>
      <c r="AD292" s="21" t="s">
        <v>197</v>
      </c>
      <c r="AE292" s="21" t="s">
        <v>197</v>
      </c>
      <c r="AF292" t="s">
        <v>2156</v>
      </c>
      <c r="AG292" s="21">
        <v>84</v>
      </c>
      <c r="AH292" s="21" t="s">
        <v>2157</v>
      </c>
      <c r="AI292" s="21" t="s">
        <v>307</v>
      </c>
      <c r="AJ292" s="21" t="s">
        <v>185</v>
      </c>
      <c r="AK292" s="21"/>
      <c r="AL292" s="21"/>
      <c r="AM292" s="21" t="s">
        <v>1276</v>
      </c>
      <c r="AN292" s="21" t="s">
        <v>1084</v>
      </c>
      <c r="AO292" s="21" t="s">
        <v>1084</v>
      </c>
      <c r="AP292" s="21" t="s">
        <v>205</v>
      </c>
      <c r="AQ292" s="21"/>
      <c r="AR292" s="21" t="s">
        <v>423</v>
      </c>
      <c r="AS292" s="21" t="s">
        <v>423</v>
      </c>
      <c r="AT292" s="21" t="s">
        <v>1059</v>
      </c>
      <c r="AU292">
        <v>73</v>
      </c>
      <c r="AV292" t="s">
        <v>2156</v>
      </c>
      <c r="AW292">
        <v>78.684619999999995</v>
      </c>
      <c r="AX292">
        <v>2.746666E-4</v>
      </c>
      <c r="AY292">
        <v>23</v>
      </c>
      <c r="AZ292" t="s">
        <v>1181</v>
      </c>
      <c r="BA292" s="21" t="s">
        <v>1181</v>
      </c>
      <c r="BB292" s="21" t="s">
        <v>1065</v>
      </c>
      <c r="BC292">
        <v>0.5</v>
      </c>
      <c r="BD292" t="s">
        <v>1207</v>
      </c>
      <c r="BE292">
        <v>0.5</v>
      </c>
      <c r="BF292">
        <v>6</v>
      </c>
      <c r="BG292" t="s">
        <v>195</v>
      </c>
      <c r="BH292">
        <v>1</v>
      </c>
      <c r="BI292" t="s">
        <v>282</v>
      </c>
      <c r="BJ292" t="s">
        <v>282</v>
      </c>
      <c r="BK292" t="s">
        <v>282</v>
      </c>
      <c r="BL292" t="s">
        <v>282</v>
      </c>
      <c r="BM292" t="s">
        <v>282</v>
      </c>
      <c r="BN292" t="s">
        <v>282</v>
      </c>
      <c r="BO292" t="s">
        <v>282</v>
      </c>
      <c r="BP292" t="s">
        <v>282</v>
      </c>
      <c r="BQ292" t="s">
        <v>282</v>
      </c>
      <c r="BR292" t="s">
        <v>192</v>
      </c>
      <c r="BS292" t="s">
        <v>197</v>
      </c>
      <c r="BT292" t="s">
        <v>198</v>
      </c>
      <c r="BU292" t="s">
        <v>282</v>
      </c>
      <c r="BV292">
        <v>564.6</v>
      </c>
      <c r="BW292">
        <v>431.1</v>
      </c>
      <c r="BX292" s="7">
        <v>110.28833333333296</v>
      </c>
      <c r="BY292" s="7">
        <v>28.504570014690785</v>
      </c>
      <c r="BZ292" s="8">
        <v>25.831367981043442</v>
      </c>
      <c r="CA292" s="8">
        <v>31.355027016159866</v>
      </c>
      <c r="CB292" s="8">
        <v>28.414504779147787</v>
      </c>
      <c r="CD292">
        <v>1074</v>
      </c>
      <c r="CE292">
        <v>12</v>
      </c>
      <c r="CF292" s="33" t="s">
        <v>1066</v>
      </c>
      <c r="CG292" s="34" t="s">
        <v>1075</v>
      </c>
      <c r="CH292" t="s">
        <v>460</v>
      </c>
      <c r="CI292">
        <v>0.2</v>
      </c>
      <c r="CJ292" s="25">
        <v>2.5</v>
      </c>
      <c r="CK292" t="s">
        <v>282</v>
      </c>
      <c r="CN292">
        <v>3.42</v>
      </c>
      <c r="CO292">
        <v>5.52</v>
      </c>
      <c r="CP292">
        <v>0.04</v>
      </c>
      <c r="CQ292" t="s">
        <v>282</v>
      </c>
      <c r="CR292" t="s">
        <v>282</v>
      </c>
      <c r="CT292" t="s">
        <v>282</v>
      </c>
      <c r="CU292" t="s">
        <v>282</v>
      </c>
      <c r="CV292" t="s">
        <v>282</v>
      </c>
      <c r="CW292" s="25" t="s">
        <v>1067</v>
      </c>
      <c r="CX292" t="s">
        <v>282</v>
      </c>
      <c r="DC292">
        <v>1099</v>
      </c>
      <c r="DD292">
        <v>7</v>
      </c>
      <c r="DE292" t="s">
        <v>1068</v>
      </c>
      <c r="DF292" t="s">
        <v>1090</v>
      </c>
      <c r="DG292" t="s">
        <v>460</v>
      </c>
      <c r="DH292">
        <v>0.2</v>
      </c>
      <c r="DI292" s="25">
        <v>2.5</v>
      </c>
      <c r="DJ292" t="s">
        <v>282</v>
      </c>
      <c r="DL292">
        <v>3.53</v>
      </c>
      <c r="DM292">
        <v>6.44</v>
      </c>
      <c r="DN292">
        <v>0.05</v>
      </c>
      <c r="DO292" t="s">
        <v>282</v>
      </c>
      <c r="DP292" t="s">
        <v>282</v>
      </c>
      <c r="DR292" t="s">
        <v>282</v>
      </c>
      <c r="DS292" t="s">
        <v>282</v>
      </c>
      <c r="DT292" t="s">
        <v>282</v>
      </c>
      <c r="DU292" s="25" t="s">
        <v>1067</v>
      </c>
      <c r="DV292" t="s">
        <v>282</v>
      </c>
      <c r="EA292">
        <v>1090</v>
      </c>
      <c r="EB292">
        <v>11</v>
      </c>
      <c r="EC292" t="s">
        <v>1069</v>
      </c>
      <c r="ED292" t="s">
        <v>1090</v>
      </c>
      <c r="EE292" t="s">
        <v>460</v>
      </c>
      <c r="EF292">
        <v>0.2</v>
      </c>
      <c r="EG292" s="25">
        <v>2.5</v>
      </c>
      <c r="EH292" t="s">
        <v>282</v>
      </c>
      <c r="EJ292">
        <v>1.46</v>
      </c>
      <c r="EK292">
        <v>3.54</v>
      </c>
      <c r="EL292" s="9">
        <v>0.06</v>
      </c>
      <c r="EM292" t="s">
        <v>282</v>
      </c>
      <c r="EN292" t="s">
        <v>282</v>
      </c>
      <c r="EO292" t="s">
        <v>282</v>
      </c>
      <c r="EP292" t="s">
        <v>282</v>
      </c>
      <c r="EQ292" t="s">
        <v>282</v>
      </c>
      <c r="ER292" t="s">
        <v>282</v>
      </c>
      <c r="ES292" t="s">
        <v>282</v>
      </c>
      <c r="ET292" s="9" t="s">
        <v>282</v>
      </c>
      <c r="EU292" s="9" t="s">
        <v>282</v>
      </c>
      <c r="EV292" t="s">
        <v>282</v>
      </c>
      <c r="EX292" s="35">
        <v>3</v>
      </c>
      <c r="EY292" s="50">
        <v>2.8033333333333332</v>
      </c>
      <c r="EZ292" s="50">
        <v>5.166666666666667</v>
      </c>
      <c r="FA292" s="50">
        <v>4.9999999999999996E-2</v>
      </c>
      <c r="FB292" s="51">
        <v>3.0917496111111009</v>
      </c>
      <c r="FC292" s="51">
        <v>5.6982305555555364</v>
      </c>
      <c r="FD292" s="51">
        <v>5.5144166666666473E-2</v>
      </c>
      <c r="FE292" s="7"/>
      <c r="FF292" s="25">
        <v>3</v>
      </c>
      <c r="FG292" s="25">
        <v>3</v>
      </c>
      <c r="FH292" s="29">
        <v>2.8033333333333332</v>
      </c>
      <c r="FI292" s="29">
        <v>5.166666666666667</v>
      </c>
      <c r="FJ292" s="30">
        <v>4.9999999999999996E-2</v>
      </c>
      <c r="FK292" s="29">
        <v>54.258064516129025</v>
      </c>
      <c r="FL292" s="7" t="b">
        <v>1</v>
      </c>
      <c r="FN292">
        <v>1.5666666666666667</v>
      </c>
      <c r="FO292">
        <v>3.9</v>
      </c>
      <c r="FP292">
        <v>0.11499999999999999</v>
      </c>
      <c r="FQ292" s="21">
        <v>40.17094017094017</v>
      </c>
      <c r="FR292">
        <v>4.6836022222222162</v>
      </c>
      <c r="FS292">
        <v>11.659179999999985</v>
      </c>
      <c r="FT292">
        <v>0.34379633333333287</v>
      </c>
      <c r="FU292">
        <v>298.95333333333298</v>
      </c>
      <c r="FX292" s="21">
        <v>2</v>
      </c>
      <c r="GG292" s="48">
        <v>2.8033333333333332</v>
      </c>
      <c r="GH292" s="48">
        <v>5.166666666666667</v>
      </c>
      <c r="GI292" s="9">
        <v>4.9999999999999996E-2</v>
      </c>
    </row>
    <row r="293" spans="1:191" x14ac:dyDescent="0.25">
      <c r="A293" t="s">
        <v>2158</v>
      </c>
      <c r="B293">
        <v>85</v>
      </c>
      <c r="C293" s="21" t="s">
        <v>192</v>
      </c>
      <c r="E293" t="s">
        <v>307</v>
      </c>
      <c r="G293" t="s">
        <v>1052</v>
      </c>
      <c r="J293">
        <v>9800</v>
      </c>
      <c r="K293" t="s">
        <v>465</v>
      </c>
      <c r="L293" t="s">
        <v>187</v>
      </c>
      <c r="M293" t="s">
        <v>185</v>
      </c>
      <c r="N293">
        <v>96242581</v>
      </c>
      <c r="O293" t="s">
        <v>2117</v>
      </c>
      <c r="P293">
        <v>645</v>
      </c>
      <c r="Q293">
        <v>9800</v>
      </c>
      <c r="R293" t="s">
        <v>465</v>
      </c>
      <c r="S293" t="s">
        <v>191</v>
      </c>
      <c r="T293" s="22" t="s">
        <v>197</v>
      </c>
      <c r="U293" s="21" t="s">
        <v>1056</v>
      </c>
      <c r="V293">
        <v>553748.45809104003</v>
      </c>
      <c r="W293">
        <v>6365863.0869787997</v>
      </c>
      <c r="X293">
        <v>16</v>
      </c>
      <c r="Y293" s="21">
        <v>16</v>
      </c>
      <c r="Z293" s="21" t="str">
        <f>VLOOKUP(A293,'Rettelse til drænsystem'!$A$4:$B$510,2,FALSE)</f>
        <v>Systematisk drænet</v>
      </c>
      <c r="AA293" t="s">
        <v>1104</v>
      </c>
      <c r="AB293" t="s">
        <v>239</v>
      </c>
      <c r="AC293" s="21" t="s">
        <v>1063</v>
      </c>
      <c r="AD293" s="21" t="s">
        <v>197</v>
      </c>
      <c r="AE293" s="21" t="s">
        <v>197</v>
      </c>
      <c r="AF293" t="s">
        <v>2158</v>
      </c>
      <c r="AG293" s="21">
        <v>85</v>
      </c>
      <c r="AH293" s="21" t="s">
        <v>2159</v>
      </c>
      <c r="AI293" s="21" t="s">
        <v>307</v>
      </c>
      <c r="AJ293" s="21" t="s">
        <v>185</v>
      </c>
      <c r="AK293" s="21"/>
      <c r="AL293" s="21"/>
      <c r="AM293" s="21" t="s">
        <v>1060</v>
      </c>
      <c r="AN293" s="21" t="s">
        <v>1061</v>
      </c>
      <c r="AO293" s="21" t="s">
        <v>1061</v>
      </c>
      <c r="AP293" s="21" t="s">
        <v>205</v>
      </c>
      <c r="AQ293" s="21"/>
      <c r="AR293" s="21"/>
      <c r="AS293" s="21" t="s">
        <v>218</v>
      </c>
      <c r="AT293" s="21" t="s">
        <v>1063</v>
      </c>
      <c r="AU293">
        <v>71</v>
      </c>
      <c r="AV293" t="s">
        <v>2158</v>
      </c>
      <c r="AY293">
        <v>8.5</v>
      </c>
      <c r="AZ293" t="s">
        <v>1064</v>
      </c>
      <c r="BA293" s="21" t="s">
        <v>1064</v>
      </c>
      <c r="BB293" s="21" t="s">
        <v>1065</v>
      </c>
      <c r="BC293">
        <v>1</v>
      </c>
      <c r="BD293" t="s">
        <v>282</v>
      </c>
      <c r="BE293" t="s">
        <v>282</v>
      </c>
      <c r="BF293">
        <v>6</v>
      </c>
      <c r="BG293" t="s">
        <v>195</v>
      </c>
      <c r="BH293">
        <v>1</v>
      </c>
      <c r="BI293" t="s">
        <v>282</v>
      </c>
      <c r="BJ293" t="s">
        <v>282</v>
      </c>
      <c r="BK293" t="s">
        <v>282</v>
      </c>
      <c r="BL293" t="s">
        <v>282</v>
      </c>
      <c r="BM293" t="s">
        <v>282</v>
      </c>
      <c r="BN293" t="s">
        <v>282</v>
      </c>
      <c r="BO293" t="s">
        <v>282</v>
      </c>
      <c r="BP293" t="s">
        <v>282</v>
      </c>
      <c r="BQ293" t="s">
        <v>282</v>
      </c>
      <c r="BR293" t="s">
        <v>192</v>
      </c>
      <c r="BS293" t="s">
        <v>197</v>
      </c>
      <c r="BT293" t="s">
        <v>198</v>
      </c>
      <c r="BU293" t="s">
        <v>282</v>
      </c>
      <c r="BV293">
        <v>570.5</v>
      </c>
      <c r="BW293">
        <v>514.9</v>
      </c>
      <c r="BX293" s="7">
        <v>335.70666666666597</v>
      </c>
      <c r="BY293" s="7">
        <v>57.999936243681837</v>
      </c>
      <c r="BZ293" s="8">
        <v>17.276968854857998</v>
      </c>
      <c r="CA293" s="8">
        <v>63.799929868050029</v>
      </c>
      <c r="CB293" s="8">
        <v>19.0046657403438</v>
      </c>
      <c r="CD293">
        <v>1002</v>
      </c>
      <c r="CE293">
        <v>13</v>
      </c>
      <c r="CF293" s="33" t="s">
        <v>1066</v>
      </c>
      <c r="CG293" s="34" t="s">
        <v>1075</v>
      </c>
      <c r="CH293" t="s">
        <v>457</v>
      </c>
      <c r="CI293">
        <v>3</v>
      </c>
      <c r="CJ293" s="25">
        <v>18.75</v>
      </c>
      <c r="CK293" t="s">
        <v>282</v>
      </c>
      <c r="CN293">
        <v>10.29</v>
      </c>
      <c r="CO293">
        <v>10.46</v>
      </c>
      <c r="CP293">
        <v>0.02</v>
      </c>
      <c r="CQ293" t="s">
        <v>282</v>
      </c>
      <c r="CR293" t="s">
        <v>282</v>
      </c>
      <c r="CT293" t="s">
        <v>282</v>
      </c>
      <c r="CU293" t="s">
        <v>282</v>
      </c>
      <c r="CV293" t="s">
        <v>282</v>
      </c>
      <c r="CW293" s="25" t="s">
        <v>1067</v>
      </c>
      <c r="CX293" t="s">
        <v>282</v>
      </c>
      <c r="DC293">
        <v>1012</v>
      </c>
      <c r="DD293">
        <v>8</v>
      </c>
      <c r="DE293" t="s">
        <v>1068</v>
      </c>
      <c r="DF293" t="s">
        <v>1090</v>
      </c>
      <c r="DG293" t="s">
        <v>457</v>
      </c>
      <c r="DH293">
        <v>4</v>
      </c>
      <c r="DI293" s="25">
        <v>25</v>
      </c>
      <c r="DJ293" t="s">
        <v>282</v>
      </c>
      <c r="DL293">
        <v>8.2100000000000009</v>
      </c>
      <c r="DM293">
        <v>8.73</v>
      </c>
      <c r="DN293">
        <v>0.02</v>
      </c>
      <c r="DO293" t="s">
        <v>282</v>
      </c>
      <c r="DP293" t="s">
        <v>282</v>
      </c>
      <c r="DR293" t="s">
        <v>282</v>
      </c>
      <c r="DS293" t="s">
        <v>282</v>
      </c>
      <c r="DT293" t="s">
        <v>282</v>
      </c>
      <c r="DU293" s="25" t="s">
        <v>1067</v>
      </c>
      <c r="DV293" t="s">
        <v>282</v>
      </c>
      <c r="EA293" t="s">
        <v>282</v>
      </c>
      <c r="EB293">
        <v>11</v>
      </c>
      <c r="EC293" t="s">
        <v>1069</v>
      </c>
      <c r="ED293" t="s">
        <v>282</v>
      </c>
      <c r="EE293" t="s">
        <v>457</v>
      </c>
      <c r="EF293" t="s">
        <v>282</v>
      </c>
      <c r="EG293" s="25" t="s">
        <v>1067</v>
      </c>
      <c r="EH293" t="s">
        <v>1453</v>
      </c>
      <c r="EI293" t="s">
        <v>1136</v>
      </c>
      <c r="EL293" s="9"/>
      <c r="EM293" t="s">
        <v>282</v>
      </c>
      <c r="EN293" t="s">
        <v>282</v>
      </c>
      <c r="EO293" t="s">
        <v>282</v>
      </c>
      <c r="EP293" t="s">
        <v>282</v>
      </c>
      <c r="EQ293" t="s">
        <v>282</v>
      </c>
      <c r="ER293" t="s">
        <v>282</v>
      </c>
      <c r="ES293" t="s">
        <v>282</v>
      </c>
      <c r="ET293" s="9" t="s">
        <v>282</v>
      </c>
      <c r="EU293" s="9" t="s">
        <v>282</v>
      </c>
      <c r="EV293" t="s">
        <v>282</v>
      </c>
      <c r="EX293" s="35">
        <v>2</v>
      </c>
      <c r="EY293" s="50">
        <v>9.25</v>
      </c>
      <c r="EZ293" s="50">
        <v>9.5950000000000006</v>
      </c>
      <c r="FA293" s="50">
        <v>0.02</v>
      </c>
      <c r="FB293" s="51">
        <v>31.052866666666603</v>
      </c>
      <c r="FC293" s="51">
        <v>32.211054666666598</v>
      </c>
      <c r="FD293" s="51">
        <v>6.7141333333333192E-2</v>
      </c>
      <c r="FE293" s="7"/>
      <c r="FF293" s="25">
        <v>2</v>
      </c>
      <c r="FG293" s="25">
        <v>2</v>
      </c>
      <c r="FH293" s="29">
        <v>9.25</v>
      </c>
      <c r="FI293" s="29">
        <v>9.5950000000000006</v>
      </c>
      <c r="FJ293" s="30">
        <v>0.02</v>
      </c>
      <c r="FK293" s="29">
        <v>96.404377279833241</v>
      </c>
      <c r="FL293" s="7" t="b">
        <v>0</v>
      </c>
      <c r="FN293">
        <v>6.8666666666666663</v>
      </c>
      <c r="FO293">
        <v>7.2333333333333334</v>
      </c>
      <c r="FP293">
        <v>1.6666666666666666E-2</v>
      </c>
      <c r="FQ293" s="21">
        <v>94.930875576036854</v>
      </c>
      <c r="FR293">
        <v>27.843188888888868</v>
      </c>
      <c r="FS293">
        <v>29.329961111111093</v>
      </c>
      <c r="FT293">
        <v>6.7580555555555505E-2</v>
      </c>
      <c r="FU293">
        <v>405.48333333333306</v>
      </c>
      <c r="FX293" s="21">
        <v>2</v>
      </c>
      <c r="GG293" s="48">
        <v>9.25</v>
      </c>
      <c r="GH293" s="48">
        <v>9.5950000000000006</v>
      </c>
      <c r="GI293" s="9">
        <v>0.02</v>
      </c>
    </row>
    <row r="294" spans="1:191" x14ac:dyDescent="0.25">
      <c r="A294" t="s">
        <v>2160</v>
      </c>
      <c r="B294">
        <v>86</v>
      </c>
      <c r="C294" s="21" t="s">
        <v>192</v>
      </c>
      <c r="E294" t="s">
        <v>307</v>
      </c>
      <c r="G294" t="s">
        <v>1052</v>
      </c>
      <c r="J294">
        <v>9800</v>
      </c>
      <c r="K294" t="s">
        <v>465</v>
      </c>
      <c r="L294" t="s">
        <v>187</v>
      </c>
      <c r="M294" t="s">
        <v>185</v>
      </c>
      <c r="N294">
        <v>96242581</v>
      </c>
      <c r="O294" t="s">
        <v>2117</v>
      </c>
      <c r="P294">
        <v>653</v>
      </c>
      <c r="Q294">
        <v>9800</v>
      </c>
      <c r="R294" t="s">
        <v>465</v>
      </c>
      <c r="S294" t="s">
        <v>214</v>
      </c>
      <c r="T294" s="22" t="s">
        <v>197</v>
      </c>
      <c r="U294" s="21" t="s">
        <v>1056</v>
      </c>
      <c r="V294">
        <v>562268.60864343995</v>
      </c>
      <c r="W294">
        <v>6367509.5518455999</v>
      </c>
      <c r="X294">
        <v>16</v>
      </c>
      <c r="Y294" s="21">
        <v>16</v>
      </c>
      <c r="Z294" s="21" t="str">
        <f>VLOOKUP(A294,'Rettelse til drænsystem'!$A$4:$B$510,2,FALSE)</f>
        <v>Systematisk drænet</v>
      </c>
      <c r="AA294" t="s">
        <v>1165</v>
      </c>
      <c r="AB294" t="s">
        <v>239</v>
      </c>
      <c r="AC294" s="21" t="s">
        <v>1063</v>
      </c>
      <c r="AD294" s="21" t="s">
        <v>197</v>
      </c>
      <c r="AE294" s="21" t="s">
        <v>197</v>
      </c>
      <c r="AF294" t="s">
        <v>2160</v>
      </c>
      <c r="AG294" s="21">
        <v>86</v>
      </c>
      <c r="AH294" s="21" t="s">
        <v>2161</v>
      </c>
      <c r="AI294" s="21" t="s">
        <v>307</v>
      </c>
      <c r="AJ294" s="21" t="s">
        <v>185</v>
      </c>
      <c r="AK294" s="21"/>
      <c r="AL294" s="21"/>
      <c r="AM294" s="21" t="s">
        <v>1060</v>
      </c>
      <c r="AN294" s="21" t="s">
        <v>1061</v>
      </c>
      <c r="AO294" s="21" t="s">
        <v>1061</v>
      </c>
      <c r="AP294" s="21" t="s">
        <v>205</v>
      </c>
      <c r="AQ294" s="21"/>
      <c r="AR294" s="21"/>
      <c r="AS294" s="21" t="s">
        <v>218</v>
      </c>
      <c r="AT294" s="21" t="s">
        <v>1063</v>
      </c>
      <c r="AU294">
        <v>72</v>
      </c>
      <c r="AV294" t="s">
        <v>2160</v>
      </c>
      <c r="AW294">
        <v>43.60313</v>
      </c>
      <c r="AX294">
        <v>2.746666E-4</v>
      </c>
      <c r="AY294">
        <v>10</v>
      </c>
      <c r="AZ294" t="s">
        <v>1088</v>
      </c>
      <c r="BA294" s="21" t="s">
        <v>1089</v>
      </c>
      <c r="BB294" s="21" t="s">
        <v>1089</v>
      </c>
      <c r="BC294">
        <v>1</v>
      </c>
      <c r="BD294" t="s">
        <v>282</v>
      </c>
      <c r="BE294" t="s">
        <v>282</v>
      </c>
      <c r="BF294">
        <v>6</v>
      </c>
      <c r="BG294" t="s">
        <v>195</v>
      </c>
      <c r="BH294">
        <v>1</v>
      </c>
      <c r="BI294" t="s">
        <v>282</v>
      </c>
      <c r="BJ294" t="s">
        <v>282</v>
      </c>
      <c r="BK294" t="s">
        <v>282</v>
      </c>
      <c r="BL294" t="s">
        <v>282</v>
      </c>
      <c r="BM294" t="s">
        <v>282</v>
      </c>
      <c r="BN294" t="s">
        <v>282</v>
      </c>
      <c r="BO294" t="s">
        <v>282</v>
      </c>
      <c r="BP294" t="s">
        <v>282</v>
      </c>
      <c r="BQ294" t="s">
        <v>282</v>
      </c>
      <c r="BR294" t="s">
        <v>192</v>
      </c>
      <c r="BS294" t="s">
        <v>197</v>
      </c>
      <c r="BT294" t="s">
        <v>198</v>
      </c>
      <c r="BU294" t="s">
        <v>282</v>
      </c>
      <c r="BV294">
        <v>570.5</v>
      </c>
      <c r="BW294">
        <v>514.9</v>
      </c>
      <c r="BX294" s="7">
        <v>305.053333333333</v>
      </c>
      <c r="BY294" s="7">
        <v>44.122814578091869</v>
      </c>
      <c r="BZ294" s="8">
        <v>14.46396736464397</v>
      </c>
      <c r="CA294" s="8">
        <v>48.535096035901063</v>
      </c>
      <c r="CB294" s="8">
        <v>15.910364101108369</v>
      </c>
      <c r="CD294">
        <v>1008</v>
      </c>
      <c r="CE294">
        <v>12</v>
      </c>
      <c r="CF294" s="33" t="s">
        <v>1066</v>
      </c>
      <c r="CG294" s="34" t="s">
        <v>1075</v>
      </c>
      <c r="CH294" t="s">
        <v>457</v>
      </c>
      <c r="CI294">
        <v>10</v>
      </c>
      <c r="CJ294" s="25">
        <v>62.5</v>
      </c>
      <c r="CK294" t="s">
        <v>282</v>
      </c>
      <c r="CN294">
        <v>1.54</v>
      </c>
      <c r="CO294">
        <v>2.16</v>
      </c>
      <c r="CP294">
        <v>7.0000000000000007E-2</v>
      </c>
      <c r="CQ294" t="s">
        <v>282</v>
      </c>
      <c r="CR294" t="s">
        <v>282</v>
      </c>
      <c r="CT294" t="s">
        <v>282</v>
      </c>
      <c r="CU294" t="s">
        <v>282</v>
      </c>
      <c r="CV294" t="s">
        <v>282</v>
      </c>
      <c r="CW294" s="25" t="s">
        <v>1067</v>
      </c>
      <c r="CX294" t="s">
        <v>282</v>
      </c>
      <c r="DC294">
        <v>911</v>
      </c>
      <c r="DD294">
        <v>8</v>
      </c>
      <c r="DE294" t="s">
        <v>1068</v>
      </c>
      <c r="DF294" t="s">
        <v>1090</v>
      </c>
      <c r="DG294" t="s">
        <v>457</v>
      </c>
      <c r="DH294">
        <v>16</v>
      </c>
      <c r="DI294" s="25">
        <v>100</v>
      </c>
      <c r="DJ294" t="s">
        <v>282</v>
      </c>
      <c r="DL294">
        <v>1.02</v>
      </c>
      <c r="DM294">
        <v>2.25</v>
      </c>
      <c r="DN294">
        <v>0.06</v>
      </c>
      <c r="DO294" t="s">
        <v>282</v>
      </c>
      <c r="DP294" t="s">
        <v>282</v>
      </c>
      <c r="DR294" t="s">
        <v>282</v>
      </c>
      <c r="DS294" t="s">
        <v>282</v>
      </c>
      <c r="DT294" t="s">
        <v>282</v>
      </c>
      <c r="DU294" s="25" t="s">
        <v>1067</v>
      </c>
      <c r="DV294" t="s">
        <v>282</v>
      </c>
      <c r="EA294">
        <v>1171</v>
      </c>
      <c r="EB294">
        <v>11</v>
      </c>
      <c r="EC294" t="s">
        <v>1069</v>
      </c>
      <c r="ED294" t="s">
        <v>1090</v>
      </c>
      <c r="EE294" t="s">
        <v>457</v>
      </c>
      <c r="EF294">
        <v>1.5</v>
      </c>
      <c r="EG294" s="25">
        <v>9.375</v>
      </c>
      <c r="EH294" t="s">
        <v>282</v>
      </c>
      <c r="EJ294">
        <v>0.64</v>
      </c>
      <c r="EK294">
        <v>4.3600000000000003</v>
      </c>
      <c r="EL294" s="9">
        <v>0.03</v>
      </c>
      <c r="EM294" t="s">
        <v>282</v>
      </c>
      <c r="EN294" t="s">
        <v>282</v>
      </c>
      <c r="EO294" t="s">
        <v>282</v>
      </c>
      <c r="EP294" t="s">
        <v>282</v>
      </c>
      <c r="EQ294" t="s">
        <v>282</v>
      </c>
      <c r="ER294" t="s">
        <v>282</v>
      </c>
      <c r="ES294" t="s">
        <v>282</v>
      </c>
      <c r="ET294" s="9" t="s">
        <v>282</v>
      </c>
      <c r="EU294" s="9" t="s">
        <v>282</v>
      </c>
      <c r="EV294" t="s">
        <v>282</v>
      </c>
      <c r="EX294" s="35">
        <v>3</v>
      </c>
      <c r="EY294" s="50">
        <v>1.0666666666666667</v>
      </c>
      <c r="EZ294" s="50">
        <v>2.9233333333333333</v>
      </c>
      <c r="FA294" s="50">
        <v>5.3333333333333337E-2</v>
      </c>
      <c r="FB294" s="51">
        <v>3.2539022222222185</v>
      </c>
      <c r="FC294" s="51">
        <v>8.9177257777777683</v>
      </c>
      <c r="FD294" s="51">
        <v>0.16269511111111093</v>
      </c>
      <c r="FE294" s="7"/>
      <c r="FF294" s="25">
        <v>3</v>
      </c>
      <c r="FG294" s="25">
        <v>3</v>
      </c>
      <c r="FH294" s="29">
        <v>1.0666666666666667</v>
      </c>
      <c r="FI294" s="29">
        <v>2.9233333333333333</v>
      </c>
      <c r="FJ294" s="30">
        <v>5.3333333333333337E-2</v>
      </c>
      <c r="FK294" s="29">
        <v>36.488027366020525</v>
      </c>
      <c r="FL294" s="7" t="b">
        <v>1</v>
      </c>
      <c r="FN294">
        <v>0.22666666666666666</v>
      </c>
      <c r="FO294">
        <v>0.69999999999999984</v>
      </c>
      <c r="FP294">
        <v>7.5666666666666674E-2</v>
      </c>
      <c r="FQ294" s="21">
        <v>32.380952380952387</v>
      </c>
      <c r="FR294">
        <v>0.99894266666666665</v>
      </c>
      <c r="FS294">
        <v>3.0849699999999998</v>
      </c>
      <c r="FT294">
        <v>0.33347056666666675</v>
      </c>
      <c r="FU294">
        <v>440.71000000000004</v>
      </c>
      <c r="FX294" s="21">
        <v>2</v>
      </c>
      <c r="GG294" s="48">
        <v>1.0666666666666667</v>
      </c>
      <c r="GH294" s="48">
        <v>2.9233333333333333</v>
      </c>
      <c r="GI294" s="9">
        <v>5.3333333333333337E-2</v>
      </c>
    </row>
    <row r="295" spans="1:191" x14ac:dyDescent="0.25">
      <c r="A295" t="s">
        <v>2162</v>
      </c>
      <c r="B295">
        <v>89</v>
      </c>
      <c r="C295" s="21" t="s">
        <v>192</v>
      </c>
      <c r="E295" t="s">
        <v>307</v>
      </c>
      <c r="G295" t="s">
        <v>1052</v>
      </c>
      <c r="J295">
        <v>9750</v>
      </c>
      <c r="K295" t="s">
        <v>474</v>
      </c>
      <c r="L295" t="s">
        <v>187</v>
      </c>
      <c r="M295" t="s">
        <v>185</v>
      </c>
      <c r="N295">
        <v>96242581</v>
      </c>
      <c r="O295" t="s">
        <v>2117</v>
      </c>
      <c r="P295">
        <v>603</v>
      </c>
      <c r="Q295">
        <v>9750</v>
      </c>
      <c r="R295" t="s">
        <v>474</v>
      </c>
      <c r="S295" t="s">
        <v>191</v>
      </c>
      <c r="T295" s="22" t="s">
        <v>197</v>
      </c>
      <c r="U295" s="21" t="s">
        <v>1056</v>
      </c>
      <c r="V295">
        <v>577021.52903221</v>
      </c>
      <c r="W295">
        <v>6351070.0980489003</v>
      </c>
      <c r="X295">
        <v>30</v>
      </c>
      <c r="Y295" s="21">
        <v>30</v>
      </c>
      <c r="Z295" s="21" t="str">
        <f>VLOOKUP(A295,'Rettelse til drænsystem'!$A$4:$B$510,2,FALSE)</f>
        <v>Systematisk drænet</v>
      </c>
      <c r="AA295" t="s">
        <v>1058</v>
      </c>
      <c r="AB295" t="s">
        <v>239</v>
      </c>
      <c r="AC295" s="21" t="s">
        <v>1063</v>
      </c>
      <c r="AD295" s="21" t="s">
        <v>197</v>
      </c>
      <c r="AE295" s="21" t="s">
        <v>197</v>
      </c>
      <c r="AF295" t="s">
        <v>2162</v>
      </c>
      <c r="AG295" s="21">
        <v>89</v>
      </c>
      <c r="AH295" s="21" t="s">
        <v>2163</v>
      </c>
      <c r="AI295" s="21" t="s">
        <v>307</v>
      </c>
      <c r="AJ295" s="21" t="s">
        <v>185</v>
      </c>
      <c r="AK295" s="21"/>
      <c r="AL295" s="21"/>
      <c r="AM295" s="21" t="s">
        <v>1060</v>
      </c>
      <c r="AN295" s="21" t="s">
        <v>1061</v>
      </c>
      <c r="AO295" s="21" t="s">
        <v>1061</v>
      </c>
      <c r="AP295" s="21" t="s">
        <v>205</v>
      </c>
      <c r="AQ295" s="21"/>
      <c r="AR295" s="21"/>
      <c r="AS295" s="21" t="s">
        <v>218</v>
      </c>
      <c r="AT295" s="21" t="s">
        <v>1063</v>
      </c>
      <c r="AU295">
        <v>71</v>
      </c>
      <c r="AV295" t="s">
        <v>2162</v>
      </c>
      <c r="AW295">
        <v>250.352</v>
      </c>
      <c r="AX295">
        <v>-0.1951251</v>
      </c>
      <c r="AY295">
        <v>50</v>
      </c>
      <c r="AZ295" t="s">
        <v>1181</v>
      </c>
      <c r="BA295" s="21" t="s">
        <v>1181</v>
      </c>
      <c r="BB295" s="21" t="s">
        <v>1065</v>
      </c>
      <c r="BC295">
        <v>0.5</v>
      </c>
      <c r="BD295" t="s">
        <v>1088</v>
      </c>
      <c r="BE295">
        <v>0.5</v>
      </c>
      <c r="BF295">
        <v>6</v>
      </c>
      <c r="BG295" t="s">
        <v>195</v>
      </c>
      <c r="BH295">
        <v>1</v>
      </c>
      <c r="BI295" t="s">
        <v>282</v>
      </c>
      <c r="BJ295" t="s">
        <v>282</v>
      </c>
      <c r="BK295" t="s">
        <v>282</v>
      </c>
      <c r="BL295" t="s">
        <v>282</v>
      </c>
      <c r="BM295" t="s">
        <v>282</v>
      </c>
      <c r="BN295" t="s">
        <v>282</v>
      </c>
      <c r="BO295" t="s">
        <v>282</v>
      </c>
      <c r="BP295" t="s">
        <v>282</v>
      </c>
      <c r="BQ295" t="s">
        <v>282</v>
      </c>
      <c r="BR295" t="s">
        <v>192</v>
      </c>
      <c r="BS295" t="s">
        <v>197</v>
      </c>
      <c r="BT295" t="s">
        <v>198</v>
      </c>
      <c r="BU295" t="s">
        <v>282</v>
      </c>
      <c r="BV295">
        <v>564.6</v>
      </c>
      <c r="BW295">
        <v>541.29999999999995</v>
      </c>
      <c r="BX295" s="7">
        <v>339.95833333333297</v>
      </c>
      <c r="BY295" s="7">
        <v>59.917403580413307</v>
      </c>
      <c r="BZ295" s="8">
        <v>17.5498115089053</v>
      </c>
      <c r="CA295" s="8">
        <v>65.909143938454648</v>
      </c>
      <c r="CB295" s="8">
        <v>19.304792659795833</v>
      </c>
      <c r="CD295">
        <v>1129</v>
      </c>
      <c r="CE295">
        <v>12</v>
      </c>
      <c r="CF295" s="33" t="s">
        <v>1066</v>
      </c>
      <c r="CG295" s="34" t="s">
        <v>1075</v>
      </c>
      <c r="CH295" t="s">
        <v>460</v>
      </c>
      <c r="CI295">
        <v>10</v>
      </c>
      <c r="CJ295" s="25">
        <v>33.333333333333329</v>
      </c>
      <c r="CK295" t="s">
        <v>2164</v>
      </c>
      <c r="CN295">
        <v>6.02</v>
      </c>
      <c r="CO295">
        <v>6.71</v>
      </c>
      <c r="CP295">
        <v>0.04</v>
      </c>
      <c r="CQ295" t="s">
        <v>282</v>
      </c>
      <c r="CR295" t="s">
        <v>282</v>
      </c>
      <c r="CT295" t="s">
        <v>282</v>
      </c>
      <c r="CU295" t="s">
        <v>282</v>
      </c>
      <c r="CV295" t="s">
        <v>282</v>
      </c>
      <c r="CW295" s="25" t="s">
        <v>1067</v>
      </c>
      <c r="CX295" t="s">
        <v>282</v>
      </c>
      <c r="DC295">
        <v>1221</v>
      </c>
      <c r="DD295">
        <v>7</v>
      </c>
      <c r="DE295" t="s">
        <v>1068</v>
      </c>
      <c r="DF295" t="s">
        <v>1090</v>
      </c>
      <c r="DG295" t="s">
        <v>460</v>
      </c>
      <c r="DH295">
        <v>10</v>
      </c>
      <c r="DI295" s="25">
        <v>33.333333333333329</v>
      </c>
      <c r="DJ295" t="s">
        <v>282</v>
      </c>
      <c r="DL295">
        <v>6.34</v>
      </c>
      <c r="DM295">
        <v>6.79</v>
      </c>
      <c r="DN295">
        <v>0.04</v>
      </c>
      <c r="DO295" t="s">
        <v>282</v>
      </c>
      <c r="DP295" t="s">
        <v>282</v>
      </c>
      <c r="DR295" t="s">
        <v>282</v>
      </c>
      <c r="DS295" t="s">
        <v>282</v>
      </c>
      <c r="DT295" t="s">
        <v>282</v>
      </c>
      <c r="DU295" s="25" t="s">
        <v>1067</v>
      </c>
      <c r="DV295" t="s">
        <v>282</v>
      </c>
      <c r="EA295">
        <v>1014</v>
      </c>
      <c r="EB295">
        <v>11</v>
      </c>
      <c r="EC295" t="s">
        <v>1069</v>
      </c>
      <c r="ED295" t="s">
        <v>1090</v>
      </c>
      <c r="EE295" t="s">
        <v>460</v>
      </c>
      <c r="EF295">
        <v>8</v>
      </c>
      <c r="EG295" s="25">
        <v>26.666666666666668</v>
      </c>
      <c r="EH295" t="s">
        <v>282</v>
      </c>
      <c r="EJ295">
        <v>4.24</v>
      </c>
      <c r="EK295">
        <v>4.8</v>
      </c>
      <c r="EL295" s="9">
        <v>0.06</v>
      </c>
      <c r="EM295" t="s">
        <v>282</v>
      </c>
      <c r="EN295" t="s">
        <v>282</v>
      </c>
      <c r="EO295" t="s">
        <v>282</v>
      </c>
      <c r="EP295" t="s">
        <v>282</v>
      </c>
      <c r="EQ295" t="s">
        <v>282</v>
      </c>
      <c r="ER295" t="s">
        <v>282</v>
      </c>
      <c r="ES295" t="s">
        <v>282</v>
      </c>
      <c r="ET295" s="9" t="s">
        <v>282</v>
      </c>
      <c r="EU295" s="9" t="s">
        <v>282</v>
      </c>
      <c r="EV295" t="s">
        <v>282</v>
      </c>
      <c r="EX295" s="35">
        <v>3</v>
      </c>
      <c r="EY295" s="50">
        <v>5.5333333333333341</v>
      </c>
      <c r="EZ295" s="50">
        <v>6.1000000000000005</v>
      </c>
      <c r="FA295" s="50">
        <v>4.6666666666666669E-2</v>
      </c>
      <c r="FB295" s="51">
        <v>18.81102777777776</v>
      </c>
      <c r="FC295" s="51">
        <v>20.737458333333311</v>
      </c>
      <c r="FD295" s="51">
        <v>0.15864722222222205</v>
      </c>
      <c r="FE295" s="7"/>
      <c r="FF295" s="25">
        <v>3</v>
      </c>
      <c r="FG295" s="25">
        <v>3</v>
      </c>
      <c r="FH295" s="29">
        <v>5.5333333333333341</v>
      </c>
      <c r="FI295" s="29">
        <v>6.1000000000000005</v>
      </c>
      <c r="FJ295" s="30">
        <v>4.6666666666666669E-2</v>
      </c>
      <c r="FK295" s="29">
        <v>90.710382513661202</v>
      </c>
      <c r="FL295" s="7" t="b">
        <v>1</v>
      </c>
      <c r="FN295">
        <v>2.2566666666666664</v>
      </c>
      <c r="FO295">
        <v>3.0333333333333337</v>
      </c>
      <c r="FP295">
        <v>8.7000000000000008E-2</v>
      </c>
      <c r="FQ295" s="21">
        <v>74.39560439560438</v>
      </c>
      <c r="FR295" t="s">
        <v>282</v>
      </c>
      <c r="FS295" t="s">
        <v>282</v>
      </c>
      <c r="FT295" t="s">
        <v>282</v>
      </c>
      <c r="FU295">
        <v>0</v>
      </c>
      <c r="FX295" s="21">
        <v>2</v>
      </c>
      <c r="GG295" s="48">
        <v>5.5333333333333341</v>
      </c>
      <c r="GH295" s="48">
        <v>6.1000000000000005</v>
      </c>
      <c r="GI295" s="9">
        <v>4.6666666666666669E-2</v>
      </c>
    </row>
    <row r="296" spans="1:191" x14ac:dyDescent="0.25">
      <c r="A296" t="s">
        <v>2165</v>
      </c>
      <c r="B296">
        <v>90</v>
      </c>
      <c r="C296" s="21" t="s">
        <v>192</v>
      </c>
      <c r="E296" t="s">
        <v>307</v>
      </c>
      <c r="G296" t="s">
        <v>1052</v>
      </c>
      <c r="J296">
        <v>9700</v>
      </c>
      <c r="K296" t="s">
        <v>186</v>
      </c>
      <c r="L296" t="s">
        <v>187</v>
      </c>
      <c r="M296" t="s">
        <v>185</v>
      </c>
      <c r="N296">
        <v>96242581</v>
      </c>
      <c r="O296" t="s">
        <v>2117</v>
      </c>
      <c r="P296">
        <v>660</v>
      </c>
      <c r="Q296">
        <v>9700</v>
      </c>
      <c r="R296" t="s">
        <v>186</v>
      </c>
      <c r="S296" t="s">
        <v>214</v>
      </c>
      <c r="T296" s="22" t="s">
        <v>197</v>
      </c>
      <c r="U296" s="21" t="s">
        <v>1056</v>
      </c>
      <c r="V296">
        <v>553142.75959826994</v>
      </c>
      <c r="W296">
        <v>6354231.7345069004</v>
      </c>
      <c r="X296">
        <v>16</v>
      </c>
      <c r="Y296" s="21">
        <v>16</v>
      </c>
      <c r="Z296" s="21" t="str">
        <f>VLOOKUP(A296,'Rettelse til drænsystem'!$A$4:$B$510,2,FALSE)</f>
        <v>Systematisk drænet</v>
      </c>
      <c r="AA296" t="s">
        <v>1165</v>
      </c>
      <c r="AB296" t="s">
        <v>239</v>
      </c>
      <c r="AC296" s="21" t="s">
        <v>1063</v>
      </c>
      <c r="AD296" s="21" t="s">
        <v>197</v>
      </c>
      <c r="AE296" s="21" t="s">
        <v>197</v>
      </c>
      <c r="AF296" t="s">
        <v>2165</v>
      </c>
      <c r="AG296" s="21">
        <v>90</v>
      </c>
      <c r="AH296" s="21" t="s">
        <v>2166</v>
      </c>
      <c r="AI296" s="21" t="s">
        <v>307</v>
      </c>
      <c r="AJ296" s="21" t="s">
        <v>185</v>
      </c>
      <c r="AK296" s="21"/>
      <c r="AL296" s="21"/>
      <c r="AM296" s="21" t="s">
        <v>1073</v>
      </c>
      <c r="AN296" s="21" t="s">
        <v>1074</v>
      </c>
      <c r="AO296" s="21" t="s">
        <v>1074</v>
      </c>
      <c r="AP296" s="21" t="s">
        <v>205</v>
      </c>
      <c r="AQ296" s="21"/>
      <c r="AR296" s="21"/>
      <c r="AS296" s="21" t="s">
        <v>218</v>
      </c>
      <c r="AT296" s="21" t="s">
        <v>1063</v>
      </c>
      <c r="AU296">
        <v>30</v>
      </c>
      <c r="AV296" t="s">
        <v>2165</v>
      </c>
      <c r="AW296">
        <v>109.7621</v>
      </c>
      <c r="AX296">
        <v>2.9194689999999999</v>
      </c>
      <c r="AY296">
        <v>6</v>
      </c>
      <c r="AZ296" t="s">
        <v>1064</v>
      </c>
      <c r="BA296" s="21" t="s">
        <v>1064</v>
      </c>
      <c r="BB296" s="21" t="s">
        <v>1065</v>
      </c>
      <c r="BC296">
        <v>1</v>
      </c>
      <c r="BD296" t="s">
        <v>282</v>
      </c>
      <c r="BE296" t="s">
        <v>282</v>
      </c>
      <c r="BF296">
        <v>5</v>
      </c>
      <c r="BG296" t="s">
        <v>304</v>
      </c>
      <c r="BH296">
        <v>1</v>
      </c>
      <c r="BI296" t="s">
        <v>282</v>
      </c>
      <c r="BJ296" t="s">
        <v>282</v>
      </c>
      <c r="BK296" t="s">
        <v>282</v>
      </c>
      <c r="BL296" t="s">
        <v>282</v>
      </c>
      <c r="BM296" t="s">
        <v>282</v>
      </c>
      <c r="BN296" t="s">
        <v>282</v>
      </c>
      <c r="BO296" t="s">
        <v>282</v>
      </c>
      <c r="BP296" t="s">
        <v>282</v>
      </c>
      <c r="BQ296" t="s">
        <v>282</v>
      </c>
      <c r="BR296" t="s">
        <v>192</v>
      </c>
      <c r="BS296" t="s">
        <v>197</v>
      </c>
      <c r="BT296" t="s">
        <v>198</v>
      </c>
      <c r="BU296" t="s">
        <v>282</v>
      </c>
      <c r="BV296">
        <v>567.5</v>
      </c>
      <c r="BW296">
        <v>576.4</v>
      </c>
      <c r="BX296" s="7">
        <v>410.55666666666599</v>
      </c>
      <c r="BY296" s="7">
        <v>26.772693856744098</v>
      </c>
      <c r="BZ296" s="8">
        <v>6.5210715183638825</v>
      </c>
      <c r="CA296" s="8">
        <v>29.449963242418509</v>
      </c>
      <c r="CB296" s="8">
        <v>7.1731786702002713</v>
      </c>
      <c r="CD296">
        <v>1091</v>
      </c>
      <c r="CE296">
        <v>13</v>
      </c>
      <c r="CF296" s="33" t="s">
        <v>1066</v>
      </c>
      <c r="CG296" s="34" t="s">
        <v>1075</v>
      </c>
      <c r="CH296" t="s">
        <v>457</v>
      </c>
      <c r="CI296">
        <v>10</v>
      </c>
      <c r="CJ296" s="25">
        <v>62.5</v>
      </c>
      <c r="CK296" t="s">
        <v>282</v>
      </c>
      <c r="CN296">
        <v>4.96</v>
      </c>
      <c r="CO296">
        <v>5.71</v>
      </c>
      <c r="CP296">
        <v>0.05</v>
      </c>
      <c r="CQ296" t="s">
        <v>282</v>
      </c>
      <c r="CR296" t="s">
        <v>282</v>
      </c>
      <c r="CT296" t="s">
        <v>282</v>
      </c>
      <c r="CU296" t="s">
        <v>282</v>
      </c>
      <c r="CV296" t="s">
        <v>282</v>
      </c>
      <c r="CW296" s="25" t="s">
        <v>1067</v>
      </c>
      <c r="CX296" t="s">
        <v>282</v>
      </c>
      <c r="DC296">
        <v>1150</v>
      </c>
      <c r="DD296">
        <v>8</v>
      </c>
      <c r="DE296" t="s">
        <v>1068</v>
      </c>
      <c r="DF296" t="s">
        <v>1090</v>
      </c>
      <c r="DG296" t="s">
        <v>457</v>
      </c>
      <c r="DH296">
        <v>14</v>
      </c>
      <c r="DI296" s="25">
        <v>87.5</v>
      </c>
      <c r="DJ296" t="s">
        <v>282</v>
      </c>
      <c r="DL296">
        <v>4.1500000000000004</v>
      </c>
      <c r="DM296">
        <v>4.6500000000000004</v>
      </c>
      <c r="DN296">
        <v>0.05</v>
      </c>
      <c r="DO296" t="s">
        <v>282</v>
      </c>
      <c r="DP296" t="s">
        <v>282</v>
      </c>
      <c r="DR296" t="s">
        <v>282</v>
      </c>
      <c r="DS296" t="s">
        <v>282</v>
      </c>
      <c r="DT296" t="s">
        <v>282</v>
      </c>
      <c r="DU296" s="25" t="s">
        <v>1067</v>
      </c>
      <c r="DV296" t="s">
        <v>282</v>
      </c>
      <c r="EA296">
        <v>1225</v>
      </c>
      <c r="EB296">
        <v>11</v>
      </c>
      <c r="EC296" t="s">
        <v>1069</v>
      </c>
      <c r="ED296" t="s">
        <v>1090</v>
      </c>
      <c r="EE296" t="s">
        <v>457</v>
      </c>
      <c r="EF296">
        <v>2</v>
      </c>
      <c r="EG296" s="25">
        <v>12.5</v>
      </c>
      <c r="EH296" t="s">
        <v>282</v>
      </c>
      <c r="EJ296">
        <v>2.0499999999999998</v>
      </c>
      <c r="EK296">
        <v>2.46</v>
      </c>
      <c r="EL296" s="9">
        <v>0.05</v>
      </c>
      <c r="EM296" t="s">
        <v>282</v>
      </c>
      <c r="EN296" t="s">
        <v>282</v>
      </c>
      <c r="EO296" t="s">
        <v>282</v>
      </c>
      <c r="EP296" t="s">
        <v>282</v>
      </c>
      <c r="EQ296" t="s">
        <v>282</v>
      </c>
      <c r="ER296" t="s">
        <v>282</v>
      </c>
      <c r="ES296" t="s">
        <v>282</v>
      </c>
      <c r="ET296" s="9" t="s">
        <v>282</v>
      </c>
      <c r="EU296" s="9" t="s">
        <v>282</v>
      </c>
      <c r="EV296" t="s">
        <v>282</v>
      </c>
      <c r="EX296" s="35">
        <v>3</v>
      </c>
      <c r="EY296" s="50">
        <v>3.72</v>
      </c>
      <c r="EZ296" s="50">
        <v>4.2733333333333334</v>
      </c>
      <c r="FA296" s="50">
        <v>5.000000000000001E-2</v>
      </c>
      <c r="FB296" s="51">
        <v>15.272707999999975</v>
      </c>
      <c r="FC296" s="51">
        <v>17.544454888888861</v>
      </c>
      <c r="FD296" s="51">
        <v>0.20527833333333306</v>
      </c>
      <c r="FE296" s="7"/>
      <c r="FF296" s="25">
        <v>3</v>
      </c>
      <c r="FG296" s="25">
        <v>3</v>
      </c>
      <c r="FH296" s="29">
        <v>3.72</v>
      </c>
      <c r="FI296" s="29">
        <v>4.2733333333333334</v>
      </c>
      <c r="FJ296" s="30">
        <v>5.000000000000001E-2</v>
      </c>
      <c r="FK296" s="29">
        <v>87.051482059282364</v>
      </c>
      <c r="FL296" s="7" t="b">
        <v>1</v>
      </c>
      <c r="FN296">
        <v>2.9533333333333331</v>
      </c>
      <c r="FO296">
        <v>3.2166666666666668</v>
      </c>
      <c r="FP296">
        <v>5.7666666666666665E-2</v>
      </c>
      <c r="FQ296" s="21">
        <v>91.813471502590659</v>
      </c>
      <c r="FR296">
        <v>10.901442444444431</v>
      </c>
      <c r="FS296">
        <v>11.873467222222207</v>
      </c>
      <c r="FT296">
        <v>0.21286112222222195</v>
      </c>
      <c r="FU296">
        <v>369.12333333333288</v>
      </c>
      <c r="FX296" s="21">
        <v>2</v>
      </c>
      <c r="GG296" s="48">
        <v>3.72</v>
      </c>
      <c r="GH296" s="48">
        <v>4.2733333333333334</v>
      </c>
      <c r="GI296" s="9">
        <v>5.000000000000001E-2</v>
      </c>
    </row>
    <row r="297" spans="1:191" x14ac:dyDescent="0.25">
      <c r="A297" t="s">
        <v>2167</v>
      </c>
      <c r="B297">
        <v>91</v>
      </c>
      <c r="C297" s="21" t="s">
        <v>192</v>
      </c>
      <c r="E297" t="s">
        <v>307</v>
      </c>
      <c r="G297" t="s">
        <v>1052</v>
      </c>
      <c r="J297">
        <v>9440</v>
      </c>
      <c r="K297" t="s">
        <v>479</v>
      </c>
      <c r="L297" t="s">
        <v>187</v>
      </c>
      <c r="M297" t="s">
        <v>185</v>
      </c>
      <c r="N297">
        <v>96242581</v>
      </c>
      <c r="O297" t="s">
        <v>2117</v>
      </c>
      <c r="P297">
        <v>760</v>
      </c>
      <c r="Q297">
        <v>9440</v>
      </c>
      <c r="R297" t="s">
        <v>479</v>
      </c>
      <c r="S297" t="s">
        <v>191</v>
      </c>
      <c r="T297" s="22" t="s">
        <v>197</v>
      </c>
      <c r="U297" s="21" t="s">
        <v>1056</v>
      </c>
      <c r="V297">
        <v>543860.51987018005</v>
      </c>
      <c r="W297">
        <v>6336954.9811401004</v>
      </c>
      <c r="X297">
        <v>16</v>
      </c>
      <c r="Y297" s="21">
        <v>16</v>
      </c>
      <c r="Z297" s="21" t="str">
        <f>VLOOKUP(A297,'Rettelse til drænsystem'!$A$4:$B$510,2,FALSE)</f>
        <v>Systematisk drænet</v>
      </c>
      <c r="AA297" t="s">
        <v>1165</v>
      </c>
      <c r="AB297" t="s">
        <v>193</v>
      </c>
      <c r="AC297" s="21" t="s">
        <v>1059</v>
      </c>
      <c r="AD297" s="21" t="s">
        <v>192</v>
      </c>
      <c r="AE297" s="21" t="s">
        <v>197</v>
      </c>
      <c r="AF297" t="s">
        <v>2167</v>
      </c>
      <c r="AG297" s="21">
        <v>91</v>
      </c>
      <c r="AH297" s="21" t="s">
        <v>2168</v>
      </c>
      <c r="AI297" s="21" t="s">
        <v>307</v>
      </c>
      <c r="AJ297" s="21" t="s">
        <v>185</v>
      </c>
      <c r="AK297" s="21"/>
      <c r="AL297" s="21"/>
      <c r="AM297" s="21" t="s">
        <v>1276</v>
      </c>
      <c r="AN297" s="21" t="s">
        <v>1084</v>
      </c>
      <c r="AO297" s="21" t="s">
        <v>1084</v>
      </c>
      <c r="AP297" s="21" t="s">
        <v>205</v>
      </c>
      <c r="AQ297" s="21"/>
      <c r="AR297" s="21" t="s">
        <v>226</v>
      </c>
      <c r="AS297" s="21" t="s">
        <v>226</v>
      </c>
      <c r="AT297" s="21" t="s">
        <v>1059</v>
      </c>
      <c r="AU297">
        <v>46</v>
      </c>
      <c r="AV297" t="s">
        <v>2167</v>
      </c>
      <c r="AW297">
        <v>289.32049999999998</v>
      </c>
      <c r="AX297">
        <v>2.746666E-4</v>
      </c>
      <c r="AY297">
        <v>8</v>
      </c>
      <c r="AZ297" t="s">
        <v>1181</v>
      </c>
      <c r="BA297" s="21" t="s">
        <v>1181</v>
      </c>
      <c r="BB297" s="21" t="s">
        <v>1065</v>
      </c>
      <c r="BC297">
        <v>1</v>
      </c>
      <c r="BD297" t="s">
        <v>282</v>
      </c>
      <c r="BE297" t="s">
        <v>282</v>
      </c>
      <c r="BF297">
        <v>14</v>
      </c>
      <c r="BG297" t="s">
        <v>229</v>
      </c>
      <c r="BH297">
        <v>0.67</v>
      </c>
      <c r="BI297" t="s">
        <v>282</v>
      </c>
      <c r="BJ297">
        <v>15</v>
      </c>
      <c r="BK297" t="s">
        <v>232</v>
      </c>
      <c r="BL297">
        <v>0.33</v>
      </c>
      <c r="BM297" t="s">
        <v>282</v>
      </c>
      <c r="BN297" t="s">
        <v>282</v>
      </c>
      <c r="BO297" t="s">
        <v>282</v>
      </c>
      <c r="BP297" t="s">
        <v>282</v>
      </c>
      <c r="BQ297" t="s">
        <v>282</v>
      </c>
      <c r="BR297" t="s">
        <v>192</v>
      </c>
      <c r="BS297" t="s">
        <v>192</v>
      </c>
      <c r="BT297" t="s">
        <v>198</v>
      </c>
      <c r="BU297" t="s">
        <v>282</v>
      </c>
      <c r="BV297">
        <v>567.5</v>
      </c>
      <c r="BW297">
        <v>402.5</v>
      </c>
      <c r="BX297" s="7">
        <v>158.87333333333297</v>
      </c>
      <c r="BY297" s="7">
        <v>17.321034167938741</v>
      </c>
      <c r="BZ297" s="8">
        <v>10.902417545175684</v>
      </c>
      <c r="CA297" s="8">
        <v>19.053137584732617</v>
      </c>
      <c r="CB297" s="8">
        <v>11.992659299693253</v>
      </c>
      <c r="CD297">
        <v>1200</v>
      </c>
      <c r="CE297">
        <v>12</v>
      </c>
      <c r="CF297" s="33" t="s">
        <v>1066</v>
      </c>
      <c r="CG297" s="34" t="s">
        <v>1075</v>
      </c>
      <c r="CH297" t="s">
        <v>554</v>
      </c>
      <c r="CI297">
        <v>15</v>
      </c>
      <c r="CJ297" s="25">
        <v>93.75</v>
      </c>
      <c r="CK297" t="s">
        <v>2169</v>
      </c>
      <c r="CL297" t="s">
        <v>313</v>
      </c>
      <c r="CN297">
        <v>1.48</v>
      </c>
      <c r="CO297">
        <v>3.41</v>
      </c>
      <c r="CP297">
        <v>0.11</v>
      </c>
      <c r="CQ297" t="s">
        <v>282</v>
      </c>
      <c r="CR297" t="s">
        <v>282</v>
      </c>
      <c r="CT297" t="s">
        <v>282</v>
      </c>
      <c r="CU297" t="s">
        <v>282</v>
      </c>
      <c r="CV297" t="s">
        <v>282</v>
      </c>
      <c r="CW297" s="25" t="s">
        <v>1067</v>
      </c>
      <c r="CX297" t="s">
        <v>282</v>
      </c>
      <c r="DC297">
        <v>1139</v>
      </c>
      <c r="DD297">
        <v>8</v>
      </c>
      <c r="DE297" t="s">
        <v>1068</v>
      </c>
      <c r="DF297" t="s">
        <v>1090</v>
      </c>
      <c r="DG297" t="s">
        <v>554</v>
      </c>
      <c r="DH297" t="s">
        <v>282</v>
      </c>
      <c r="DI297" s="25" t="s">
        <v>1067</v>
      </c>
      <c r="DJ297" t="s">
        <v>2170</v>
      </c>
      <c r="DK297" t="s">
        <v>313</v>
      </c>
      <c r="DL297">
        <v>2.36</v>
      </c>
      <c r="DM297">
        <v>4.3499999999999996</v>
      </c>
      <c r="DN297">
        <v>0.14000000000000001</v>
      </c>
      <c r="DO297" t="s">
        <v>282</v>
      </c>
      <c r="DP297" t="s">
        <v>282</v>
      </c>
      <c r="DR297" t="s">
        <v>282</v>
      </c>
      <c r="DS297" t="s">
        <v>282</v>
      </c>
      <c r="DT297" t="s">
        <v>282</v>
      </c>
      <c r="DU297" s="25" t="s">
        <v>1067</v>
      </c>
      <c r="DV297" t="s">
        <v>282</v>
      </c>
      <c r="EA297">
        <v>1584</v>
      </c>
      <c r="EB297">
        <v>11</v>
      </c>
      <c r="EC297" t="s">
        <v>1069</v>
      </c>
      <c r="ED297" t="s">
        <v>1090</v>
      </c>
      <c r="EE297" t="s">
        <v>554</v>
      </c>
      <c r="EF297">
        <v>3</v>
      </c>
      <c r="EG297" s="25">
        <v>18.75</v>
      </c>
      <c r="EH297" t="s">
        <v>282</v>
      </c>
      <c r="EJ297">
        <v>0.76</v>
      </c>
      <c r="EK297">
        <v>2.13</v>
      </c>
      <c r="EL297" s="9">
        <v>0.1</v>
      </c>
      <c r="EM297" t="s">
        <v>282</v>
      </c>
      <c r="EN297" t="s">
        <v>282</v>
      </c>
      <c r="EO297" t="s">
        <v>282</v>
      </c>
      <c r="EP297" t="s">
        <v>282</v>
      </c>
      <c r="EQ297" t="s">
        <v>282</v>
      </c>
      <c r="ER297" t="s">
        <v>282</v>
      </c>
      <c r="ES297" t="s">
        <v>282</v>
      </c>
      <c r="ET297" s="9" t="s">
        <v>282</v>
      </c>
      <c r="EU297" s="9" t="s">
        <v>282</v>
      </c>
      <c r="EV297" t="s">
        <v>282</v>
      </c>
      <c r="EX297" s="35">
        <v>3</v>
      </c>
      <c r="EY297" s="50">
        <v>1.5333333333333332</v>
      </c>
      <c r="EZ297" s="50">
        <v>3.2966666666666669</v>
      </c>
      <c r="FA297" s="50">
        <v>0.11666666666666665</v>
      </c>
      <c r="FB297" s="51">
        <v>2.4360577777777723</v>
      </c>
      <c r="FC297" s="51">
        <v>5.2375242222222109</v>
      </c>
      <c r="FD297" s="51">
        <v>0.18535222222222178</v>
      </c>
      <c r="FE297" s="7"/>
      <c r="FF297" s="25">
        <v>3</v>
      </c>
      <c r="FG297" s="25">
        <v>3</v>
      </c>
      <c r="FH297" s="29">
        <v>1.5333333333333332</v>
      </c>
      <c r="FI297" s="29">
        <v>3.2966666666666669</v>
      </c>
      <c r="FJ297" s="30">
        <v>0.11666666666666665</v>
      </c>
      <c r="FK297" s="29">
        <v>46.511627906976742</v>
      </c>
      <c r="FL297" s="7" t="b">
        <v>1</v>
      </c>
      <c r="FN297">
        <v>1.7066666666666668</v>
      </c>
      <c r="FO297">
        <v>2.9333333333333336</v>
      </c>
      <c r="FP297">
        <v>0.10366666666666668</v>
      </c>
      <c r="FQ297" s="21">
        <v>58.18181818181818</v>
      </c>
      <c r="FR297">
        <v>4.7971555555555465</v>
      </c>
      <c r="FS297">
        <v>8.0108749999999844</v>
      </c>
      <c r="FT297">
        <v>0.29513749999999944</v>
      </c>
      <c r="FU297">
        <v>281.08333333333275</v>
      </c>
      <c r="FX297" s="21">
        <v>2</v>
      </c>
      <c r="GG297" s="48">
        <v>1.5333333333333332</v>
      </c>
      <c r="GH297" s="48">
        <v>3.2966666666666669</v>
      </c>
      <c r="GI297" s="9">
        <v>0.11666666666666665</v>
      </c>
    </row>
    <row r="298" spans="1:191" x14ac:dyDescent="0.25">
      <c r="A298" t="s">
        <v>2171</v>
      </c>
      <c r="B298">
        <v>92</v>
      </c>
      <c r="C298" s="21" t="s">
        <v>192</v>
      </c>
      <c r="E298" t="s">
        <v>307</v>
      </c>
      <c r="G298" t="s">
        <v>1052</v>
      </c>
      <c r="J298">
        <v>9830</v>
      </c>
      <c r="K298" t="s">
        <v>483</v>
      </c>
      <c r="L298" t="s">
        <v>187</v>
      </c>
      <c r="M298" t="s">
        <v>185</v>
      </c>
      <c r="N298">
        <v>96242581</v>
      </c>
      <c r="O298" t="s">
        <v>2117</v>
      </c>
      <c r="P298">
        <v>658</v>
      </c>
      <c r="Q298">
        <v>9830</v>
      </c>
      <c r="R298" t="s">
        <v>483</v>
      </c>
      <c r="S298" t="s">
        <v>214</v>
      </c>
      <c r="T298" s="22" t="s">
        <v>197</v>
      </c>
      <c r="U298" s="21" t="s">
        <v>1056</v>
      </c>
      <c r="V298">
        <v>566493.61434384994</v>
      </c>
      <c r="W298">
        <v>6366473.9326429004</v>
      </c>
      <c r="X298">
        <v>10</v>
      </c>
      <c r="Y298" s="21">
        <v>10</v>
      </c>
      <c r="Z298" s="21" t="str">
        <f>VLOOKUP(A298,'Rettelse til drænsystem'!$A$4:$B$510,2,FALSE)</f>
        <v>Kombination</v>
      </c>
      <c r="AA298" t="s">
        <v>1104</v>
      </c>
      <c r="AB298" t="s">
        <v>239</v>
      </c>
      <c r="AC298" s="21" t="s">
        <v>1063</v>
      </c>
      <c r="AD298" s="21" t="s">
        <v>197</v>
      </c>
      <c r="AE298" s="21" t="s">
        <v>197</v>
      </c>
      <c r="AF298" t="s">
        <v>2171</v>
      </c>
      <c r="AG298" s="21">
        <v>92</v>
      </c>
      <c r="AH298" s="21" t="s">
        <v>2172</v>
      </c>
      <c r="AI298" s="21" t="s">
        <v>307</v>
      </c>
      <c r="AJ298" s="21" t="s">
        <v>185</v>
      </c>
      <c r="AK298" s="21"/>
      <c r="AL298" s="21"/>
      <c r="AM298" s="21" t="s">
        <v>1060</v>
      </c>
      <c r="AN298" s="21" t="s">
        <v>1061</v>
      </c>
      <c r="AO298" s="21" t="s">
        <v>1061</v>
      </c>
      <c r="AP298" s="21" t="s">
        <v>205</v>
      </c>
      <c r="AQ298" s="21"/>
      <c r="AR298" s="21"/>
      <c r="AS298" s="21" t="s">
        <v>218</v>
      </c>
      <c r="AT298" s="21" t="s">
        <v>1063</v>
      </c>
      <c r="AU298">
        <v>72</v>
      </c>
      <c r="AV298" t="s">
        <v>2171</v>
      </c>
      <c r="AW298">
        <v>137.9066</v>
      </c>
      <c r="AX298">
        <v>0.5524251</v>
      </c>
      <c r="AY298">
        <v>1.5</v>
      </c>
      <c r="AZ298" t="s">
        <v>1064</v>
      </c>
      <c r="BA298" s="21" t="s">
        <v>1064</v>
      </c>
      <c r="BB298" s="21" t="s">
        <v>1065</v>
      </c>
      <c r="BC298">
        <v>1</v>
      </c>
      <c r="BD298" t="s">
        <v>282</v>
      </c>
      <c r="BE298" t="s">
        <v>282</v>
      </c>
      <c r="BF298">
        <v>2</v>
      </c>
      <c r="BG298" t="s">
        <v>196</v>
      </c>
      <c r="BH298">
        <v>1</v>
      </c>
      <c r="BI298" t="s">
        <v>282</v>
      </c>
      <c r="BJ298" t="s">
        <v>282</v>
      </c>
      <c r="BK298" t="s">
        <v>282</v>
      </c>
      <c r="BL298" t="s">
        <v>282</v>
      </c>
      <c r="BM298" t="s">
        <v>282</v>
      </c>
      <c r="BN298" t="s">
        <v>282</v>
      </c>
      <c r="BO298" t="s">
        <v>282</v>
      </c>
      <c r="BP298" t="s">
        <v>282</v>
      </c>
      <c r="BQ298" t="s">
        <v>282</v>
      </c>
      <c r="BR298" t="s">
        <v>192</v>
      </c>
      <c r="BS298" t="s">
        <v>197</v>
      </c>
      <c r="BT298" t="s">
        <v>198</v>
      </c>
      <c r="BU298" t="s">
        <v>282</v>
      </c>
      <c r="BV298">
        <v>564.6</v>
      </c>
      <c r="BW298">
        <v>547.70000000000005</v>
      </c>
      <c r="BX298" s="7">
        <v>446.02999999999901</v>
      </c>
      <c r="BY298" s="7">
        <v>70.902105219463238</v>
      </c>
      <c r="BZ298" s="8">
        <v>15.89626375343887</v>
      </c>
      <c r="CA298" s="8">
        <v>77.99231574140957</v>
      </c>
      <c r="CB298" s="8">
        <v>17.485890128782756</v>
      </c>
      <c r="CD298">
        <v>1048</v>
      </c>
      <c r="CE298">
        <v>12</v>
      </c>
      <c r="CF298" s="33" t="s">
        <v>1066</v>
      </c>
      <c r="CG298" s="34" t="s">
        <v>1075</v>
      </c>
      <c r="CH298" t="s">
        <v>457</v>
      </c>
      <c r="CI298">
        <v>1.5</v>
      </c>
      <c r="CJ298" s="25">
        <v>15</v>
      </c>
      <c r="CK298" t="s">
        <v>282</v>
      </c>
      <c r="CN298">
        <v>6.2</v>
      </c>
      <c r="CO298">
        <v>12.71</v>
      </c>
      <c r="CP298">
        <v>0.01</v>
      </c>
      <c r="CQ298" t="s">
        <v>282</v>
      </c>
      <c r="CR298" t="s">
        <v>282</v>
      </c>
      <c r="CT298" t="s">
        <v>282</v>
      </c>
      <c r="CU298" t="s">
        <v>282</v>
      </c>
      <c r="CV298" t="s">
        <v>282</v>
      </c>
      <c r="CW298" s="25" t="s">
        <v>1067</v>
      </c>
      <c r="CX298" t="s">
        <v>282</v>
      </c>
      <c r="DC298">
        <v>1114</v>
      </c>
      <c r="DD298">
        <v>7</v>
      </c>
      <c r="DE298" t="s">
        <v>1068</v>
      </c>
      <c r="DF298" t="s">
        <v>1090</v>
      </c>
      <c r="DG298" t="s">
        <v>457</v>
      </c>
      <c r="DH298">
        <v>4</v>
      </c>
      <c r="DI298" s="25">
        <v>40</v>
      </c>
      <c r="DJ298" t="s">
        <v>282</v>
      </c>
      <c r="DL298">
        <v>13</v>
      </c>
      <c r="DM298">
        <v>14.15</v>
      </c>
      <c r="DN298">
        <v>0.02</v>
      </c>
      <c r="DO298" t="s">
        <v>282</v>
      </c>
      <c r="DP298" t="s">
        <v>282</v>
      </c>
      <c r="DR298" t="s">
        <v>282</v>
      </c>
      <c r="DS298" t="s">
        <v>282</v>
      </c>
      <c r="DT298" t="s">
        <v>282</v>
      </c>
      <c r="DU298" s="25" t="s">
        <v>1067</v>
      </c>
      <c r="DV298" t="s">
        <v>282</v>
      </c>
      <c r="EA298">
        <v>1592</v>
      </c>
      <c r="EB298">
        <v>11</v>
      </c>
      <c r="EC298" t="s">
        <v>1069</v>
      </c>
      <c r="ED298" t="s">
        <v>1090</v>
      </c>
      <c r="EE298" t="s">
        <v>457</v>
      </c>
      <c r="EF298">
        <v>3</v>
      </c>
      <c r="EG298" s="25">
        <v>30</v>
      </c>
      <c r="EH298" t="s">
        <v>2173</v>
      </c>
      <c r="EJ298">
        <v>8.2100000000000009</v>
      </c>
      <c r="EK298">
        <v>9.99</v>
      </c>
      <c r="EL298" s="9">
        <v>0.01</v>
      </c>
      <c r="EM298" t="s">
        <v>282</v>
      </c>
      <c r="EN298" t="s">
        <v>282</v>
      </c>
      <c r="EO298" t="s">
        <v>282</v>
      </c>
      <c r="EP298" t="s">
        <v>282</v>
      </c>
      <c r="EQ298" t="s">
        <v>282</v>
      </c>
      <c r="ER298" t="s">
        <v>282</v>
      </c>
      <c r="ES298" t="s">
        <v>282</v>
      </c>
      <c r="ET298" s="9" t="s">
        <v>282</v>
      </c>
      <c r="EU298" s="9" t="s">
        <v>282</v>
      </c>
      <c r="EV298" t="s">
        <v>282</v>
      </c>
      <c r="EX298" s="35">
        <v>3</v>
      </c>
      <c r="EY298" s="50">
        <v>9.1366666666666667</v>
      </c>
      <c r="EZ298" s="50">
        <v>12.283333333333333</v>
      </c>
      <c r="FA298" s="50">
        <v>1.3333333333333334E-2</v>
      </c>
      <c r="FB298" s="51">
        <v>40.752274333333247</v>
      </c>
      <c r="FC298" s="51">
        <v>54.787351666666545</v>
      </c>
      <c r="FD298" s="51">
        <v>5.947066666666654E-2</v>
      </c>
      <c r="FE298" s="7"/>
      <c r="FF298" s="25">
        <v>3</v>
      </c>
      <c r="FG298" s="25">
        <v>3</v>
      </c>
      <c r="FH298" s="29">
        <v>9.1366666666666667</v>
      </c>
      <c r="FI298" s="29">
        <v>12.283333333333333</v>
      </c>
      <c r="FJ298" s="30">
        <v>1.3333333333333334E-2</v>
      </c>
      <c r="FK298" s="29">
        <v>74.38263229308005</v>
      </c>
      <c r="FL298" s="7" t="b">
        <v>1</v>
      </c>
      <c r="FN298">
        <v>11.366666666666667</v>
      </c>
      <c r="FO298">
        <v>12.6</v>
      </c>
      <c r="FP298">
        <v>2.1333333333333333E-2</v>
      </c>
      <c r="FQ298" s="21">
        <v>90.211640211640216</v>
      </c>
      <c r="FR298">
        <v>59.273756666666557</v>
      </c>
      <c r="FS298">
        <v>65.705219999999869</v>
      </c>
      <c r="FT298">
        <v>0.11124693333333312</v>
      </c>
      <c r="FU298">
        <v>521.469999999999</v>
      </c>
      <c r="FX298" s="21">
        <v>2</v>
      </c>
      <c r="GG298" s="48">
        <v>9.1366666666666667</v>
      </c>
      <c r="GH298" s="48">
        <v>12.283333333333333</v>
      </c>
      <c r="GI298" s="9">
        <v>1.3333333333333334E-2</v>
      </c>
    </row>
    <row r="299" spans="1:191" x14ac:dyDescent="0.25">
      <c r="A299" t="s">
        <v>2174</v>
      </c>
      <c r="B299">
        <v>93</v>
      </c>
      <c r="C299" s="21" t="s">
        <v>192</v>
      </c>
      <c r="E299" t="s">
        <v>307</v>
      </c>
      <c r="G299" t="s">
        <v>1052</v>
      </c>
      <c r="J299">
        <v>9700</v>
      </c>
      <c r="K299" t="s">
        <v>186</v>
      </c>
      <c r="L299" t="s">
        <v>187</v>
      </c>
      <c r="M299" t="s">
        <v>185</v>
      </c>
      <c r="N299">
        <v>96242581</v>
      </c>
      <c r="O299" t="s">
        <v>2117</v>
      </c>
      <c r="P299" t="s">
        <v>2144</v>
      </c>
      <c r="Q299">
        <v>9700</v>
      </c>
      <c r="R299" t="s">
        <v>186</v>
      </c>
      <c r="S299" t="s">
        <v>191</v>
      </c>
      <c r="T299" s="22" t="s">
        <v>197</v>
      </c>
      <c r="U299" s="21" t="s">
        <v>1056</v>
      </c>
      <c r="V299">
        <v>558854.41681266006</v>
      </c>
      <c r="W299">
        <v>6344033.4303422002</v>
      </c>
      <c r="X299">
        <v>12</v>
      </c>
      <c r="Y299" s="21">
        <v>12</v>
      </c>
      <c r="Z299" s="21" t="str">
        <f>VLOOKUP(A299,'Rettelse til drænsystem'!$A$4:$B$510,2,FALSE)</f>
        <v>Systematisk drænet</v>
      </c>
      <c r="AA299" t="s">
        <v>1165</v>
      </c>
      <c r="AB299" t="s">
        <v>193</v>
      </c>
      <c r="AC299" s="21" t="s">
        <v>1059</v>
      </c>
      <c r="AD299" s="21" t="s">
        <v>197</v>
      </c>
      <c r="AE299" s="21" t="s">
        <v>197</v>
      </c>
      <c r="AF299" t="s">
        <v>2174</v>
      </c>
      <c r="AG299" s="21">
        <v>93</v>
      </c>
      <c r="AH299" s="21" t="s">
        <v>2175</v>
      </c>
      <c r="AI299" s="21" t="s">
        <v>307</v>
      </c>
      <c r="AJ299" s="21" t="s">
        <v>185</v>
      </c>
      <c r="AK299" s="21"/>
      <c r="AL299" s="21"/>
      <c r="AM299" s="21" t="s">
        <v>1276</v>
      </c>
      <c r="AN299" s="21" t="s">
        <v>1084</v>
      </c>
      <c r="AO299" s="21" t="s">
        <v>1084</v>
      </c>
      <c r="AP299" s="21" t="s">
        <v>205</v>
      </c>
      <c r="AQ299" s="21"/>
      <c r="AR299" s="21"/>
      <c r="AS299" s="21" t="s">
        <v>218</v>
      </c>
      <c r="AT299" s="21" t="s">
        <v>1063</v>
      </c>
      <c r="AU299">
        <v>75</v>
      </c>
      <c r="AV299" t="s">
        <v>2174</v>
      </c>
      <c r="AW299">
        <v>161.94649999999999</v>
      </c>
      <c r="AX299">
        <v>2.746666E-4</v>
      </c>
      <c r="AY299">
        <v>0.4</v>
      </c>
      <c r="AZ299" t="s">
        <v>1064</v>
      </c>
      <c r="BA299" s="21" t="s">
        <v>1064</v>
      </c>
      <c r="BB299" s="21" t="s">
        <v>1065</v>
      </c>
      <c r="BC299">
        <v>1</v>
      </c>
      <c r="BD299" t="s">
        <v>282</v>
      </c>
      <c r="BE299" t="s">
        <v>282</v>
      </c>
      <c r="BF299">
        <v>14</v>
      </c>
      <c r="BG299" t="s">
        <v>229</v>
      </c>
      <c r="BH299">
        <v>1</v>
      </c>
      <c r="BI299" t="s">
        <v>282</v>
      </c>
      <c r="BJ299" t="s">
        <v>282</v>
      </c>
      <c r="BK299" t="s">
        <v>282</v>
      </c>
      <c r="BL299" t="s">
        <v>282</v>
      </c>
      <c r="BM299" t="s">
        <v>282</v>
      </c>
      <c r="BN299" t="s">
        <v>282</v>
      </c>
      <c r="BO299" t="s">
        <v>282</v>
      </c>
      <c r="BP299" t="s">
        <v>282</v>
      </c>
      <c r="BQ299" t="s">
        <v>282</v>
      </c>
      <c r="BR299" t="s">
        <v>192</v>
      </c>
      <c r="BS299" t="s">
        <v>197</v>
      </c>
      <c r="BT299" t="s">
        <v>198</v>
      </c>
      <c r="BU299" t="s">
        <v>282</v>
      </c>
      <c r="BV299">
        <v>567.5</v>
      </c>
      <c r="BW299">
        <v>576.4</v>
      </c>
      <c r="BX299" s="7">
        <v>407.73333333333295</v>
      </c>
      <c r="BY299" s="7">
        <v>26.107563627356335</v>
      </c>
      <c r="BZ299" s="8">
        <v>6.4030976849304349</v>
      </c>
      <c r="CA299" s="8">
        <v>28.71831999009197</v>
      </c>
      <c r="CB299" s="8">
        <v>7.0434074534234785</v>
      </c>
      <c r="CD299">
        <v>990</v>
      </c>
      <c r="CE299">
        <v>12</v>
      </c>
      <c r="CF299" s="33" t="s">
        <v>1066</v>
      </c>
      <c r="CG299" s="34" t="s">
        <v>1075</v>
      </c>
      <c r="CH299" t="s">
        <v>457</v>
      </c>
      <c r="CI299">
        <v>2</v>
      </c>
      <c r="CJ299" s="25">
        <v>16.666666666666664</v>
      </c>
      <c r="CK299" t="s">
        <v>282</v>
      </c>
      <c r="CN299">
        <v>2.66</v>
      </c>
      <c r="CO299">
        <v>4.26</v>
      </c>
      <c r="CP299">
        <v>0.02</v>
      </c>
      <c r="CQ299" t="s">
        <v>282</v>
      </c>
      <c r="CR299" t="s">
        <v>282</v>
      </c>
      <c r="CT299" t="s">
        <v>282</v>
      </c>
      <c r="CU299" t="s">
        <v>282</v>
      </c>
      <c r="CV299" t="s">
        <v>282</v>
      </c>
      <c r="CW299" s="25" t="s">
        <v>1067</v>
      </c>
      <c r="CX299" t="s">
        <v>282</v>
      </c>
      <c r="DC299">
        <v>1175</v>
      </c>
      <c r="DD299">
        <v>8</v>
      </c>
      <c r="DE299" t="s">
        <v>1068</v>
      </c>
      <c r="DF299" t="s">
        <v>1090</v>
      </c>
      <c r="DG299" t="s">
        <v>457</v>
      </c>
      <c r="DH299">
        <v>2</v>
      </c>
      <c r="DI299" s="25">
        <v>16.666666666666664</v>
      </c>
      <c r="DJ299" t="s">
        <v>282</v>
      </c>
      <c r="DL299">
        <v>3.31</v>
      </c>
      <c r="DM299">
        <v>4.97</v>
      </c>
      <c r="DN299">
        <v>0.02</v>
      </c>
      <c r="DO299" t="s">
        <v>282</v>
      </c>
      <c r="DP299" t="s">
        <v>282</v>
      </c>
      <c r="DR299" t="s">
        <v>282</v>
      </c>
      <c r="DS299" t="s">
        <v>282</v>
      </c>
      <c r="DT299" t="s">
        <v>282</v>
      </c>
      <c r="DU299" s="25" t="s">
        <v>1067</v>
      </c>
      <c r="DV299" t="s">
        <v>282</v>
      </c>
      <c r="EA299">
        <v>1180</v>
      </c>
      <c r="EB299">
        <v>11</v>
      </c>
      <c r="EC299" t="s">
        <v>1069</v>
      </c>
      <c r="ED299" t="s">
        <v>1090</v>
      </c>
      <c r="EE299" t="s">
        <v>457</v>
      </c>
      <c r="EF299">
        <v>1</v>
      </c>
      <c r="EG299" s="25">
        <v>8.3333333333333321</v>
      </c>
      <c r="EH299" t="s">
        <v>282</v>
      </c>
      <c r="EJ299">
        <v>0.14000000000000001</v>
      </c>
      <c r="EK299">
        <v>1.4</v>
      </c>
      <c r="EL299" s="9">
        <v>0.01</v>
      </c>
      <c r="EM299" t="s">
        <v>282</v>
      </c>
      <c r="EN299" t="s">
        <v>282</v>
      </c>
      <c r="EO299" t="s">
        <v>282</v>
      </c>
      <c r="EP299" t="s">
        <v>282</v>
      </c>
      <c r="EQ299" t="s">
        <v>282</v>
      </c>
      <c r="ER299" t="s">
        <v>282</v>
      </c>
      <c r="ES299" t="s">
        <v>282</v>
      </c>
      <c r="ET299" s="9" t="s">
        <v>282</v>
      </c>
      <c r="EU299" s="9" t="s">
        <v>282</v>
      </c>
      <c r="EV299" t="s">
        <v>282</v>
      </c>
      <c r="EX299" s="35">
        <v>3</v>
      </c>
      <c r="EY299" s="50">
        <v>2.0366666666666666</v>
      </c>
      <c r="EZ299" s="50">
        <v>3.5433333333333334</v>
      </c>
      <c r="FA299" s="50">
        <v>1.6666666666666666E-2</v>
      </c>
      <c r="FB299" s="51">
        <v>8.3041688888888814</v>
      </c>
      <c r="FC299" s="51">
        <v>14.447351111111098</v>
      </c>
      <c r="FD299" s="51">
        <v>6.7955555555555491E-2</v>
      </c>
      <c r="FE299" s="7"/>
      <c r="FF299" s="25">
        <v>3</v>
      </c>
      <c r="FG299" s="25">
        <v>3</v>
      </c>
      <c r="FH299" s="29">
        <v>2.0366666666666666</v>
      </c>
      <c r="FI299" s="29">
        <v>3.5433333333333334</v>
      </c>
      <c r="FJ299" s="30">
        <v>1.6666666666666666E-2</v>
      </c>
      <c r="FK299" s="29">
        <v>57.478833490122291</v>
      </c>
      <c r="FL299" s="7" t="b">
        <v>1</v>
      </c>
      <c r="FN299">
        <v>3.3333333333333333E-2</v>
      </c>
      <c r="FO299">
        <v>1.1833333333333333</v>
      </c>
      <c r="FP299">
        <v>0.11366666666666665</v>
      </c>
      <c r="FQ299" s="21">
        <v>2.8169014084507045</v>
      </c>
      <c r="FR299">
        <v>0.12809111111111096</v>
      </c>
      <c r="FS299">
        <v>4.547234444444439</v>
      </c>
      <c r="FT299">
        <v>0.43679068888888828</v>
      </c>
      <c r="FU299">
        <v>384.27333333333286</v>
      </c>
      <c r="FX299" s="21">
        <v>2</v>
      </c>
      <c r="GG299" s="48">
        <v>2.0366666666666666</v>
      </c>
      <c r="GH299" s="48">
        <v>3.5433333333333334</v>
      </c>
      <c r="GI299" s="9">
        <v>1.6666666666666666E-2</v>
      </c>
    </row>
    <row r="300" spans="1:191" x14ac:dyDescent="0.25">
      <c r="A300" t="s">
        <v>2176</v>
      </c>
      <c r="B300">
        <v>94</v>
      </c>
      <c r="C300" s="21" t="s">
        <v>192</v>
      </c>
      <c r="E300" t="s">
        <v>307</v>
      </c>
      <c r="G300" t="s">
        <v>1052</v>
      </c>
      <c r="J300">
        <v>9480</v>
      </c>
      <c r="K300" t="s">
        <v>208</v>
      </c>
      <c r="L300" t="s">
        <v>187</v>
      </c>
      <c r="M300" t="s">
        <v>185</v>
      </c>
      <c r="N300">
        <v>96242581</v>
      </c>
      <c r="O300" t="s">
        <v>2117</v>
      </c>
      <c r="P300">
        <v>654</v>
      </c>
      <c r="Q300">
        <v>9480</v>
      </c>
      <c r="R300" t="s">
        <v>208</v>
      </c>
      <c r="S300" t="s">
        <v>214</v>
      </c>
      <c r="T300" s="22" t="s">
        <v>197</v>
      </c>
      <c r="U300" s="21" t="s">
        <v>1056</v>
      </c>
      <c r="V300">
        <v>548129.34398718004</v>
      </c>
      <c r="W300">
        <v>6363198.8792704996</v>
      </c>
      <c r="X300">
        <v>15</v>
      </c>
      <c r="Y300" s="21">
        <v>15</v>
      </c>
      <c r="Z300" s="21" t="str">
        <f>VLOOKUP(A300,'Rettelse til drænsystem'!$A$4:$B$510,2,FALSE)</f>
        <v>Systematisk drænet</v>
      </c>
      <c r="AA300" t="s">
        <v>1104</v>
      </c>
      <c r="AB300" t="s">
        <v>239</v>
      </c>
      <c r="AC300" s="21" t="s">
        <v>1063</v>
      </c>
      <c r="AD300" s="21" t="s">
        <v>192</v>
      </c>
      <c r="AE300" s="21" t="s">
        <v>197</v>
      </c>
      <c r="AF300" t="s">
        <v>2176</v>
      </c>
      <c r="AG300" s="21">
        <v>94</v>
      </c>
      <c r="AH300" s="21" t="s">
        <v>2177</v>
      </c>
      <c r="AI300" s="21" t="s">
        <v>307</v>
      </c>
      <c r="AJ300" s="21" t="s">
        <v>185</v>
      </c>
      <c r="AK300" s="21"/>
      <c r="AL300" s="21"/>
      <c r="AM300" s="21" t="s">
        <v>1060</v>
      </c>
      <c r="AN300" s="21" t="s">
        <v>1061</v>
      </c>
      <c r="AO300" s="21" t="s">
        <v>1061</v>
      </c>
      <c r="AP300" s="21" t="s">
        <v>205</v>
      </c>
      <c r="AQ300" s="21"/>
      <c r="AR300" s="21"/>
      <c r="AS300" s="21" t="s">
        <v>218</v>
      </c>
      <c r="AT300" s="21" t="s">
        <v>1063</v>
      </c>
      <c r="AU300">
        <v>71</v>
      </c>
      <c r="AV300" t="s">
        <v>2176</v>
      </c>
      <c r="AW300">
        <v>248.0556</v>
      </c>
      <c r="AX300">
        <v>0.97563259999999996</v>
      </c>
      <c r="AY300">
        <v>18</v>
      </c>
      <c r="AZ300" t="s">
        <v>1181</v>
      </c>
      <c r="BA300" s="21" t="s">
        <v>1181</v>
      </c>
      <c r="BB300" s="21" t="s">
        <v>1065</v>
      </c>
      <c r="BC300">
        <v>1</v>
      </c>
      <c r="BD300" t="s">
        <v>282</v>
      </c>
      <c r="BE300" t="s">
        <v>282</v>
      </c>
      <c r="BF300">
        <v>6</v>
      </c>
      <c r="BG300" t="s">
        <v>195</v>
      </c>
      <c r="BH300">
        <v>0.9</v>
      </c>
      <c r="BI300" t="s">
        <v>282</v>
      </c>
      <c r="BJ300">
        <v>3</v>
      </c>
      <c r="BK300" t="s">
        <v>253</v>
      </c>
      <c r="BL300">
        <v>0.1</v>
      </c>
      <c r="BM300" t="s">
        <v>282</v>
      </c>
      <c r="BN300" t="s">
        <v>282</v>
      </c>
      <c r="BO300" t="s">
        <v>282</v>
      </c>
      <c r="BP300" t="s">
        <v>282</v>
      </c>
      <c r="BQ300" t="s">
        <v>282</v>
      </c>
      <c r="BR300" t="s">
        <v>192</v>
      </c>
      <c r="BS300" t="s">
        <v>197</v>
      </c>
      <c r="BT300" t="s">
        <v>198</v>
      </c>
      <c r="BU300" t="s">
        <v>282</v>
      </c>
      <c r="BV300">
        <v>567.5</v>
      </c>
      <c r="BW300">
        <v>546</v>
      </c>
      <c r="BX300" s="7">
        <v>328.58566666666638</v>
      </c>
      <c r="BY300" s="7">
        <v>66.002482124903494</v>
      </c>
      <c r="BZ300" s="8">
        <v>20.117506293362883</v>
      </c>
      <c r="CA300" s="8">
        <v>72.602730337393851</v>
      </c>
      <c r="CB300" s="8">
        <v>22.129256922699174</v>
      </c>
      <c r="CD300">
        <v>1169</v>
      </c>
      <c r="CE300">
        <v>13</v>
      </c>
      <c r="CF300" s="33" t="s">
        <v>1066</v>
      </c>
      <c r="CG300" s="34" t="s">
        <v>1075</v>
      </c>
      <c r="CH300" t="s">
        <v>457</v>
      </c>
      <c r="CI300">
        <v>10</v>
      </c>
      <c r="CJ300" s="25">
        <v>66.666666666666657</v>
      </c>
      <c r="CK300" t="s">
        <v>282</v>
      </c>
      <c r="CN300">
        <v>9.02</v>
      </c>
      <c r="CO300">
        <v>10.31</v>
      </c>
      <c r="CP300">
        <v>0.02</v>
      </c>
      <c r="CQ300" t="s">
        <v>282</v>
      </c>
      <c r="CR300" t="s">
        <v>282</v>
      </c>
      <c r="CT300" t="s">
        <v>282</v>
      </c>
      <c r="CU300" t="s">
        <v>282</v>
      </c>
      <c r="CV300" t="s">
        <v>282</v>
      </c>
      <c r="CW300" s="25" t="s">
        <v>1067</v>
      </c>
      <c r="CX300" t="s">
        <v>282</v>
      </c>
      <c r="DC300">
        <v>982</v>
      </c>
      <c r="DD300">
        <v>8</v>
      </c>
      <c r="DE300" t="s">
        <v>1068</v>
      </c>
      <c r="DF300" t="s">
        <v>1090</v>
      </c>
      <c r="DG300" t="s">
        <v>457</v>
      </c>
      <c r="DH300">
        <v>15</v>
      </c>
      <c r="DI300" s="25">
        <v>100</v>
      </c>
      <c r="DJ300" t="s">
        <v>2178</v>
      </c>
      <c r="DK300" t="s">
        <v>313</v>
      </c>
      <c r="DL300">
        <v>6.35</v>
      </c>
      <c r="DM300">
        <v>7.55</v>
      </c>
      <c r="DN300">
        <v>0.02</v>
      </c>
      <c r="DO300" t="s">
        <v>282</v>
      </c>
      <c r="DP300" t="s">
        <v>282</v>
      </c>
      <c r="DR300" t="s">
        <v>282</v>
      </c>
      <c r="DS300" t="s">
        <v>282</v>
      </c>
      <c r="DT300" t="s">
        <v>282</v>
      </c>
      <c r="DU300" s="25" t="s">
        <v>1067</v>
      </c>
      <c r="DV300" t="s">
        <v>282</v>
      </c>
      <c r="EA300">
        <v>949</v>
      </c>
      <c r="EB300">
        <v>11</v>
      </c>
      <c r="EC300" t="s">
        <v>1069</v>
      </c>
      <c r="ED300" t="s">
        <v>1090</v>
      </c>
      <c r="EE300" t="s">
        <v>457</v>
      </c>
      <c r="EF300">
        <v>4</v>
      </c>
      <c r="EG300" s="25">
        <v>26.666666666666668</v>
      </c>
      <c r="EH300" t="s">
        <v>2179</v>
      </c>
      <c r="EJ300">
        <v>6.88</v>
      </c>
      <c r="EK300">
        <v>8.19</v>
      </c>
      <c r="EL300" s="9">
        <v>0.02</v>
      </c>
      <c r="EM300" t="s">
        <v>282</v>
      </c>
      <c r="EN300" t="s">
        <v>282</v>
      </c>
      <c r="EO300" t="s">
        <v>282</v>
      </c>
      <c r="EP300" t="s">
        <v>282</v>
      </c>
      <c r="EQ300" t="s">
        <v>282</v>
      </c>
      <c r="ER300" t="s">
        <v>282</v>
      </c>
      <c r="ES300" t="s">
        <v>282</v>
      </c>
      <c r="ET300" s="9" t="s">
        <v>282</v>
      </c>
      <c r="EU300" s="9" t="s">
        <v>282</v>
      </c>
      <c r="EV300" t="s">
        <v>282</v>
      </c>
      <c r="EX300" s="35">
        <v>3</v>
      </c>
      <c r="EY300" s="50">
        <v>7.416666666666667</v>
      </c>
      <c r="EZ300" s="50">
        <v>8.6833333333333318</v>
      </c>
      <c r="FA300" s="50">
        <v>0.02</v>
      </c>
      <c r="FB300" s="51">
        <v>24.370103611111091</v>
      </c>
      <c r="FC300" s="51">
        <v>28.532188722222195</v>
      </c>
      <c r="FD300" s="51">
        <v>6.5717133333333275E-2</v>
      </c>
      <c r="FE300" s="7"/>
      <c r="FF300" s="25">
        <v>3</v>
      </c>
      <c r="FG300" s="25">
        <v>3</v>
      </c>
      <c r="FH300" s="29">
        <v>7.416666666666667</v>
      </c>
      <c r="FI300" s="29">
        <v>8.6833333333333318</v>
      </c>
      <c r="FJ300" s="30">
        <v>0.02</v>
      </c>
      <c r="FK300" s="29">
        <v>85.412667946257216</v>
      </c>
      <c r="FL300" s="7" t="b">
        <v>1</v>
      </c>
      <c r="FN300">
        <v>5.8166666666666664</v>
      </c>
      <c r="FO300">
        <v>6.6833333333333336</v>
      </c>
      <c r="FP300">
        <v>3.1E-2</v>
      </c>
      <c r="FQ300" s="21">
        <v>87.032418952618457</v>
      </c>
      <c r="FR300">
        <v>21.921601277777754</v>
      </c>
      <c r="FS300">
        <v>25.187857055555533</v>
      </c>
      <c r="FT300">
        <v>0.11683145666666656</v>
      </c>
      <c r="FU300">
        <v>376.87566666666629</v>
      </c>
      <c r="FX300" s="21">
        <v>2</v>
      </c>
      <c r="GG300" s="48">
        <v>7.416666666666667</v>
      </c>
      <c r="GH300" s="48">
        <v>8.6833333333333318</v>
      </c>
      <c r="GI300" s="9">
        <v>0.02</v>
      </c>
    </row>
    <row r="301" spans="1:191" x14ac:dyDescent="0.25">
      <c r="A301" t="s">
        <v>2180</v>
      </c>
      <c r="B301">
        <v>95</v>
      </c>
      <c r="C301" s="21" t="s">
        <v>192</v>
      </c>
      <c r="E301" t="s">
        <v>307</v>
      </c>
      <c r="G301" t="s">
        <v>1052</v>
      </c>
      <c r="J301">
        <v>9320</v>
      </c>
      <c r="K301" t="s">
        <v>424</v>
      </c>
      <c r="L301" t="s">
        <v>187</v>
      </c>
      <c r="M301" t="s">
        <v>185</v>
      </c>
      <c r="N301">
        <v>96242581</v>
      </c>
      <c r="O301" t="s">
        <v>2117</v>
      </c>
      <c r="P301">
        <v>610</v>
      </c>
      <c r="Q301">
        <v>9320</v>
      </c>
      <c r="R301" t="s">
        <v>424</v>
      </c>
      <c r="S301" t="s">
        <v>191</v>
      </c>
      <c r="T301" s="22" t="s">
        <v>197</v>
      </c>
      <c r="U301" s="21" t="s">
        <v>1056</v>
      </c>
      <c r="V301">
        <v>569722.17572784005</v>
      </c>
      <c r="W301">
        <v>6334305.0805197004</v>
      </c>
      <c r="X301">
        <v>20</v>
      </c>
      <c r="Y301" s="21">
        <v>20</v>
      </c>
      <c r="Z301" s="21" t="str">
        <f>VLOOKUP(A301,'Rettelse til drænsystem'!$A$4:$B$510,2,FALSE)</f>
        <v>Systematisk drænet</v>
      </c>
      <c r="AA301" t="s">
        <v>1165</v>
      </c>
      <c r="AB301" t="s">
        <v>193</v>
      </c>
      <c r="AC301" s="21" t="s">
        <v>1059</v>
      </c>
      <c r="AD301" s="21" t="s">
        <v>197</v>
      </c>
      <c r="AE301" s="21" t="s">
        <v>197</v>
      </c>
      <c r="AF301" t="s">
        <v>2180</v>
      </c>
      <c r="AG301" s="21">
        <v>95</v>
      </c>
      <c r="AH301" s="21" t="s">
        <v>2181</v>
      </c>
      <c r="AI301" s="21" t="s">
        <v>307</v>
      </c>
      <c r="AJ301" s="21" t="s">
        <v>185</v>
      </c>
      <c r="AK301" s="21"/>
      <c r="AL301" s="21"/>
      <c r="AM301" s="21" t="s">
        <v>1060</v>
      </c>
      <c r="AN301" s="21" t="s">
        <v>1061</v>
      </c>
      <c r="AO301" s="21" t="s">
        <v>1061</v>
      </c>
      <c r="AP301" s="21" t="s">
        <v>205</v>
      </c>
      <c r="AQ301" s="21"/>
      <c r="AR301" s="21" t="s">
        <v>203</v>
      </c>
      <c r="AS301" s="21" t="s">
        <v>203</v>
      </c>
      <c r="AT301" s="21" t="s">
        <v>1059</v>
      </c>
      <c r="AU301">
        <v>73</v>
      </c>
      <c r="AV301" t="s">
        <v>2180</v>
      </c>
      <c r="AW301">
        <v>78.586920000000006</v>
      </c>
      <c r="AX301">
        <v>2.746666E-4</v>
      </c>
      <c r="AY301">
        <v>8</v>
      </c>
      <c r="AZ301" t="s">
        <v>1181</v>
      </c>
      <c r="BA301" s="21" t="s">
        <v>1181</v>
      </c>
      <c r="BB301" s="21" t="s">
        <v>1065</v>
      </c>
      <c r="BC301">
        <v>0.7</v>
      </c>
      <c r="BD301" t="s">
        <v>1207</v>
      </c>
      <c r="BE301">
        <v>0.3</v>
      </c>
      <c r="BF301">
        <v>6</v>
      </c>
      <c r="BG301" t="s">
        <v>195</v>
      </c>
      <c r="BH301">
        <v>1</v>
      </c>
      <c r="BI301" t="s">
        <v>282</v>
      </c>
      <c r="BJ301" t="s">
        <v>282</v>
      </c>
      <c r="BK301" t="s">
        <v>282</v>
      </c>
      <c r="BL301" t="s">
        <v>282</v>
      </c>
      <c r="BM301" t="s">
        <v>282</v>
      </c>
      <c r="BN301" t="s">
        <v>282</v>
      </c>
      <c r="BO301" t="s">
        <v>282</v>
      </c>
      <c r="BP301" t="s">
        <v>282</v>
      </c>
      <c r="BQ301" t="s">
        <v>282</v>
      </c>
      <c r="BR301" t="s">
        <v>192</v>
      </c>
      <c r="BS301" t="s">
        <v>197</v>
      </c>
      <c r="BT301" t="s">
        <v>198</v>
      </c>
      <c r="BU301" t="s">
        <v>282</v>
      </c>
      <c r="BV301">
        <v>564.6</v>
      </c>
      <c r="BW301">
        <v>446.4</v>
      </c>
      <c r="BX301" s="7">
        <v>224.15433333333286</v>
      </c>
      <c r="BY301" s="7">
        <v>48.950657004800917</v>
      </c>
      <c r="BZ301" s="8">
        <v>21.787775563469786</v>
      </c>
      <c r="CA301" s="8">
        <v>53.845722705281013</v>
      </c>
      <c r="CB301" s="8">
        <v>23.966553119816766</v>
      </c>
      <c r="CD301">
        <v>1217</v>
      </c>
      <c r="CE301">
        <v>13</v>
      </c>
      <c r="CF301" s="33" t="s">
        <v>1066</v>
      </c>
      <c r="CG301" s="34" t="s">
        <v>1075</v>
      </c>
      <c r="CH301" t="s">
        <v>460</v>
      </c>
      <c r="CI301">
        <v>3</v>
      </c>
      <c r="CJ301" s="25">
        <v>15</v>
      </c>
      <c r="CK301" t="s">
        <v>282</v>
      </c>
      <c r="CN301">
        <v>6.91</v>
      </c>
      <c r="CO301">
        <v>8.07</v>
      </c>
      <c r="CP301">
        <v>0.04</v>
      </c>
      <c r="CQ301" t="s">
        <v>282</v>
      </c>
      <c r="CR301" t="s">
        <v>282</v>
      </c>
      <c r="CT301" t="s">
        <v>282</v>
      </c>
      <c r="CU301" t="s">
        <v>282</v>
      </c>
      <c r="CV301" t="s">
        <v>282</v>
      </c>
      <c r="CW301" s="25" t="s">
        <v>1067</v>
      </c>
      <c r="CX301" t="s">
        <v>282</v>
      </c>
      <c r="DC301">
        <v>1097</v>
      </c>
      <c r="DD301">
        <v>7</v>
      </c>
      <c r="DE301" t="s">
        <v>1068</v>
      </c>
      <c r="DF301" t="s">
        <v>1090</v>
      </c>
      <c r="DG301" t="s">
        <v>460</v>
      </c>
      <c r="DH301">
        <v>4</v>
      </c>
      <c r="DI301" s="25">
        <v>20</v>
      </c>
      <c r="DJ301" t="s">
        <v>282</v>
      </c>
      <c r="DL301">
        <v>10.8</v>
      </c>
      <c r="DM301">
        <v>12.36</v>
      </c>
      <c r="DN301">
        <v>0.06</v>
      </c>
      <c r="DO301" t="s">
        <v>282</v>
      </c>
      <c r="DP301" t="s">
        <v>282</v>
      </c>
      <c r="DR301" t="s">
        <v>282</v>
      </c>
      <c r="DS301" t="s">
        <v>282</v>
      </c>
      <c r="DT301" t="s">
        <v>282</v>
      </c>
      <c r="DU301" s="25" t="s">
        <v>1067</v>
      </c>
      <c r="DV301" t="s">
        <v>282</v>
      </c>
      <c r="EA301">
        <v>1214</v>
      </c>
      <c r="EB301">
        <v>11</v>
      </c>
      <c r="EC301" t="s">
        <v>1069</v>
      </c>
      <c r="ED301" t="s">
        <v>1090</v>
      </c>
      <c r="EE301" t="s">
        <v>460</v>
      </c>
      <c r="EF301">
        <v>2</v>
      </c>
      <c r="EG301" s="25">
        <v>10</v>
      </c>
      <c r="EH301" t="s">
        <v>282</v>
      </c>
      <c r="EJ301">
        <v>6.97</v>
      </c>
      <c r="EK301">
        <v>8.35</v>
      </c>
      <c r="EL301" s="9">
        <v>0.05</v>
      </c>
      <c r="EM301" t="s">
        <v>282</v>
      </c>
      <c r="EN301" t="s">
        <v>282</v>
      </c>
      <c r="EO301" t="s">
        <v>282</v>
      </c>
      <c r="EP301" t="s">
        <v>282</v>
      </c>
      <c r="EQ301" t="s">
        <v>282</v>
      </c>
      <c r="ER301" t="s">
        <v>282</v>
      </c>
      <c r="ES301" t="s">
        <v>282</v>
      </c>
      <c r="ET301" s="9" t="s">
        <v>282</v>
      </c>
      <c r="EU301" s="9" t="s">
        <v>282</v>
      </c>
      <c r="EV301" t="s">
        <v>282</v>
      </c>
      <c r="EX301" s="35">
        <v>3</v>
      </c>
      <c r="EY301" s="50">
        <v>8.2266666666666666</v>
      </c>
      <c r="EZ301" s="50">
        <v>9.5933333333333337</v>
      </c>
      <c r="FA301" s="50">
        <v>5.000000000000001E-2</v>
      </c>
      <c r="FB301" s="51">
        <v>18.440429822222185</v>
      </c>
      <c r="FC301" s="51">
        <v>21.503872377777736</v>
      </c>
      <c r="FD301" s="51">
        <v>0.11207716666666645</v>
      </c>
      <c r="FE301" s="7"/>
      <c r="FF301" s="25">
        <v>3</v>
      </c>
      <c r="FG301" s="25">
        <v>3</v>
      </c>
      <c r="FH301" s="29">
        <v>8.2266666666666666</v>
      </c>
      <c r="FI301" s="29">
        <v>9.5933333333333337</v>
      </c>
      <c r="FJ301" s="30">
        <v>5.000000000000001E-2</v>
      </c>
      <c r="FK301" s="29">
        <v>85.753995830437802</v>
      </c>
      <c r="FL301" s="7" t="b">
        <v>1</v>
      </c>
      <c r="FN301">
        <v>6.0233333333333334</v>
      </c>
      <c r="FO301">
        <v>7.3500000000000005</v>
      </c>
      <c r="FP301">
        <v>3.7333333333333329E-2</v>
      </c>
      <c r="FQ301" s="21">
        <v>81.950113378684804</v>
      </c>
      <c r="FR301">
        <v>23.82099835555552</v>
      </c>
      <c r="FS301">
        <v>29.067681999999959</v>
      </c>
      <c r="FT301">
        <v>0.14764536888888866</v>
      </c>
      <c r="FU301">
        <v>395.47866666666607</v>
      </c>
      <c r="FX301" s="21">
        <v>2</v>
      </c>
      <c r="GG301" s="48">
        <v>8.2266666666666666</v>
      </c>
      <c r="GH301" s="48">
        <v>9.5933333333333337</v>
      </c>
      <c r="GI301" s="9">
        <v>5.000000000000001E-2</v>
      </c>
    </row>
    <row r="302" spans="1:191" x14ac:dyDescent="0.25">
      <c r="A302" t="s">
        <v>2182</v>
      </c>
      <c r="B302">
        <v>96</v>
      </c>
      <c r="C302" s="21" t="s">
        <v>192</v>
      </c>
      <c r="E302" t="s">
        <v>307</v>
      </c>
      <c r="G302" t="s">
        <v>1052</v>
      </c>
      <c r="J302">
        <v>9740</v>
      </c>
      <c r="K302" t="s">
        <v>471</v>
      </c>
      <c r="L302" t="s">
        <v>187</v>
      </c>
      <c r="M302" t="s">
        <v>185</v>
      </c>
      <c r="N302">
        <v>96242581</v>
      </c>
      <c r="O302" t="s">
        <v>2117</v>
      </c>
      <c r="P302">
        <v>650</v>
      </c>
      <c r="Q302">
        <v>9740</v>
      </c>
      <c r="R302" t="s">
        <v>471</v>
      </c>
      <c r="S302" t="s">
        <v>191</v>
      </c>
      <c r="T302" s="22" t="s">
        <v>197</v>
      </c>
      <c r="U302" s="21" t="s">
        <v>1056</v>
      </c>
      <c r="V302">
        <v>566742.43269547995</v>
      </c>
      <c r="W302">
        <v>6348596.3715687003</v>
      </c>
      <c r="X302">
        <v>8</v>
      </c>
      <c r="Y302" s="21">
        <v>8</v>
      </c>
      <c r="Z302" s="21" t="str">
        <f>VLOOKUP(A302,'Rettelse til drænsystem'!$A$4:$B$510,2,FALSE)</f>
        <v>Systematisk drænet</v>
      </c>
      <c r="AA302" t="s">
        <v>1058</v>
      </c>
      <c r="AB302" t="s">
        <v>322</v>
      </c>
      <c r="AC302" s="21" t="s">
        <v>1059</v>
      </c>
      <c r="AD302" s="21" t="s">
        <v>197</v>
      </c>
      <c r="AE302" s="21" t="s">
        <v>197</v>
      </c>
      <c r="AF302" t="s">
        <v>2182</v>
      </c>
      <c r="AG302" s="21">
        <v>96</v>
      </c>
      <c r="AH302" s="21" t="s">
        <v>2183</v>
      </c>
      <c r="AI302" s="21" t="s">
        <v>307</v>
      </c>
      <c r="AJ302" s="21" t="s">
        <v>185</v>
      </c>
      <c r="AK302" s="21"/>
      <c r="AL302" s="21"/>
      <c r="AM302" s="21" t="s">
        <v>1073</v>
      </c>
      <c r="AN302" s="21" t="s">
        <v>1074</v>
      </c>
      <c r="AO302" s="21" t="s">
        <v>1074</v>
      </c>
      <c r="AP302" s="21" t="s">
        <v>205</v>
      </c>
      <c r="AQ302" s="21"/>
      <c r="AR302" s="21"/>
      <c r="AS302" s="21" t="s">
        <v>218</v>
      </c>
      <c r="AT302" s="21" t="s">
        <v>1063</v>
      </c>
      <c r="AU302">
        <v>75</v>
      </c>
      <c r="AV302" t="s">
        <v>2182</v>
      </c>
      <c r="AW302">
        <v>367.33139999999997</v>
      </c>
      <c r="AX302">
        <v>2.3809939999999998</v>
      </c>
      <c r="AY302">
        <v>3</v>
      </c>
      <c r="AZ302" t="s">
        <v>1181</v>
      </c>
      <c r="BA302" s="21" t="s">
        <v>1181</v>
      </c>
      <c r="BB302" s="21" t="s">
        <v>1065</v>
      </c>
      <c r="BC302">
        <v>0.5</v>
      </c>
      <c r="BD302" t="s">
        <v>1207</v>
      </c>
      <c r="BE302">
        <v>0.5</v>
      </c>
      <c r="BF302">
        <v>6</v>
      </c>
      <c r="BG302" t="s">
        <v>195</v>
      </c>
      <c r="BH302">
        <v>1</v>
      </c>
      <c r="BI302" t="s">
        <v>282</v>
      </c>
      <c r="BJ302" t="s">
        <v>282</v>
      </c>
      <c r="BK302" t="s">
        <v>282</v>
      </c>
      <c r="BL302" t="s">
        <v>282</v>
      </c>
      <c r="BM302" t="s">
        <v>282</v>
      </c>
      <c r="BN302" t="s">
        <v>282</v>
      </c>
      <c r="BO302" t="s">
        <v>282</v>
      </c>
      <c r="BP302" t="s">
        <v>282</v>
      </c>
      <c r="BQ302" t="s">
        <v>282</v>
      </c>
      <c r="BR302" t="s">
        <v>197</v>
      </c>
      <c r="BS302" t="s">
        <v>192</v>
      </c>
      <c r="BT302" t="s">
        <v>198</v>
      </c>
      <c r="BU302" t="s">
        <v>282</v>
      </c>
      <c r="BV302">
        <v>564.6</v>
      </c>
      <c r="BW302">
        <v>533.9</v>
      </c>
      <c r="BX302" s="7">
        <v>385.78833333333296</v>
      </c>
      <c r="BY302" s="7">
        <v>68.9878647116808</v>
      </c>
      <c r="BZ302" s="8">
        <v>17.84017229394999</v>
      </c>
      <c r="CA302" s="8">
        <v>75.88665118284888</v>
      </c>
      <c r="CB302" s="8">
        <v>19.624189523344992</v>
      </c>
      <c r="CD302">
        <v>981</v>
      </c>
      <c r="CE302">
        <v>12</v>
      </c>
      <c r="CF302" s="33" t="s">
        <v>1066</v>
      </c>
      <c r="CG302" s="34" t="s">
        <v>1075</v>
      </c>
      <c r="CH302" t="s">
        <v>457</v>
      </c>
      <c r="CI302">
        <v>2</v>
      </c>
      <c r="CJ302" s="25">
        <v>25</v>
      </c>
      <c r="CK302" t="s">
        <v>282</v>
      </c>
      <c r="CN302">
        <v>3.4</v>
      </c>
      <c r="CO302">
        <v>4.0199999999999996</v>
      </c>
      <c r="CP302">
        <v>0.04</v>
      </c>
      <c r="CQ302" t="s">
        <v>282</v>
      </c>
      <c r="CR302" t="s">
        <v>282</v>
      </c>
      <c r="CT302" t="s">
        <v>282</v>
      </c>
      <c r="CU302" t="s">
        <v>282</v>
      </c>
      <c r="CV302" t="s">
        <v>282</v>
      </c>
      <c r="CW302" s="25" t="s">
        <v>1067</v>
      </c>
      <c r="CX302" t="s">
        <v>282</v>
      </c>
      <c r="DC302">
        <v>1094</v>
      </c>
      <c r="DD302">
        <v>7</v>
      </c>
      <c r="DE302" t="s">
        <v>1068</v>
      </c>
      <c r="DF302" t="s">
        <v>1090</v>
      </c>
      <c r="DG302" t="s">
        <v>457</v>
      </c>
      <c r="DH302">
        <v>2</v>
      </c>
      <c r="DI302" s="25">
        <v>25</v>
      </c>
      <c r="DJ302" t="s">
        <v>282</v>
      </c>
      <c r="DL302">
        <v>3.65</v>
      </c>
      <c r="DM302">
        <v>4.2699999999999996</v>
      </c>
      <c r="DN302">
        <v>0.04</v>
      </c>
      <c r="DO302" t="s">
        <v>282</v>
      </c>
      <c r="DP302" t="s">
        <v>282</v>
      </c>
      <c r="DR302" t="s">
        <v>282</v>
      </c>
      <c r="DS302" t="s">
        <v>282</v>
      </c>
      <c r="DT302" t="s">
        <v>282</v>
      </c>
      <c r="DU302" s="25" t="s">
        <v>1067</v>
      </c>
      <c r="DV302" t="s">
        <v>282</v>
      </c>
      <c r="EA302">
        <v>1055</v>
      </c>
      <c r="EB302">
        <v>11</v>
      </c>
      <c r="EC302" t="s">
        <v>1069</v>
      </c>
      <c r="ED302" t="s">
        <v>1090</v>
      </c>
      <c r="EE302" t="s">
        <v>457</v>
      </c>
      <c r="EF302">
        <v>1</v>
      </c>
      <c r="EG302" s="25">
        <v>12.5</v>
      </c>
      <c r="EH302" t="s">
        <v>282</v>
      </c>
      <c r="EJ302">
        <v>4.0999999999999996</v>
      </c>
      <c r="EK302">
        <v>4.6900000000000004</v>
      </c>
      <c r="EL302" s="9">
        <v>0.03</v>
      </c>
      <c r="EM302" t="s">
        <v>282</v>
      </c>
      <c r="EN302" t="s">
        <v>282</v>
      </c>
      <c r="EO302" t="s">
        <v>282</v>
      </c>
      <c r="EP302" t="s">
        <v>282</v>
      </c>
      <c r="EQ302" t="s">
        <v>282</v>
      </c>
      <c r="ER302" t="s">
        <v>282</v>
      </c>
      <c r="ES302" t="s">
        <v>282</v>
      </c>
      <c r="ET302" s="9" t="s">
        <v>282</v>
      </c>
      <c r="EU302" s="9" t="s">
        <v>282</v>
      </c>
      <c r="EV302" t="s">
        <v>282</v>
      </c>
      <c r="EX302" s="35">
        <v>3</v>
      </c>
      <c r="EY302" s="50">
        <v>3.7166666666666663</v>
      </c>
      <c r="EZ302" s="50">
        <v>4.3266666666666671</v>
      </c>
      <c r="FA302" s="50">
        <v>3.6666666666666667E-2</v>
      </c>
      <c r="FB302" s="51">
        <v>14.338466388888873</v>
      </c>
      <c r="FC302" s="51">
        <v>16.691775222222208</v>
      </c>
      <c r="FD302" s="51">
        <v>0.14145572222222208</v>
      </c>
      <c r="FE302" s="7"/>
      <c r="FF302" s="25">
        <v>3</v>
      </c>
      <c r="FG302" s="25">
        <v>3</v>
      </c>
      <c r="FH302" s="29">
        <v>3.7166666666666663</v>
      </c>
      <c r="FI302" s="29">
        <v>4.3266666666666671</v>
      </c>
      <c r="FJ302" s="30">
        <v>3.6666666666666667E-2</v>
      </c>
      <c r="FK302" s="29">
        <v>85.901386748844359</v>
      </c>
      <c r="FL302" s="7" t="b">
        <v>1</v>
      </c>
      <c r="FN302">
        <v>3.8933333333333331</v>
      </c>
      <c r="FO302">
        <v>4.5166666666666666</v>
      </c>
      <c r="FP302">
        <v>4.4333333333333336E-2</v>
      </c>
      <c r="FQ302" s="21">
        <v>86.199261992619924</v>
      </c>
      <c r="FR302">
        <v>18.150849777777761</v>
      </c>
      <c r="FS302">
        <v>21.056850555555538</v>
      </c>
      <c r="FT302">
        <v>0.20668347777777762</v>
      </c>
      <c r="FU302">
        <v>466.20333333333292</v>
      </c>
      <c r="FX302" s="21">
        <v>2</v>
      </c>
      <c r="GG302" s="48">
        <v>3.7166666666666663</v>
      </c>
      <c r="GH302" s="48">
        <v>4.3266666666666671</v>
      </c>
      <c r="GI302" s="9">
        <v>3.6666666666666667E-2</v>
      </c>
    </row>
    <row r="303" spans="1:191" x14ac:dyDescent="0.25">
      <c r="A303" t="s">
        <v>2184</v>
      </c>
      <c r="B303">
        <v>97</v>
      </c>
      <c r="C303" s="21" t="s">
        <v>192</v>
      </c>
      <c r="E303" t="s">
        <v>307</v>
      </c>
      <c r="G303" t="s">
        <v>1052</v>
      </c>
      <c r="J303">
        <v>9700</v>
      </c>
      <c r="K303" t="s">
        <v>186</v>
      </c>
      <c r="L303" t="s">
        <v>187</v>
      </c>
      <c r="M303" t="s">
        <v>185</v>
      </c>
      <c r="N303">
        <v>96242581</v>
      </c>
      <c r="O303" t="s">
        <v>2117</v>
      </c>
      <c r="P303">
        <v>640</v>
      </c>
      <c r="Q303">
        <v>9700</v>
      </c>
      <c r="R303" t="s">
        <v>186</v>
      </c>
      <c r="S303" t="s">
        <v>214</v>
      </c>
      <c r="T303" s="22" t="s">
        <v>197</v>
      </c>
      <c r="U303" s="21" t="s">
        <v>1056</v>
      </c>
      <c r="V303">
        <v>560694.39450887998</v>
      </c>
      <c r="W303">
        <v>6346498.4485948998</v>
      </c>
      <c r="X303">
        <v>8</v>
      </c>
      <c r="Y303" s="21">
        <v>8</v>
      </c>
      <c r="Z303" s="21" t="str">
        <f>VLOOKUP(A303,'Rettelse til drænsystem'!$A$4:$B$510,2,FALSE)</f>
        <v>Systematisk drænet</v>
      </c>
      <c r="AA303" t="s">
        <v>1058</v>
      </c>
      <c r="AB303" t="s">
        <v>193</v>
      </c>
      <c r="AC303" s="21" t="s">
        <v>1059</v>
      </c>
      <c r="AD303" s="21" t="s">
        <v>197</v>
      </c>
      <c r="AE303" s="21" t="s">
        <v>197</v>
      </c>
      <c r="AF303" t="s">
        <v>2184</v>
      </c>
      <c r="AG303" s="21">
        <v>97</v>
      </c>
      <c r="AH303" s="21" t="s">
        <v>2185</v>
      </c>
      <c r="AI303" s="21" t="s">
        <v>307</v>
      </c>
      <c r="AJ303" s="21" t="s">
        <v>185</v>
      </c>
      <c r="AK303" s="21"/>
      <c r="AL303" s="21"/>
      <c r="AM303" s="21" t="s">
        <v>1060</v>
      </c>
      <c r="AN303" s="21" t="s">
        <v>1061</v>
      </c>
      <c r="AO303" s="21" t="s">
        <v>1061</v>
      </c>
      <c r="AP303" s="21" t="s">
        <v>205</v>
      </c>
      <c r="AQ303" s="21"/>
      <c r="AR303" s="21"/>
      <c r="AS303" s="21" t="s">
        <v>218</v>
      </c>
      <c r="AT303" s="21" t="s">
        <v>1063</v>
      </c>
      <c r="AU303">
        <v>75</v>
      </c>
      <c r="AV303" t="s">
        <v>2184</v>
      </c>
      <c r="AW303">
        <v>238.8989</v>
      </c>
      <c r="AX303">
        <v>4.6667839999999998</v>
      </c>
      <c r="AY303">
        <v>2</v>
      </c>
      <c r="AZ303" t="s">
        <v>1181</v>
      </c>
      <c r="BA303" s="21" t="s">
        <v>1181</v>
      </c>
      <c r="BB303" s="21" t="s">
        <v>1065</v>
      </c>
      <c r="BC303">
        <v>0.1</v>
      </c>
      <c r="BD303" t="s">
        <v>1207</v>
      </c>
      <c r="BE303">
        <v>0.9</v>
      </c>
      <c r="BF303">
        <v>2</v>
      </c>
      <c r="BG303" t="s">
        <v>196</v>
      </c>
      <c r="BH303">
        <v>1</v>
      </c>
      <c r="BI303" t="s">
        <v>282</v>
      </c>
      <c r="BJ303" t="s">
        <v>282</v>
      </c>
      <c r="BK303" t="s">
        <v>282</v>
      </c>
      <c r="BL303" t="s">
        <v>282</v>
      </c>
      <c r="BM303" t="s">
        <v>282</v>
      </c>
      <c r="BN303" t="s">
        <v>282</v>
      </c>
      <c r="BO303" t="s">
        <v>282</v>
      </c>
      <c r="BP303" t="s">
        <v>282</v>
      </c>
      <c r="BQ303" t="s">
        <v>282</v>
      </c>
      <c r="BR303" t="s">
        <v>192</v>
      </c>
      <c r="BS303" t="s">
        <v>197</v>
      </c>
      <c r="BT303" t="s">
        <v>198</v>
      </c>
      <c r="BU303" t="s">
        <v>282</v>
      </c>
      <c r="BV303">
        <v>567.5</v>
      </c>
      <c r="BW303">
        <v>576.4</v>
      </c>
      <c r="BX303" s="7">
        <v>416.04266666666655</v>
      </c>
      <c r="BY303" s="7">
        <v>66.926519855286756</v>
      </c>
      <c r="BZ303" s="8">
        <v>16.078022404840176</v>
      </c>
      <c r="CA303" s="8">
        <v>73.61917184081544</v>
      </c>
      <c r="CB303" s="8">
        <v>17.685824645324196</v>
      </c>
      <c r="CD303">
        <v>1148</v>
      </c>
      <c r="CE303">
        <v>12</v>
      </c>
      <c r="CF303" s="33" t="s">
        <v>1066</v>
      </c>
      <c r="CG303" s="34" t="s">
        <v>1075</v>
      </c>
      <c r="CH303" t="s">
        <v>457</v>
      </c>
      <c r="CI303">
        <v>2</v>
      </c>
      <c r="CJ303" s="25">
        <v>25</v>
      </c>
      <c r="CK303" t="s">
        <v>282</v>
      </c>
      <c r="CN303">
        <v>1.47</v>
      </c>
      <c r="CO303">
        <v>5.37</v>
      </c>
      <c r="CP303">
        <v>0.03</v>
      </c>
      <c r="CQ303" t="s">
        <v>282</v>
      </c>
      <c r="CR303" t="s">
        <v>282</v>
      </c>
      <c r="CT303" t="s">
        <v>282</v>
      </c>
      <c r="CU303" t="s">
        <v>282</v>
      </c>
      <c r="CV303" t="s">
        <v>282</v>
      </c>
      <c r="CW303" s="25" t="s">
        <v>1067</v>
      </c>
      <c r="CX303" t="s">
        <v>282</v>
      </c>
      <c r="DC303">
        <v>1188</v>
      </c>
      <c r="DD303">
        <v>8</v>
      </c>
      <c r="DE303" t="s">
        <v>1068</v>
      </c>
      <c r="DF303" t="s">
        <v>1090</v>
      </c>
      <c r="DG303" t="s">
        <v>457</v>
      </c>
      <c r="DH303">
        <v>2</v>
      </c>
      <c r="DI303" s="25">
        <v>25</v>
      </c>
      <c r="DJ303" t="s">
        <v>2186</v>
      </c>
      <c r="DL303">
        <v>2.58</v>
      </c>
      <c r="DM303">
        <v>5.37</v>
      </c>
      <c r="DN303">
        <v>0.05</v>
      </c>
      <c r="DO303" t="s">
        <v>282</v>
      </c>
      <c r="DP303" t="s">
        <v>282</v>
      </c>
      <c r="DR303" t="s">
        <v>282</v>
      </c>
      <c r="DS303" t="s">
        <v>282</v>
      </c>
      <c r="DT303" t="s">
        <v>282</v>
      </c>
      <c r="DU303" s="25" t="s">
        <v>1067</v>
      </c>
      <c r="DV303" t="s">
        <v>282</v>
      </c>
      <c r="EA303">
        <v>1049</v>
      </c>
      <c r="EB303">
        <v>11</v>
      </c>
      <c r="EC303" t="s">
        <v>1069</v>
      </c>
      <c r="ED303" t="s">
        <v>1090</v>
      </c>
      <c r="EE303" t="s">
        <v>457</v>
      </c>
      <c r="EF303">
        <v>1</v>
      </c>
      <c r="EG303" s="25">
        <v>12.5</v>
      </c>
      <c r="EH303" t="s">
        <v>282</v>
      </c>
      <c r="EJ303">
        <v>3.7</v>
      </c>
      <c r="EK303">
        <v>6.44</v>
      </c>
      <c r="EL303" s="9">
        <v>0.03</v>
      </c>
      <c r="EM303" t="s">
        <v>282</v>
      </c>
      <c r="EN303" t="s">
        <v>282</v>
      </c>
      <c r="EO303" t="s">
        <v>282</v>
      </c>
      <c r="EP303" t="s">
        <v>282</v>
      </c>
      <c r="EQ303" t="s">
        <v>282</v>
      </c>
      <c r="ER303" t="s">
        <v>282</v>
      </c>
      <c r="ES303" t="s">
        <v>282</v>
      </c>
      <c r="ET303" s="9" t="s">
        <v>282</v>
      </c>
      <c r="EU303" s="9" t="s">
        <v>282</v>
      </c>
      <c r="EV303" t="s">
        <v>282</v>
      </c>
      <c r="EX303" s="35">
        <v>3</v>
      </c>
      <c r="EY303" s="50">
        <v>2.5833333333333335</v>
      </c>
      <c r="EZ303" s="50">
        <v>5.7266666666666666</v>
      </c>
      <c r="FA303" s="50">
        <v>3.6666666666666667E-2</v>
      </c>
      <c r="FB303" s="51">
        <v>10.747768888888887</v>
      </c>
      <c r="FC303" s="51">
        <v>23.825376711111105</v>
      </c>
      <c r="FD303" s="51">
        <v>0.15254897777777773</v>
      </c>
      <c r="FE303" s="7"/>
      <c r="FF303" s="25">
        <v>3</v>
      </c>
      <c r="FG303" s="25">
        <v>3</v>
      </c>
      <c r="FH303" s="29">
        <v>2.5833333333333335</v>
      </c>
      <c r="FI303" s="29">
        <v>5.7266666666666666</v>
      </c>
      <c r="FJ303" s="30">
        <v>3.6666666666666667E-2</v>
      </c>
      <c r="FK303" s="29">
        <v>45.110593713620496</v>
      </c>
      <c r="FL303" s="7" t="b">
        <v>1</v>
      </c>
      <c r="FN303">
        <v>2.3566666666666669</v>
      </c>
      <c r="FO303">
        <v>4.6500000000000004</v>
      </c>
      <c r="FP303">
        <v>0.108</v>
      </c>
      <c r="FQ303" s="21">
        <v>50.681003584229387</v>
      </c>
      <c r="FR303">
        <v>9.5506901777777742</v>
      </c>
      <c r="FS303">
        <v>18.844713999999993</v>
      </c>
      <c r="FT303">
        <v>0.43768367999999974</v>
      </c>
      <c r="FU303">
        <v>405.26266666666646</v>
      </c>
      <c r="FX303" s="21">
        <v>2</v>
      </c>
      <c r="GG303" s="48">
        <v>2.5833333333333335</v>
      </c>
      <c r="GH303" s="48">
        <v>5.7266666666666666</v>
      </c>
      <c r="GI303" s="9">
        <v>3.6666666666666667E-2</v>
      </c>
    </row>
    <row r="304" spans="1:191" x14ac:dyDescent="0.25">
      <c r="A304" t="s">
        <v>2187</v>
      </c>
      <c r="B304">
        <v>98</v>
      </c>
      <c r="C304" s="21" t="s">
        <v>192</v>
      </c>
      <c r="E304" t="s">
        <v>307</v>
      </c>
      <c r="G304" t="s">
        <v>1052</v>
      </c>
      <c r="J304">
        <v>9760</v>
      </c>
      <c r="K304" t="s">
        <v>493</v>
      </c>
      <c r="L304" t="s">
        <v>187</v>
      </c>
      <c r="M304" t="s">
        <v>185</v>
      </c>
      <c r="N304">
        <v>96242581</v>
      </c>
      <c r="O304" t="s">
        <v>2117</v>
      </c>
      <c r="P304">
        <v>652</v>
      </c>
      <c r="Q304">
        <v>9760</v>
      </c>
      <c r="R304" t="s">
        <v>493</v>
      </c>
      <c r="S304" t="s">
        <v>191</v>
      </c>
      <c r="T304" s="22" t="s">
        <v>197</v>
      </c>
      <c r="U304" s="21" t="s">
        <v>1056</v>
      </c>
      <c r="V304">
        <v>561443.80982187996</v>
      </c>
      <c r="W304">
        <v>6357276.0148524996</v>
      </c>
      <c r="X304">
        <v>12.5</v>
      </c>
      <c r="Y304" s="21">
        <v>12.5</v>
      </c>
      <c r="Z304" s="21" t="str">
        <f>VLOOKUP(A304,'Rettelse til drænsystem'!$A$4:$B$510,2,FALSE)</f>
        <v>Systematisk drænet</v>
      </c>
      <c r="AA304" t="s">
        <v>1058</v>
      </c>
      <c r="AB304" t="s">
        <v>239</v>
      </c>
      <c r="AC304" s="21" t="s">
        <v>1063</v>
      </c>
      <c r="AD304" s="21" t="s">
        <v>197</v>
      </c>
      <c r="AE304" s="21" t="s">
        <v>197</v>
      </c>
      <c r="AF304" t="s">
        <v>2187</v>
      </c>
      <c r="AG304" s="21">
        <v>98</v>
      </c>
      <c r="AH304" s="21" t="s">
        <v>2188</v>
      </c>
      <c r="AI304" s="21" t="s">
        <v>307</v>
      </c>
      <c r="AJ304" s="21" t="s">
        <v>185</v>
      </c>
      <c r="AK304" s="21"/>
      <c r="AL304" s="21"/>
      <c r="AM304" s="21" t="s">
        <v>1073</v>
      </c>
      <c r="AN304" s="21" t="s">
        <v>1074</v>
      </c>
      <c r="AO304" s="21" t="s">
        <v>1074</v>
      </c>
      <c r="AP304" s="21" t="s">
        <v>205</v>
      </c>
      <c r="AQ304" s="21"/>
      <c r="AR304" s="21"/>
      <c r="AS304" s="21" t="s">
        <v>218</v>
      </c>
      <c r="AT304" s="21" t="s">
        <v>1063</v>
      </c>
      <c r="AU304">
        <v>71</v>
      </c>
      <c r="AV304" t="s">
        <v>2187</v>
      </c>
      <c r="AW304">
        <v>205.85679999999999</v>
      </c>
      <c r="AX304">
        <v>4.188358</v>
      </c>
      <c r="AY304">
        <v>10</v>
      </c>
      <c r="AZ304" t="s">
        <v>1064</v>
      </c>
      <c r="BA304" s="21" t="s">
        <v>1064</v>
      </c>
      <c r="BB304" s="21" t="s">
        <v>1065</v>
      </c>
      <c r="BC304">
        <v>1</v>
      </c>
      <c r="BD304" t="s">
        <v>282</v>
      </c>
      <c r="BE304" t="s">
        <v>282</v>
      </c>
      <c r="BF304">
        <v>6</v>
      </c>
      <c r="BG304" t="s">
        <v>195</v>
      </c>
      <c r="BH304">
        <v>1</v>
      </c>
      <c r="BI304" t="s">
        <v>282</v>
      </c>
      <c r="BJ304" t="s">
        <v>282</v>
      </c>
      <c r="BK304" t="s">
        <v>282</v>
      </c>
      <c r="BL304" t="s">
        <v>282</v>
      </c>
      <c r="BM304" t="s">
        <v>282</v>
      </c>
      <c r="BN304" t="s">
        <v>282</v>
      </c>
      <c r="BO304" t="s">
        <v>282</v>
      </c>
      <c r="BP304" t="s">
        <v>282</v>
      </c>
      <c r="BQ304" t="s">
        <v>282</v>
      </c>
      <c r="BR304" t="s">
        <v>192</v>
      </c>
      <c r="BS304" t="s">
        <v>197</v>
      </c>
      <c r="BT304" t="s">
        <v>198</v>
      </c>
      <c r="BU304" t="s">
        <v>282</v>
      </c>
      <c r="BV304">
        <v>567.5</v>
      </c>
      <c r="BW304">
        <v>536.9</v>
      </c>
      <c r="BX304" s="7">
        <v>366.83666666666596</v>
      </c>
      <c r="BY304" s="7">
        <v>61.915930426716905</v>
      </c>
      <c r="BZ304" s="8">
        <v>16.878337432658594</v>
      </c>
      <c r="CA304" s="8">
        <v>68.107523469388596</v>
      </c>
      <c r="CB304" s="8">
        <v>18.566171175924456</v>
      </c>
      <c r="CD304">
        <v>1058</v>
      </c>
      <c r="CE304">
        <v>12</v>
      </c>
      <c r="CF304" s="33" t="s">
        <v>1066</v>
      </c>
      <c r="CG304" s="34" t="s">
        <v>1075</v>
      </c>
      <c r="CH304" t="s">
        <v>457</v>
      </c>
      <c r="CI304">
        <v>1</v>
      </c>
      <c r="CJ304" s="25">
        <v>8</v>
      </c>
      <c r="CK304" t="s">
        <v>282</v>
      </c>
      <c r="CN304">
        <v>19.71</v>
      </c>
      <c r="CO304">
        <v>21.29</v>
      </c>
      <c r="CP304">
        <v>0.01</v>
      </c>
      <c r="CQ304" t="s">
        <v>282</v>
      </c>
      <c r="CR304" t="s">
        <v>282</v>
      </c>
      <c r="CT304" t="s">
        <v>282</v>
      </c>
      <c r="CU304" t="s">
        <v>282</v>
      </c>
      <c r="CV304" t="s">
        <v>282</v>
      </c>
      <c r="CW304" s="25" t="s">
        <v>1067</v>
      </c>
      <c r="CX304" t="s">
        <v>282</v>
      </c>
      <c r="DC304">
        <v>1197</v>
      </c>
      <c r="DD304">
        <v>7</v>
      </c>
      <c r="DE304" t="s">
        <v>1068</v>
      </c>
      <c r="DF304" t="s">
        <v>1090</v>
      </c>
      <c r="DG304" t="s">
        <v>457</v>
      </c>
      <c r="DH304">
        <v>1</v>
      </c>
      <c r="DI304" s="25">
        <v>8</v>
      </c>
      <c r="DJ304" t="s">
        <v>282</v>
      </c>
      <c r="DL304">
        <v>17.55</v>
      </c>
      <c r="DM304">
        <v>18.5</v>
      </c>
      <c r="DN304">
        <v>0.01</v>
      </c>
      <c r="DO304" t="s">
        <v>282</v>
      </c>
      <c r="DP304" t="s">
        <v>282</v>
      </c>
      <c r="DR304" t="s">
        <v>282</v>
      </c>
      <c r="DS304" t="s">
        <v>282</v>
      </c>
      <c r="DT304" t="s">
        <v>282</v>
      </c>
      <c r="DU304" s="25" t="s">
        <v>1067</v>
      </c>
      <c r="DV304" t="s">
        <v>282</v>
      </c>
      <c r="EA304">
        <v>1069</v>
      </c>
      <c r="EB304">
        <v>11</v>
      </c>
      <c r="EC304" t="s">
        <v>1069</v>
      </c>
      <c r="ED304" t="s">
        <v>1090</v>
      </c>
      <c r="EE304" t="s">
        <v>457</v>
      </c>
      <c r="EF304">
        <v>1</v>
      </c>
      <c r="EG304" s="25">
        <v>8</v>
      </c>
      <c r="EH304" t="s">
        <v>282</v>
      </c>
      <c r="EJ304">
        <v>15.76</v>
      </c>
      <c r="EK304">
        <v>16.98</v>
      </c>
      <c r="EL304" s="9">
        <v>0.01</v>
      </c>
      <c r="EM304" t="s">
        <v>282</v>
      </c>
      <c r="EN304" t="s">
        <v>282</v>
      </c>
      <c r="EO304" t="s">
        <v>282</v>
      </c>
      <c r="EP304" t="s">
        <v>282</v>
      </c>
      <c r="EQ304" t="s">
        <v>282</v>
      </c>
      <c r="ER304" t="s">
        <v>282</v>
      </c>
      <c r="ES304" t="s">
        <v>282</v>
      </c>
      <c r="ET304" s="9" t="s">
        <v>282</v>
      </c>
      <c r="EU304" s="9" t="s">
        <v>282</v>
      </c>
      <c r="EV304" t="s">
        <v>282</v>
      </c>
      <c r="EX304" s="35">
        <v>3</v>
      </c>
      <c r="EY304" s="50">
        <v>17.673333333333336</v>
      </c>
      <c r="EZ304" s="50">
        <v>18.923333333333332</v>
      </c>
      <c r="FA304" s="50">
        <v>0.01</v>
      </c>
      <c r="FB304" s="51">
        <v>64.832266888888768</v>
      </c>
      <c r="FC304" s="51">
        <v>69.417725222222089</v>
      </c>
      <c r="FD304" s="51">
        <v>3.6683666666666601E-2</v>
      </c>
      <c r="FE304" s="7"/>
      <c r="FF304" s="25">
        <v>3</v>
      </c>
      <c r="FG304" s="25">
        <v>3</v>
      </c>
      <c r="FH304" s="29">
        <v>17.673333333333336</v>
      </c>
      <c r="FI304" s="29">
        <v>18.923333333333332</v>
      </c>
      <c r="FJ304" s="30">
        <v>0.01</v>
      </c>
      <c r="FK304" s="29">
        <v>93.394398449885514</v>
      </c>
      <c r="FL304" s="7" t="b">
        <v>1</v>
      </c>
      <c r="FN304">
        <v>19.849999999999998</v>
      </c>
      <c r="FO304">
        <v>19.900000000000002</v>
      </c>
      <c r="FP304">
        <v>7.3333333333333332E-3</v>
      </c>
      <c r="FQ304" s="21">
        <v>99.748743718592948</v>
      </c>
      <c r="FR304">
        <v>77.933746666666607</v>
      </c>
      <c r="FS304">
        <v>78.130053333333294</v>
      </c>
      <c r="FT304">
        <v>2.8791644444444424E-2</v>
      </c>
      <c r="FU304">
        <v>392.61333333333306</v>
      </c>
      <c r="FX304" s="21">
        <v>2</v>
      </c>
      <c r="GG304" s="48">
        <v>17.673333333333336</v>
      </c>
      <c r="GH304" s="48">
        <v>18.923333333333332</v>
      </c>
      <c r="GI304" s="9">
        <v>0.01</v>
      </c>
    </row>
    <row r="305" spans="1:191" x14ac:dyDescent="0.25">
      <c r="A305" t="s">
        <v>2189</v>
      </c>
      <c r="B305">
        <v>99</v>
      </c>
      <c r="C305" s="21" t="s">
        <v>192</v>
      </c>
      <c r="E305" t="s">
        <v>307</v>
      </c>
      <c r="G305" t="s">
        <v>1052</v>
      </c>
      <c r="J305">
        <v>9700</v>
      </c>
      <c r="K305" t="s">
        <v>186</v>
      </c>
      <c r="L305" t="s">
        <v>187</v>
      </c>
      <c r="M305" t="s">
        <v>185</v>
      </c>
      <c r="N305">
        <v>96242581</v>
      </c>
      <c r="O305" t="s">
        <v>2117</v>
      </c>
      <c r="P305">
        <v>656</v>
      </c>
      <c r="Q305">
        <v>9700</v>
      </c>
      <c r="R305" t="s">
        <v>186</v>
      </c>
      <c r="S305" t="s">
        <v>214</v>
      </c>
      <c r="T305" s="22" t="s">
        <v>197</v>
      </c>
      <c r="U305" s="21" t="s">
        <v>1056</v>
      </c>
      <c r="V305">
        <v>566356.73332853999</v>
      </c>
      <c r="W305">
        <v>6350070.9614201998</v>
      </c>
      <c r="X305">
        <v>11</v>
      </c>
      <c r="Y305" s="21">
        <v>11</v>
      </c>
      <c r="Z305" s="21" t="str">
        <f>VLOOKUP(A305,'Rettelse til drænsystem'!$A$4:$B$510,2,FALSE)</f>
        <v>Pletdrænet</v>
      </c>
      <c r="AA305" t="s">
        <v>1058</v>
      </c>
      <c r="AB305" t="s">
        <v>239</v>
      </c>
      <c r="AC305" s="21" t="s">
        <v>1063</v>
      </c>
      <c r="AD305" s="21" t="s">
        <v>197</v>
      </c>
      <c r="AE305" s="21" t="s">
        <v>197</v>
      </c>
      <c r="AF305" t="s">
        <v>2189</v>
      </c>
      <c r="AG305" s="21">
        <v>99</v>
      </c>
      <c r="AH305" s="21" t="s">
        <v>2190</v>
      </c>
      <c r="AI305" s="21" t="s">
        <v>307</v>
      </c>
      <c r="AJ305" s="21" t="s">
        <v>185</v>
      </c>
      <c r="AK305" s="21"/>
      <c r="AL305" s="21"/>
      <c r="AM305" s="21" t="s">
        <v>1073</v>
      </c>
      <c r="AN305" s="21" t="s">
        <v>1074</v>
      </c>
      <c r="AO305" s="21" t="s">
        <v>1074</v>
      </c>
      <c r="AP305" s="21" t="s">
        <v>205</v>
      </c>
      <c r="AQ305" s="21"/>
      <c r="AR305" s="21"/>
      <c r="AS305" s="21" t="s">
        <v>218</v>
      </c>
      <c r="AT305" s="21" t="s">
        <v>1063</v>
      </c>
      <c r="AU305">
        <v>75</v>
      </c>
      <c r="AV305" t="s">
        <v>2189</v>
      </c>
      <c r="AW305">
        <v>355.22840000000002</v>
      </c>
      <c r="AX305">
        <v>5.7135530000000001</v>
      </c>
      <c r="AY305">
        <v>3</v>
      </c>
      <c r="AZ305" t="s">
        <v>1181</v>
      </c>
      <c r="BA305" s="21" t="s">
        <v>1181</v>
      </c>
      <c r="BB305" s="21" t="s">
        <v>1065</v>
      </c>
      <c r="BC305">
        <v>1</v>
      </c>
      <c r="BD305" t="s">
        <v>282</v>
      </c>
      <c r="BE305" t="s">
        <v>282</v>
      </c>
      <c r="BF305">
        <v>17</v>
      </c>
      <c r="BG305" t="s">
        <v>315</v>
      </c>
      <c r="BH305">
        <v>0.7</v>
      </c>
      <c r="BI305" t="s">
        <v>415</v>
      </c>
      <c r="BJ305">
        <v>6</v>
      </c>
      <c r="BK305" t="s">
        <v>195</v>
      </c>
      <c r="BL305">
        <v>0.3</v>
      </c>
      <c r="BM305" t="s">
        <v>282</v>
      </c>
      <c r="BN305" t="s">
        <v>282</v>
      </c>
      <c r="BO305" t="s">
        <v>282</v>
      </c>
      <c r="BP305" t="s">
        <v>282</v>
      </c>
      <c r="BQ305" t="s">
        <v>282</v>
      </c>
      <c r="BR305" t="s">
        <v>192</v>
      </c>
      <c r="BS305" t="s">
        <v>197</v>
      </c>
      <c r="BT305" t="s">
        <v>198</v>
      </c>
      <c r="BU305" t="s">
        <v>282</v>
      </c>
      <c r="BV305">
        <v>567.5</v>
      </c>
      <c r="BW305">
        <v>576.4</v>
      </c>
      <c r="BX305" s="7">
        <v>415.60966666666604</v>
      </c>
      <c r="BY305" s="7">
        <v>82.932923506345233</v>
      </c>
      <c r="BZ305" s="8">
        <v>19.956159347243482</v>
      </c>
      <c r="CA305" s="8">
        <v>91.226215856979763</v>
      </c>
      <c r="CB305" s="8">
        <v>21.95177528196783</v>
      </c>
      <c r="CD305">
        <v>1151</v>
      </c>
      <c r="CE305">
        <v>12</v>
      </c>
      <c r="CF305" s="33" t="s">
        <v>1066</v>
      </c>
      <c r="CG305" s="34" t="s">
        <v>1075</v>
      </c>
      <c r="CH305" t="s">
        <v>457</v>
      </c>
      <c r="CI305">
        <v>2</v>
      </c>
      <c r="CJ305" s="25">
        <v>18.181818181818183</v>
      </c>
      <c r="CK305" t="s">
        <v>282</v>
      </c>
      <c r="CN305">
        <v>5.14</v>
      </c>
      <c r="CO305">
        <v>5.96</v>
      </c>
      <c r="CP305">
        <v>0.01</v>
      </c>
      <c r="CQ305" t="s">
        <v>282</v>
      </c>
      <c r="CR305" t="s">
        <v>282</v>
      </c>
      <c r="CT305" t="s">
        <v>282</v>
      </c>
      <c r="CU305" t="s">
        <v>282</v>
      </c>
      <c r="CV305" t="s">
        <v>282</v>
      </c>
      <c r="CW305" s="25" t="s">
        <v>1067</v>
      </c>
      <c r="CX305" t="s">
        <v>282</v>
      </c>
      <c r="DC305">
        <v>1192</v>
      </c>
      <c r="DD305">
        <v>7</v>
      </c>
      <c r="DE305" t="s">
        <v>1068</v>
      </c>
      <c r="DF305" t="s">
        <v>1090</v>
      </c>
      <c r="DG305" t="s">
        <v>457</v>
      </c>
      <c r="DH305">
        <v>2</v>
      </c>
      <c r="DI305" s="25">
        <v>18.181818181818183</v>
      </c>
      <c r="DJ305" t="s">
        <v>282</v>
      </c>
      <c r="DL305">
        <v>4.5599999999999996</v>
      </c>
      <c r="DM305">
        <v>5.4</v>
      </c>
      <c r="DN305">
        <v>0.53</v>
      </c>
      <c r="DO305" t="s">
        <v>282</v>
      </c>
      <c r="DP305" t="s">
        <v>282</v>
      </c>
      <c r="DR305" t="s">
        <v>282</v>
      </c>
      <c r="DS305" t="s">
        <v>282</v>
      </c>
      <c r="DT305" t="s">
        <v>282</v>
      </c>
      <c r="DU305" s="25" t="s">
        <v>1067</v>
      </c>
      <c r="DV305" t="s">
        <v>282</v>
      </c>
      <c r="EA305">
        <v>1054</v>
      </c>
      <c r="EB305">
        <v>11</v>
      </c>
      <c r="EC305" t="s">
        <v>1069</v>
      </c>
      <c r="ED305" t="s">
        <v>1090</v>
      </c>
      <c r="EE305" t="s">
        <v>457</v>
      </c>
      <c r="EF305">
        <v>1</v>
      </c>
      <c r="EG305" s="25">
        <v>9.0909090909090917</v>
      </c>
      <c r="EH305" t="s">
        <v>282</v>
      </c>
      <c r="EJ305">
        <v>2.19</v>
      </c>
      <c r="EK305">
        <v>2.83</v>
      </c>
      <c r="EL305" s="9">
        <v>0.01</v>
      </c>
      <c r="EM305" t="s">
        <v>282</v>
      </c>
      <c r="EN305" t="s">
        <v>282</v>
      </c>
      <c r="EO305" t="s">
        <v>282</v>
      </c>
      <c r="EP305" t="s">
        <v>282</v>
      </c>
      <c r="EQ305" t="s">
        <v>282</v>
      </c>
      <c r="ER305" t="s">
        <v>282</v>
      </c>
      <c r="ES305" t="s">
        <v>282</v>
      </c>
      <c r="ET305" s="9" t="s">
        <v>282</v>
      </c>
      <c r="EU305" s="9" t="s">
        <v>282</v>
      </c>
      <c r="EV305" t="s">
        <v>282</v>
      </c>
      <c r="EX305" s="35">
        <v>3</v>
      </c>
      <c r="EY305" s="50">
        <v>3.9633333333333329</v>
      </c>
      <c r="EZ305" s="50">
        <v>4.7299999999999995</v>
      </c>
      <c r="FA305" s="50">
        <v>0.18333333333333335</v>
      </c>
      <c r="FB305" s="51">
        <v>16.47199645555553</v>
      </c>
      <c r="FC305" s="51">
        <v>19.658337233333302</v>
      </c>
      <c r="FD305" s="51">
        <v>0.76195105555555442</v>
      </c>
      <c r="FE305" s="7"/>
      <c r="FF305" s="25">
        <v>3</v>
      </c>
      <c r="FG305" s="25">
        <v>3</v>
      </c>
      <c r="FH305" s="29">
        <v>3.9633333333333329</v>
      </c>
      <c r="FI305" s="29">
        <v>4.7299999999999995</v>
      </c>
      <c r="FJ305" s="30">
        <v>0.18333333333333335</v>
      </c>
      <c r="FK305" s="29">
        <v>83.791402396053556</v>
      </c>
      <c r="FL305" s="7" t="b">
        <v>1</v>
      </c>
      <c r="FN305">
        <v>6.6666666666666666E-2</v>
      </c>
      <c r="FO305">
        <v>1.0999999999999999</v>
      </c>
      <c r="FP305">
        <v>0.46500000000000002</v>
      </c>
      <c r="FQ305" s="21">
        <v>6.0606060606060614</v>
      </c>
      <c r="FR305">
        <v>0.26956666666666657</v>
      </c>
      <c r="FS305">
        <v>4.4478499999999981</v>
      </c>
      <c r="FT305">
        <v>1.8802274999999995</v>
      </c>
      <c r="FU305">
        <v>404.34999999999985</v>
      </c>
      <c r="FX305" s="21">
        <v>2</v>
      </c>
      <c r="GG305" s="48">
        <v>3.9633333333333329</v>
      </c>
      <c r="GH305" s="48">
        <v>4.7299999999999995</v>
      </c>
      <c r="GI305" s="9">
        <v>0.18333333333333335</v>
      </c>
    </row>
    <row r="306" spans="1:191" x14ac:dyDescent="0.25">
      <c r="A306" t="s">
        <v>2191</v>
      </c>
      <c r="B306">
        <v>100</v>
      </c>
      <c r="C306" s="21" t="s">
        <v>192</v>
      </c>
      <c r="E306" t="s">
        <v>307</v>
      </c>
      <c r="G306" t="s">
        <v>1052</v>
      </c>
      <c r="J306">
        <v>9700</v>
      </c>
      <c r="K306" t="s">
        <v>186</v>
      </c>
      <c r="L306" t="s">
        <v>187</v>
      </c>
      <c r="M306" t="s">
        <v>185</v>
      </c>
      <c r="N306">
        <v>96242581</v>
      </c>
      <c r="O306" t="s">
        <v>2117</v>
      </c>
      <c r="P306" t="s">
        <v>2193</v>
      </c>
      <c r="Q306">
        <v>9700</v>
      </c>
      <c r="R306" t="s">
        <v>186</v>
      </c>
      <c r="S306" t="s">
        <v>1173</v>
      </c>
      <c r="T306" s="22" t="s">
        <v>197</v>
      </c>
      <c r="U306" s="21" t="s">
        <v>1173</v>
      </c>
      <c r="V306">
        <v>562872.22093760001</v>
      </c>
      <c r="W306">
        <v>6347310.5632913001</v>
      </c>
      <c r="X306">
        <v>10</v>
      </c>
      <c r="Y306" s="21">
        <v>10</v>
      </c>
      <c r="Z306" s="21" t="str">
        <f>VLOOKUP(A306,'Rettelse til drænsystem'!$A$4:$B$510,2,FALSE)</f>
        <v>Systematisk drænet</v>
      </c>
      <c r="AA306" t="s">
        <v>1165</v>
      </c>
      <c r="AB306" t="s">
        <v>239</v>
      </c>
      <c r="AC306" s="21" t="s">
        <v>1063</v>
      </c>
      <c r="AD306" s="21" t="s">
        <v>192</v>
      </c>
      <c r="AE306" s="21" t="s">
        <v>197</v>
      </c>
      <c r="AF306" t="s">
        <v>2191</v>
      </c>
      <c r="AG306" s="21">
        <v>100</v>
      </c>
      <c r="AH306" s="21" t="s">
        <v>2192</v>
      </c>
      <c r="AI306" s="21" t="s">
        <v>307</v>
      </c>
      <c r="AJ306" s="21" t="s">
        <v>185</v>
      </c>
      <c r="AK306" s="21"/>
      <c r="AL306" s="21"/>
      <c r="AM306" s="21" t="s">
        <v>1060</v>
      </c>
      <c r="AN306" s="21" t="s">
        <v>1061</v>
      </c>
      <c r="AO306" s="21" t="s">
        <v>1061</v>
      </c>
      <c r="AP306" s="21" t="s">
        <v>205</v>
      </c>
      <c r="AQ306" s="21"/>
      <c r="AR306" s="21"/>
      <c r="AS306" s="21" t="s">
        <v>218</v>
      </c>
      <c r="AT306" s="21" t="s">
        <v>1063</v>
      </c>
      <c r="AU306">
        <v>75</v>
      </c>
      <c r="AV306" t="s">
        <v>2191</v>
      </c>
      <c r="AY306">
        <v>2</v>
      </c>
      <c r="AZ306" t="s">
        <v>1064</v>
      </c>
      <c r="BA306" s="21" t="s">
        <v>1064</v>
      </c>
      <c r="BB306" s="21" t="s">
        <v>1065</v>
      </c>
      <c r="BC306">
        <v>1</v>
      </c>
      <c r="BD306" t="s">
        <v>282</v>
      </c>
      <c r="BE306" t="s">
        <v>282</v>
      </c>
      <c r="BF306">
        <v>6</v>
      </c>
      <c r="BG306" t="s">
        <v>195</v>
      </c>
      <c r="BH306">
        <v>1</v>
      </c>
      <c r="BI306" t="s">
        <v>282</v>
      </c>
      <c r="BJ306" t="s">
        <v>282</v>
      </c>
      <c r="BK306" t="s">
        <v>282</v>
      </c>
      <c r="BL306" t="s">
        <v>282</v>
      </c>
      <c r="BM306" t="s">
        <v>282</v>
      </c>
      <c r="BN306" t="s">
        <v>282</v>
      </c>
      <c r="BO306" t="s">
        <v>282</v>
      </c>
      <c r="BP306" t="s">
        <v>282</v>
      </c>
      <c r="BQ306" t="s">
        <v>282</v>
      </c>
      <c r="BR306" t="s">
        <v>192</v>
      </c>
      <c r="BS306" t="s">
        <v>197</v>
      </c>
      <c r="BT306" t="s">
        <v>198</v>
      </c>
      <c r="BU306" t="s">
        <v>282</v>
      </c>
      <c r="BV306">
        <v>567.5</v>
      </c>
      <c r="BW306">
        <v>576.4</v>
      </c>
      <c r="BX306" s="7">
        <v>410.55666666666599</v>
      </c>
      <c r="BY306" s="7">
        <v>67.26017120801535</v>
      </c>
      <c r="BZ306" s="8">
        <v>16.382676660472885</v>
      </c>
      <c r="CA306" s="8">
        <v>73.986188328816894</v>
      </c>
      <c r="CB306" s="8">
        <v>18.020944326520176</v>
      </c>
      <c r="CD306">
        <v>1159</v>
      </c>
      <c r="CE306">
        <v>12</v>
      </c>
      <c r="CF306" s="33" t="s">
        <v>1066</v>
      </c>
      <c r="CG306" s="34" t="s">
        <v>1075</v>
      </c>
      <c r="CH306" t="s">
        <v>457</v>
      </c>
      <c r="CI306">
        <v>5</v>
      </c>
      <c r="CJ306" s="25">
        <v>50</v>
      </c>
      <c r="CK306" t="s">
        <v>498</v>
      </c>
      <c r="CL306" t="s">
        <v>452</v>
      </c>
      <c r="CN306">
        <v>7.33</v>
      </c>
      <c r="CO306">
        <v>7.9</v>
      </c>
      <c r="CP306">
        <v>0.04</v>
      </c>
      <c r="CQ306" t="s">
        <v>282</v>
      </c>
      <c r="CR306" t="s">
        <v>282</v>
      </c>
      <c r="CT306" t="s">
        <v>282</v>
      </c>
      <c r="CU306" t="s">
        <v>282</v>
      </c>
      <c r="CV306" t="s">
        <v>282</v>
      </c>
      <c r="CW306" s="25" t="s">
        <v>1067</v>
      </c>
      <c r="CX306" t="s">
        <v>282</v>
      </c>
      <c r="DC306">
        <v>1123</v>
      </c>
      <c r="DD306">
        <v>7</v>
      </c>
      <c r="DE306" t="s">
        <v>1068</v>
      </c>
      <c r="DF306" t="s">
        <v>1090</v>
      </c>
      <c r="DG306" t="s">
        <v>457</v>
      </c>
      <c r="DH306">
        <v>1</v>
      </c>
      <c r="DI306" s="25">
        <v>10</v>
      </c>
      <c r="DJ306" t="s">
        <v>2194</v>
      </c>
      <c r="DK306" t="s">
        <v>313</v>
      </c>
      <c r="DL306">
        <v>10.199999999999999</v>
      </c>
      <c r="DM306">
        <v>11.64</v>
      </c>
      <c r="DN306">
        <v>0.03</v>
      </c>
      <c r="DO306" t="s">
        <v>282</v>
      </c>
      <c r="DP306" t="s">
        <v>282</v>
      </c>
      <c r="DR306" t="s">
        <v>282</v>
      </c>
      <c r="DS306" t="s">
        <v>282</v>
      </c>
      <c r="DT306" t="s">
        <v>282</v>
      </c>
      <c r="DU306" s="25" t="s">
        <v>1067</v>
      </c>
      <c r="DV306" t="s">
        <v>282</v>
      </c>
      <c r="EA306">
        <v>1227</v>
      </c>
      <c r="EB306">
        <v>11</v>
      </c>
      <c r="EC306" t="s">
        <v>1069</v>
      </c>
      <c r="ED306" t="s">
        <v>1090</v>
      </c>
      <c r="EE306" t="s">
        <v>457</v>
      </c>
      <c r="EF306">
        <v>1</v>
      </c>
      <c r="EG306" s="25">
        <v>10</v>
      </c>
      <c r="EH306" t="s">
        <v>282</v>
      </c>
      <c r="EJ306">
        <v>7.44</v>
      </c>
      <c r="EK306">
        <v>8.0299999999999994</v>
      </c>
      <c r="EL306" s="9">
        <v>0.03</v>
      </c>
      <c r="EM306" t="s">
        <v>282</v>
      </c>
      <c r="EN306" t="s">
        <v>282</v>
      </c>
      <c r="EO306" t="s">
        <v>282</v>
      </c>
      <c r="EP306" t="s">
        <v>282</v>
      </c>
      <c r="EQ306" t="s">
        <v>282</v>
      </c>
      <c r="ER306" t="s">
        <v>282</v>
      </c>
      <c r="ES306" t="s">
        <v>282</v>
      </c>
      <c r="ET306" s="9" t="s">
        <v>282</v>
      </c>
      <c r="EU306" s="9" t="s">
        <v>282</v>
      </c>
      <c r="EV306" t="s">
        <v>282</v>
      </c>
      <c r="EX306" s="35">
        <v>3</v>
      </c>
      <c r="EY306" s="50">
        <v>8.3233333333333341</v>
      </c>
      <c r="EZ306" s="50">
        <v>9.19</v>
      </c>
      <c r="FA306" s="50">
        <v>3.3333333333333333E-2</v>
      </c>
      <c r="FB306" s="51">
        <v>34.171999888888834</v>
      </c>
      <c r="FC306" s="51">
        <v>37.730157666666599</v>
      </c>
      <c r="FD306" s="51">
        <v>0.13685222222222199</v>
      </c>
      <c r="FE306" s="7"/>
      <c r="FF306" s="25">
        <v>3</v>
      </c>
      <c r="FG306" s="25">
        <v>3</v>
      </c>
      <c r="FH306" s="29">
        <v>8.3233333333333341</v>
      </c>
      <c r="FI306" s="29">
        <v>9.19</v>
      </c>
      <c r="FJ306" s="30">
        <v>3.3333333333333333E-2</v>
      </c>
      <c r="FK306" s="29">
        <v>90.569459557490035</v>
      </c>
      <c r="FL306" s="7" t="b">
        <v>0</v>
      </c>
      <c r="FN306">
        <v>4.3566666666666665</v>
      </c>
      <c r="FO306">
        <v>5.1166666666666663</v>
      </c>
      <c r="FP306">
        <v>4.1333333333333333E-2</v>
      </c>
      <c r="FQ306" s="21">
        <v>85.146579804560261</v>
      </c>
      <c r="FR306">
        <v>16.081473222222204</v>
      </c>
      <c r="FS306">
        <v>18.886810555555531</v>
      </c>
      <c r="FT306">
        <v>0.15257097777777759</v>
      </c>
      <c r="FU306">
        <v>369.12333333333288</v>
      </c>
      <c r="FX306" s="21">
        <v>2</v>
      </c>
      <c r="GG306" s="48">
        <v>8.3233333333333341</v>
      </c>
      <c r="GH306" s="48">
        <v>9.19</v>
      </c>
      <c r="GI306" s="9">
        <v>3.3333333333333333E-2</v>
      </c>
    </row>
    <row r="307" spans="1:191" x14ac:dyDescent="0.25">
      <c r="A307" t="s">
        <v>2195</v>
      </c>
      <c r="B307">
        <v>135</v>
      </c>
      <c r="C307" s="21" t="s">
        <v>192</v>
      </c>
      <c r="E307" t="s">
        <v>307</v>
      </c>
      <c r="G307" t="s">
        <v>1052</v>
      </c>
      <c r="J307">
        <v>9700</v>
      </c>
      <c r="K307" t="s">
        <v>186</v>
      </c>
      <c r="L307" t="s">
        <v>187</v>
      </c>
      <c r="M307" t="s">
        <v>185</v>
      </c>
      <c r="N307">
        <v>96242581</v>
      </c>
      <c r="O307" t="s">
        <v>2117</v>
      </c>
      <c r="P307" t="s">
        <v>563</v>
      </c>
      <c r="Q307">
        <v>9700</v>
      </c>
      <c r="R307" t="s">
        <v>186</v>
      </c>
      <c r="S307" t="s">
        <v>214</v>
      </c>
      <c r="T307" s="22" t="s">
        <v>197</v>
      </c>
      <c r="U307" s="21" t="s">
        <v>1056</v>
      </c>
      <c r="V307">
        <v>562681.68421344995</v>
      </c>
      <c r="W307">
        <v>6347541.4662916996</v>
      </c>
      <c r="X307">
        <v>10</v>
      </c>
      <c r="Y307" s="21">
        <v>10</v>
      </c>
      <c r="Z307" s="21" t="str">
        <f>VLOOKUP(A307,'Rettelse til drænsystem'!$A$4:$B$510,2,FALSE)</f>
        <v>Systematisk drænet</v>
      </c>
      <c r="AA307" t="s">
        <v>1165</v>
      </c>
      <c r="AB307" t="s">
        <v>239</v>
      </c>
      <c r="AC307" s="21" t="s">
        <v>1063</v>
      </c>
      <c r="AD307" s="21" t="s">
        <v>197</v>
      </c>
      <c r="AE307" s="21" t="s">
        <v>197</v>
      </c>
      <c r="AF307" t="s">
        <v>2195</v>
      </c>
      <c r="AG307" s="21">
        <v>135</v>
      </c>
      <c r="AH307" s="21" t="s">
        <v>2196</v>
      </c>
      <c r="AI307" s="21" t="s">
        <v>307</v>
      </c>
      <c r="AJ307" s="21" t="s">
        <v>185</v>
      </c>
      <c r="AK307" s="21"/>
      <c r="AL307" s="21"/>
      <c r="AM307" s="21" t="s">
        <v>1060</v>
      </c>
      <c r="AN307" s="21" t="s">
        <v>1061</v>
      </c>
      <c r="AO307" s="21" t="s">
        <v>1061</v>
      </c>
      <c r="AP307" s="21" t="s">
        <v>205</v>
      </c>
      <c r="AQ307" s="21"/>
      <c r="AR307" s="21"/>
      <c r="AS307" s="21" t="s">
        <v>218</v>
      </c>
      <c r="AT307" s="21" t="s">
        <v>1063</v>
      </c>
      <c r="AU307">
        <v>75</v>
      </c>
      <c r="AV307" t="s">
        <v>2195</v>
      </c>
      <c r="AW307">
        <v>86.324430000000007</v>
      </c>
      <c r="AX307">
        <v>2.746666E-4</v>
      </c>
      <c r="AY307">
        <v>1</v>
      </c>
      <c r="AZ307" t="s">
        <v>1064</v>
      </c>
      <c r="BA307" s="21" t="s">
        <v>1064</v>
      </c>
      <c r="BB307" s="21" t="s">
        <v>1065</v>
      </c>
      <c r="BC307">
        <v>1</v>
      </c>
      <c r="BD307" t="s">
        <v>282</v>
      </c>
      <c r="BE307" t="s">
        <v>282</v>
      </c>
      <c r="BF307">
        <v>6</v>
      </c>
      <c r="BG307" t="s">
        <v>195</v>
      </c>
      <c r="BH307">
        <v>1</v>
      </c>
      <c r="BI307" t="s">
        <v>282</v>
      </c>
      <c r="BJ307" t="s">
        <v>282</v>
      </c>
      <c r="BK307" t="s">
        <v>282</v>
      </c>
      <c r="BL307" t="s">
        <v>282</v>
      </c>
      <c r="BM307" t="s">
        <v>282</v>
      </c>
      <c r="BN307" t="s">
        <v>282</v>
      </c>
      <c r="BO307" t="s">
        <v>282</v>
      </c>
      <c r="BP307" t="s">
        <v>282</v>
      </c>
      <c r="BQ307" t="s">
        <v>282</v>
      </c>
      <c r="BR307" t="s">
        <v>192</v>
      </c>
      <c r="BS307" t="s">
        <v>197</v>
      </c>
      <c r="BT307" t="s">
        <v>198</v>
      </c>
      <c r="BU307" t="s">
        <v>282</v>
      </c>
      <c r="BV307">
        <v>567.5</v>
      </c>
      <c r="BW307">
        <v>576.4</v>
      </c>
      <c r="BX307" s="7">
        <v>410.55666666666599</v>
      </c>
      <c r="BY307" s="7">
        <v>67.26017120801535</v>
      </c>
      <c r="BZ307" s="8">
        <v>16.382676660472885</v>
      </c>
      <c r="CA307" s="8">
        <v>73.986188328816894</v>
      </c>
      <c r="CB307" s="8">
        <v>18.020944326520176</v>
      </c>
      <c r="CD307">
        <v>1082</v>
      </c>
      <c r="CE307">
        <v>12</v>
      </c>
      <c r="CF307" s="33" t="s">
        <v>1066</v>
      </c>
      <c r="CG307" s="34" t="s">
        <v>1075</v>
      </c>
      <c r="CH307" t="s">
        <v>457</v>
      </c>
      <c r="CI307">
        <v>2</v>
      </c>
      <c r="CJ307" s="25">
        <v>20</v>
      </c>
      <c r="CK307" t="s">
        <v>2197</v>
      </c>
      <c r="CN307">
        <v>20.21</v>
      </c>
      <c r="CO307">
        <v>21.64</v>
      </c>
      <c r="CP307">
        <v>0.01</v>
      </c>
      <c r="CQ307" t="s">
        <v>282</v>
      </c>
      <c r="CR307" t="s">
        <v>282</v>
      </c>
      <c r="CT307" t="s">
        <v>282</v>
      </c>
      <c r="CU307" t="s">
        <v>282</v>
      </c>
      <c r="CV307" t="s">
        <v>282</v>
      </c>
      <c r="CW307" s="25" t="s">
        <v>1067</v>
      </c>
      <c r="CX307" t="s">
        <v>282</v>
      </c>
      <c r="DC307">
        <v>1098</v>
      </c>
      <c r="DD307">
        <v>7</v>
      </c>
      <c r="DE307" t="s">
        <v>1068</v>
      </c>
      <c r="DF307" t="s">
        <v>1090</v>
      </c>
      <c r="DG307" t="s">
        <v>457</v>
      </c>
      <c r="DH307">
        <v>2</v>
      </c>
      <c r="DI307" s="25">
        <v>20</v>
      </c>
      <c r="DJ307" t="s">
        <v>282</v>
      </c>
      <c r="DL307">
        <v>19.79</v>
      </c>
      <c r="DM307">
        <v>21.2</v>
      </c>
      <c r="DN307">
        <v>0.01</v>
      </c>
      <c r="DO307" t="s">
        <v>282</v>
      </c>
      <c r="DP307" t="s">
        <v>282</v>
      </c>
      <c r="DR307" t="s">
        <v>282</v>
      </c>
      <c r="DS307" t="s">
        <v>282</v>
      </c>
      <c r="DT307" t="s">
        <v>282</v>
      </c>
      <c r="DU307" s="25" t="s">
        <v>1067</v>
      </c>
      <c r="DV307" t="s">
        <v>282</v>
      </c>
      <c r="EA307">
        <v>1590</v>
      </c>
      <c r="EB307">
        <v>11</v>
      </c>
      <c r="EC307" t="s">
        <v>1069</v>
      </c>
      <c r="ED307" t="s">
        <v>1090</v>
      </c>
      <c r="EE307" t="s">
        <v>457</v>
      </c>
      <c r="EF307">
        <v>1</v>
      </c>
      <c r="EG307" s="25">
        <v>10</v>
      </c>
      <c r="EH307" t="s">
        <v>282</v>
      </c>
      <c r="EJ307">
        <v>15.25</v>
      </c>
      <c r="EK307">
        <v>16.71</v>
      </c>
      <c r="EL307" s="9">
        <v>0.01</v>
      </c>
      <c r="EM307" t="s">
        <v>282</v>
      </c>
      <c r="EN307" t="s">
        <v>282</v>
      </c>
      <c r="EO307" t="s">
        <v>282</v>
      </c>
      <c r="EP307" t="s">
        <v>282</v>
      </c>
      <c r="EQ307" t="s">
        <v>282</v>
      </c>
      <c r="ER307" t="s">
        <v>282</v>
      </c>
      <c r="ES307" t="s">
        <v>282</v>
      </c>
      <c r="ET307" s="9" t="s">
        <v>282</v>
      </c>
      <c r="EU307" s="9" t="s">
        <v>282</v>
      </c>
      <c r="EV307" t="s">
        <v>282</v>
      </c>
      <c r="EX307" s="35">
        <v>3</v>
      </c>
      <c r="EY307" s="50">
        <v>18.416666666666668</v>
      </c>
      <c r="EZ307" s="50">
        <v>19.850000000000001</v>
      </c>
      <c r="FA307" s="50">
        <v>0.01</v>
      </c>
      <c r="FB307" s="51">
        <v>75.610852777777652</v>
      </c>
      <c r="FC307" s="51">
        <v>81.495498333333202</v>
      </c>
      <c r="FD307" s="51">
        <v>4.1055666666666601E-2</v>
      </c>
      <c r="FE307" s="7"/>
      <c r="FF307" s="25">
        <v>3</v>
      </c>
      <c r="FG307" s="25">
        <v>3</v>
      </c>
      <c r="FH307" s="29">
        <v>18.416666666666668</v>
      </c>
      <c r="FI307" s="29">
        <v>19.850000000000001</v>
      </c>
      <c r="FJ307" s="30">
        <v>0.01</v>
      </c>
      <c r="FK307" s="29">
        <v>92.779177162048697</v>
      </c>
      <c r="FL307" s="7" t="b">
        <v>1</v>
      </c>
      <c r="FN307">
        <v>18.55</v>
      </c>
      <c r="FO307">
        <v>19.316666666666666</v>
      </c>
      <c r="FP307">
        <v>1.1333333333333334E-2</v>
      </c>
      <c r="FQ307" s="21">
        <v>96.031061259706647</v>
      </c>
      <c r="FR307">
        <v>68.472378333333253</v>
      </c>
      <c r="FS307">
        <v>71.302323888888807</v>
      </c>
      <c r="FT307">
        <v>4.1833977777777732E-2</v>
      </c>
      <c r="FU307">
        <v>369.12333333333288</v>
      </c>
      <c r="FX307" s="21">
        <v>2</v>
      </c>
      <c r="GG307" s="48">
        <v>18.416666666666668</v>
      </c>
      <c r="GH307" s="48">
        <v>19.850000000000001</v>
      </c>
      <c r="GI307" s="9">
        <v>0.01</v>
      </c>
    </row>
    <row r="308" spans="1:191" x14ac:dyDescent="0.25">
      <c r="A308" t="s">
        <v>2198</v>
      </c>
      <c r="B308">
        <v>101</v>
      </c>
      <c r="C308" s="21" t="s">
        <v>192</v>
      </c>
      <c r="E308" t="s">
        <v>307</v>
      </c>
      <c r="G308" t="s">
        <v>1052</v>
      </c>
      <c r="J308">
        <v>9460</v>
      </c>
      <c r="K308" t="s">
        <v>419</v>
      </c>
      <c r="L308" t="s">
        <v>187</v>
      </c>
      <c r="M308" t="s">
        <v>185</v>
      </c>
      <c r="N308">
        <v>96242581</v>
      </c>
      <c r="O308" t="s">
        <v>2117</v>
      </c>
      <c r="P308">
        <v>751</v>
      </c>
      <c r="Q308">
        <v>9460</v>
      </c>
      <c r="R308" t="s">
        <v>419</v>
      </c>
      <c r="S308" t="s">
        <v>191</v>
      </c>
      <c r="T308" s="22" t="s">
        <v>197</v>
      </c>
      <c r="U308" s="21" t="s">
        <v>1056</v>
      </c>
      <c r="V308">
        <v>528360.90529703</v>
      </c>
      <c r="W308">
        <v>6330195.5769972997</v>
      </c>
      <c r="X308">
        <v>8</v>
      </c>
      <c r="Y308" s="21">
        <v>8</v>
      </c>
      <c r="Z308" s="21" t="str">
        <f>VLOOKUP(A308,'Rettelse til drænsystem'!$A$4:$B$510,2,FALSE)</f>
        <v>Systematisk drænet</v>
      </c>
      <c r="AA308" t="s">
        <v>1165</v>
      </c>
      <c r="AB308" t="s">
        <v>193</v>
      </c>
      <c r="AC308" s="21" t="s">
        <v>1059</v>
      </c>
      <c r="AD308" s="21" t="s">
        <v>192</v>
      </c>
      <c r="AE308" s="21" t="s">
        <v>197</v>
      </c>
      <c r="AF308" t="s">
        <v>2198</v>
      </c>
      <c r="AG308" s="21">
        <v>101</v>
      </c>
      <c r="AH308" s="21" t="s">
        <v>2199</v>
      </c>
      <c r="AI308" s="21" t="s">
        <v>307</v>
      </c>
      <c r="AJ308" s="21" t="s">
        <v>185</v>
      </c>
      <c r="AK308" s="21"/>
      <c r="AL308" s="21"/>
      <c r="AM308" s="21" t="s">
        <v>1276</v>
      </c>
      <c r="AN308" s="21" t="s">
        <v>1084</v>
      </c>
      <c r="AO308" s="21" t="s">
        <v>1084</v>
      </c>
      <c r="AP308" s="21" t="s">
        <v>205</v>
      </c>
      <c r="AQ308" s="21"/>
      <c r="AR308" s="21"/>
      <c r="AS308" s="21" t="s">
        <v>218</v>
      </c>
      <c r="AT308" s="21" t="s">
        <v>1063</v>
      </c>
      <c r="AU308">
        <v>62</v>
      </c>
      <c r="AV308" t="s">
        <v>2198</v>
      </c>
      <c r="AW308">
        <v>214.86799999999999</v>
      </c>
      <c r="AX308">
        <v>0.42379729999999999</v>
      </c>
      <c r="AY308">
        <v>3</v>
      </c>
      <c r="AZ308" t="s">
        <v>1064</v>
      </c>
      <c r="BA308" s="21" t="s">
        <v>1064</v>
      </c>
      <c r="BB308" s="21" t="s">
        <v>1065</v>
      </c>
      <c r="BC308">
        <v>0.8</v>
      </c>
      <c r="BD308" t="s">
        <v>1207</v>
      </c>
      <c r="BE308">
        <v>0.2</v>
      </c>
      <c r="BF308">
        <v>14</v>
      </c>
      <c r="BG308" t="s">
        <v>229</v>
      </c>
      <c r="BH308">
        <v>1</v>
      </c>
      <c r="BI308" t="s">
        <v>282</v>
      </c>
      <c r="BJ308" t="s">
        <v>282</v>
      </c>
      <c r="BK308" t="s">
        <v>282</v>
      </c>
      <c r="BL308" t="s">
        <v>282</v>
      </c>
      <c r="BM308" t="s">
        <v>282</v>
      </c>
      <c r="BN308" t="s">
        <v>282</v>
      </c>
      <c r="BO308" t="s">
        <v>282</v>
      </c>
      <c r="BP308" t="s">
        <v>282</v>
      </c>
      <c r="BQ308" t="s">
        <v>282</v>
      </c>
      <c r="BR308" t="s">
        <v>192</v>
      </c>
      <c r="BS308" t="s">
        <v>192</v>
      </c>
      <c r="BT308" t="s">
        <v>198</v>
      </c>
      <c r="BU308" t="s">
        <v>282</v>
      </c>
      <c r="BV308">
        <v>567.5</v>
      </c>
      <c r="BW308">
        <v>469.2</v>
      </c>
      <c r="BX308" s="7">
        <v>248.23933333333295</v>
      </c>
      <c r="BY308" s="7">
        <v>18.196499606824172</v>
      </c>
      <c r="BZ308" s="8">
        <v>7.3348297268197058</v>
      </c>
      <c r="CA308" s="8">
        <v>20.016149567506591</v>
      </c>
      <c r="CB308" s="8">
        <v>8.0683126995016767</v>
      </c>
      <c r="CD308">
        <v>1122</v>
      </c>
      <c r="CE308">
        <v>12</v>
      </c>
      <c r="CF308" s="33" t="s">
        <v>1066</v>
      </c>
      <c r="CG308" s="34" t="s">
        <v>1075</v>
      </c>
      <c r="CH308" t="s">
        <v>554</v>
      </c>
      <c r="CI308">
        <v>8</v>
      </c>
      <c r="CJ308" s="25">
        <v>100</v>
      </c>
      <c r="CK308" t="s">
        <v>282</v>
      </c>
      <c r="CN308">
        <v>12.73</v>
      </c>
      <c r="CO308">
        <v>13.5</v>
      </c>
      <c r="CP308">
        <v>0.02</v>
      </c>
      <c r="CQ308" t="s">
        <v>282</v>
      </c>
      <c r="CR308" t="s">
        <v>282</v>
      </c>
      <c r="CT308" t="s">
        <v>282</v>
      </c>
      <c r="CU308" t="s">
        <v>282</v>
      </c>
      <c r="CV308" t="s">
        <v>282</v>
      </c>
      <c r="CW308" s="25" t="s">
        <v>1067</v>
      </c>
      <c r="CX308" t="s">
        <v>282</v>
      </c>
      <c r="DC308">
        <v>1092</v>
      </c>
      <c r="DD308">
        <v>7</v>
      </c>
      <c r="DE308" t="s">
        <v>1068</v>
      </c>
      <c r="DF308" t="s">
        <v>1090</v>
      </c>
      <c r="DG308" t="s">
        <v>554</v>
      </c>
      <c r="DH308">
        <v>8</v>
      </c>
      <c r="DI308" s="25">
        <v>100</v>
      </c>
      <c r="DJ308" t="s">
        <v>2200</v>
      </c>
      <c r="DK308" t="s">
        <v>313</v>
      </c>
      <c r="DL308">
        <v>12.71</v>
      </c>
      <c r="DM308">
        <v>13.47</v>
      </c>
      <c r="DN308">
        <v>0.03</v>
      </c>
      <c r="DO308" t="s">
        <v>282</v>
      </c>
      <c r="DP308" t="s">
        <v>282</v>
      </c>
      <c r="DR308" t="s">
        <v>282</v>
      </c>
      <c r="DS308" t="s">
        <v>282</v>
      </c>
      <c r="DT308" t="s">
        <v>282</v>
      </c>
      <c r="DU308" s="25" t="s">
        <v>1067</v>
      </c>
      <c r="DV308" t="s">
        <v>282</v>
      </c>
      <c r="EA308">
        <v>1063</v>
      </c>
      <c r="EB308">
        <v>11</v>
      </c>
      <c r="EC308" t="s">
        <v>1069</v>
      </c>
      <c r="ED308" t="s">
        <v>1090</v>
      </c>
      <c r="EE308" t="s">
        <v>554</v>
      </c>
      <c r="EF308">
        <v>1</v>
      </c>
      <c r="EG308" s="25">
        <v>12.5</v>
      </c>
      <c r="EH308" t="s">
        <v>282</v>
      </c>
      <c r="EJ308">
        <v>11.41</v>
      </c>
      <c r="EK308">
        <v>12.94</v>
      </c>
      <c r="EL308" s="9">
        <v>0.03</v>
      </c>
      <c r="EM308" t="s">
        <v>282</v>
      </c>
      <c r="EN308" t="s">
        <v>282</v>
      </c>
      <c r="EO308" t="s">
        <v>282</v>
      </c>
      <c r="EP308" t="s">
        <v>282</v>
      </c>
      <c r="EQ308" t="s">
        <v>282</v>
      </c>
      <c r="ER308" t="s">
        <v>282</v>
      </c>
      <c r="ES308" t="s">
        <v>282</v>
      </c>
      <c r="ET308" s="9" t="s">
        <v>282</v>
      </c>
      <c r="EU308" s="9" t="s">
        <v>282</v>
      </c>
      <c r="EV308" t="s">
        <v>282</v>
      </c>
      <c r="EX308" s="35">
        <v>3</v>
      </c>
      <c r="EY308" s="50">
        <v>12.283333333333333</v>
      </c>
      <c r="EZ308" s="50">
        <v>13.303333333333333</v>
      </c>
      <c r="FA308" s="50">
        <v>2.6666666666666668E-2</v>
      </c>
      <c r="FB308" s="51">
        <v>30.492064777777731</v>
      </c>
      <c r="FC308" s="51">
        <v>33.024105977777729</v>
      </c>
      <c r="FD308" s="51">
        <v>6.6197155555555456E-2</v>
      </c>
      <c r="FE308" s="7"/>
      <c r="FF308" s="25">
        <v>3</v>
      </c>
      <c r="FG308" s="25">
        <v>3</v>
      </c>
      <c r="FH308" s="29">
        <v>12.283333333333333</v>
      </c>
      <c r="FI308" s="29">
        <v>13.303333333333333</v>
      </c>
      <c r="FJ308" s="30">
        <v>2.6666666666666668E-2</v>
      </c>
      <c r="FK308" s="29">
        <v>92.332748684540221</v>
      </c>
      <c r="FL308" s="7" t="b">
        <v>1</v>
      </c>
      <c r="FN308">
        <v>14.5</v>
      </c>
      <c r="FO308">
        <v>15.316666666666668</v>
      </c>
      <c r="FP308">
        <v>3.7333333333333329E-2</v>
      </c>
      <c r="FQ308" s="21">
        <v>94.668117519042426</v>
      </c>
      <c r="FR308">
        <v>47.329570833333285</v>
      </c>
      <c r="FS308">
        <v>49.9952593055555</v>
      </c>
      <c r="FT308">
        <v>0.12186004444444429</v>
      </c>
      <c r="FU308">
        <v>326.41083333333296</v>
      </c>
      <c r="FX308" s="21">
        <v>2</v>
      </c>
      <c r="GG308" s="48">
        <v>12.283333333333333</v>
      </c>
      <c r="GH308" s="48">
        <v>13.303333333333333</v>
      </c>
      <c r="GI308" s="9">
        <v>2.6666666666666668E-2</v>
      </c>
    </row>
    <row r="309" spans="1:191" x14ac:dyDescent="0.25">
      <c r="A309" t="s">
        <v>2201</v>
      </c>
      <c r="B309">
        <v>102</v>
      </c>
      <c r="C309" s="21" t="s">
        <v>192</v>
      </c>
      <c r="E309" t="s">
        <v>307</v>
      </c>
      <c r="G309" t="s">
        <v>1052</v>
      </c>
      <c r="J309">
        <v>9830</v>
      </c>
      <c r="K309" t="s">
        <v>483</v>
      </c>
      <c r="L309" t="s">
        <v>187</v>
      </c>
      <c r="M309" t="s">
        <v>185</v>
      </c>
      <c r="N309">
        <v>96242581</v>
      </c>
      <c r="O309" t="s">
        <v>2117</v>
      </c>
      <c r="P309" t="s">
        <v>2144</v>
      </c>
      <c r="Q309">
        <v>9830</v>
      </c>
      <c r="R309" t="s">
        <v>483</v>
      </c>
      <c r="S309" t="s">
        <v>214</v>
      </c>
      <c r="T309" s="22" t="s">
        <v>197</v>
      </c>
      <c r="U309" s="21" t="s">
        <v>1056</v>
      </c>
      <c r="V309">
        <v>571110.91608664999</v>
      </c>
      <c r="W309">
        <v>6360628.1425366001</v>
      </c>
      <c r="X309">
        <v>15</v>
      </c>
      <c r="Y309" s="21">
        <v>15</v>
      </c>
      <c r="Z309" s="21" t="str">
        <f>VLOOKUP(A309,'Rettelse til drænsystem'!$A$4:$B$510,2,FALSE)</f>
        <v>Systematisk drænet</v>
      </c>
      <c r="AA309" t="s">
        <v>1104</v>
      </c>
      <c r="AB309" t="s">
        <v>239</v>
      </c>
      <c r="AC309" s="21" t="s">
        <v>1063</v>
      </c>
      <c r="AD309" s="21" t="s">
        <v>197</v>
      </c>
      <c r="AE309" s="21" t="s">
        <v>197</v>
      </c>
      <c r="AF309" t="s">
        <v>2201</v>
      </c>
      <c r="AG309" s="21">
        <v>102</v>
      </c>
      <c r="AH309" s="21" t="s">
        <v>2202</v>
      </c>
      <c r="AI309" s="21" t="s">
        <v>307</v>
      </c>
      <c r="AJ309" s="21" t="s">
        <v>185</v>
      </c>
      <c r="AK309" s="21"/>
      <c r="AL309" s="21"/>
      <c r="AM309" s="21" t="s">
        <v>1073</v>
      </c>
      <c r="AN309" s="21" t="s">
        <v>1074</v>
      </c>
      <c r="AO309" s="21" t="s">
        <v>1074</v>
      </c>
      <c r="AP309" s="21" t="s">
        <v>205</v>
      </c>
      <c r="AQ309" s="21"/>
      <c r="AR309" s="21"/>
      <c r="AS309" s="21" t="s">
        <v>218</v>
      </c>
      <c r="AT309" s="21" t="s">
        <v>1063</v>
      </c>
      <c r="AU309">
        <v>71</v>
      </c>
      <c r="AV309" t="s">
        <v>2201</v>
      </c>
      <c r="AY309">
        <v>25</v>
      </c>
      <c r="AZ309" t="s">
        <v>1064</v>
      </c>
      <c r="BA309" s="21" t="s">
        <v>1064</v>
      </c>
      <c r="BB309" s="21" t="s">
        <v>1065</v>
      </c>
      <c r="BC309">
        <v>0.9</v>
      </c>
      <c r="BD309" t="s">
        <v>1088</v>
      </c>
      <c r="BE309">
        <v>0.1</v>
      </c>
      <c r="BF309">
        <v>6</v>
      </c>
      <c r="BG309" t="s">
        <v>195</v>
      </c>
      <c r="BH309">
        <v>1</v>
      </c>
      <c r="BI309" t="s">
        <v>282</v>
      </c>
      <c r="BJ309" t="s">
        <v>282</v>
      </c>
      <c r="BK309" t="s">
        <v>282</v>
      </c>
      <c r="BL309" t="s">
        <v>282</v>
      </c>
      <c r="BM309" t="s">
        <v>282</v>
      </c>
      <c r="BN309" t="s">
        <v>282</v>
      </c>
      <c r="BO309" t="s">
        <v>282</v>
      </c>
      <c r="BP309" t="s">
        <v>282</v>
      </c>
      <c r="BQ309" t="s">
        <v>282</v>
      </c>
      <c r="BR309" t="s">
        <v>192</v>
      </c>
      <c r="BS309" t="s">
        <v>197</v>
      </c>
      <c r="BT309" t="s">
        <v>198</v>
      </c>
      <c r="BU309" t="s">
        <v>282</v>
      </c>
      <c r="BV309">
        <v>564.6</v>
      </c>
      <c r="BW309">
        <v>547.70000000000005</v>
      </c>
      <c r="BX309" s="7">
        <v>417.25133333333275</v>
      </c>
      <c r="BY309" s="7">
        <v>65.475819965562835</v>
      </c>
      <c r="BZ309" s="8">
        <v>15.674980628490609</v>
      </c>
      <c r="CA309" s="8">
        <v>72.023401962119124</v>
      </c>
      <c r="CB309" s="8">
        <v>17.24247869133967</v>
      </c>
      <c r="CD309">
        <v>1060</v>
      </c>
      <c r="CE309">
        <v>12</v>
      </c>
      <c r="CF309" s="33" t="s">
        <v>1066</v>
      </c>
      <c r="CG309" s="34" t="s">
        <v>1075</v>
      </c>
      <c r="CH309" t="s">
        <v>457</v>
      </c>
      <c r="CI309">
        <v>2</v>
      </c>
      <c r="CJ309" s="25">
        <v>13.333333333333334</v>
      </c>
      <c r="CK309" t="s">
        <v>282</v>
      </c>
      <c r="CN309">
        <v>11.19</v>
      </c>
      <c r="CO309">
        <v>13.02</v>
      </c>
      <c r="CP309">
        <v>0.03</v>
      </c>
      <c r="CQ309" t="s">
        <v>282</v>
      </c>
      <c r="CR309" t="s">
        <v>282</v>
      </c>
      <c r="CT309" t="s">
        <v>282</v>
      </c>
      <c r="CU309" t="s">
        <v>282</v>
      </c>
      <c r="CV309" t="s">
        <v>282</v>
      </c>
      <c r="CW309" s="25" t="s">
        <v>1067</v>
      </c>
      <c r="CX309" t="s">
        <v>282</v>
      </c>
      <c r="DC309">
        <v>1187</v>
      </c>
      <c r="DD309">
        <v>7</v>
      </c>
      <c r="DE309" t="s">
        <v>1068</v>
      </c>
      <c r="DF309" t="s">
        <v>1090</v>
      </c>
      <c r="DG309" t="s">
        <v>457</v>
      </c>
      <c r="DH309">
        <v>3</v>
      </c>
      <c r="DI309" s="25">
        <v>20</v>
      </c>
      <c r="DJ309" t="s">
        <v>282</v>
      </c>
      <c r="DL309">
        <v>13.67</v>
      </c>
      <c r="DM309">
        <v>14.77</v>
      </c>
      <c r="DN309">
        <v>0.01</v>
      </c>
      <c r="DO309" t="s">
        <v>282</v>
      </c>
      <c r="DP309" t="s">
        <v>282</v>
      </c>
      <c r="DR309" t="s">
        <v>282</v>
      </c>
      <c r="DS309" t="s">
        <v>282</v>
      </c>
      <c r="DT309" t="s">
        <v>282</v>
      </c>
      <c r="DU309" s="25" t="s">
        <v>1067</v>
      </c>
      <c r="DV309" t="s">
        <v>282</v>
      </c>
      <c r="EA309" t="s">
        <v>282</v>
      </c>
      <c r="EB309">
        <v>11</v>
      </c>
      <c r="EC309" t="s">
        <v>1069</v>
      </c>
      <c r="ED309" t="s">
        <v>282</v>
      </c>
      <c r="EE309" t="s">
        <v>457</v>
      </c>
      <c r="EF309" t="s">
        <v>282</v>
      </c>
      <c r="EG309" s="25" t="s">
        <v>1067</v>
      </c>
      <c r="EH309" t="s">
        <v>1453</v>
      </c>
      <c r="EI309" t="s">
        <v>1136</v>
      </c>
      <c r="EL309" s="9"/>
      <c r="EM309" t="s">
        <v>282</v>
      </c>
      <c r="EN309" t="s">
        <v>282</v>
      </c>
      <c r="EO309" t="s">
        <v>282</v>
      </c>
      <c r="EP309" t="s">
        <v>282</v>
      </c>
      <c r="EQ309" t="s">
        <v>282</v>
      </c>
      <c r="ER309" t="s">
        <v>282</v>
      </c>
      <c r="ES309" t="s">
        <v>282</v>
      </c>
      <c r="ET309" s="9" t="s">
        <v>282</v>
      </c>
      <c r="EU309" s="9" t="s">
        <v>282</v>
      </c>
      <c r="EV309" t="s">
        <v>282</v>
      </c>
      <c r="EX309" s="35">
        <v>2</v>
      </c>
      <c r="EY309" s="50">
        <v>12.43</v>
      </c>
      <c r="EZ309" s="50">
        <v>13.895</v>
      </c>
      <c r="FA309" s="50">
        <v>0.02</v>
      </c>
      <c r="FB309" s="51">
        <v>51.864340733333258</v>
      </c>
      <c r="FC309" s="51">
        <v>57.977072766666588</v>
      </c>
      <c r="FD309" s="51">
        <v>8.345026666666655E-2</v>
      </c>
      <c r="FE309" s="7"/>
      <c r="FF309" s="25">
        <v>2</v>
      </c>
      <c r="FG309" s="25">
        <v>2</v>
      </c>
      <c r="FH309" s="29">
        <v>12.43</v>
      </c>
      <c r="FI309" s="29">
        <v>13.895</v>
      </c>
      <c r="FJ309" s="30">
        <v>0.02</v>
      </c>
      <c r="FK309" s="29">
        <v>89.456639078805324</v>
      </c>
      <c r="FL309" s="7" t="b">
        <v>0</v>
      </c>
      <c r="FN309">
        <v>8.4</v>
      </c>
      <c r="FO309">
        <v>9.3666666666666671</v>
      </c>
      <c r="FP309">
        <v>2.7666666666666662E-2</v>
      </c>
      <c r="FQ309" s="21">
        <v>89.679715302491104</v>
      </c>
      <c r="FR309">
        <v>41.73215199999995</v>
      </c>
      <c r="FS309">
        <v>46.534661555555502</v>
      </c>
      <c r="FT309">
        <v>0.13745113555555538</v>
      </c>
      <c r="FU309">
        <v>496.81133333333275</v>
      </c>
      <c r="FX309" s="21">
        <v>2</v>
      </c>
      <c r="GG309" s="48">
        <v>12.43</v>
      </c>
      <c r="GH309" s="48">
        <v>13.895</v>
      </c>
      <c r="GI309" s="9">
        <v>0.02</v>
      </c>
    </row>
    <row r="310" spans="1:191" x14ac:dyDescent="0.25">
      <c r="A310" t="s">
        <v>2203</v>
      </c>
      <c r="B310">
        <v>103</v>
      </c>
      <c r="C310" s="21" t="s">
        <v>192</v>
      </c>
      <c r="E310" t="s">
        <v>307</v>
      </c>
      <c r="G310" t="s">
        <v>1052</v>
      </c>
      <c r="J310">
        <v>9400</v>
      </c>
      <c r="K310" t="s">
        <v>505</v>
      </c>
      <c r="L310" t="s">
        <v>187</v>
      </c>
      <c r="M310" t="s">
        <v>185</v>
      </c>
      <c r="N310">
        <v>96242581</v>
      </c>
      <c r="O310" t="s">
        <v>2117</v>
      </c>
      <c r="P310">
        <v>755</v>
      </c>
      <c r="Q310">
        <v>9400</v>
      </c>
      <c r="R310" t="s">
        <v>505</v>
      </c>
      <c r="S310" t="s">
        <v>191</v>
      </c>
      <c r="T310" s="22" t="s">
        <v>197</v>
      </c>
      <c r="U310" s="21" t="s">
        <v>1056</v>
      </c>
      <c r="V310">
        <v>556640.11901461997</v>
      </c>
      <c r="W310">
        <v>6332412.5157458</v>
      </c>
      <c r="X310">
        <v>12.5</v>
      </c>
      <c r="Y310" s="21">
        <v>12.5</v>
      </c>
      <c r="Z310" s="21" t="str">
        <f>VLOOKUP(A310,'Rettelse til drænsystem'!$A$4:$B$510,2,FALSE)</f>
        <v>Systematisk drænet</v>
      </c>
      <c r="AA310" t="s">
        <v>1165</v>
      </c>
      <c r="AB310" t="s">
        <v>193</v>
      </c>
      <c r="AC310" s="21" t="s">
        <v>1059</v>
      </c>
      <c r="AD310" s="21" t="s">
        <v>192</v>
      </c>
      <c r="AE310" s="21" t="s">
        <v>197</v>
      </c>
      <c r="AF310" t="s">
        <v>2203</v>
      </c>
      <c r="AG310" s="21">
        <v>103</v>
      </c>
      <c r="AH310" s="21" t="s">
        <v>2204</v>
      </c>
      <c r="AI310" s="21" t="s">
        <v>307</v>
      </c>
      <c r="AJ310" s="21" t="s">
        <v>185</v>
      </c>
      <c r="AK310" s="21"/>
      <c r="AL310" s="21"/>
      <c r="AM310" s="21" t="s">
        <v>1276</v>
      </c>
      <c r="AN310" s="21" t="s">
        <v>1084</v>
      </c>
      <c r="AO310" s="21" t="s">
        <v>1084</v>
      </c>
      <c r="AP310" s="21" t="s">
        <v>205</v>
      </c>
      <c r="AQ310" s="21"/>
      <c r="AR310" s="21"/>
      <c r="AS310" s="21" t="s">
        <v>218</v>
      </c>
      <c r="AT310" s="21" t="s">
        <v>1063</v>
      </c>
      <c r="AU310">
        <v>77</v>
      </c>
      <c r="AV310" t="s">
        <v>2203</v>
      </c>
      <c r="AW310">
        <v>86.246619999999993</v>
      </c>
      <c r="AX310">
        <v>2.746666E-4</v>
      </c>
      <c r="AY310">
        <v>30</v>
      </c>
      <c r="AZ310" t="s">
        <v>1064</v>
      </c>
      <c r="BA310" s="21" t="s">
        <v>1064</v>
      </c>
      <c r="BB310" s="21" t="s">
        <v>1065</v>
      </c>
      <c r="BC310">
        <v>0.95</v>
      </c>
      <c r="BD310" t="s">
        <v>1088</v>
      </c>
      <c r="BE310">
        <v>0.05</v>
      </c>
      <c r="BF310">
        <v>6</v>
      </c>
      <c r="BG310" t="s">
        <v>195</v>
      </c>
      <c r="BH310">
        <v>1</v>
      </c>
      <c r="BI310" t="s">
        <v>282</v>
      </c>
      <c r="BJ310" t="s">
        <v>282</v>
      </c>
      <c r="BK310" t="s">
        <v>282</v>
      </c>
      <c r="BL310" t="s">
        <v>282</v>
      </c>
      <c r="BM310" t="s">
        <v>282</v>
      </c>
      <c r="BN310" t="s">
        <v>282</v>
      </c>
      <c r="BO310" t="s">
        <v>282</v>
      </c>
      <c r="BP310" t="s">
        <v>282</v>
      </c>
      <c r="BQ310" t="s">
        <v>282</v>
      </c>
      <c r="BR310" t="s">
        <v>197</v>
      </c>
      <c r="BS310" t="s">
        <v>197</v>
      </c>
      <c r="BT310" t="s">
        <v>198</v>
      </c>
      <c r="BU310" t="s">
        <v>282</v>
      </c>
      <c r="BV310">
        <v>567.5</v>
      </c>
      <c r="BW310">
        <v>447.1</v>
      </c>
      <c r="BX310" s="7">
        <v>201.11399999999935</v>
      </c>
      <c r="BY310" s="7">
        <v>34.772426003313903</v>
      </c>
      <c r="BZ310" s="8">
        <v>17.269711300556011</v>
      </c>
      <c r="CA310" s="8">
        <v>38.249668603645297</v>
      </c>
      <c r="CB310" s="8">
        <v>18.996682430611614</v>
      </c>
      <c r="CD310">
        <v>1131</v>
      </c>
      <c r="CE310">
        <v>12</v>
      </c>
      <c r="CF310" s="33" t="s">
        <v>1066</v>
      </c>
      <c r="CG310" s="34" t="s">
        <v>1075</v>
      </c>
      <c r="CH310" t="s">
        <v>554</v>
      </c>
      <c r="CI310">
        <v>15</v>
      </c>
      <c r="CJ310" s="25">
        <v>120</v>
      </c>
      <c r="CK310" t="s">
        <v>2205</v>
      </c>
      <c r="CN310">
        <v>1.82</v>
      </c>
      <c r="CO310">
        <v>4.37</v>
      </c>
      <c r="CP310">
        <v>0.09</v>
      </c>
      <c r="CQ310" t="s">
        <v>282</v>
      </c>
      <c r="CR310" t="s">
        <v>282</v>
      </c>
      <c r="CT310" t="s">
        <v>282</v>
      </c>
      <c r="CU310" t="s">
        <v>282</v>
      </c>
      <c r="CV310" t="s">
        <v>282</v>
      </c>
      <c r="CW310" s="25" t="s">
        <v>1067</v>
      </c>
      <c r="CX310" t="s">
        <v>282</v>
      </c>
      <c r="DC310">
        <v>1025</v>
      </c>
      <c r="DD310">
        <v>8</v>
      </c>
      <c r="DE310" t="s">
        <v>1068</v>
      </c>
      <c r="DF310" t="s">
        <v>1090</v>
      </c>
      <c r="DG310" t="s">
        <v>554</v>
      </c>
      <c r="DH310" t="s">
        <v>282</v>
      </c>
      <c r="DI310" s="25" t="s">
        <v>1067</v>
      </c>
      <c r="DJ310" t="s">
        <v>2206</v>
      </c>
      <c r="DK310" t="s">
        <v>313</v>
      </c>
      <c r="DL310">
        <v>3.33</v>
      </c>
      <c r="DM310">
        <v>4.1399999999999997</v>
      </c>
      <c r="DN310">
        <v>0.06</v>
      </c>
      <c r="DO310" t="s">
        <v>282</v>
      </c>
      <c r="DP310" t="s">
        <v>282</v>
      </c>
      <c r="DR310" t="s">
        <v>282</v>
      </c>
      <c r="DS310" t="s">
        <v>282</v>
      </c>
      <c r="DT310" t="s">
        <v>282</v>
      </c>
      <c r="DU310" s="25" t="s">
        <v>1067</v>
      </c>
      <c r="DV310" t="s">
        <v>282</v>
      </c>
      <c r="EA310">
        <v>1616</v>
      </c>
      <c r="EB310">
        <v>12</v>
      </c>
      <c r="EC310" t="s">
        <v>1069</v>
      </c>
      <c r="ED310" t="s">
        <v>1090</v>
      </c>
      <c r="EE310" t="s">
        <v>554</v>
      </c>
      <c r="EF310" t="s">
        <v>282</v>
      </c>
      <c r="EG310" s="25" t="s">
        <v>1067</v>
      </c>
      <c r="EH310" t="s">
        <v>2207</v>
      </c>
      <c r="EI310" t="s">
        <v>313</v>
      </c>
      <c r="EJ310">
        <v>0.72</v>
      </c>
      <c r="EK310">
        <v>1.57</v>
      </c>
      <c r="EL310" s="9">
        <v>0.09</v>
      </c>
      <c r="EM310" t="s">
        <v>282</v>
      </c>
      <c r="EN310" t="s">
        <v>282</v>
      </c>
      <c r="EO310" t="s">
        <v>282</v>
      </c>
      <c r="EP310" t="s">
        <v>282</v>
      </c>
      <c r="EQ310" t="s">
        <v>282</v>
      </c>
      <c r="ER310" t="s">
        <v>282</v>
      </c>
      <c r="ES310" t="s">
        <v>282</v>
      </c>
      <c r="ET310" s="9" t="s">
        <v>282</v>
      </c>
      <c r="EU310" s="9" t="s">
        <v>282</v>
      </c>
      <c r="EV310" t="s">
        <v>282</v>
      </c>
      <c r="EX310" s="35">
        <v>3</v>
      </c>
      <c r="EY310" s="50">
        <v>1.9566666666666668</v>
      </c>
      <c r="EZ310" s="50">
        <v>3.36</v>
      </c>
      <c r="FA310" s="50">
        <v>0.08</v>
      </c>
      <c r="FB310" s="51">
        <v>3.9351305999999875</v>
      </c>
      <c r="FC310" s="51">
        <v>6.7574303999999783</v>
      </c>
      <c r="FD310" s="51">
        <v>0.16089119999999948</v>
      </c>
      <c r="FE310" s="7"/>
      <c r="FF310" s="25">
        <v>3</v>
      </c>
      <c r="FG310" s="25">
        <v>3</v>
      </c>
      <c r="FH310" s="29">
        <v>1.9566666666666668</v>
      </c>
      <c r="FI310" s="29">
        <v>3.36</v>
      </c>
      <c r="FJ310" s="30">
        <v>0.08</v>
      </c>
      <c r="FK310" s="29">
        <v>58.234126984126988</v>
      </c>
      <c r="FL310" s="7" t="b">
        <v>1</v>
      </c>
      <c r="FN310">
        <v>2.0133333333333332</v>
      </c>
      <c r="FO310">
        <v>2.6833333333333336</v>
      </c>
      <c r="FP310">
        <v>9.1666666666666674E-2</v>
      </c>
      <c r="FQ310" s="21">
        <v>75.031055900621098</v>
      </c>
      <c r="FR310">
        <v>4.5922791111111048</v>
      </c>
      <c r="FS310">
        <v>6.1205044444444363</v>
      </c>
      <c r="FT310">
        <v>0.2090855555555553</v>
      </c>
      <c r="FU310">
        <v>228.09333333333302</v>
      </c>
      <c r="FX310" s="21">
        <v>2</v>
      </c>
      <c r="GG310" s="48">
        <v>1.9566666666666668</v>
      </c>
      <c r="GH310" s="48">
        <v>3.36</v>
      </c>
      <c r="GI310" s="9">
        <v>0.08</v>
      </c>
    </row>
    <row r="311" spans="1:191" x14ac:dyDescent="0.25">
      <c r="A311" t="s">
        <v>2208</v>
      </c>
      <c r="B311">
        <v>105</v>
      </c>
      <c r="C311" s="21" t="s">
        <v>192</v>
      </c>
      <c r="E311" t="s">
        <v>307</v>
      </c>
      <c r="G311" t="s">
        <v>1052</v>
      </c>
      <c r="J311">
        <v>9460</v>
      </c>
      <c r="K311" t="s">
        <v>419</v>
      </c>
      <c r="L311" t="s">
        <v>187</v>
      </c>
      <c r="M311" t="s">
        <v>185</v>
      </c>
      <c r="N311">
        <v>96242581</v>
      </c>
      <c r="O311" t="s">
        <v>2117</v>
      </c>
      <c r="P311">
        <v>747</v>
      </c>
      <c r="Q311">
        <v>9460</v>
      </c>
      <c r="R311" t="s">
        <v>419</v>
      </c>
      <c r="S311" t="s">
        <v>191</v>
      </c>
      <c r="T311" s="22" t="s">
        <v>197</v>
      </c>
      <c r="U311" s="21" t="s">
        <v>1056</v>
      </c>
      <c r="V311">
        <v>529667.55827587005</v>
      </c>
      <c r="W311">
        <v>6323647.9497478995</v>
      </c>
      <c r="X311">
        <v>8</v>
      </c>
      <c r="Y311" s="21">
        <v>8</v>
      </c>
      <c r="Z311" s="21" t="str">
        <f>VLOOKUP(A311,'Rettelse til drænsystem'!$A$4:$B$510,2,FALSE)</f>
        <v>Systematisk drænet</v>
      </c>
      <c r="AA311" t="s">
        <v>1104</v>
      </c>
      <c r="AB311" t="s">
        <v>193</v>
      </c>
      <c r="AC311" s="21" t="s">
        <v>1059</v>
      </c>
      <c r="AD311" s="21" t="s">
        <v>197</v>
      </c>
      <c r="AE311" s="21" t="s">
        <v>197</v>
      </c>
      <c r="AF311" t="s">
        <v>2208</v>
      </c>
      <c r="AG311" s="21">
        <v>105</v>
      </c>
      <c r="AH311" s="21" t="s">
        <v>2209</v>
      </c>
      <c r="AI311" s="21" t="s">
        <v>307</v>
      </c>
      <c r="AJ311" s="21" t="s">
        <v>185</v>
      </c>
      <c r="AK311" s="21"/>
      <c r="AL311" s="21"/>
      <c r="AM311" s="21" t="s">
        <v>1276</v>
      </c>
      <c r="AN311" s="21" t="s">
        <v>1084</v>
      </c>
      <c r="AO311" s="21" t="s">
        <v>1084</v>
      </c>
      <c r="AP311" s="21" t="s">
        <v>205</v>
      </c>
      <c r="AQ311" s="21"/>
      <c r="AR311" s="21"/>
      <c r="AS311" s="21" t="s">
        <v>218</v>
      </c>
      <c r="AT311" s="21" t="s">
        <v>1063</v>
      </c>
      <c r="AU311">
        <v>62</v>
      </c>
      <c r="AV311" t="s">
        <v>2208</v>
      </c>
      <c r="AY311">
        <v>1</v>
      </c>
      <c r="AZ311" t="s">
        <v>1064</v>
      </c>
      <c r="BA311" s="21" t="s">
        <v>1064</v>
      </c>
      <c r="BB311" s="21" t="s">
        <v>1065</v>
      </c>
      <c r="BC311">
        <v>1</v>
      </c>
      <c r="BD311" t="s">
        <v>282</v>
      </c>
      <c r="BE311" t="s">
        <v>282</v>
      </c>
      <c r="BF311">
        <v>6</v>
      </c>
      <c r="BG311" t="s">
        <v>195</v>
      </c>
      <c r="BH311">
        <v>1</v>
      </c>
      <c r="BI311" t="s">
        <v>282</v>
      </c>
      <c r="BJ311" t="s">
        <v>282</v>
      </c>
      <c r="BK311" t="s">
        <v>282</v>
      </c>
      <c r="BL311" t="s">
        <v>282</v>
      </c>
      <c r="BM311" t="s">
        <v>282</v>
      </c>
      <c r="BN311" t="s">
        <v>282</v>
      </c>
      <c r="BO311" t="s">
        <v>282</v>
      </c>
      <c r="BP311" t="s">
        <v>282</v>
      </c>
      <c r="BQ311" t="s">
        <v>282</v>
      </c>
      <c r="BR311" t="s">
        <v>192</v>
      </c>
      <c r="BS311" t="s">
        <v>197</v>
      </c>
      <c r="BT311" t="s">
        <v>198</v>
      </c>
      <c r="BU311" t="s">
        <v>282</v>
      </c>
      <c r="BV311">
        <v>567.5</v>
      </c>
      <c r="BW311">
        <v>469.2</v>
      </c>
      <c r="BX311" s="7">
        <v>255.62666666666595</v>
      </c>
      <c r="BY311" s="7">
        <v>47.558891340450117</v>
      </c>
      <c r="BZ311" s="8">
        <v>18.604823964812063</v>
      </c>
      <c r="CA311" s="8">
        <v>52.31478047449513</v>
      </c>
      <c r="CB311" s="8">
        <v>20.465306361293269</v>
      </c>
      <c r="CD311">
        <v>1057</v>
      </c>
      <c r="CE311">
        <v>12</v>
      </c>
      <c r="CF311" s="33" t="s">
        <v>1066</v>
      </c>
      <c r="CG311" s="34" t="s">
        <v>1075</v>
      </c>
      <c r="CH311" t="s">
        <v>554</v>
      </c>
      <c r="CI311">
        <v>0.5</v>
      </c>
      <c r="CJ311" s="25">
        <v>6.25</v>
      </c>
      <c r="CK311" t="s">
        <v>282</v>
      </c>
      <c r="CN311">
        <v>0.88</v>
      </c>
      <c r="CO311">
        <v>1.56</v>
      </c>
      <c r="CP311">
        <v>0.03</v>
      </c>
      <c r="CQ311" t="s">
        <v>282</v>
      </c>
      <c r="CR311" t="s">
        <v>282</v>
      </c>
      <c r="CT311" t="s">
        <v>282</v>
      </c>
      <c r="CU311" t="s">
        <v>282</v>
      </c>
      <c r="CV311" t="s">
        <v>282</v>
      </c>
      <c r="CW311" s="25" t="s">
        <v>1067</v>
      </c>
      <c r="CX311" t="s">
        <v>282</v>
      </c>
      <c r="DC311">
        <v>1179</v>
      </c>
      <c r="DD311">
        <v>7</v>
      </c>
      <c r="DE311" t="s">
        <v>1068</v>
      </c>
      <c r="DF311" t="s">
        <v>1090</v>
      </c>
      <c r="DG311" t="s">
        <v>554</v>
      </c>
      <c r="DH311">
        <v>1</v>
      </c>
      <c r="DI311" s="25">
        <v>12.5</v>
      </c>
      <c r="DJ311" t="s">
        <v>282</v>
      </c>
      <c r="DL311">
        <v>0.47</v>
      </c>
      <c r="DM311">
        <v>1.24</v>
      </c>
      <c r="DN311">
        <v>0.03</v>
      </c>
      <c r="DO311" t="s">
        <v>282</v>
      </c>
      <c r="DP311" t="s">
        <v>282</v>
      </c>
      <c r="DR311" t="s">
        <v>282</v>
      </c>
      <c r="DS311" t="s">
        <v>282</v>
      </c>
      <c r="DT311" t="s">
        <v>282</v>
      </c>
      <c r="DU311" s="25" t="s">
        <v>1067</v>
      </c>
      <c r="DV311" t="s">
        <v>282</v>
      </c>
      <c r="EA311" t="s">
        <v>282</v>
      </c>
      <c r="EB311">
        <v>12</v>
      </c>
      <c r="EC311" t="s">
        <v>1069</v>
      </c>
      <c r="ED311" t="s">
        <v>282</v>
      </c>
      <c r="EE311" t="s">
        <v>554</v>
      </c>
      <c r="EF311" t="s">
        <v>282</v>
      </c>
      <c r="EG311" s="25" t="s">
        <v>1067</v>
      </c>
      <c r="EH311" t="s">
        <v>2210</v>
      </c>
      <c r="EI311" t="s">
        <v>1136</v>
      </c>
      <c r="EL311" s="9"/>
      <c r="EM311" t="s">
        <v>282</v>
      </c>
      <c r="EN311" t="s">
        <v>282</v>
      </c>
      <c r="EO311" t="s">
        <v>282</v>
      </c>
      <c r="EP311" t="s">
        <v>282</v>
      </c>
      <c r="EQ311" t="s">
        <v>282</v>
      </c>
      <c r="ER311" t="s">
        <v>282</v>
      </c>
      <c r="ES311" t="s">
        <v>282</v>
      </c>
      <c r="ET311" s="9" t="s">
        <v>282</v>
      </c>
      <c r="EU311" s="9" t="s">
        <v>282</v>
      </c>
      <c r="EV311" t="s">
        <v>282</v>
      </c>
      <c r="EX311" s="35">
        <v>2</v>
      </c>
      <c r="EY311" s="50">
        <v>0.67500000000000004</v>
      </c>
      <c r="EZ311" s="50">
        <v>1.4</v>
      </c>
      <c r="FA311" s="50">
        <v>0.03</v>
      </c>
      <c r="FB311" s="51">
        <v>1.7254799999999952</v>
      </c>
      <c r="FC311" s="51">
        <v>3.5787733333333236</v>
      </c>
      <c r="FD311" s="51">
        <v>7.6687999999999784E-2</v>
      </c>
      <c r="FE311" s="7"/>
      <c r="FF311" s="25">
        <v>2</v>
      </c>
      <c r="FG311" s="25">
        <v>2</v>
      </c>
      <c r="FH311" s="29">
        <v>0.67500000000000004</v>
      </c>
      <c r="FI311" s="29">
        <v>1.4</v>
      </c>
      <c r="FJ311" s="30">
        <v>0.03</v>
      </c>
      <c r="FK311" s="29">
        <v>48.214285714285722</v>
      </c>
      <c r="FL311" s="7" t="b">
        <v>0</v>
      </c>
      <c r="FN311">
        <v>1.3766666666666667</v>
      </c>
      <c r="FO311">
        <v>1.9666666666666668</v>
      </c>
      <c r="FP311">
        <v>2.5666666666666667E-2</v>
      </c>
      <c r="FQ311" s="21">
        <v>70</v>
      </c>
      <c r="FR311">
        <v>4.9268146666666652</v>
      </c>
      <c r="FS311">
        <v>7.0383066666666654</v>
      </c>
      <c r="FT311">
        <v>9.1855866666666647E-2</v>
      </c>
      <c r="FU311">
        <v>357.87999999999988</v>
      </c>
      <c r="FX311" s="21">
        <v>2</v>
      </c>
      <c r="GG311" s="48">
        <v>0.67500000000000004</v>
      </c>
      <c r="GH311" s="48">
        <v>1.4</v>
      </c>
      <c r="GI311" s="9">
        <v>0.03</v>
      </c>
    </row>
    <row r="312" spans="1:191" x14ac:dyDescent="0.25">
      <c r="A312" t="s">
        <v>2211</v>
      </c>
      <c r="B312">
        <v>107</v>
      </c>
      <c r="C312" s="21" t="s">
        <v>192</v>
      </c>
      <c r="E312" t="s">
        <v>307</v>
      </c>
      <c r="G312" t="s">
        <v>1052</v>
      </c>
      <c r="J312">
        <v>9700</v>
      </c>
      <c r="K312" t="s">
        <v>186</v>
      </c>
      <c r="L312" t="s">
        <v>187</v>
      </c>
      <c r="M312" t="s">
        <v>185</v>
      </c>
      <c r="N312">
        <v>96242581</v>
      </c>
      <c r="O312" t="s">
        <v>2117</v>
      </c>
      <c r="P312">
        <v>750</v>
      </c>
      <c r="Q312">
        <v>9700</v>
      </c>
      <c r="R312" t="s">
        <v>186</v>
      </c>
      <c r="S312" t="s">
        <v>191</v>
      </c>
      <c r="T312" s="22" t="s">
        <v>197</v>
      </c>
      <c r="U312" s="21" t="s">
        <v>1056</v>
      </c>
      <c r="V312">
        <v>554253.18622040004</v>
      </c>
      <c r="W312">
        <v>6344014.6841580002</v>
      </c>
      <c r="X312">
        <v>8</v>
      </c>
      <c r="Y312" s="21">
        <v>8</v>
      </c>
      <c r="Z312" s="21" t="str">
        <f>VLOOKUP(A312,'Rettelse til drænsystem'!$A$4:$B$510,2,FALSE)</f>
        <v>Systematisk drænet</v>
      </c>
      <c r="AA312" t="s">
        <v>1104</v>
      </c>
      <c r="AB312" t="s">
        <v>193</v>
      </c>
      <c r="AC312" s="21" t="s">
        <v>1059</v>
      </c>
      <c r="AD312" s="21" t="s">
        <v>197</v>
      </c>
      <c r="AE312" s="21" t="s">
        <v>197</v>
      </c>
      <c r="AF312" t="s">
        <v>2211</v>
      </c>
      <c r="AG312" s="21">
        <v>107</v>
      </c>
      <c r="AH312" s="21" t="s">
        <v>2212</v>
      </c>
      <c r="AI312" s="21" t="s">
        <v>307</v>
      </c>
      <c r="AJ312" s="21" t="s">
        <v>185</v>
      </c>
      <c r="AK312" s="21"/>
      <c r="AL312" s="21"/>
      <c r="AM312" s="21" t="s">
        <v>1276</v>
      </c>
      <c r="AN312" s="21" t="s">
        <v>1084</v>
      </c>
      <c r="AO312" s="21" t="s">
        <v>1084</v>
      </c>
      <c r="AP312" s="21" t="s">
        <v>205</v>
      </c>
      <c r="AQ312" s="21"/>
      <c r="AR312" s="21"/>
      <c r="AS312" s="21" t="s">
        <v>218</v>
      </c>
      <c r="AT312" s="21" t="s">
        <v>1063</v>
      </c>
      <c r="AU312">
        <v>75</v>
      </c>
      <c r="AV312" t="s">
        <v>2211</v>
      </c>
      <c r="AW312">
        <v>110.62390000000001</v>
      </c>
      <c r="AX312">
        <v>2.746666E-4</v>
      </c>
      <c r="AY312">
        <v>0.7</v>
      </c>
      <c r="AZ312" t="s">
        <v>1181</v>
      </c>
      <c r="BA312" s="21" t="s">
        <v>1181</v>
      </c>
      <c r="BB312" s="21" t="s">
        <v>1065</v>
      </c>
      <c r="BC312">
        <v>0.85</v>
      </c>
      <c r="BD312" t="s">
        <v>1064</v>
      </c>
      <c r="BE312">
        <v>0.15</v>
      </c>
      <c r="BF312">
        <v>2</v>
      </c>
      <c r="BG312" t="s">
        <v>196</v>
      </c>
      <c r="BH312">
        <v>1</v>
      </c>
      <c r="BI312" t="s">
        <v>282</v>
      </c>
      <c r="BJ312" t="s">
        <v>282</v>
      </c>
      <c r="BK312" t="s">
        <v>282</v>
      </c>
      <c r="BL312" t="s">
        <v>282</v>
      </c>
      <c r="BM312" t="s">
        <v>282</v>
      </c>
      <c r="BN312" t="s">
        <v>282</v>
      </c>
      <c r="BO312" t="s">
        <v>282</v>
      </c>
      <c r="BP312" t="s">
        <v>282</v>
      </c>
      <c r="BQ312" t="s">
        <v>282</v>
      </c>
      <c r="BR312" t="s">
        <v>192</v>
      </c>
      <c r="BS312" t="s">
        <v>197</v>
      </c>
      <c r="BT312" t="s">
        <v>198</v>
      </c>
      <c r="BU312" t="s">
        <v>282</v>
      </c>
      <c r="BV312">
        <v>567.5</v>
      </c>
      <c r="BW312">
        <v>576.4</v>
      </c>
      <c r="BX312" s="7">
        <v>426.05866666666594</v>
      </c>
      <c r="BY312" s="7">
        <v>82.538229643771245</v>
      </c>
      <c r="BZ312" s="8">
        <v>19.385375144531945</v>
      </c>
      <c r="CA312" s="8">
        <v>90.792052608148381</v>
      </c>
      <c r="CB312" s="8">
        <v>21.32391265898514</v>
      </c>
      <c r="CD312">
        <v>1161</v>
      </c>
      <c r="CE312">
        <v>13</v>
      </c>
      <c r="CF312" s="33" t="s">
        <v>1066</v>
      </c>
      <c r="CG312" s="34" t="s">
        <v>1075</v>
      </c>
      <c r="CH312" t="s">
        <v>554</v>
      </c>
      <c r="CI312">
        <v>2</v>
      </c>
      <c r="CJ312" s="25">
        <v>25</v>
      </c>
      <c r="CK312" t="s">
        <v>282</v>
      </c>
      <c r="CN312">
        <v>8.7899999999999991</v>
      </c>
      <c r="CO312">
        <v>11.24</v>
      </c>
      <c r="CP312">
        <v>0.01</v>
      </c>
      <c r="CQ312" t="s">
        <v>282</v>
      </c>
      <c r="CR312" t="s">
        <v>282</v>
      </c>
      <c r="CT312" t="s">
        <v>282</v>
      </c>
      <c r="CU312" t="s">
        <v>282</v>
      </c>
      <c r="CV312" t="s">
        <v>282</v>
      </c>
      <c r="CW312" s="25" t="s">
        <v>1067</v>
      </c>
      <c r="CX312" t="s">
        <v>282</v>
      </c>
      <c r="DC312">
        <v>1156</v>
      </c>
      <c r="DD312">
        <v>7</v>
      </c>
      <c r="DE312" t="s">
        <v>1068</v>
      </c>
      <c r="DF312" t="s">
        <v>1090</v>
      </c>
      <c r="DG312" t="s">
        <v>554</v>
      </c>
      <c r="DH312">
        <v>3</v>
      </c>
      <c r="DI312" s="25">
        <v>37.5</v>
      </c>
      <c r="DJ312" t="s">
        <v>282</v>
      </c>
      <c r="DL312">
        <v>5.63</v>
      </c>
      <c r="DM312">
        <v>7.39</v>
      </c>
      <c r="DN312">
        <v>0.01</v>
      </c>
      <c r="DO312" t="s">
        <v>282</v>
      </c>
      <c r="DP312" t="s">
        <v>282</v>
      </c>
      <c r="DR312" t="s">
        <v>282</v>
      </c>
      <c r="DS312" t="s">
        <v>282</v>
      </c>
      <c r="DT312" t="s">
        <v>282</v>
      </c>
      <c r="DU312" s="25" t="s">
        <v>1067</v>
      </c>
      <c r="DV312" t="s">
        <v>282</v>
      </c>
      <c r="EA312">
        <v>1587</v>
      </c>
      <c r="EB312">
        <v>11</v>
      </c>
      <c r="EC312" t="s">
        <v>1069</v>
      </c>
      <c r="ED312" t="s">
        <v>1090</v>
      </c>
      <c r="EE312" t="s">
        <v>554</v>
      </c>
      <c r="EF312">
        <v>0.1</v>
      </c>
      <c r="EG312" s="25">
        <v>1.25</v>
      </c>
      <c r="EH312" t="s">
        <v>2213</v>
      </c>
      <c r="EJ312">
        <v>0.24</v>
      </c>
      <c r="EK312">
        <v>1.31</v>
      </c>
      <c r="EL312" s="9">
        <v>0.03</v>
      </c>
      <c r="EM312" t="s">
        <v>282</v>
      </c>
      <c r="EN312" t="s">
        <v>282</v>
      </c>
      <c r="EO312" t="s">
        <v>282</v>
      </c>
      <c r="EP312" t="s">
        <v>282</v>
      </c>
      <c r="EQ312" t="s">
        <v>282</v>
      </c>
      <c r="ER312" t="s">
        <v>282</v>
      </c>
      <c r="ES312" t="s">
        <v>282</v>
      </c>
      <c r="ET312" s="9" t="s">
        <v>282</v>
      </c>
      <c r="EU312" s="9" t="s">
        <v>282</v>
      </c>
      <c r="EV312" t="s">
        <v>282</v>
      </c>
      <c r="EX312" s="35">
        <v>3</v>
      </c>
      <c r="EY312" s="50">
        <v>4.8866666666666658</v>
      </c>
      <c r="EZ312" s="50">
        <v>6.6466666666666656</v>
      </c>
      <c r="FA312" s="50">
        <v>1.6666666666666666E-2</v>
      </c>
      <c r="FB312" s="51">
        <v>20.820066844444405</v>
      </c>
      <c r="FC312" s="51">
        <v>28.318699377777726</v>
      </c>
      <c r="FD312" s="51">
        <v>7.1009777777777658E-2</v>
      </c>
      <c r="FE312" s="7"/>
      <c r="FF312" s="25">
        <v>3</v>
      </c>
      <c r="FG312" s="25">
        <v>3</v>
      </c>
      <c r="FH312" s="29">
        <v>4.8866666666666658</v>
      </c>
      <c r="FI312" s="29">
        <v>6.6466666666666656</v>
      </c>
      <c r="FJ312" s="30">
        <v>1.6666666666666666E-2</v>
      </c>
      <c r="FK312" s="29">
        <v>73.520561685055156</v>
      </c>
      <c r="FL312" s="7" t="b">
        <v>1</v>
      </c>
      <c r="FN312">
        <v>6.6466666666666674</v>
      </c>
      <c r="FO312">
        <v>8.25</v>
      </c>
      <c r="FP312">
        <v>1.2333333333333335E-2</v>
      </c>
      <c r="FQ312" s="21">
        <v>80.565656565656568</v>
      </c>
      <c r="FR312">
        <v>25.708735607222188</v>
      </c>
      <c r="FS312">
        <v>31.910291187499958</v>
      </c>
      <c r="FT312">
        <v>4.7704273694444382E-2</v>
      </c>
      <c r="FU312">
        <v>386.79140833333281</v>
      </c>
      <c r="FX312" s="21">
        <v>2</v>
      </c>
      <c r="GG312" s="48">
        <v>4.8866666666666658</v>
      </c>
      <c r="GH312" s="48">
        <v>6.6466666666666656</v>
      </c>
      <c r="GI312" s="9">
        <v>1.6666666666666666E-2</v>
      </c>
    </row>
    <row r="313" spans="1:191" x14ac:dyDescent="0.25">
      <c r="A313" t="s">
        <v>2214</v>
      </c>
      <c r="B313">
        <v>108</v>
      </c>
      <c r="C313" s="21" t="s">
        <v>192</v>
      </c>
      <c r="E313" t="s">
        <v>307</v>
      </c>
      <c r="G313" t="s">
        <v>1052</v>
      </c>
      <c r="J313">
        <v>9700</v>
      </c>
      <c r="K313" t="s">
        <v>186</v>
      </c>
      <c r="L313" t="s">
        <v>187</v>
      </c>
      <c r="M313" t="s">
        <v>185</v>
      </c>
      <c r="N313">
        <v>96242581</v>
      </c>
      <c r="O313" t="s">
        <v>2117</v>
      </c>
      <c r="P313">
        <v>613</v>
      </c>
      <c r="Q313">
        <v>9700</v>
      </c>
      <c r="R313" t="s">
        <v>186</v>
      </c>
      <c r="S313" t="s">
        <v>191</v>
      </c>
      <c r="T313" s="22" t="s">
        <v>197</v>
      </c>
      <c r="U313" s="21" t="s">
        <v>1056</v>
      </c>
      <c r="V313">
        <v>567981.32132590003</v>
      </c>
      <c r="W313">
        <v>6342604.2712433999</v>
      </c>
      <c r="X313">
        <v>10</v>
      </c>
      <c r="Y313" s="21">
        <v>10</v>
      </c>
      <c r="Z313" s="21" t="str">
        <f>VLOOKUP(A313,'Rettelse til drænsystem'!$A$4:$B$510,2,FALSE)</f>
        <v>Systematisk drænet</v>
      </c>
      <c r="AA313" t="s">
        <v>1165</v>
      </c>
      <c r="AB313" t="s">
        <v>239</v>
      </c>
      <c r="AC313" s="21" t="s">
        <v>1063</v>
      </c>
      <c r="AD313" s="21" t="s">
        <v>197</v>
      </c>
      <c r="AE313" s="21" t="s">
        <v>197</v>
      </c>
      <c r="AF313" t="s">
        <v>2214</v>
      </c>
      <c r="AG313" s="21">
        <v>108</v>
      </c>
      <c r="AH313" s="21" t="s">
        <v>2215</v>
      </c>
      <c r="AI313" s="21" t="s">
        <v>307</v>
      </c>
      <c r="AJ313" s="21" t="s">
        <v>185</v>
      </c>
      <c r="AK313" s="21"/>
      <c r="AL313" s="21"/>
      <c r="AM313" s="21" t="s">
        <v>1060</v>
      </c>
      <c r="AN313" s="21" t="s">
        <v>1061</v>
      </c>
      <c r="AO313" s="21" t="s">
        <v>1061</v>
      </c>
      <c r="AP313" s="21" t="s">
        <v>205</v>
      </c>
      <c r="AQ313" s="21"/>
      <c r="AR313" s="21" t="s">
        <v>423</v>
      </c>
      <c r="AS313" s="21" t="s">
        <v>423</v>
      </c>
      <c r="AT313" s="21" t="s">
        <v>1059</v>
      </c>
      <c r="AU313">
        <v>75</v>
      </c>
      <c r="AV313" t="s">
        <v>2214</v>
      </c>
      <c r="AW313">
        <v>192.6268</v>
      </c>
      <c r="AX313">
        <v>2.746666E-4</v>
      </c>
      <c r="AY313">
        <v>5</v>
      </c>
      <c r="AZ313" t="s">
        <v>1181</v>
      </c>
      <c r="BA313" s="21" t="s">
        <v>1181</v>
      </c>
      <c r="BB313" s="21" t="s">
        <v>1065</v>
      </c>
      <c r="BC313">
        <v>0.2</v>
      </c>
      <c r="BD313" t="s">
        <v>1064</v>
      </c>
      <c r="BE313">
        <v>0.8</v>
      </c>
      <c r="BF313">
        <v>6</v>
      </c>
      <c r="BG313" t="s">
        <v>195</v>
      </c>
      <c r="BH313">
        <v>1</v>
      </c>
      <c r="BI313" t="s">
        <v>282</v>
      </c>
      <c r="BJ313" t="s">
        <v>282</v>
      </c>
      <c r="BK313" t="s">
        <v>282</v>
      </c>
      <c r="BL313" t="s">
        <v>282</v>
      </c>
      <c r="BM313" t="s">
        <v>282</v>
      </c>
      <c r="BN313" t="s">
        <v>282</v>
      </c>
      <c r="BO313" t="s">
        <v>282</v>
      </c>
      <c r="BP313" t="s">
        <v>282</v>
      </c>
      <c r="BQ313" t="s">
        <v>282</v>
      </c>
      <c r="BR313" t="s">
        <v>192</v>
      </c>
      <c r="BS313" t="s">
        <v>197</v>
      </c>
      <c r="BT313" t="s">
        <v>198</v>
      </c>
      <c r="BU313" t="s">
        <v>282</v>
      </c>
      <c r="BV313">
        <v>567.5</v>
      </c>
      <c r="BW313">
        <v>576.4</v>
      </c>
      <c r="BX313" s="7">
        <v>407.53199999999941</v>
      </c>
      <c r="BY313" s="7">
        <v>69.653027022624485</v>
      </c>
      <c r="BZ313" s="8">
        <v>17.113110068885486</v>
      </c>
      <c r="CA313" s="8">
        <v>76.618329724886934</v>
      </c>
      <c r="CB313" s="8">
        <v>18.824421075774037</v>
      </c>
      <c r="CD313">
        <v>1140</v>
      </c>
      <c r="CE313">
        <v>12</v>
      </c>
      <c r="CF313" s="33" t="s">
        <v>1066</v>
      </c>
      <c r="CG313" s="34" t="s">
        <v>1075</v>
      </c>
      <c r="CH313" t="s">
        <v>460</v>
      </c>
      <c r="CI313">
        <v>3</v>
      </c>
      <c r="CJ313" s="25">
        <v>30</v>
      </c>
      <c r="CK313" t="s">
        <v>282</v>
      </c>
      <c r="CN313">
        <v>3.91</v>
      </c>
      <c r="CO313">
        <v>4.57</v>
      </c>
      <c r="CP313">
        <v>0.01</v>
      </c>
      <c r="CQ313" t="s">
        <v>282</v>
      </c>
      <c r="CR313" t="s">
        <v>282</v>
      </c>
      <c r="CT313" t="s">
        <v>282</v>
      </c>
      <c r="CU313" t="s">
        <v>282</v>
      </c>
      <c r="CV313" t="s">
        <v>282</v>
      </c>
      <c r="CW313" s="25" t="s">
        <v>1067</v>
      </c>
      <c r="CX313" t="s">
        <v>282</v>
      </c>
      <c r="DC313">
        <v>1080</v>
      </c>
      <c r="DD313">
        <v>7</v>
      </c>
      <c r="DE313" t="s">
        <v>1068</v>
      </c>
      <c r="DF313" t="s">
        <v>1090</v>
      </c>
      <c r="DG313" t="s">
        <v>460</v>
      </c>
      <c r="DH313">
        <v>3.5</v>
      </c>
      <c r="DI313" s="25">
        <v>35</v>
      </c>
      <c r="DJ313" t="s">
        <v>282</v>
      </c>
      <c r="DL313">
        <v>4.1399999999999997</v>
      </c>
      <c r="DM313">
        <v>4.66</v>
      </c>
      <c r="DN313">
        <v>0.02</v>
      </c>
      <c r="DO313" t="s">
        <v>282</v>
      </c>
      <c r="DP313" t="s">
        <v>282</v>
      </c>
      <c r="DR313" t="s">
        <v>282</v>
      </c>
      <c r="DS313" t="s">
        <v>282</v>
      </c>
      <c r="DT313" t="s">
        <v>282</v>
      </c>
      <c r="DU313" s="25" t="s">
        <v>1067</v>
      </c>
      <c r="DV313" t="s">
        <v>282</v>
      </c>
      <c r="EA313">
        <v>1045</v>
      </c>
      <c r="EB313">
        <v>11</v>
      </c>
      <c r="EC313" t="s">
        <v>1069</v>
      </c>
      <c r="ED313" t="s">
        <v>1090</v>
      </c>
      <c r="EE313" t="s">
        <v>460</v>
      </c>
      <c r="EF313">
        <v>2</v>
      </c>
      <c r="EG313" s="25">
        <v>20</v>
      </c>
      <c r="EH313" t="s">
        <v>282</v>
      </c>
      <c r="EJ313">
        <v>1.96</v>
      </c>
      <c r="EK313">
        <v>2.72</v>
      </c>
      <c r="EL313" s="9">
        <v>0.03</v>
      </c>
      <c r="EM313" t="s">
        <v>282</v>
      </c>
      <c r="EN313" t="s">
        <v>282</v>
      </c>
      <c r="EO313" t="s">
        <v>282</v>
      </c>
      <c r="EP313" t="s">
        <v>282</v>
      </c>
      <c r="EQ313" t="s">
        <v>282</v>
      </c>
      <c r="ER313" t="s">
        <v>282</v>
      </c>
      <c r="ES313" t="s">
        <v>282</v>
      </c>
      <c r="ET313" s="9" t="s">
        <v>282</v>
      </c>
      <c r="EU313" s="9" t="s">
        <v>282</v>
      </c>
      <c r="EV313" t="s">
        <v>282</v>
      </c>
      <c r="EX313" s="35">
        <v>3</v>
      </c>
      <c r="EY313" s="50">
        <v>3.3366666666666673</v>
      </c>
      <c r="EZ313" s="50">
        <v>3.9833333333333338</v>
      </c>
      <c r="FA313" s="50">
        <v>0.02</v>
      </c>
      <c r="FB313" s="51">
        <v>13.597984399999982</v>
      </c>
      <c r="FC313" s="51">
        <v>16.233357999999978</v>
      </c>
      <c r="FD313" s="51">
        <v>8.1506399999999882E-2</v>
      </c>
      <c r="FE313" s="7"/>
      <c r="FF313" s="25">
        <v>3</v>
      </c>
      <c r="FG313" s="25">
        <v>3</v>
      </c>
      <c r="FH313" s="29">
        <v>3.3366666666666673</v>
      </c>
      <c r="FI313" s="29">
        <v>3.9833333333333338</v>
      </c>
      <c r="FJ313" s="30">
        <v>0.02</v>
      </c>
      <c r="FK313" s="29">
        <v>83.76569037656904</v>
      </c>
      <c r="FL313" s="7" t="b">
        <v>1</v>
      </c>
      <c r="FN313">
        <v>2.6033333333333331</v>
      </c>
      <c r="FO313">
        <v>3.1666666666666665</v>
      </c>
      <c r="FP313">
        <v>1.5333333333333332E-2</v>
      </c>
      <c r="FQ313" s="21">
        <v>82.210526315789465</v>
      </c>
      <c r="FR313">
        <v>9.6903703111110993</v>
      </c>
      <c r="FS313">
        <v>11.787262222222209</v>
      </c>
      <c r="FT313">
        <v>5.7075164444444382E-2</v>
      </c>
      <c r="FU313">
        <v>372.22933333333293</v>
      </c>
      <c r="FX313" s="21">
        <v>2</v>
      </c>
      <c r="GG313" s="48">
        <v>3.3366666666666673</v>
      </c>
      <c r="GH313" s="48">
        <v>3.9833333333333338</v>
      </c>
      <c r="GI313" s="9">
        <v>0.02</v>
      </c>
    </row>
    <row r="314" spans="1:191" x14ac:dyDescent="0.25">
      <c r="A314" t="s">
        <v>2216</v>
      </c>
      <c r="B314">
        <v>109</v>
      </c>
      <c r="C314" s="21" t="s">
        <v>192</v>
      </c>
      <c r="E314" t="s">
        <v>307</v>
      </c>
      <c r="G314" t="s">
        <v>1052</v>
      </c>
      <c r="J314">
        <v>9300</v>
      </c>
      <c r="K314" t="s">
        <v>515</v>
      </c>
      <c r="L314" t="s">
        <v>187</v>
      </c>
      <c r="M314" t="s">
        <v>185</v>
      </c>
      <c r="N314">
        <v>96242581</v>
      </c>
      <c r="O314" t="s">
        <v>2117</v>
      </c>
      <c r="P314">
        <v>593</v>
      </c>
      <c r="Q314">
        <v>9300</v>
      </c>
      <c r="R314" t="s">
        <v>515</v>
      </c>
      <c r="S314" t="s">
        <v>191</v>
      </c>
      <c r="T314" s="22" t="s">
        <v>197</v>
      </c>
      <c r="U314" s="21" t="s">
        <v>1056</v>
      </c>
      <c r="V314">
        <v>590300.15018175996</v>
      </c>
      <c r="W314">
        <v>6357176.1151866997</v>
      </c>
      <c r="X314">
        <v>10</v>
      </c>
      <c r="Y314" s="21">
        <v>10</v>
      </c>
      <c r="Z314" s="21" t="str">
        <f>VLOOKUP(A314,'Rettelse til drænsystem'!$A$4:$B$510,2,FALSE)</f>
        <v>Systematisk drænet</v>
      </c>
      <c r="AA314" t="s">
        <v>1165</v>
      </c>
      <c r="AB314" t="s">
        <v>239</v>
      </c>
      <c r="AC314" s="21" t="s">
        <v>1063</v>
      </c>
      <c r="AD314" s="21" t="s">
        <v>197</v>
      </c>
      <c r="AE314" s="21" t="s">
        <v>197</v>
      </c>
      <c r="AF314" t="s">
        <v>2216</v>
      </c>
      <c r="AG314" s="21">
        <v>109</v>
      </c>
      <c r="AH314" s="21" t="s">
        <v>2217</v>
      </c>
      <c r="AI314" s="21" t="s">
        <v>307</v>
      </c>
      <c r="AJ314" s="21" t="s">
        <v>185</v>
      </c>
      <c r="AK314" s="21"/>
      <c r="AL314" s="21"/>
      <c r="AM314" s="21" t="s">
        <v>1060</v>
      </c>
      <c r="AN314" s="21" t="s">
        <v>1061</v>
      </c>
      <c r="AO314" s="21" t="s">
        <v>1061</v>
      </c>
      <c r="AP314" s="21" t="s">
        <v>205</v>
      </c>
      <c r="AQ314" s="21"/>
      <c r="AR314" s="21"/>
      <c r="AS314" s="21" t="s">
        <v>218</v>
      </c>
      <c r="AT314" s="21" t="s">
        <v>1063</v>
      </c>
      <c r="AU314">
        <v>57</v>
      </c>
      <c r="AV314" t="s">
        <v>2216</v>
      </c>
      <c r="AW314">
        <v>217.65180000000001</v>
      </c>
      <c r="AX314">
        <v>10.5412</v>
      </c>
      <c r="AY314">
        <v>4.9000000000000004</v>
      </c>
      <c r="AZ314" t="s">
        <v>1088</v>
      </c>
      <c r="BA314" s="21" t="s">
        <v>1089</v>
      </c>
      <c r="BB314" s="21" t="s">
        <v>1089</v>
      </c>
      <c r="BC314">
        <v>1</v>
      </c>
      <c r="BD314" t="s">
        <v>282</v>
      </c>
      <c r="BE314" t="s">
        <v>282</v>
      </c>
      <c r="BF314">
        <v>6</v>
      </c>
      <c r="BG314" t="s">
        <v>195</v>
      </c>
      <c r="BH314">
        <v>1</v>
      </c>
      <c r="BI314" t="s">
        <v>282</v>
      </c>
      <c r="BJ314" t="s">
        <v>282</v>
      </c>
      <c r="BK314" t="s">
        <v>282</v>
      </c>
      <c r="BL314" t="s">
        <v>282</v>
      </c>
      <c r="BM314" t="s">
        <v>282</v>
      </c>
      <c r="BN314" t="s">
        <v>282</v>
      </c>
      <c r="BO314" t="s">
        <v>282</v>
      </c>
      <c r="BP314" t="s">
        <v>282</v>
      </c>
      <c r="BQ314" t="s">
        <v>282</v>
      </c>
      <c r="BR314" t="s">
        <v>192</v>
      </c>
      <c r="BS314" t="s">
        <v>197</v>
      </c>
      <c r="BT314" t="s">
        <v>198</v>
      </c>
      <c r="BU314" t="s">
        <v>282</v>
      </c>
      <c r="BV314">
        <v>564.6</v>
      </c>
      <c r="BW314">
        <v>517.79999999999995</v>
      </c>
      <c r="BX314" s="7">
        <v>217.64333333333292</v>
      </c>
      <c r="BY314" s="7">
        <v>35.321692624520331</v>
      </c>
      <c r="BZ314" s="8">
        <v>16.22916359694932</v>
      </c>
      <c r="CA314" s="8">
        <v>38.853861886972368</v>
      </c>
      <c r="CB314" s="8">
        <v>17.852079956644253</v>
      </c>
      <c r="CD314">
        <v>1070</v>
      </c>
      <c r="CE314">
        <v>12</v>
      </c>
      <c r="CF314" s="33" t="s">
        <v>1066</v>
      </c>
      <c r="CG314" s="34" t="s">
        <v>1075</v>
      </c>
      <c r="CH314" t="s">
        <v>460</v>
      </c>
      <c r="CI314">
        <v>3</v>
      </c>
      <c r="CJ314" s="25">
        <v>30</v>
      </c>
      <c r="CK314" t="s">
        <v>282</v>
      </c>
      <c r="CN314">
        <v>0.96</v>
      </c>
      <c r="CO314">
        <v>1.74</v>
      </c>
      <c r="CP314">
        <v>0.13</v>
      </c>
      <c r="CQ314" t="s">
        <v>282</v>
      </c>
      <c r="CR314" t="s">
        <v>282</v>
      </c>
      <c r="CT314" t="s">
        <v>282</v>
      </c>
      <c r="CU314" t="s">
        <v>282</v>
      </c>
      <c r="CV314" t="s">
        <v>282</v>
      </c>
      <c r="CW314" s="25" t="s">
        <v>1067</v>
      </c>
      <c r="CX314" t="s">
        <v>282</v>
      </c>
      <c r="DC314">
        <v>998</v>
      </c>
      <c r="DD314">
        <v>7</v>
      </c>
      <c r="DE314" t="s">
        <v>1068</v>
      </c>
      <c r="DF314" t="s">
        <v>1090</v>
      </c>
      <c r="DG314" t="s">
        <v>460</v>
      </c>
      <c r="DH314">
        <v>3</v>
      </c>
      <c r="DI314" s="25">
        <v>30</v>
      </c>
      <c r="DJ314" t="s">
        <v>282</v>
      </c>
      <c r="DL314">
        <v>0.55000000000000004</v>
      </c>
      <c r="DM314">
        <v>1.27</v>
      </c>
      <c r="DN314">
        <v>0.16</v>
      </c>
      <c r="DO314" t="s">
        <v>282</v>
      </c>
      <c r="DP314" t="s">
        <v>282</v>
      </c>
      <c r="DR314" t="s">
        <v>282</v>
      </c>
      <c r="DS314" t="s">
        <v>282</v>
      </c>
      <c r="DT314" t="s">
        <v>282</v>
      </c>
      <c r="DU314" s="25" t="s">
        <v>1067</v>
      </c>
      <c r="DV314" t="s">
        <v>282</v>
      </c>
      <c r="EA314">
        <v>1210</v>
      </c>
      <c r="EB314">
        <v>1</v>
      </c>
      <c r="EC314" t="s">
        <v>1069</v>
      </c>
      <c r="ED314" t="s">
        <v>1090</v>
      </c>
      <c r="EE314" t="s">
        <v>460</v>
      </c>
      <c r="EF314">
        <v>2.5</v>
      </c>
      <c r="EG314" s="25">
        <v>25</v>
      </c>
      <c r="EH314" t="s">
        <v>282</v>
      </c>
      <c r="EJ314">
        <v>0.19</v>
      </c>
      <c r="EK314">
        <v>0.73</v>
      </c>
      <c r="EL314" s="9">
        <v>0.22</v>
      </c>
      <c r="EM314" t="s">
        <v>282</v>
      </c>
      <c r="EN314" t="s">
        <v>282</v>
      </c>
      <c r="EO314" t="s">
        <v>282</v>
      </c>
      <c r="EP314" t="s">
        <v>282</v>
      </c>
      <c r="EQ314" t="s">
        <v>282</v>
      </c>
      <c r="ER314" t="s">
        <v>282</v>
      </c>
      <c r="ES314" t="s">
        <v>282</v>
      </c>
      <c r="ET314" s="9" t="s">
        <v>282</v>
      </c>
      <c r="EU314" s="9" t="s">
        <v>282</v>
      </c>
      <c r="EV314" t="s">
        <v>282</v>
      </c>
      <c r="EX314" s="35">
        <v>3</v>
      </c>
      <c r="EY314" s="50">
        <v>0.56666666666666665</v>
      </c>
      <c r="EZ314" s="50">
        <v>1.2466666666666666</v>
      </c>
      <c r="FA314" s="50">
        <v>0.17</v>
      </c>
      <c r="FB314" s="51">
        <v>1.2333122222222199</v>
      </c>
      <c r="FC314" s="51">
        <v>2.7132868888888835</v>
      </c>
      <c r="FD314" s="51">
        <v>0.36999366666666594</v>
      </c>
      <c r="FE314" s="7"/>
      <c r="FF314" s="25">
        <v>3</v>
      </c>
      <c r="FG314" s="25">
        <v>3</v>
      </c>
      <c r="FH314" s="29">
        <v>0.56666666666666665</v>
      </c>
      <c r="FI314" s="29">
        <v>1.2466666666666666</v>
      </c>
      <c r="FJ314" s="30">
        <v>0.17</v>
      </c>
      <c r="FK314" s="29">
        <v>45.45454545454546</v>
      </c>
      <c r="FL314" s="7" t="b">
        <v>1</v>
      </c>
      <c r="FN314">
        <v>0.30666666666666664</v>
      </c>
      <c r="FO314">
        <v>0.69999999999999984</v>
      </c>
      <c r="FP314">
        <v>0.18933333333333335</v>
      </c>
      <c r="FQ314" s="21">
        <v>43.809523809523817</v>
      </c>
      <c r="FR314">
        <v>1.0118568888888875</v>
      </c>
      <c r="FS314">
        <v>2.3096733333333299</v>
      </c>
      <c r="FT314">
        <v>0.62471164444444383</v>
      </c>
      <c r="FU314">
        <v>329.95333333333292</v>
      </c>
      <c r="FX314" s="21">
        <v>2</v>
      </c>
      <c r="GG314" s="48">
        <v>0.56666666666666665</v>
      </c>
      <c r="GH314" s="48">
        <v>1.2466666666666666</v>
      </c>
      <c r="GI314" s="9">
        <v>0.17</v>
      </c>
    </row>
    <row r="315" spans="1:191" x14ac:dyDescent="0.25">
      <c r="A315" t="s">
        <v>2218</v>
      </c>
      <c r="B315">
        <v>110</v>
      </c>
      <c r="C315" s="21" t="s">
        <v>192</v>
      </c>
      <c r="E315" t="s">
        <v>307</v>
      </c>
      <c r="G315" t="s">
        <v>1052</v>
      </c>
      <c r="J315">
        <v>9740</v>
      </c>
      <c r="K315" t="s">
        <v>471</v>
      </c>
      <c r="L315" t="s">
        <v>187</v>
      </c>
      <c r="M315" t="s">
        <v>185</v>
      </c>
      <c r="N315">
        <v>96242581</v>
      </c>
      <c r="O315" t="s">
        <v>2117</v>
      </c>
      <c r="P315">
        <v>607</v>
      </c>
      <c r="Q315">
        <v>9740</v>
      </c>
      <c r="R315" t="s">
        <v>471</v>
      </c>
      <c r="S315" t="s">
        <v>191</v>
      </c>
      <c r="T315" s="22" t="s">
        <v>197</v>
      </c>
      <c r="U315" s="21" t="s">
        <v>1056</v>
      </c>
      <c r="V315">
        <v>570847.59329490003</v>
      </c>
      <c r="W315">
        <v>6345213.5101404004</v>
      </c>
      <c r="X315">
        <v>20</v>
      </c>
      <c r="Y315" s="21">
        <v>20</v>
      </c>
      <c r="Z315" s="21" t="str">
        <f>VLOOKUP(A315,'Rettelse til drænsystem'!$A$4:$B$510,2,FALSE)</f>
        <v>Systematisk drænet</v>
      </c>
      <c r="AA315" t="s">
        <v>1165</v>
      </c>
      <c r="AB315" t="s">
        <v>193</v>
      </c>
      <c r="AC315" s="21" t="s">
        <v>1059</v>
      </c>
      <c r="AD315" s="21" t="s">
        <v>197</v>
      </c>
      <c r="AE315" s="21" t="s">
        <v>197</v>
      </c>
      <c r="AF315" t="s">
        <v>2218</v>
      </c>
      <c r="AG315" s="21">
        <v>110</v>
      </c>
      <c r="AH315" s="21" t="s">
        <v>2219</v>
      </c>
      <c r="AI315" s="21" t="s">
        <v>307</v>
      </c>
      <c r="AJ315" s="21" t="s">
        <v>185</v>
      </c>
      <c r="AK315" s="21"/>
      <c r="AL315" s="21"/>
      <c r="AM315" s="21" t="s">
        <v>1073</v>
      </c>
      <c r="AN315" s="21" t="s">
        <v>1074</v>
      </c>
      <c r="AO315" s="21" t="s">
        <v>1074</v>
      </c>
      <c r="AP315" s="21" t="s">
        <v>205</v>
      </c>
      <c r="AQ315" s="21"/>
      <c r="AR315" s="21"/>
      <c r="AS315" s="21" t="s">
        <v>218</v>
      </c>
      <c r="AT315" s="21" t="s">
        <v>1063</v>
      </c>
      <c r="AU315">
        <v>75</v>
      </c>
      <c r="AV315" t="s">
        <v>2218</v>
      </c>
      <c r="AW315">
        <v>122.14409999999999</v>
      </c>
      <c r="AX315">
        <v>0.59711380000000003</v>
      </c>
      <c r="AY315">
        <v>15</v>
      </c>
      <c r="AZ315" t="s">
        <v>1181</v>
      </c>
      <c r="BA315" s="21" t="s">
        <v>1181</v>
      </c>
      <c r="BB315" s="21" t="s">
        <v>1065</v>
      </c>
      <c r="BC315">
        <v>0.67</v>
      </c>
      <c r="BD315" t="s">
        <v>1064</v>
      </c>
      <c r="BE315">
        <v>0.33</v>
      </c>
      <c r="BF315">
        <v>17</v>
      </c>
      <c r="BG315" t="s">
        <v>315</v>
      </c>
      <c r="BH315">
        <v>1</v>
      </c>
      <c r="BI315" t="s">
        <v>2220</v>
      </c>
      <c r="BJ315" t="s">
        <v>282</v>
      </c>
      <c r="BK315" t="s">
        <v>282</v>
      </c>
      <c r="BL315" t="s">
        <v>282</v>
      </c>
      <c r="BM315" t="s">
        <v>282</v>
      </c>
      <c r="BN315" t="s">
        <v>282</v>
      </c>
      <c r="BO315" t="s">
        <v>282</v>
      </c>
      <c r="BP315" t="s">
        <v>282</v>
      </c>
      <c r="BQ315" t="s">
        <v>282</v>
      </c>
      <c r="BR315" t="s">
        <v>192</v>
      </c>
      <c r="BS315" t="s">
        <v>197</v>
      </c>
      <c r="BT315" t="s">
        <v>198</v>
      </c>
      <c r="BU315" t="s">
        <v>282</v>
      </c>
      <c r="BV315">
        <v>564.6</v>
      </c>
      <c r="BW315">
        <v>533.9</v>
      </c>
      <c r="BX315" s="7">
        <v>426.34106666666588</v>
      </c>
      <c r="BY315" s="7">
        <v>78.081889946911218</v>
      </c>
      <c r="BZ315" s="8">
        <v>18.336244297547307</v>
      </c>
      <c r="CA315" s="8">
        <v>85.89007894160234</v>
      </c>
      <c r="CB315" s="8">
        <v>20.169868727302038</v>
      </c>
      <c r="CD315">
        <v>1213</v>
      </c>
      <c r="CE315">
        <v>12</v>
      </c>
      <c r="CF315" s="33" t="s">
        <v>1066</v>
      </c>
      <c r="CG315" s="34" t="s">
        <v>1075</v>
      </c>
      <c r="CH315" t="s">
        <v>460</v>
      </c>
      <c r="CI315">
        <v>4</v>
      </c>
      <c r="CJ315" s="25">
        <v>20</v>
      </c>
      <c r="CK315" t="s">
        <v>282</v>
      </c>
      <c r="CN315">
        <v>5.71</v>
      </c>
      <c r="CO315">
        <v>6.31</v>
      </c>
      <c r="CP315">
        <v>0.04</v>
      </c>
      <c r="CQ315" t="s">
        <v>282</v>
      </c>
      <c r="CR315" t="s">
        <v>282</v>
      </c>
      <c r="CT315" t="s">
        <v>282</v>
      </c>
      <c r="CU315" t="s">
        <v>282</v>
      </c>
      <c r="CV315" t="s">
        <v>282</v>
      </c>
      <c r="CW315" s="25" t="s">
        <v>1067</v>
      </c>
      <c r="CX315" t="s">
        <v>282</v>
      </c>
      <c r="DC315">
        <v>1182</v>
      </c>
      <c r="DD315">
        <v>7</v>
      </c>
      <c r="DE315" t="s">
        <v>1068</v>
      </c>
      <c r="DF315" t="s">
        <v>1090</v>
      </c>
      <c r="DG315" t="s">
        <v>460</v>
      </c>
      <c r="DH315">
        <v>4</v>
      </c>
      <c r="DI315" s="25">
        <v>20</v>
      </c>
      <c r="DJ315" t="s">
        <v>282</v>
      </c>
      <c r="DL315">
        <v>5.92</v>
      </c>
      <c r="DM315">
        <v>6.44</v>
      </c>
      <c r="DN315">
        <v>0.03</v>
      </c>
      <c r="DO315" t="s">
        <v>282</v>
      </c>
      <c r="DP315" t="s">
        <v>282</v>
      </c>
      <c r="DR315" t="s">
        <v>282</v>
      </c>
      <c r="DS315" t="s">
        <v>282</v>
      </c>
      <c r="DT315" t="s">
        <v>282</v>
      </c>
      <c r="DU315" s="25" t="s">
        <v>1067</v>
      </c>
      <c r="DV315" t="s">
        <v>282</v>
      </c>
      <c r="EA315">
        <v>1033</v>
      </c>
      <c r="EB315">
        <v>11</v>
      </c>
      <c r="EC315" t="s">
        <v>1069</v>
      </c>
      <c r="ED315" t="s">
        <v>1090</v>
      </c>
      <c r="EE315" t="s">
        <v>460</v>
      </c>
      <c r="EF315">
        <v>3</v>
      </c>
      <c r="EG315" s="25">
        <v>15</v>
      </c>
      <c r="EH315" t="s">
        <v>282</v>
      </c>
      <c r="EJ315">
        <v>3.94</v>
      </c>
      <c r="EK315">
        <v>5.17</v>
      </c>
      <c r="EL315" s="9">
        <v>0.05</v>
      </c>
      <c r="EM315" t="s">
        <v>282</v>
      </c>
      <c r="EN315" t="s">
        <v>282</v>
      </c>
      <c r="EO315" t="s">
        <v>282</v>
      </c>
      <c r="EP315" t="s">
        <v>282</v>
      </c>
      <c r="EQ315" t="s">
        <v>282</v>
      </c>
      <c r="ER315" t="s">
        <v>282</v>
      </c>
      <c r="ES315" t="s">
        <v>282</v>
      </c>
      <c r="ET315" s="9" t="s">
        <v>282</v>
      </c>
      <c r="EU315" s="9" t="s">
        <v>282</v>
      </c>
      <c r="EV315" t="s">
        <v>282</v>
      </c>
      <c r="EX315" s="35">
        <v>3</v>
      </c>
      <c r="EY315" s="50">
        <v>5.1899999999999995</v>
      </c>
      <c r="EZ315" s="50">
        <v>5.9733333333333336</v>
      </c>
      <c r="FA315" s="50">
        <v>0.04</v>
      </c>
      <c r="FB315" s="51">
        <v>22.127101359999955</v>
      </c>
      <c r="FC315" s="51">
        <v>25.466773048888847</v>
      </c>
      <c r="FD315" s="51">
        <v>0.17053642666666638</v>
      </c>
      <c r="FE315" s="7"/>
      <c r="FF315" s="25">
        <v>3</v>
      </c>
      <c r="FG315" s="25">
        <v>3</v>
      </c>
      <c r="FH315" s="29">
        <v>5.1899999999999995</v>
      </c>
      <c r="FI315" s="29">
        <v>5.9733333333333336</v>
      </c>
      <c r="FJ315" s="30">
        <v>0.04</v>
      </c>
      <c r="FK315" s="29">
        <v>86.886160714285694</v>
      </c>
      <c r="FL315" s="7" t="b">
        <v>1</v>
      </c>
      <c r="FN315">
        <v>4.496666666666667</v>
      </c>
      <c r="FO315">
        <v>4.9666666666666659</v>
      </c>
      <c r="FP315">
        <v>3.833333333333333E-2</v>
      </c>
      <c r="FQ315" s="21">
        <v>90.536912751677875</v>
      </c>
      <c r="FR315">
        <v>22.369336837777748</v>
      </c>
      <c r="FS315">
        <v>24.707421711111071</v>
      </c>
      <c r="FT315">
        <v>0.19069486555555526</v>
      </c>
      <c r="FU315">
        <v>497.4648666666659</v>
      </c>
      <c r="FX315" s="21">
        <v>2</v>
      </c>
      <c r="GG315" s="48">
        <v>5.1899999999999995</v>
      </c>
      <c r="GH315" s="48">
        <v>5.9733333333333336</v>
      </c>
      <c r="GI315" s="9">
        <v>0.04</v>
      </c>
    </row>
    <row r="316" spans="1:191" x14ac:dyDescent="0.25">
      <c r="A316" t="s">
        <v>2221</v>
      </c>
      <c r="B316">
        <v>111</v>
      </c>
      <c r="C316" s="21" t="s">
        <v>192</v>
      </c>
      <c r="E316" t="s">
        <v>307</v>
      </c>
      <c r="G316" t="s">
        <v>1052</v>
      </c>
      <c r="J316">
        <v>9830</v>
      </c>
      <c r="K316" t="s">
        <v>483</v>
      </c>
      <c r="L316" t="s">
        <v>187</v>
      </c>
      <c r="M316" t="s">
        <v>185</v>
      </c>
      <c r="N316">
        <v>96242581</v>
      </c>
      <c r="O316" t="s">
        <v>2117</v>
      </c>
      <c r="P316" t="s">
        <v>499</v>
      </c>
      <c r="Q316">
        <v>9830</v>
      </c>
      <c r="R316" t="s">
        <v>483</v>
      </c>
      <c r="S316" t="s">
        <v>191</v>
      </c>
      <c r="T316" s="22" t="s">
        <v>197</v>
      </c>
      <c r="U316" s="21" t="s">
        <v>1056</v>
      </c>
      <c r="V316">
        <v>566602.73160141998</v>
      </c>
      <c r="W316">
        <v>6359405.4014219996</v>
      </c>
      <c r="X316">
        <v>8</v>
      </c>
      <c r="Y316" s="21">
        <v>8</v>
      </c>
      <c r="Z316" s="21" t="str">
        <f>VLOOKUP(A316,'Rettelse til drænsystem'!$A$4:$B$510,2,FALSE)</f>
        <v>Systematisk drænet</v>
      </c>
      <c r="AA316" t="s">
        <v>1165</v>
      </c>
      <c r="AB316" t="s">
        <v>322</v>
      </c>
      <c r="AC316" s="21" t="s">
        <v>1059</v>
      </c>
      <c r="AD316" s="21" t="s">
        <v>197</v>
      </c>
      <c r="AE316" s="21" t="s">
        <v>197</v>
      </c>
      <c r="AF316" t="s">
        <v>2221</v>
      </c>
      <c r="AG316" s="21">
        <v>111</v>
      </c>
      <c r="AH316" s="21" t="s">
        <v>2222</v>
      </c>
      <c r="AI316" s="21" t="s">
        <v>307</v>
      </c>
      <c r="AJ316" s="21" t="s">
        <v>185</v>
      </c>
      <c r="AK316" s="21"/>
      <c r="AL316" s="21"/>
      <c r="AM316" s="21" t="s">
        <v>1373</v>
      </c>
      <c r="AN316" s="21" t="s">
        <v>1374</v>
      </c>
      <c r="AO316" s="21" t="s">
        <v>1074</v>
      </c>
      <c r="AP316" s="21" t="s">
        <v>205</v>
      </c>
      <c r="AQ316" s="21"/>
      <c r="AR316" s="21"/>
      <c r="AS316" s="21" t="s">
        <v>218</v>
      </c>
      <c r="AT316" s="21" t="s">
        <v>1063</v>
      </c>
      <c r="AU316">
        <v>72</v>
      </c>
      <c r="AV316" t="s">
        <v>2221</v>
      </c>
      <c r="AW316">
        <v>338.93880000000001</v>
      </c>
      <c r="AX316">
        <v>5.2609599999999999</v>
      </c>
      <c r="AY316">
        <v>2</v>
      </c>
      <c r="AZ316" t="s">
        <v>1207</v>
      </c>
      <c r="BA316" s="21" t="s">
        <v>1207</v>
      </c>
      <c r="BB316" s="21" t="s">
        <v>1207</v>
      </c>
      <c r="BC316">
        <v>0.8</v>
      </c>
      <c r="BD316" t="s">
        <v>1181</v>
      </c>
      <c r="BE316">
        <v>0.2</v>
      </c>
      <c r="BF316">
        <v>16</v>
      </c>
      <c r="BG316" t="s">
        <v>297</v>
      </c>
      <c r="BH316">
        <v>1</v>
      </c>
      <c r="BI316" t="s">
        <v>282</v>
      </c>
      <c r="BJ316" t="s">
        <v>282</v>
      </c>
      <c r="BK316" t="s">
        <v>282</v>
      </c>
      <c r="BL316" t="s">
        <v>282</v>
      </c>
      <c r="BM316" t="s">
        <v>282</v>
      </c>
      <c r="BN316" t="s">
        <v>282</v>
      </c>
      <c r="BO316" t="s">
        <v>282</v>
      </c>
      <c r="BP316" t="s">
        <v>282</v>
      </c>
      <c r="BQ316" t="s">
        <v>282</v>
      </c>
      <c r="BR316" t="s">
        <v>197</v>
      </c>
      <c r="BS316" t="s">
        <v>192</v>
      </c>
      <c r="BT316" t="s">
        <v>198</v>
      </c>
      <c r="BU316" t="s">
        <v>282</v>
      </c>
      <c r="BV316">
        <v>564.6</v>
      </c>
      <c r="BW316">
        <v>547.70000000000005</v>
      </c>
      <c r="BX316" s="7">
        <v>396.70133333333303</v>
      </c>
      <c r="BY316" s="7">
        <v>17.350277413603674</v>
      </c>
      <c r="BZ316" s="8">
        <v>4.3703548872832387</v>
      </c>
      <c r="CA316" s="8">
        <v>19.085305154964043</v>
      </c>
      <c r="CB316" s="8">
        <v>4.807390376011563</v>
      </c>
      <c r="CD316">
        <v>1079</v>
      </c>
      <c r="CE316">
        <v>12</v>
      </c>
      <c r="CF316" s="33" t="s">
        <v>1066</v>
      </c>
      <c r="CG316" s="34" t="s">
        <v>1075</v>
      </c>
      <c r="CH316" t="s">
        <v>457</v>
      </c>
      <c r="CI316">
        <v>2</v>
      </c>
      <c r="CJ316" s="25">
        <v>25</v>
      </c>
      <c r="CK316" t="s">
        <v>2223</v>
      </c>
      <c r="CN316">
        <v>6.4</v>
      </c>
      <c r="CO316">
        <v>7.34</v>
      </c>
      <c r="CP316">
        <v>0.16</v>
      </c>
      <c r="CQ316" t="s">
        <v>282</v>
      </c>
      <c r="CR316" t="s">
        <v>282</v>
      </c>
      <c r="CT316" t="s">
        <v>282</v>
      </c>
      <c r="CU316" t="s">
        <v>282</v>
      </c>
      <c r="CV316" t="s">
        <v>282</v>
      </c>
      <c r="CW316" s="25" t="s">
        <v>1067</v>
      </c>
      <c r="CX316" t="s">
        <v>282</v>
      </c>
      <c r="DC316">
        <v>1059</v>
      </c>
      <c r="DD316">
        <v>7</v>
      </c>
      <c r="DE316" t="s">
        <v>1068</v>
      </c>
      <c r="DF316" t="s">
        <v>1090</v>
      </c>
      <c r="DG316" t="s">
        <v>457</v>
      </c>
      <c r="DH316">
        <v>2</v>
      </c>
      <c r="DI316" s="25">
        <v>25</v>
      </c>
      <c r="DJ316" t="s">
        <v>282</v>
      </c>
      <c r="DL316">
        <v>6.47</v>
      </c>
      <c r="DM316">
        <v>7.69</v>
      </c>
      <c r="DN316">
        <v>0.16</v>
      </c>
      <c r="DO316" t="s">
        <v>282</v>
      </c>
      <c r="DP316" t="s">
        <v>282</v>
      </c>
      <c r="DR316" t="s">
        <v>282</v>
      </c>
      <c r="DS316" t="s">
        <v>282</v>
      </c>
      <c r="DT316" t="s">
        <v>282</v>
      </c>
      <c r="DU316" s="25" t="s">
        <v>1067</v>
      </c>
      <c r="DV316" t="s">
        <v>282</v>
      </c>
      <c r="EA316">
        <v>1068</v>
      </c>
      <c r="EB316">
        <v>11</v>
      </c>
      <c r="EC316" t="s">
        <v>1069</v>
      </c>
      <c r="ED316" t="s">
        <v>1090</v>
      </c>
      <c r="EE316" t="s">
        <v>457</v>
      </c>
      <c r="EF316">
        <v>2</v>
      </c>
      <c r="EG316" s="25">
        <v>25</v>
      </c>
      <c r="EH316" t="s">
        <v>282</v>
      </c>
      <c r="EJ316">
        <v>8.09</v>
      </c>
      <c r="EK316">
        <v>8.5399999999999991</v>
      </c>
      <c r="EL316" s="9">
        <v>0.12</v>
      </c>
      <c r="EM316" t="s">
        <v>282</v>
      </c>
      <c r="EN316" t="s">
        <v>282</v>
      </c>
      <c r="EO316" t="s">
        <v>282</v>
      </c>
      <c r="EP316" t="s">
        <v>282</v>
      </c>
      <c r="EQ316" t="s">
        <v>282</v>
      </c>
      <c r="ER316" t="s">
        <v>282</v>
      </c>
      <c r="ES316" t="s">
        <v>282</v>
      </c>
      <c r="ET316" s="9" t="s">
        <v>282</v>
      </c>
      <c r="EU316" s="9" t="s">
        <v>282</v>
      </c>
      <c r="EV316" t="s">
        <v>282</v>
      </c>
      <c r="EX316" s="35">
        <v>3</v>
      </c>
      <c r="EY316" s="50">
        <v>6.9866666666666672</v>
      </c>
      <c r="EZ316" s="50">
        <v>7.8566666666666665</v>
      </c>
      <c r="FA316" s="50">
        <v>0.14666666666666667</v>
      </c>
      <c r="FB316" s="51">
        <v>27.716199822222201</v>
      </c>
      <c r="FC316" s="51">
        <v>31.167501422222198</v>
      </c>
      <c r="FD316" s="51">
        <v>0.58182862222222176</v>
      </c>
      <c r="FE316" s="7"/>
      <c r="FF316" s="25">
        <v>3</v>
      </c>
      <c r="FG316" s="25">
        <v>3</v>
      </c>
      <c r="FH316" s="29">
        <v>6.9866666666666672</v>
      </c>
      <c r="FI316" s="29">
        <v>7.8566666666666665</v>
      </c>
      <c r="FJ316" s="30">
        <v>0.14666666666666667</v>
      </c>
      <c r="FK316" s="29">
        <v>88.926601612218931</v>
      </c>
      <c r="FL316" s="7" t="b">
        <v>1</v>
      </c>
      <c r="FN316">
        <v>7.3833333333333329</v>
      </c>
      <c r="FO316">
        <v>8.4500000000000011</v>
      </c>
      <c r="FP316">
        <v>0.14800000000000002</v>
      </c>
      <c r="FQ316" s="21">
        <v>87.376725838264278</v>
      </c>
      <c r="FR316">
        <v>36.559744027777754</v>
      </c>
      <c r="FS316">
        <v>41.841512916666645</v>
      </c>
      <c r="FT316">
        <v>0.73284543333333285</v>
      </c>
      <c r="FU316">
        <v>495.16583333333301</v>
      </c>
      <c r="FX316" s="21">
        <v>2</v>
      </c>
      <c r="GG316" s="48">
        <v>6.9866666666666672</v>
      </c>
      <c r="GH316" s="48">
        <v>7.8566666666666665</v>
      </c>
      <c r="GI316" s="9">
        <v>0.14666666666666667</v>
      </c>
    </row>
    <row r="317" spans="1:191" x14ac:dyDescent="0.25">
      <c r="A317" t="s">
        <v>2224</v>
      </c>
      <c r="B317">
        <v>136</v>
      </c>
      <c r="C317" s="21" t="s">
        <v>192</v>
      </c>
      <c r="E317" t="s">
        <v>307</v>
      </c>
      <c r="G317" t="s">
        <v>1052</v>
      </c>
      <c r="J317">
        <v>9830</v>
      </c>
      <c r="K317" t="s">
        <v>483</v>
      </c>
      <c r="L317" t="s">
        <v>187</v>
      </c>
      <c r="M317" t="s">
        <v>185</v>
      </c>
      <c r="N317">
        <v>96242581</v>
      </c>
      <c r="O317" t="s">
        <v>2117</v>
      </c>
      <c r="P317" t="s">
        <v>567</v>
      </c>
      <c r="Q317">
        <v>9830</v>
      </c>
      <c r="R317" t="s">
        <v>483</v>
      </c>
      <c r="S317" t="s">
        <v>191</v>
      </c>
      <c r="T317" s="22" t="s">
        <v>197</v>
      </c>
      <c r="U317" s="21" t="s">
        <v>1056</v>
      </c>
      <c r="V317">
        <v>566380.64627699996</v>
      </c>
      <c r="W317">
        <v>6359746.9519004002</v>
      </c>
      <c r="X317">
        <v>11</v>
      </c>
      <c r="Y317" s="21">
        <v>11</v>
      </c>
      <c r="Z317" s="21" t="str">
        <f>VLOOKUP(A317,'Rettelse til drænsystem'!$A$4:$B$510,2,FALSE)</f>
        <v>Systematisk drænet</v>
      </c>
      <c r="AA317" t="s">
        <v>1165</v>
      </c>
      <c r="AB317" t="s">
        <v>193</v>
      </c>
      <c r="AC317" s="21" t="s">
        <v>1059</v>
      </c>
      <c r="AD317" s="21" t="s">
        <v>192</v>
      </c>
      <c r="AE317" s="21" t="s">
        <v>197</v>
      </c>
      <c r="AF317" t="s">
        <v>2224</v>
      </c>
      <c r="AG317" s="21">
        <v>136</v>
      </c>
      <c r="AH317" s="21" t="s">
        <v>2225</v>
      </c>
      <c r="AI317" s="21" t="s">
        <v>307</v>
      </c>
      <c r="AJ317" s="21" t="s">
        <v>185</v>
      </c>
      <c r="AK317" s="21"/>
      <c r="AL317" s="21"/>
      <c r="AM317" s="21" t="s">
        <v>1373</v>
      </c>
      <c r="AN317" s="21" t="s">
        <v>1374</v>
      </c>
      <c r="AO317" s="21" t="s">
        <v>1074</v>
      </c>
      <c r="AP317" s="21" t="s">
        <v>205</v>
      </c>
      <c r="AQ317" s="21"/>
      <c r="AR317" s="21"/>
      <c r="AS317" s="21" t="s">
        <v>218</v>
      </c>
      <c r="AT317" s="21" t="s">
        <v>1063</v>
      </c>
      <c r="AU317">
        <v>72</v>
      </c>
      <c r="AV317" t="s">
        <v>2224</v>
      </c>
      <c r="AW317">
        <v>268.42340000000002</v>
      </c>
      <c r="AX317">
        <v>4.0467399999999998</v>
      </c>
      <c r="AY317">
        <v>2</v>
      </c>
      <c r="AZ317" t="s">
        <v>1207</v>
      </c>
      <c r="BA317" s="21" t="s">
        <v>1207</v>
      </c>
      <c r="BB317" s="21" t="s">
        <v>1207</v>
      </c>
      <c r="BC317">
        <v>0.8</v>
      </c>
      <c r="BD317" t="s">
        <v>1181</v>
      </c>
      <c r="BE317">
        <v>0.2</v>
      </c>
      <c r="BF317">
        <v>16</v>
      </c>
      <c r="BG317" t="s">
        <v>297</v>
      </c>
      <c r="BH317">
        <v>1</v>
      </c>
      <c r="BI317" t="s">
        <v>282</v>
      </c>
      <c r="BJ317" t="s">
        <v>282</v>
      </c>
      <c r="BK317" t="s">
        <v>282</v>
      </c>
      <c r="BL317" t="s">
        <v>282</v>
      </c>
      <c r="BM317" t="s">
        <v>282</v>
      </c>
      <c r="BN317" t="s">
        <v>282</v>
      </c>
      <c r="BO317" t="s">
        <v>282</v>
      </c>
      <c r="BP317" t="s">
        <v>282</v>
      </c>
      <c r="BQ317" t="s">
        <v>282</v>
      </c>
      <c r="BR317" t="s">
        <v>197</v>
      </c>
      <c r="BS317" t="s">
        <v>192</v>
      </c>
      <c r="BT317" t="s">
        <v>198</v>
      </c>
      <c r="BU317" t="s">
        <v>282</v>
      </c>
      <c r="BV317">
        <v>564.6</v>
      </c>
      <c r="BW317">
        <v>547.70000000000005</v>
      </c>
      <c r="BX317" s="7">
        <v>396.70133333333303</v>
      </c>
      <c r="BY317" s="7">
        <v>17.350277413603674</v>
      </c>
      <c r="BZ317" s="8">
        <v>4.3703548872832387</v>
      </c>
      <c r="CA317" s="8">
        <v>19.085305154964043</v>
      </c>
      <c r="CB317" s="8">
        <v>4.807390376011563</v>
      </c>
      <c r="CD317">
        <v>1013</v>
      </c>
      <c r="CE317">
        <v>12</v>
      </c>
      <c r="CF317" s="33" t="s">
        <v>1066</v>
      </c>
      <c r="CG317" s="34" t="s">
        <v>1075</v>
      </c>
      <c r="CH317" t="s">
        <v>282</v>
      </c>
      <c r="CI317">
        <v>8</v>
      </c>
      <c r="CJ317" s="25">
        <v>72.727272727272734</v>
      </c>
      <c r="CK317" t="s">
        <v>282</v>
      </c>
      <c r="CN317">
        <v>0.99</v>
      </c>
      <c r="CO317">
        <v>4.03</v>
      </c>
      <c r="CP317">
        <v>0.5</v>
      </c>
      <c r="CQ317" t="s">
        <v>282</v>
      </c>
      <c r="CR317" t="s">
        <v>282</v>
      </c>
      <c r="CT317" t="s">
        <v>282</v>
      </c>
      <c r="CU317" t="s">
        <v>282</v>
      </c>
      <c r="CV317" t="s">
        <v>282</v>
      </c>
      <c r="CW317" s="25" t="s">
        <v>1067</v>
      </c>
      <c r="CX317" t="s">
        <v>282</v>
      </c>
      <c r="DC317">
        <v>1143</v>
      </c>
      <c r="DD317">
        <v>7</v>
      </c>
      <c r="DE317" t="s">
        <v>1068</v>
      </c>
      <c r="DF317" t="s">
        <v>1090</v>
      </c>
      <c r="DG317" t="s">
        <v>457</v>
      </c>
      <c r="DH317">
        <v>6</v>
      </c>
      <c r="DI317" s="25">
        <v>54.54545454545454</v>
      </c>
      <c r="DJ317" t="s">
        <v>2226</v>
      </c>
      <c r="DK317" t="s">
        <v>313</v>
      </c>
      <c r="DL317">
        <v>3.49</v>
      </c>
      <c r="DM317">
        <v>4.63</v>
      </c>
      <c r="DN317">
        <v>0.53</v>
      </c>
      <c r="DO317" t="s">
        <v>282</v>
      </c>
      <c r="DP317" t="s">
        <v>282</v>
      </c>
      <c r="DR317" t="s">
        <v>282</v>
      </c>
      <c r="DS317" t="s">
        <v>282</v>
      </c>
      <c r="DT317" t="s">
        <v>282</v>
      </c>
      <c r="DU317" s="25" t="s">
        <v>1067</v>
      </c>
      <c r="DV317" t="s">
        <v>282</v>
      </c>
      <c r="EA317">
        <v>1198</v>
      </c>
      <c r="EB317">
        <v>11</v>
      </c>
      <c r="EC317" t="s">
        <v>1069</v>
      </c>
      <c r="ED317" t="s">
        <v>1090</v>
      </c>
      <c r="EE317" t="s">
        <v>457</v>
      </c>
      <c r="EF317">
        <v>2</v>
      </c>
      <c r="EG317" s="25">
        <v>18.181818181818183</v>
      </c>
      <c r="EH317" t="s">
        <v>282</v>
      </c>
      <c r="EJ317">
        <v>3.93</v>
      </c>
      <c r="EK317">
        <v>4.8</v>
      </c>
      <c r="EL317" s="9">
        <v>0.33</v>
      </c>
      <c r="EM317" t="s">
        <v>282</v>
      </c>
      <c r="EN317" t="s">
        <v>282</v>
      </c>
      <c r="EO317" t="s">
        <v>282</v>
      </c>
      <c r="EP317" t="s">
        <v>282</v>
      </c>
      <c r="EQ317" t="s">
        <v>282</v>
      </c>
      <c r="ER317" t="s">
        <v>282</v>
      </c>
      <c r="ES317" t="s">
        <v>282</v>
      </c>
      <c r="ET317" s="9" t="s">
        <v>282</v>
      </c>
      <c r="EU317" s="9" t="s">
        <v>282</v>
      </c>
      <c r="EV317" t="s">
        <v>282</v>
      </c>
      <c r="EX317" s="35">
        <v>3</v>
      </c>
      <c r="EY317" s="50">
        <v>2.8033333333333332</v>
      </c>
      <c r="EZ317" s="50">
        <v>4.4866666666666672</v>
      </c>
      <c r="FA317" s="50">
        <v>0.45333333333333337</v>
      </c>
      <c r="FB317" s="51">
        <v>11.120860711111103</v>
      </c>
      <c r="FC317" s="51">
        <v>17.798666488888877</v>
      </c>
      <c r="FD317" s="51">
        <v>1.7983793777777766</v>
      </c>
      <c r="FE317" s="7"/>
      <c r="FF317" s="25">
        <v>3</v>
      </c>
      <c r="FG317" s="25">
        <v>3</v>
      </c>
      <c r="FH317" s="29">
        <v>2.8033333333333332</v>
      </c>
      <c r="FI317" s="29">
        <v>4.4866666666666672</v>
      </c>
      <c r="FJ317" s="30">
        <v>0.45333333333333337</v>
      </c>
      <c r="FK317" s="29">
        <v>62.48142644873699</v>
      </c>
      <c r="FL317" s="7" t="b">
        <v>1</v>
      </c>
      <c r="FN317">
        <v>3.1666666666666665</v>
      </c>
      <c r="FO317">
        <v>4.1833333333333336</v>
      </c>
      <c r="FP317">
        <v>0.52133333333333332</v>
      </c>
      <c r="FQ317" s="21">
        <v>75.697211155378469</v>
      </c>
      <c r="FR317">
        <v>15.620575555555545</v>
      </c>
      <c r="FS317">
        <v>20.63560244444443</v>
      </c>
      <c r="FT317">
        <v>2.5716400177777765</v>
      </c>
      <c r="FU317">
        <v>493.28133333333301</v>
      </c>
      <c r="FX317" s="21">
        <v>2</v>
      </c>
      <c r="GG317" s="48">
        <v>2.8033333333333332</v>
      </c>
      <c r="GH317" s="48">
        <v>4.4866666666666672</v>
      </c>
      <c r="GI317" s="9">
        <v>0.45333333333333337</v>
      </c>
    </row>
    <row r="318" spans="1:191" x14ac:dyDescent="0.25">
      <c r="A318" t="s">
        <v>2227</v>
      </c>
      <c r="B318">
        <v>112</v>
      </c>
      <c r="C318" s="21" t="s">
        <v>192</v>
      </c>
      <c r="E318" t="s">
        <v>307</v>
      </c>
      <c r="G318" t="s">
        <v>1052</v>
      </c>
      <c r="J318">
        <v>9430</v>
      </c>
      <c r="K318" t="s">
        <v>421</v>
      </c>
      <c r="L318" t="s">
        <v>187</v>
      </c>
      <c r="M318" t="s">
        <v>185</v>
      </c>
      <c r="N318">
        <v>96242581</v>
      </c>
      <c r="O318" t="s">
        <v>2117</v>
      </c>
      <c r="P318">
        <v>753</v>
      </c>
      <c r="Q318">
        <v>9460</v>
      </c>
      <c r="R318" t="s">
        <v>419</v>
      </c>
      <c r="S318" t="s">
        <v>191</v>
      </c>
      <c r="T318" s="22" t="s">
        <v>197</v>
      </c>
      <c r="U318" s="21" t="s">
        <v>1056</v>
      </c>
      <c r="V318">
        <v>552868.43685022998</v>
      </c>
      <c r="W318">
        <v>6331939.4420386003</v>
      </c>
      <c r="X318">
        <v>60</v>
      </c>
      <c r="Y318" s="21">
        <v>60</v>
      </c>
      <c r="Z318" s="21" t="str">
        <f>VLOOKUP(A318,'Rettelse til drænsystem'!$A$4:$B$510,2,FALSE)</f>
        <v>Pletdrænet</v>
      </c>
      <c r="AA318" t="s">
        <v>1165</v>
      </c>
      <c r="AB318" t="s">
        <v>193</v>
      </c>
      <c r="AC318" s="21" t="s">
        <v>1059</v>
      </c>
      <c r="AD318" s="21" t="s">
        <v>197</v>
      </c>
      <c r="AE318" s="21" t="s">
        <v>197</v>
      </c>
      <c r="AF318" t="s">
        <v>2227</v>
      </c>
      <c r="AG318" s="21">
        <v>112</v>
      </c>
      <c r="AH318" s="21" t="s">
        <v>2228</v>
      </c>
      <c r="AI318" s="21" t="s">
        <v>307</v>
      </c>
      <c r="AJ318" s="21" t="s">
        <v>185</v>
      </c>
      <c r="AK318" s="21"/>
      <c r="AL318" s="21"/>
      <c r="AM318" s="21" t="s">
        <v>1276</v>
      </c>
      <c r="AN318" s="21" t="s">
        <v>1084</v>
      </c>
      <c r="AO318" s="21" t="s">
        <v>1084</v>
      </c>
      <c r="AP318" s="21" t="s">
        <v>205</v>
      </c>
      <c r="AQ318" s="21"/>
      <c r="AR318" s="21" t="s">
        <v>203</v>
      </c>
      <c r="AS318" s="21" t="s">
        <v>203</v>
      </c>
      <c r="AT318" s="21" t="s">
        <v>1059</v>
      </c>
      <c r="AU318">
        <v>77</v>
      </c>
      <c r="AV318" t="s">
        <v>2227</v>
      </c>
      <c r="AW318">
        <v>165.33609999999999</v>
      </c>
      <c r="AX318">
        <v>0.52630169999999998</v>
      </c>
      <c r="AY318">
        <v>7</v>
      </c>
      <c r="AZ318" t="s">
        <v>1181</v>
      </c>
      <c r="BA318" s="21" t="s">
        <v>1181</v>
      </c>
      <c r="BB318" s="21" t="s">
        <v>1065</v>
      </c>
      <c r="BC318">
        <v>0.8</v>
      </c>
      <c r="BD318" t="s">
        <v>1064</v>
      </c>
      <c r="BE318">
        <v>0.2</v>
      </c>
      <c r="BF318">
        <v>6</v>
      </c>
      <c r="BG318" t="s">
        <v>195</v>
      </c>
      <c r="BH318">
        <v>1</v>
      </c>
      <c r="BI318" t="s">
        <v>282</v>
      </c>
      <c r="BJ318" t="s">
        <v>282</v>
      </c>
      <c r="BK318" t="s">
        <v>282</v>
      </c>
      <c r="BL318" t="s">
        <v>282</v>
      </c>
      <c r="BM318" t="s">
        <v>282</v>
      </c>
      <c r="BN318" t="s">
        <v>282</v>
      </c>
      <c r="BO318" t="s">
        <v>282</v>
      </c>
      <c r="BP318" t="s">
        <v>282</v>
      </c>
      <c r="BQ318" t="s">
        <v>282</v>
      </c>
      <c r="BR318" t="s">
        <v>197</v>
      </c>
      <c r="BS318" t="s">
        <v>197</v>
      </c>
      <c r="BT318" t="s">
        <v>198</v>
      </c>
      <c r="BU318" t="s">
        <v>282</v>
      </c>
      <c r="BV318">
        <v>567.5</v>
      </c>
      <c r="BW318">
        <v>469.2</v>
      </c>
      <c r="BX318" s="7">
        <v>243.52799999999959</v>
      </c>
      <c r="BY318" s="7">
        <v>47.166331635347547</v>
      </c>
      <c r="BZ318" s="8">
        <v>19.403947062656293</v>
      </c>
      <c r="CA318" s="8">
        <v>51.882964798882306</v>
      </c>
      <c r="CB318" s="8">
        <v>21.344341768921925</v>
      </c>
      <c r="CD318">
        <v>1066</v>
      </c>
      <c r="CE318">
        <v>13</v>
      </c>
      <c r="CF318" s="33" t="s">
        <v>1066</v>
      </c>
      <c r="CG318" s="34" t="s">
        <v>1075</v>
      </c>
      <c r="CH318" t="s">
        <v>554</v>
      </c>
      <c r="CI318">
        <v>4</v>
      </c>
      <c r="CJ318" s="25">
        <v>6.666666666666667</v>
      </c>
      <c r="CK318" t="s">
        <v>282</v>
      </c>
      <c r="CN318">
        <v>0.06</v>
      </c>
      <c r="CO318">
        <v>1.3</v>
      </c>
      <c r="CP318">
        <v>0.09</v>
      </c>
      <c r="CQ318" t="s">
        <v>282</v>
      </c>
      <c r="CR318" t="s">
        <v>282</v>
      </c>
      <c r="CT318" t="s">
        <v>282</v>
      </c>
      <c r="CU318" t="s">
        <v>282</v>
      </c>
      <c r="CV318" t="s">
        <v>282</v>
      </c>
      <c r="CW318" s="25" t="s">
        <v>1067</v>
      </c>
      <c r="CX318" t="s">
        <v>282</v>
      </c>
      <c r="DC318">
        <v>1084</v>
      </c>
      <c r="DD318">
        <v>8</v>
      </c>
      <c r="DE318" t="s">
        <v>1068</v>
      </c>
      <c r="DF318" t="s">
        <v>1090</v>
      </c>
      <c r="DG318" t="s">
        <v>554</v>
      </c>
      <c r="DH318">
        <v>4</v>
      </c>
      <c r="DI318" s="25">
        <v>6.666666666666667</v>
      </c>
      <c r="DJ318" t="s">
        <v>282</v>
      </c>
      <c r="DL318">
        <v>0.14000000000000001</v>
      </c>
      <c r="DM318">
        <v>3.59</v>
      </c>
      <c r="DN318">
        <v>0.08</v>
      </c>
      <c r="DO318" t="s">
        <v>282</v>
      </c>
      <c r="DP318" t="s">
        <v>282</v>
      </c>
      <c r="DR318" t="s">
        <v>282</v>
      </c>
      <c r="DS318" t="s">
        <v>282</v>
      </c>
      <c r="DT318" t="s">
        <v>282</v>
      </c>
      <c r="DU318" s="25" t="s">
        <v>1067</v>
      </c>
      <c r="DV318" t="s">
        <v>282</v>
      </c>
      <c r="EA318">
        <v>1606</v>
      </c>
      <c r="EB318">
        <v>12</v>
      </c>
      <c r="EC318" t="s">
        <v>1069</v>
      </c>
      <c r="ED318" t="s">
        <v>1090</v>
      </c>
      <c r="EE318" t="s">
        <v>554</v>
      </c>
      <c r="EF318">
        <v>3</v>
      </c>
      <c r="EG318" s="25">
        <v>5</v>
      </c>
      <c r="EH318" t="s">
        <v>282</v>
      </c>
      <c r="EJ318">
        <v>0.01</v>
      </c>
      <c r="EK318">
        <v>0.84</v>
      </c>
      <c r="EL318" s="9">
        <v>0.06</v>
      </c>
      <c r="EM318" t="s">
        <v>282</v>
      </c>
      <c r="EN318" t="s">
        <v>282</v>
      </c>
      <c r="EO318" t="s">
        <v>282</v>
      </c>
      <c r="EP318" t="s">
        <v>282</v>
      </c>
      <c r="EQ318" t="s">
        <v>282</v>
      </c>
      <c r="ER318" t="s">
        <v>282</v>
      </c>
      <c r="ES318" t="s">
        <v>282</v>
      </c>
      <c r="ET318" s="9" t="s">
        <v>282</v>
      </c>
      <c r="EU318" s="9" t="s">
        <v>282</v>
      </c>
      <c r="EV318" t="s">
        <v>282</v>
      </c>
      <c r="EX318" s="35">
        <v>3</v>
      </c>
      <c r="EY318" s="50">
        <v>7.0000000000000007E-2</v>
      </c>
      <c r="EZ318" s="50">
        <v>1.91</v>
      </c>
      <c r="FA318" s="50">
        <v>7.6666666666666661E-2</v>
      </c>
      <c r="FB318" s="51">
        <v>0.17046959999999975</v>
      </c>
      <c r="FC318" s="51">
        <v>4.6513847999999927</v>
      </c>
      <c r="FD318" s="51">
        <v>0.18670479999999967</v>
      </c>
      <c r="FE318" s="7"/>
      <c r="FF318" s="25">
        <v>3</v>
      </c>
      <c r="FG318" s="25">
        <v>3</v>
      </c>
      <c r="FH318" s="29">
        <v>7.0000000000000007E-2</v>
      </c>
      <c r="FI318" s="29">
        <v>1.91</v>
      </c>
      <c r="FJ318" s="30">
        <v>7.6666666666666661E-2</v>
      </c>
      <c r="FK318" s="29">
        <v>3.6649214659685869</v>
      </c>
      <c r="FL318" s="7" t="b">
        <v>1</v>
      </c>
      <c r="FN318">
        <v>6.6666666666666666E-2</v>
      </c>
      <c r="FO318">
        <v>0.58333333333333337</v>
      </c>
      <c r="FP318">
        <v>0.11166666666666668</v>
      </c>
      <c r="FQ318" s="21">
        <v>11.428571428571429</v>
      </c>
      <c r="FR318">
        <v>8.9187822222222032E-2</v>
      </c>
      <c r="FS318">
        <v>0.78039344444444281</v>
      </c>
      <c r="FT318">
        <v>0.14938960222222192</v>
      </c>
      <c r="FU318">
        <v>133.78173333333305</v>
      </c>
      <c r="FX318" s="21">
        <v>2</v>
      </c>
      <c r="GG318" s="48">
        <v>7.0000000000000007E-2</v>
      </c>
      <c r="GH318" s="48">
        <v>1.91</v>
      </c>
      <c r="GI318" s="9">
        <v>7.6666666666666661E-2</v>
      </c>
    </row>
    <row r="319" spans="1:191" x14ac:dyDescent="0.25">
      <c r="A319" t="s">
        <v>2229</v>
      </c>
      <c r="B319">
        <v>113</v>
      </c>
      <c r="C319" s="21" t="s">
        <v>192</v>
      </c>
      <c r="E319" t="s">
        <v>307</v>
      </c>
      <c r="G319" t="s">
        <v>1052</v>
      </c>
      <c r="J319">
        <v>9760</v>
      </c>
      <c r="K319" t="s">
        <v>493</v>
      </c>
      <c r="L319" t="s">
        <v>187</v>
      </c>
      <c r="M319" t="s">
        <v>185</v>
      </c>
      <c r="N319">
        <v>96242581</v>
      </c>
      <c r="O319" t="s">
        <v>2117</v>
      </c>
      <c r="P319">
        <v>646</v>
      </c>
      <c r="Q319">
        <v>9760</v>
      </c>
      <c r="R319" t="s">
        <v>493</v>
      </c>
      <c r="S319" t="s">
        <v>214</v>
      </c>
      <c r="T319" s="22" t="s">
        <v>197</v>
      </c>
      <c r="U319" s="21" t="s">
        <v>1056</v>
      </c>
      <c r="V319">
        <v>552861.78245387995</v>
      </c>
      <c r="W319">
        <v>6360596.4589857003</v>
      </c>
      <c r="X319">
        <v>12</v>
      </c>
      <c r="Y319" s="21">
        <v>12</v>
      </c>
      <c r="Z319" s="21" t="str">
        <f>VLOOKUP(A319,'Rettelse til drænsystem'!$A$4:$B$510,2,FALSE)</f>
        <v>Systematisk drænet</v>
      </c>
      <c r="AA319" t="s">
        <v>1104</v>
      </c>
      <c r="AB319" t="s">
        <v>239</v>
      </c>
      <c r="AC319" s="21" t="s">
        <v>1063</v>
      </c>
      <c r="AD319" s="21" t="s">
        <v>197</v>
      </c>
      <c r="AE319" s="21" t="s">
        <v>197</v>
      </c>
      <c r="AF319" t="s">
        <v>2229</v>
      </c>
      <c r="AG319" s="21">
        <v>113</v>
      </c>
      <c r="AH319" s="21" t="s">
        <v>2230</v>
      </c>
      <c r="AI319" s="21" t="s">
        <v>307</v>
      </c>
      <c r="AJ319" s="21" t="s">
        <v>185</v>
      </c>
      <c r="AK319" s="21"/>
      <c r="AL319" s="21"/>
      <c r="AM319" s="21" t="s">
        <v>1060</v>
      </c>
      <c r="AN319" s="21" t="s">
        <v>1061</v>
      </c>
      <c r="AO319" s="21" t="s">
        <v>1061</v>
      </c>
      <c r="AP319" s="21" t="s">
        <v>205</v>
      </c>
      <c r="AQ319" s="21"/>
      <c r="AR319" s="21"/>
      <c r="AS319" s="21" t="s">
        <v>218</v>
      </c>
      <c r="AT319" s="21" t="s">
        <v>1063</v>
      </c>
      <c r="AU319">
        <v>71</v>
      </c>
      <c r="AV319" t="s">
        <v>2229</v>
      </c>
      <c r="AW319">
        <v>105.2576</v>
      </c>
      <c r="AX319">
        <v>2.746666E-4</v>
      </c>
      <c r="AY319">
        <v>10</v>
      </c>
      <c r="AZ319" t="s">
        <v>1064</v>
      </c>
      <c r="BA319" s="21" t="s">
        <v>1064</v>
      </c>
      <c r="BB319" s="21" t="s">
        <v>1065</v>
      </c>
      <c r="BC319">
        <v>1</v>
      </c>
      <c r="BD319" t="s">
        <v>282</v>
      </c>
      <c r="BE319" t="s">
        <v>282</v>
      </c>
      <c r="BF319">
        <v>6</v>
      </c>
      <c r="BG319" t="s">
        <v>195</v>
      </c>
      <c r="BH319">
        <v>1</v>
      </c>
      <c r="BI319" t="s">
        <v>282</v>
      </c>
      <c r="BJ319" t="s">
        <v>282</v>
      </c>
      <c r="BK319" t="s">
        <v>282</v>
      </c>
      <c r="BL319" t="s">
        <v>282</v>
      </c>
      <c r="BM319" t="s">
        <v>282</v>
      </c>
      <c r="BN319" t="s">
        <v>282</v>
      </c>
      <c r="BO319" t="s">
        <v>282</v>
      </c>
      <c r="BP319" t="s">
        <v>282</v>
      </c>
      <c r="BQ319" t="s">
        <v>282</v>
      </c>
      <c r="BR319" t="s">
        <v>192</v>
      </c>
      <c r="BS319" t="s">
        <v>197</v>
      </c>
      <c r="BT319" t="s">
        <v>198</v>
      </c>
      <c r="BU319" t="s">
        <v>282</v>
      </c>
      <c r="BV319">
        <v>567.5</v>
      </c>
      <c r="BW319">
        <v>536.9</v>
      </c>
      <c r="BX319" s="7">
        <v>366.83666666666596</v>
      </c>
      <c r="BY319" s="7">
        <v>61.915930426716905</v>
      </c>
      <c r="BZ319" s="8">
        <v>16.878337432658594</v>
      </c>
      <c r="CA319" s="8">
        <v>68.107523469388596</v>
      </c>
      <c r="CB319" s="8">
        <v>18.566171175924456</v>
      </c>
      <c r="CD319">
        <v>1117</v>
      </c>
      <c r="CE319">
        <v>13</v>
      </c>
      <c r="CF319" s="33" t="s">
        <v>1066</v>
      </c>
      <c r="CG319" s="34" t="s">
        <v>1075</v>
      </c>
      <c r="CH319" t="s">
        <v>457</v>
      </c>
      <c r="CI319">
        <v>4</v>
      </c>
      <c r="CJ319" s="25">
        <v>33.333333333333329</v>
      </c>
      <c r="CK319" t="s">
        <v>282</v>
      </c>
      <c r="CN319">
        <v>3.14</v>
      </c>
      <c r="CO319">
        <v>3.61</v>
      </c>
      <c r="CP319">
        <v>0.03</v>
      </c>
      <c r="CQ319" t="s">
        <v>282</v>
      </c>
      <c r="CR319" t="s">
        <v>282</v>
      </c>
      <c r="CT319" t="s">
        <v>282</v>
      </c>
      <c r="CU319" t="s">
        <v>282</v>
      </c>
      <c r="CV319" t="s">
        <v>282</v>
      </c>
      <c r="CW319" s="25" t="s">
        <v>1067</v>
      </c>
      <c r="CX319" t="s">
        <v>282</v>
      </c>
      <c r="DC319">
        <v>1030</v>
      </c>
      <c r="DD319">
        <v>8</v>
      </c>
      <c r="DE319" t="s">
        <v>1068</v>
      </c>
      <c r="DF319" t="s">
        <v>1090</v>
      </c>
      <c r="DG319" t="s">
        <v>457</v>
      </c>
      <c r="DH319">
        <v>5</v>
      </c>
      <c r="DI319" s="25">
        <v>41.666666666666671</v>
      </c>
      <c r="DJ319" t="s">
        <v>282</v>
      </c>
      <c r="DL319">
        <v>2.88</v>
      </c>
      <c r="DM319">
        <v>2.92</v>
      </c>
      <c r="DN319">
        <v>0.02</v>
      </c>
      <c r="DO319" t="s">
        <v>282</v>
      </c>
      <c r="DP319" t="s">
        <v>282</v>
      </c>
      <c r="DR319" t="s">
        <v>282</v>
      </c>
      <c r="DS319" t="s">
        <v>282</v>
      </c>
      <c r="DT319" t="s">
        <v>282</v>
      </c>
      <c r="DU319" s="25" t="s">
        <v>1067</v>
      </c>
      <c r="DV319" t="s">
        <v>282</v>
      </c>
      <c r="EA319">
        <v>1026</v>
      </c>
      <c r="EB319">
        <v>11</v>
      </c>
      <c r="EC319" t="s">
        <v>1069</v>
      </c>
      <c r="ED319" t="s">
        <v>1090</v>
      </c>
      <c r="EE319" t="s">
        <v>457</v>
      </c>
      <c r="EF319">
        <v>2</v>
      </c>
      <c r="EG319" s="25">
        <v>16.666666666666664</v>
      </c>
      <c r="EH319" t="s">
        <v>282</v>
      </c>
      <c r="EJ319">
        <v>2.52</v>
      </c>
      <c r="EK319">
        <v>2.85</v>
      </c>
      <c r="EL319" s="9">
        <v>0.02</v>
      </c>
      <c r="EM319" t="s">
        <v>282</v>
      </c>
      <c r="EN319" t="s">
        <v>282</v>
      </c>
      <c r="EO319" t="s">
        <v>282</v>
      </c>
      <c r="EP319" t="s">
        <v>282</v>
      </c>
      <c r="EQ319" t="s">
        <v>282</v>
      </c>
      <c r="ER319" t="s">
        <v>282</v>
      </c>
      <c r="ES319" t="s">
        <v>282</v>
      </c>
      <c r="ET319" s="9" t="s">
        <v>282</v>
      </c>
      <c r="EU319" s="9" t="s">
        <v>282</v>
      </c>
      <c r="EV319" t="s">
        <v>282</v>
      </c>
      <c r="EX319" s="35">
        <v>3</v>
      </c>
      <c r="EY319" s="50">
        <v>2.8466666666666662</v>
      </c>
      <c r="EZ319" s="50">
        <v>3.1266666666666665</v>
      </c>
      <c r="FA319" s="50">
        <v>2.3333333333333334E-2</v>
      </c>
      <c r="FB319" s="51">
        <v>10.44261711111109</v>
      </c>
      <c r="FC319" s="51">
        <v>11.469759777777757</v>
      </c>
      <c r="FD319" s="51">
        <v>8.5595222222222059E-2</v>
      </c>
      <c r="FE319" s="7"/>
      <c r="FF319" s="25">
        <v>3</v>
      </c>
      <c r="FG319" s="25">
        <v>3</v>
      </c>
      <c r="FH319" s="29">
        <v>2.8466666666666662</v>
      </c>
      <c r="FI319" s="29">
        <v>3.1266666666666665</v>
      </c>
      <c r="FJ319" s="30">
        <v>2.3333333333333334E-2</v>
      </c>
      <c r="FK319" s="29">
        <v>91.044776119402982</v>
      </c>
      <c r="FL319" s="7" t="b">
        <v>1</v>
      </c>
      <c r="FN319">
        <v>3.0366666666666666</v>
      </c>
      <c r="FO319">
        <v>3.1</v>
      </c>
      <c r="FP319">
        <v>0.03</v>
      </c>
      <c r="FQ319" s="21">
        <v>97.956989247311824</v>
      </c>
      <c r="FR319">
        <v>11.922358222222215</v>
      </c>
      <c r="FS319">
        <v>12.171013333333326</v>
      </c>
      <c r="FT319">
        <v>0.1177839999999999</v>
      </c>
      <c r="FU319">
        <v>392.61333333333306</v>
      </c>
      <c r="FX319" s="21">
        <v>2</v>
      </c>
      <c r="GG319" s="48">
        <v>2.8466666666666662</v>
      </c>
      <c r="GH319" s="48">
        <v>3.1266666666666665</v>
      </c>
      <c r="GI319" s="9">
        <v>2.3333333333333334E-2</v>
      </c>
    </row>
    <row r="320" spans="1:191" x14ac:dyDescent="0.25">
      <c r="A320" t="s">
        <v>2231</v>
      </c>
      <c r="B320">
        <v>115</v>
      </c>
      <c r="C320" s="21" t="s">
        <v>192</v>
      </c>
      <c r="E320" t="s">
        <v>307</v>
      </c>
      <c r="G320" t="s">
        <v>1052</v>
      </c>
      <c r="J320">
        <v>9460</v>
      </c>
      <c r="K320" t="s">
        <v>419</v>
      </c>
      <c r="L320" t="s">
        <v>187</v>
      </c>
      <c r="M320" t="s">
        <v>185</v>
      </c>
      <c r="N320">
        <v>96242581</v>
      </c>
      <c r="O320" t="s">
        <v>2117</v>
      </c>
      <c r="P320">
        <v>762</v>
      </c>
      <c r="Q320">
        <v>9460</v>
      </c>
      <c r="R320" t="s">
        <v>419</v>
      </c>
      <c r="S320" t="s">
        <v>191</v>
      </c>
      <c r="T320" s="22" t="s">
        <v>197</v>
      </c>
      <c r="U320" s="21" t="s">
        <v>1056</v>
      </c>
      <c r="V320">
        <v>530480.56554008997</v>
      </c>
      <c r="W320">
        <v>6328563.1092814002</v>
      </c>
      <c r="X320">
        <v>8</v>
      </c>
      <c r="Y320" s="21">
        <v>8</v>
      </c>
      <c r="Z320" s="21" t="str">
        <f>VLOOKUP(A320,'Rettelse til drænsystem'!$A$4:$B$510,2,FALSE)</f>
        <v>Systematisk drænet</v>
      </c>
      <c r="AA320" t="s">
        <v>1104</v>
      </c>
      <c r="AB320" t="s">
        <v>193</v>
      </c>
      <c r="AC320" s="21" t="s">
        <v>1059</v>
      </c>
      <c r="AD320" s="21" t="s">
        <v>197</v>
      </c>
      <c r="AE320" s="21" t="s">
        <v>197</v>
      </c>
      <c r="AF320" t="s">
        <v>2231</v>
      </c>
      <c r="AG320" s="21">
        <v>115</v>
      </c>
      <c r="AH320" s="21" t="s">
        <v>2232</v>
      </c>
      <c r="AI320" s="21" t="s">
        <v>307</v>
      </c>
      <c r="AJ320" s="21" t="s">
        <v>185</v>
      </c>
      <c r="AK320" s="21"/>
      <c r="AL320" s="21"/>
      <c r="AM320" s="21" t="s">
        <v>1276</v>
      </c>
      <c r="AN320" s="21" t="s">
        <v>1084</v>
      </c>
      <c r="AO320" s="21" t="s">
        <v>1084</v>
      </c>
      <c r="AP320" s="21" t="s">
        <v>205</v>
      </c>
      <c r="AQ320" s="21"/>
      <c r="AR320" s="21"/>
      <c r="AS320" s="21" t="s">
        <v>218</v>
      </c>
      <c r="AT320" s="21" t="s">
        <v>1063</v>
      </c>
      <c r="AU320">
        <v>62</v>
      </c>
      <c r="AV320" t="s">
        <v>2231</v>
      </c>
      <c r="AY320">
        <v>10</v>
      </c>
      <c r="AZ320" t="s">
        <v>1064</v>
      </c>
      <c r="BA320" s="21" t="s">
        <v>1064</v>
      </c>
      <c r="BB320" s="21" t="s">
        <v>1065</v>
      </c>
      <c r="BC320">
        <v>0.8</v>
      </c>
      <c r="BD320" t="s">
        <v>1207</v>
      </c>
      <c r="BE320">
        <v>0.2</v>
      </c>
      <c r="BF320">
        <v>3</v>
      </c>
      <c r="BG320" t="s">
        <v>253</v>
      </c>
      <c r="BH320">
        <v>1</v>
      </c>
      <c r="BI320" t="s">
        <v>282</v>
      </c>
      <c r="BJ320" t="s">
        <v>282</v>
      </c>
      <c r="BK320" t="s">
        <v>282</v>
      </c>
      <c r="BL320" t="s">
        <v>282</v>
      </c>
      <c r="BM320" t="s">
        <v>282</v>
      </c>
      <c r="BN320" t="s">
        <v>282</v>
      </c>
      <c r="BO320" t="s">
        <v>282</v>
      </c>
      <c r="BP320" t="s">
        <v>282</v>
      </c>
      <c r="BQ320" t="s">
        <v>282</v>
      </c>
      <c r="BR320" t="s">
        <v>192</v>
      </c>
      <c r="BS320" t="s">
        <v>197</v>
      </c>
      <c r="BT320" t="s">
        <v>198</v>
      </c>
      <c r="BU320" t="s">
        <v>282</v>
      </c>
      <c r="BV320">
        <v>567.5</v>
      </c>
      <c r="BW320">
        <v>469.2</v>
      </c>
      <c r="BX320" s="7">
        <v>257.11199999999997</v>
      </c>
      <c r="BY320" s="7">
        <v>20.129995383027655</v>
      </c>
      <c r="BZ320" s="8">
        <v>7.8556982445714336</v>
      </c>
      <c r="CA320" s="8">
        <v>22.142994921330423</v>
      </c>
      <c r="CB320" s="8">
        <v>8.6412680690285768</v>
      </c>
      <c r="CD320">
        <v>1003</v>
      </c>
      <c r="CE320">
        <v>12</v>
      </c>
      <c r="CF320" s="33" t="s">
        <v>1066</v>
      </c>
      <c r="CG320" s="34" t="s">
        <v>1075</v>
      </c>
      <c r="CH320" t="s">
        <v>554</v>
      </c>
      <c r="CI320">
        <v>0.5</v>
      </c>
      <c r="CJ320" s="25">
        <v>6.25</v>
      </c>
      <c r="CK320" t="s">
        <v>282</v>
      </c>
      <c r="CN320">
        <v>1.38</v>
      </c>
      <c r="CO320">
        <v>5.36</v>
      </c>
      <c r="CP320">
        <v>0.02</v>
      </c>
      <c r="CQ320" t="s">
        <v>282</v>
      </c>
      <c r="CR320" t="s">
        <v>282</v>
      </c>
      <c r="CT320" t="s">
        <v>282</v>
      </c>
      <c r="CU320" t="s">
        <v>282</v>
      </c>
      <c r="CV320" t="s">
        <v>282</v>
      </c>
      <c r="CW320" s="25" t="s">
        <v>1067</v>
      </c>
      <c r="CX320" t="s">
        <v>282</v>
      </c>
      <c r="DC320">
        <v>1108</v>
      </c>
      <c r="DD320">
        <v>7</v>
      </c>
      <c r="DE320" t="s">
        <v>1068</v>
      </c>
      <c r="DF320" t="s">
        <v>1090</v>
      </c>
      <c r="DG320" t="s">
        <v>554</v>
      </c>
      <c r="DH320">
        <v>2</v>
      </c>
      <c r="DI320" s="25">
        <v>25</v>
      </c>
      <c r="DJ320" t="s">
        <v>282</v>
      </c>
      <c r="DL320">
        <v>0.32</v>
      </c>
      <c r="DM320">
        <v>3.63</v>
      </c>
      <c r="DN320">
        <v>0.03</v>
      </c>
      <c r="DO320" t="s">
        <v>282</v>
      </c>
      <c r="DP320" t="s">
        <v>282</v>
      </c>
      <c r="DR320" t="s">
        <v>282</v>
      </c>
      <c r="DS320" t="s">
        <v>282</v>
      </c>
      <c r="DT320" t="s">
        <v>282</v>
      </c>
      <c r="DU320" s="25" t="s">
        <v>1067</v>
      </c>
      <c r="DV320" t="s">
        <v>282</v>
      </c>
      <c r="EA320" t="s">
        <v>282</v>
      </c>
      <c r="EB320">
        <v>11</v>
      </c>
      <c r="EC320" t="s">
        <v>1069</v>
      </c>
      <c r="ED320" t="s">
        <v>282</v>
      </c>
      <c r="EE320" t="s">
        <v>554</v>
      </c>
      <c r="EF320" t="s">
        <v>282</v>
      </c>
      <c r="EG320" s="25" t="s">
        <v>1067</v>
      </c>
      <c r="EH320" t="s">
        <v>2233</v>
      </c>
      <c r="EI320" t="s">
        <v>1136</v>
      </c>
      <c r="EL320" s="9"/>
      <c r="EM320" t="s">
        <v>282</v>
      </c>
      <c r="EN320" t="s">
        <v>282</v>
      </c>
      <c r="EO320" t="s">
        <v>282</v>
      </c>
      <c r="EP320" t="s">
        <v>282</v>
      </c>
      <c r="EQ320" t="s">
        <v>282</v>
      </c>
      <c r="ER320" t="s">
        <v>282</v>
      </c>
      <c r="ES320" t="s">
        <v>282</v>
      </c>
      <c r="ET320" s="9" t="s">
        <v>282</v>
      </c>
      <c r="EU320" s="9" t="s">
        <v>282</v>
      </c>
      <c r="EV320" t="s">
        <v>282</v>
      </c>
      <c r="EX320" s="35">
        <v>2</v>
      </c>
      <c r="EY320" s="50">
        <v>0.85</v>
      </c>
      <c r="EZ320" s="50">
        <v>4.4950000000000001</v>
      </c>
      <c r="FA320" s="50">
        <v>2.5000000000000001E-2</v>
      </c>
      <c r="FB320" s="51">
        <v>2.1854519999999997</v>
      </c>
      <c r="FC320" s="51">
        <v>11.557184399999999</v>
      </c>
      <c r="FD320" s="51">
        <v>6.4278000000000002E-2</v>
      </c>
      <c r="FE320" s="7"/>
      <c r="FF320" s="25">
        <v>2</v>
      </c>
      <c r="FG320" s="25">
        <v>2</v>
      </c>
      <c r="FH320" s="29">
        <v>0.85</v>
      </c>
      <c r="FI320" s="29">
        <v>4.4950000000000001</v>
      </c>
      <c r="FJ320" s="30">
        <v>2.5000000000000001E-2</v>
      </c>
      <c r="FK320" s="29">
        <v>18.909899888765295</v>
      </c>
      <c r="FL320" s="7" t="b">
        <v>0</v>
      </c>
      <c r="FN320">
        <v>0.66666666666666663</v>
      </c>
      <c r="FO320">
        <v>1.75</v>
      </c>
      <c r="FP320">
        <v>1.9333333333333331E-2</v>
      </c>
      <c r="FQ320" s="21">
        <v>38.095238095238095</v>
      </c>
      <c r="FR320">
        <v>2.2525333333333326</v>
      </c>
      <c r="FS320">
        <v>5.9128999999999978</v>
      </c>
      <c r="FT320">
        <v>6.5323466666666635E-2</v>
      </c>
      <c r="FU320">
        <v>337.87999999999988</v>
      </c>
      <c r="FX320" s="21">
        <v>2</v>
      </c>
      <c r="GG320" s="48">
        <v>0.85</v>
      </c>
      <c r="GH320" s="48">
        <v>4.4950000000000001</v>
      </c>
      <c r="GI320" s="9">
        <v>2.5000000000000001E-2</v>
      </c>
    </row>
    <row r="321" spans="1:191" x14ac:dyDescent="0.25">
      <c r="A321" t="s">
        <v>2234</v>
      </c>
      <c r="B321">
        <v>118</v>
      </c>
      <c r="C321" s="21" t="s">
        <v>192</v>
      </c>
      <c r="E321" t="s">
        <v>307</v>
      </c>
      <c r="G321" t="s">
        <v>1052</v>
      </c>
      <c r="J321">
        <v>9440</v>
      </c>
      <c r="K321" t="s">
        <v>479</v>
      </c>
      <c r="L321" t="s">
        <v>187</v>
      </c>
      <c r="M321" t="s">
        <v>185</v>
      </c>
      <c r="N321">
        <v>96242581</v>
      </c>
      <c r="O321" t="s">
        <v>2117</v>
      </c>
      <c r="P321">
        <v>769</v>
      </c>
      <c r="Q321">
        <v>9440</v>
      </c>
      <c r="R321" t="s">
        <v>479</v>
      </c>
      <c r="S321" t="s">
        <v>191</v>
      </c>
      <c r="T321" s="22" t="s">
        <v>197</v>
      </c>
      <c r="U321" s="21" t="s">
        <v>1056</v>
      </c>
      <c r="V321">
        <v>547891.36067495996</v>
      </c>
      <c r="W321">
        <v>6339771.9377567004</v>
      </c>
      <c r="X321">
        <v>8</v>
      </c>
      <c r="Y321" s="21">
        <v>8</v>
      </c>
      <c r="Z321" s="21" t="str">
        <f>VLOOKUP(A321,'Rettelse til drænsystem'!$A$4:$B$510,2,FALSE)</f>
        <v>Systematisk drænet</v>
      </c>
      <c r="AA321" t="s">
        <v>1104</v>
      </c>
      <c r="AB321" t="s">
        <v>193</v>
      </c>
      <c r="AC321" s="21" t="s">
        <v>1059</v>
      </c>
      <c r="AD321" s="21" t="s">
        <v>197</v>
      </c>
      <c r="AE321" s="21" t="s">
        <v>197</v>
      </c>
      <c r="AF321" t="s">
        <v>2234</v>
      </c>
      <c r="AG321" s="21">
        <v>118</v>
      </c>
      <c r="AH321" s="21" t="s">
        <v>2235</v>
      </c>
      <c r="AI321" s="21" t="s">
        <v>307</v>
      </c>
      <c r="AJ321" s="21" t="s">
        <v>185</v>
      </c>
      <c r="AK321" s="21"/>
      <c r="AL321" s="21"/>
      <c r="AM321" s="21" t="s">
        <v>1276</v>
      </c>
      <c r="AN321" s="21" t="s">
        <v>1084</v>
      </c>
      <c r="AO321" s="21" t="s">
        <v>1084</v>
      </c>
      <c r="AP321" s="21" t="s">
        <v>205</v>
      </c>
      <c r="AQ321" s="21"/>
      <c r="AR321" s="21" t="s">
        <v>203</v>
      </c>
      <c r="AS321" s="21" t="s">
        <v>203</v>
      </c>
      <c r="AT321" s="21" t="s">
        <v>1059</v>
      </c>
      <c r="AU321">
        <v>46</v>
      </c>
      <c r="AV321" t="s">
        <v>2234</v>
      </c>
      <c r="AY321">
        <v>0.12</v>
      </c>
      <c r="AZ321" t="s">
        <v>1207</v>
      </c>
      <c r="BA321" s="21" t="s">
        <v>1207</v>
      </c>
      <c r="BB321" s="21" t="s">
        <v>1207</v>
      </c>
      <c r="BC321">
        <v>1</v>
      </c>
      <c r="BD321" t="s">
        <v>282</v>
      </c>
      <c r="BE321" t="s">
        <v>282</v>
      </c>
      <c r="BF321">
        <v>2</v>
      </c>
      <c r="BG321" t="s">
        <v>196</v>
      </c>
      <c r="BH321">
        <v>1</v>
      </c>
      <c r="BI321" t="s">
        <v>282</v>
      </c>
      <c r="BJ321" t="s">
        <v>282</v>
      </c>
      <c r="BK321" t="s">
        <v>282</v>
      </c>
      <c r="BL321" t="s">
        <v>282</v>
      </c>
      <c r="BM321" t="s">
        <v>282</v>
      </c>
      <c r="BN321" t="s">
        <v>282</v>
      </c>
      <c r="BO321" t="s">
        <v>282</v>
      </c>
      <c r="BP321" t="s">
        <v>282</v>
      </c>
      <c r="BQ321" t="s">
        <v>282</v>
      </c>
      <c r="BR321" t="s">
        <v>197</v>
      </c>
      <c r="BS321" t="s">
        <v>197</v>
      </c>
      <c r="BT321" t="s">
        <v>198</v>
      </c>
      <c r="BU321" t="s">
        <v>282</v>
      </c>
      <c r="BV321">
        <v>567.5</v>
      </c>
      <c r="BW321">
        <v>402.5</v>
      </c>
      <c r="BX321" s="7">
        <v>178.94999999999996</v>
      </c>
      <c r="BY321" s="7">
        <v>34.479759033156007</v>
      </c>
      <c r="BZ321" s="8">
        <v>19.267817285921215</v>
      </c>
      <c r="CA321" s="8">
        <v>37.927734936471609</v>
      </c>
      <c r="CB321" s="8">
        <v>21.194599014513336</v>
      </c>
      <c r="CD321">
        <v>1181</v>
      </c>
      <c r="CE321">
        <v>13</v>
      </c>
      <c r="CF321" s="33" t="s">
        <v>1066</v>
      </c>
      <c r="CG321" s="34" t="s">
        <v>1075</v>
      </c>
      <c r="CH321" t="s">
        <v>554</v>
      </c>
      <c r="CI321">
        <v>0.5</v>
      </c>
      <c r="CJ321" s="25">
        <v>6.25</v>
      </c>
      <c r="CK321" t="s">
        <v>282</v>
      </c>
      <c r="CN321">
        <v>7.19</v>
      </c>
      <c r="CO321">
        <v>10.07</v>
      </c>
      <c r="CP321">
        <v>0.41</v>
      </c>
      <c r="CQ321" t="s">
        <v>282</v>
      </c>
      <c r="CR321" t="s">
        <v>282</v>
      </c>
      <c r="CT321" t="s">
        <v>282</v>
      </c>
      <c r="CU321" t="s">
        <v>282</v>
      </c>
      <c r="CV321" t="s">
        <v>282</v>
      </c>
      <c r="CW321" s="25" t="s">
        <v>1067</v>
      </c>
      <c r="CX321" t="s">
        <v>282</v>
      </c>
      <c r="DC321">
        <v>1195</v>
      </c>
      <c r="DD321">
        <v>7</v>
      </c>
      <c r="DE321" t="s">
        <v>1068</v>
      </c>
      <c r="DF321" t="s">
        <v>1090</v>
      </c>
      <c r="DG321" t="s">
        <v>554</v>
      </c>
      <c r="DH321">
        <v>2</v>
      </c>
      <c r="DI321" s="25">
        <v>25</v>
      </c>
      <c r="DJ321" t="s">
        <v>282</v>
      </c>
      <c r="DL321">
        <v>6.22</v>
      </c>
      <c r="DM321">
        <v>9.67</v>
      </c>
      <c r="DN321">
        <v>0.53</v>
      </c>
      <c r="DO321" t="s">
        <v>282</v>
      </c>
      <c r="DP321" t="s">
        <v>282</v>
      </c>
      <c r="DR321" t="s">
        <v>282</v>
      </c>
      <c r="DS321" t="s">
        <v>282</v>
      </c>
      <c r="DT321" t="s">
        <v>282</v>
      </c>
      <c r="DU321" s="25" t="s">
        <v>1067</v>
      </c>
      <c r="DV321" t="s">
        <v>282</v>
      </c>
      <c r="EA321" t="s">
        <v>282</v>
      </c>
      <c r="EB321">
        <v>11</v>
      </c>
      <c r="EC321" t="s">
        <v>1069</v>
      </c>
      <c r="ED321" t="s">
        <v>282</v>
      </c>
      <c r="EE321" t="s">
        <v>554</v>
      </c>
      <c r="EF321" t="s">
        <v>282</v>
      </c>
      <c r="EG321" s="25" t="s">
        <v>1067</v>
      </c>
      <c r="EH321" t="s">
        <v>2236</v>
      </c>
      <c r="EI321" t="s">
        <v>1136</v>
      </c>
      <c r="EL321" s="9"/>
      <c r="EM321" t="s">
        <v>282</v>
      </c>
      <c r="EN321" t="s">
        <v>282</v>
      </c>
      <c r="EO321" t="s">
        <v>282</v>
      </c>
      <c r="EP321" t="s">
        <v>282</v>
      </c>
      <c r="EQ321" t="s">
        <v>282</v>
      </c>
      <c r="ER321" t="s">
        <v>282</v>
      </c>
      <c r="ES321" t="s">
        <v>282</v>
      </c>
      <c r="ET321" s="9" t="s">
        <v>282</v>
      </c>
      <c r="EU321" s="9" t="s">
        <v>282</v>
      </c>
      <c r="EV321" t="s">
        <v>282</v>
      </c>
      <c r="EX321" s="35">
        <v>2</v>
      </c>
      <c r="EY321" s="50">
        <v>6.7050000000000001</v>
      </c>
      <c r="EZ321" s="50">
        <v>9.870000000000001</v>
      </c>
      <c r="FA321" s="50">
        <v>0.47</v>
      </c>
      <c r="FB321" s="51">
        <v>11.998597499999999</v>
      </c>
      <c r="FC321" s="51">
        <v>17.662364999999998</v>
      </c>
      <c r="FD321" s="51">
        <v>0.84106499999999984</v>
      </c>
      <c r="FE321" s="7"/>
      <c r="FF321" s="25">
        <v>2</v>
      </c>
      <c r="FG321" s="25">
        <v>2</v>
      </c>
      <c r="FH321" s="29">
        <v>6.7050000000000001</v>
      </c>
      <c r="FI321" s="29">
        <v>9.870000000000001</v>
      </c>
      <c r="FJ321" s="30">
        <v>0.47</v>
      </c>
      <c r="FK321" s="29">
        <v>67.933130699088139</v>
      </c>
      <c r="FL321" s="7" t="b">
        <v>0</v>
      </c>
      <c r="FN321">
        <v>7.9333333333333327</v>
      </c>
      <c r="FO321">
        <v>10.4</v>
      </c>
      <c r="FP321">
        <v>0.4913333333333334</v>
      </c>
      <c r="FQ321" s="21">
        <v>76.28205128205127</v>
      </c>
      <c r="FR321">
        <v>23.892026666666645</v>
      </c>
      <c r="FS321">
        <v>31.320639999999976</v>
      </c>
      <c r="FT321">
        <v>1.4796994666666659</v>
      </c>
      <c r="FU321">
        <v>301.15999999999974</v>
      </c>
      <c r="FX321" s="21">
        <v>2</v>
      </c>
      <c r="GG321" s="48">
        <v>6.7050000000000001</v>
      </c>
      <c r="GH321" s="48">
        <v>9.870000000000001</v>
      </c>
      <c r="GI321" s="9">
        <v>0.47</v>
      </c>
    </row>
    <row r="322" spans="1:191" x14ac:dyDescent="0.25">
      <c r="A322" t="s">
        <v>2237</v>
      </c>
      <c r="B322">
        <v>139</v>
      </c>
      <c r="C322" s="21" t="s">
        <v>192</v>
      </c>
      <c r="E322" t="s">
        <v>307</v>
      </c>
      <c r="G322" t="s">
        <v>1052</v>
      </c>
      <c r="J322">
        <v>9440</v>
      </c>
      <c r="K322" t="s">
        <v>479</v>
      </c>
      <c r="L322" t="s">
        <v>187</v>
      </c>
      <c r="M322" t="s">
        <v>185</v>
      </c>
      <c r="N322">
        <v>96242581</v>
      </c>
      <c r="O322" t="s">
        <v>2117</v>
      </c>
      <c r="P322" t="s">
        <v>573</v>
      </c>
      <c r="Q322">
        <v>9440</v>
      </c>
      <c r="R322" t="s">
        <v>479</v>
      </c>
      <c r="S322" t="s">
        <v>191</v>
      </c>
      <c r="T322" s="22" t="s">
        <v>197</v>
      </c>
      <c r="U322" s="21" t="s">
        <v>1056</v>
      </c>
      <c r="V322">
        <v>551458.18308365997</v>
      </c>
      <c r="W322">
        <v>6342074.9889773</v>
      </c>
      <c r="X322">
        <v>8</v>
      </c>
      <c r="Y322" s="21">
        <v>8</v>
      </c>
      <c r="Z322" s="21" t="str">
        <f>VLOOKUP(A322,'Rettelse til drænsystem'!$A$4:$B$510,2,FALSE)</f>
        <v>Systematisk drænet</v>
      </c>
      <c r="AA322" t="s">
        <v>1104</v>
      </c>
      <c r="AB322" t="s">
        <v>193</v>
      </c>
      <c r="AC322" s="21" t="s">
        <v>1059</v>
      </c>
      <c r="AD322" s="21" t="s">
        <v>192</v>
      </c>
      <c r="AE322" s="21" t="s">
        <v>197</v>
      </c>
      <c r="AF322" t="s">
        <v>2237</v>
      </c>
      <c r="AG322" s="21">
        <v>139</v>
      </c>
      <c r="AH322" s="21" t="s">
        <v>2238</v>
      </c>
      <c r="AI322" s="21" t="s">
        <v>307</v>
      </c>
      <c r="AJ322" s="21" t="s">
        <v>185</v>
      </c>
      <c r="AK322" s="21"/>
      <c r="AL322" s="21"/>
      <c r="AM322" s="21" t="s">
        <v>1276</v>
      </c>
      <c r="AN322" s="21" t="s">
        <v>1084</v>
      </c>
      <c r="AO322" s="21" t="s">
        <v>1084</v>
      </c>
      <c r="AP322" s="21" t="s">
        <v>205</v>
      </c>
      <c r="AQ322" s="21"/>
      <c r="AR322" s="21" t="s">
        <v>226</v>
      </c>
      <c r="AS322" s="21" t="s">
        <v>226</v>
      </c>
      <c r="AT322" s="21" t="s">
        <v>1059</v>
      </c>
      <c r="AU322">
        <v>77</v>
      </c>
      <c r="AV322" t="s">
        <v>2237</v>
      </c>
      <c r="AY322">
        <v>0.15</v>
      </c>
      <c r="AZ322" t="s">
        <v>1207</v>
      </c>
      <c r="BA322" s="21" t="s">
        <v>1207</v>
      </c>
      <c r="BB322" s="21" t="s">
        <v>1207</v>
      </c>
      <c r="BC322">
        <v>1</v>
      </c>
      <c r="BD322" t="s">
        <v>282</v>
      </c>
      <c r="BE322" t="s">
        <v>282</v>
      </c>
      <c r="BF322">
        <v>2</v>
      </c>
      <c r="BG322" t="s">
        <v>196</v>
      </c>
      <c r="BH322">
        <v>1</v>
      </c>
      <c r="BI322" t="s">
        <v>282</v>
      </c>
      <c r="BJ322" t="s">
        <v>282</v>
      </c>
      <c r="BK322" t="s">
        <v>282</v>
      </c>
      <c r="BL322" t="s">
        <v>282</v>
      </c>
      <c r="BM322" t="s">
        <v>282</v>
      </c>
      <c r="BN322" t="s">
        <v>282</v>
      </c>
      <c r="BO322" t="s">
        <v>282</v>
      </c>
      <c r="BP322" t="s">
        <v>282</v>
      </c>
      <c r="BQ322" t="s">
        <v>282</v>
      </c>
      <c r="BR322" t="s">
        <v>197</v>
      </c>
      <c r="BS322" t="s">
        <v>197</v>
      </c>
      <c r="BT322" t="s">
        <v>198</v>
      </c>
      <c r="BU322" t="s">
        <v>282</v>
      </c>
      <c r="BV322">
        <v>567.5</v>
      </c>
      <c r="BW322">
        <v>402.5</v>
      </c>
      <c r="BX322" s="7">
        <v>178.94999999999996</v>
      </c>
      <c r="BY322" s="7">
        <v>34.479759033156007</v>
      </c>
      <c r="BZ322" s="8">
        <v>19.267817285921215</v>
      </c>
      <c r="CA322" s="8">
        <v>37.927734936471609</v>
      </c>
      <c r="CB322" s="8">
        <v>21.194599014513336</v>
      </c>
      <c r="CD322">
        <v>1134</v>
      </c>
      <c r="CE322">
        <v>13</v>
      </c>
      <c r="CF322" s="33" t="s">
        <v>1066</v>
      </c>
      <c r="CG322" s="34" t="s">
        <v>1075</v>
      </c>
      <c r="CH322" t="s">
        <v>554</v>
      </c>
      <c r="CI322">
        <v>8</v>
      </c>
      <c r="CJ322" s="25">
        <v>100</v>
      </c>
      <c r="CK322" t="s">
        <v>2239</v>
      </c>
      <c r="CL322" t="s">
        <v>313</v>
      </c>
      <c r="CN322">
        <v>0.92</v>
      </c>
      <c r="CO322">
        <v>5.79</v>
      </c>
      <c r="CP322">
        <v>1.08</v>
      </c>
      <c r="CQ322" t="s">
        <v>282</v>
      </c>
      <c r="CR322" t="s">
        <v>282</v>
      </c>
      <c r="CT322" t="s">
        <v>282</v>
      </c>
      <c r="CU322" t="s">
        <v>282</v>
      </c>
      <c r="CV322" t="s">
        <v>282</v>
      </c>
      <c r="CW322" s="25" t="s">
        <v>1067</v>
      </c>
      <c r="CX322" t="s">
        <v>282</v>
      </c>
      <c r="DC322" t="s">
        <v>282</v>
      </c>
      <c r="DD322" t="s">
        <v>282</v>
      </c>
      <c r="DF322" t="s">
        <v>282</v>
      </c>
      <c r="DG322" t="s">
        <v>282</v>
      </c>
      <c r="DH322" t="s">
        <v>282</v>
      </c>
      <c r="DI322" s="25" t="s">
        <v>1067</v>
      </c>
      <c r="DJ322" t="s">
        <v>2240</v>
      </c>
      <c r="DK322" t="s">
        <v>313</v>
      </c>
      <c r="DP322" t="s">
        <v>282</v>
      </c>
      <c r="DR322" t="s">
        <v>282</v>
      </c>
      <c r="DS322" t="s">
        <v>282</v>
      </c>
      <c r="DT322" t="s">
        <v>282</v>
      </c>
      <c r="DU322" s="25" t="s">
        <v>1067</v>
      </c>
      <c r="DV322" t="s">
        <v>282</v>
      </c>
      <c r="EA322">
        <v>1596</v>
      </c>
      <c r="EB322">
        <v>11</v>
      </c>
      <c r="EC322" t="s">
        <v>1069</v>
      </c>
      <c r="ED322" t="s">
        <v>1090</v>
      </c>
      <c r="EE322" t="s">
        <v>554</v>
      </c>
      <c r="EF322">
        <v>0.5</v>
      </c>
      <c r="EG322" s="25">
        <v>6.25</v>
      </c>
      <c r="EH322" t="s">
        <v>282</v>
      </c>
      <c r="EJ322">
        <v>0.24</v>
      </c>
      <c r="EK322">
        <v>5.24</v>
      </c>
      <c r="EL322" s="9">
        <v>0.54</v>
      </c>
      <c r="EM322" t="s">
        <v>282</v>
      </c>
      <c r="EN322" t="s">
        <v>282</v>
      </c>
      <c r="EO322" t="s">
        <v>282</v>
      </c>
      <c r="EP322" t="s">
        <v>282</v>
      </c>
      <c r="EQ322" t="s">
        <v>282</v>
      </c>
      <c r="ER322" t="s">
        <v>282</v>
      </c>
      <c r="ES322" t="s">
        <v>282</v>
      </c>
      <c r="ET322" s="9" t="s">
        <v>282</v>
      </c>
      <c r="EU322" s="9" t="s">
        <v>282</v>
      </c>
      <c r="EV322" t="s">
        <v>282</v>
      </c>
      <c r="EX322" s="35">
        <v>2</v>
      </c>
      <c r="EY322" s="50">
        <v>0.58000000000000007</v>
      </c>
      <c r="EZ322" s="50">
        <v>5.5150000000000006</v>
      </c>
      <c r="FA322" s="50">
        <v>0.81</v>
      </c>
      <c r="FB322" s="51">
        <v>1.0379099999999999</v>
      </c>
      <c r="FC322" s="51">
        <v>9.8690924999999989</v>
      </c>
      <c r="FD322" s="51">
        <v>1.4494949999999998</v>
      </c>
      <c r="FE322" s="7"/>
      <c r="FF322" s="25">
        <v>2</v>
      </c>
      <c r="FG322" s="25">
        <v>2</v>
      </c>
      <c r="FH322" s="29">
        <v>0.58000000000000007</v>
      </c>
      <c r="FI322" s="29">
        <v>5.5150000000000006</v>
      </c>
      <c r="FJ322" s="30">
        <v>0.81</v>
      </c>
      <c r="FK322" s="29">
        <v>10.516772438803264</v>
      </c>
      <c r="FL322" s="7" t="b">
        <v>0</v>
      </c>
      <c r="FN322">
        <v>0.28333333333333333</v>
      </c>
      <c r="FO322">
        <v>5.05</v>
      </c>
      <c r="FP322">
        <v>2.2200000000000002</v>
      </c>
      <c r="FQ322" s="21">
        <v>5.6105610561056105</v>
      </c>
      <c r="FR322">
        <v>0.85328666666666597</v>
      </c>
      <c r="FS322">
        <v>15.208579999999985</v>
      </c>
      <c r="FT322">
        <v>6.6857519999999946</v>
      </c>
      <c r="FU322">
        <v>301.15999999999974</v>
      </c>
      <c r="FX322" s="21">
        <v>2</v>
      </c>
      <c r="GG322" s="48">
        <v>0.58000000000000007</v>
      </c>
      <c r="GH322" s="48">
        <v>5.5150000000000006</v>
      </c>
      <c r="GI322" s="9">
        <v>0.81</v>
      </c>
    </row>
    <row r="323" spans="1:191" x14ac:dyDescent="0.25">
      <c r="A323" t="s">
        <v>2241</v>
      </c>
      <c r="B323">
        <v>119</v>
      </c>
      <c r="C323" s="21" t="s">
        <v>192</v>
      </c>
      <c r="E323" t="s">
        <v>307</v>
      </c>
      <c r="G323" t="s">
        <v>1052</v>
      </c>
      <c r="J323">
        <v>9670</v>
      </c>
      <c r="K323" t="s">
        <v>533</v>
      </c>
      <c r="L323" t="s">
        <v>187</v>
      </c>
      <c r="M323" t="s">
        <v>185</v>
      </c>
      <c r="N323">
        <v>96242581</v>
      </c>
      <c r="O323" t="s">
        <v>2117</v>
      </c>
      <c r="P323">
        <v>764</v>
      </c>
      <c r="Q323">
        <v>9670</v>
      </c>
      <c r="R323" t="s">
        <v>533</v>
      </c>
      <c r="S323" t="s">
        <v>191</v>
      </c>
      <c r="T323" s="22" t="s">
        <v>197</v>
      </c>
      <c r="U323" s="21" t="s">
        <v>1056</v>
      </c>
      <c r="V323">
        <v>520957.51417518</v>
      </c>
      <c r="W323">
        <v>6317527.8954672003</v>
      </c>
      <c r="X323">
        <v>8</v>
      </c>
      <c r="Y323" s="21">
        <v>8</v>
      </c>
      <c r="Z323" s="21" t="str">
        <f>VLOOKUP(A323,'Rettelse til drænsystem'!$A$4:$B$510,2,FALSE)</f>
        <v>Systematisk drænet</v>
      </c>
      <c r="AA323" t="s">
        <v>1165</v>
      </c>
      <c r="AB323" t="s">
        <v>193</v>
      </c>
      <c r="AC323" s="21" t="s">
        <v>1059</v>
      </c>
      <c r="AD323" s="21" t="s">
        <v>192</v>
      </c>
      <c r="AE323" s="21" t="s">
        <v>197</v>
      </c>
      <c r="AF323" t="s">
        <v>2241</v>
      </c>
      <c r="AG323" s="21">
        <v>119</v>
      </c>
      <c r="AH323" s="21" t="s">
        <v>2242</v>
      </c>
      <c r="AI323" s="21" t="s">
        <v>307</v>
      </c>
      <c r="AJ323" s="21" t="s">
        <v>185</v>
      </c>
      <c r="AK323" s="21"/>
      <c r="AL323" s="21"/>
      <c r="AM323" s="21" t="s">
        <v>1276</v>
      </c>
      <c r="AN323" s="21" t="s">
        <v>1084</v>
      </c>
      <c r="AO323" s="21" t="s">
        <v>1084</v>
      </c>
      <c r="AP323" s="21" t="s">
        <v>205</v>
      </c>
      <c r="AQ323" s="21"/>
      <c r="AR323" s="21"/>
      <c r="AS323" s="21" t="s">
        <v>218</v>
      </c>
      <c r="AT323" s="21" t="s">
        <v>1063</v>
      </c>
      <c r="AU323">
        <v>34</v>
      </c>
      <c r="AV323" t="s">
        <v>2241</v>
      </c>
      <c r="AW323">
        <v>194.7242</v>
      </c>
      <c r="AX323">
        <v>2.746666E-4</v>
      </c>
      <c r="AY323">
        <v>11.5</v>
      </c>
      <c r="AZ323" t="s">
        <v>1181</v>
      </c>
      <c r="BA323" s="21" t="s">
        <v>1181</v>
      </c>
      <c r="BB323" s="21" t="s">
        <v>1065</v>
      </c>
      <c r="BC323">
        <v>0.3</v>
      </c>
      <c r="BD323" t="s">
        <v>1064</v>
      </c>
      <c r="BE323">
        <v>0.7</v>
      </c>
      <c r="BF323">
        <v>2</v>
      </c>
      <c r="BG323" t="s">
        <v>196</v>
      </c>
      <c r="BH323">
        <v>1</v>
      </c>
      <c r="BI323" t="s">
        <v>282</v>
      </c>
      <c r="BJ323" t="s">
        <v>282</v>
      </c>
      <c r="BK323" t="s">
        <v>282</v>
      </c>
      <c r="BL323" t="s">
        <v>282</v>
      </c>
      <c r="BM323" t="s">
        <v>282</v>
      </c>
      <c r="BN323" t="s">
        <v>282</v>
      </c>
      <c r="BO323" t="s">
        <v>282</v>
      </c>
      <c r="BP323" t="s">
        <v>282</v>
      </c>
      <c r="BQ323" t="s">
        <v>282</v>
      </c>
      <c r="BR323" t="s">
        <v>192</v>
      </c>
      <c r="BS323" t="s">
        <v>197</v>
      </c>
      <c r="BT323" t="s">
        <v>198</v>
      </c>
      <c r="BU323" t="s">
        <v>282</v>
      </c>
      <c r="BV323">
        <v>633.5</v>
      </c>
      <c r="BW323">
        <v>525.79999999999995</v>
      </c>
      <c r="BX323" s="7">
        <v>345.12299999999902</v>
      </c>
      <c r="BY323" s="7">
        <v>62.268916897847753</v>
      </c>
      <c r="BZ323" s="8">
        <v>18.069491222674113</v>
      </c>
      <c r="CA323" s="8">
        <v>68.495808587632538</v>
      </c>
      <c r="CB323" s="8">
        <v>19.876440344941525</v>
      </c>
      <c r="CD323">
        <v>1022</v>
      </c>
      <c r="CE323">
        <v>12</v>
      </c>
      <c r="CF323" s="33" t="s">
        <v>1066</v>
      </c>
      <c r="CG323" s="34" t="s">
        <v>1075</v>
      </c>
      <c r="CH323" t="s">
        <v>554</v>
      </c>
      <c r="CI323">
        <v>8</v>
      </c>
      <c r="CJ323" s="25">
        <v>100</v>
      </c>
      <c r="CK323" t="s">
        <v>2239</v>
      </c>
      <c r="CL323" t="s">
        <v>313</v>
      </c>
      <c r="CN323">
        <v>13.57</v>
      </c>
      <c r="CO323">
        <v>15.28</v>
      </c>
      <c r="CP323">
        <v>7.0000000000000007E-2</v>
      </c>
      <c r="CQ323" t="s">
        <v>282</v>
      </c>
      <c r="CR323" t="s">
        <v>282</v>
      </c>
      <c r="CT323" t="s">
        <v>282</v>
      </c>
      <c r="CU323" t="s">
        <v>282</v>
      </c>
      <c r="CV323" t="s">
        <v>282</v>
      </c>
      <c r="CW323" s="25" t="s">
        <v>1067</v>
      </c>
      <c r="CX323" t="s">
        <v>282</v>
      </c>
      <c r="DC323">
        <v>1189</v>
      </c>
      <c r="DD323">
        <v>7</v>
      </c>
      <c r="DE323" t="s">
        <v>1068</v>
      </c>
      <c r="DF323" t="s">
        <v>1090</v>
      </c>
      <c r="DG323" t="s">
        <v>554</v>
      </c>
      <c r="DH323" t="s">
        <v>282</v>
      </c>
      <c r="DI323" s="25" t="s">
        <v>1067</v>
      </c>
      <c r="DJ323" t="s">
        <v>2243</v>
      </c>
      <c r="DK323" t="s">
        <v>313</v>
      </c>
      <c r="DL323">
        <v>11.65</v>
      </c>
      <c r="DM323">
        <v>13.18</v>
      </c>
      <c r="DN323">
        <v>0.14000000000000001</v>
      </c>
      <c r="DO323" t="s">
        <v>282</v>
      </c>
      <c r="DP323" t="s">
        <v>282</v>
      </c>
      <c r="DR323" t="s">
        <v>282</v>
      </c>
      <c r="DS323" t="s">
        <v>282</v>
      </c>
      <c r="DT323" t="s">
        <v>282</v>
      </c>
      <c r="DU323" s="25" t="s">
        <v>1067</v>
      </c>
      <c r="DV323" t="s">
        <v>282</v>
      </c>
      <c r="EA323">
        <v>1093</v>
      </c>
      <c r="EB323">
        <v>11</v>
      </c>
      <c r="EC323" t="s">
        <v>1069</v>
      </c>
      <c r="ED323" t="s">
        <v>1090</v>
      </c>
      <c r="EE323" t="s">
        <v>554</v>
      </c>
      <c r="EF323">
        <v>3</v>
      </c>
      <c r="EG323" s="25">
        <v>37.5</v>
      </c>
      <c r="EH323" t="s">
        <v>282</v>
      </c>
      <c r="EJ323">
        <v>7.24</v>
      </c>
      <c r="EK323">
        <v>13.24</v>
      </c>
      <c r="EL323" s="9">
        <v>0.06</v>
      </c>
      <c r="EM323" t="s">
        <v>282</v>
      </c>
      <c r="EN323" t="s">
        <v>282</v>
      </c>
      <c r="EO323" t="s">
        <v>282</v>
      </c>
      <c r="EP323" t="s">
        <v>282</v>
      </c>
      <c r="EQ323" t="s">
        <v>282</v>
      </c>
      <c r="ER323" t="s">
        <v>282</v>
      </c>
      <c r="ES323" t="s">
        <v>282</v>
      </c>
      <c r="ET323" s="9" t="s">
        <v>282</v>
      </c>
      <c r="EU323" s="9" t="s">
        <v>282</v>
      </c>
      <c r="EV323" t="s">
        <v>282</v>
      </c>
      <c r="EX323" s="35">
        <v>3</v>
      </c>
      <c r="EY323" s="50">
        <v>10.82</v>
      </c>
      <c r="EZ323" s="50">
        <v>13.9</v>
      </c>
      <c r="FA323" s="50">
        <v>9.0000000000000011E-2</v>
      </c>
      <c r="FB323" s="51">
        <v>37.342308599999896</v>
      </c>
      <c r="FC323" s="51">
        <v>47.97209699999987</v>
      </c>
      <c r="FD323" s="51">
        <v>0.31061069999999918</v>
      </c>
      <c r="FE323" s="7"/>
      <c r="FF323" s="25">
        <v>3</v>
      </c>
      <c r="FG323" s="25">
        <v>3</v>
      </c>
      <c r="FH323" s="29">
        <v>10.82</v>
      </c>
      <c r="FI323" s="29">
        <v>13.9</v>
      </c>
      <c r="FJ323" s="30">
        <v>9.0000000000000011E-2</v>
      </c>
      <c r="FK323" s="29">
        <v>77.841726618705025</v>
      </c>
      <c r="FL323" s="7" t="b">
        <v>1</v>
      </c>
      <c r="FN323">
        <v>11.083333333333334</v>
      </c>
      <c r="FO323">
        <v>12.700000000000001</v>
      </c>
      <c r="FP323">
        <v>8.0333333333333326E-2</v>
      </c>
      <c r="FQ323" s="21">
        <v>87.270341207349077</v>
      </c>
      <c r="FR323">
        <v>44.858609444444404</v>
      </c>
      <c r="FS323">
        <v>51.401895333333286</v>
      </c>
      <c r="FT323">
        <v>0.32514059777777737</v>
      </c>
      <c r="FU323">
        <v>404.73933333333292</v>
      </c>
      <c r="FX323" s="21">
        <v>4</v>
      </c>
      <c r="GG323" s="48">
        <v>10.82</v>
      </c>
      <c r="GH323" s="48">
        <v>13.9</v>
      </c>
      <c r="GI323" s="9">
        <v>9.0000000000000011E-2</v>
      </c>
    </row>
    <row r="324" spans="1:191" x14ac:dyDescent="0.25">
      <c r="A324" t="s">
        <v>2244</v>
      </c>
      <c r="B324" t="s">
        <v>282</v>
      </c>
      <c r="C324" s="21" t="s">
        <v>197</v>
      </c>
      <c r="E324" t="s">
        <v>307</v>
      </c>
      <c r="G324" t="s">
        <v>1052</v>
      </c>
      <c r="J324">
        <v>9440</v>
      </c>
      <c r="K324" t="s">
        <v>479</v>
      </c>
      <c r="L324" t="s">
        <v>187</v>
      </c>
      <c r="M324" t="s">
        <v>185</v>
      </c>
      <c r="N324">
        <v>96242581</v>
      </c>
      <c r="O324" t="s">
        <v>2117</v>
      </c>
      <c r="P324">
        <v>1193</v>
      </c>
      <c r="Q324">
        <v>9440</v>
      </c>
      <c r="R324" t="s">
        <v>479</v>
      </c>
      <c r="S324" t="s">
        <v>191</v>
      </c>
      <c r="T324" s="22" t="s">
        <v>197</v>
      </c>
      <c r="U324" s="21" t="s">
        <v>1056</v>
      </c>
      <c r="V324">
        <v>544154</v>
      </c>
      <c r="W324">
        <v>6338867</v>
      </c>
      <c r="X324">
        <v>15</v>
      </c>
      <c r="Y324" s="21">
        <v>15</v>
      </c>
      <c r="Z324" s="21" t="str">
        <f>VLOOKUP(A324,'Rettelse til drænsystem'!$A$4:$B$510,2,FALSE)</f>
        <v>Systematisk drænet</v>
      </c>
      <c r="AA324" t="s">
        <v>1165</v>
      </c>
      <c r="AB324" t="s">
        <v>193</v>
      </c>
      <c r="AC324" s="21" t="s">
        <v>1059</v>
      </c>
      <c r="AD324" s="21" t="s">
        <v>192</v>
      </c>
      <c r="AE324" s="21" t="s">
        <v>192</v>
      </c>
      <c r="AF324" t="s">
        <v>2244</v>
      </c>
      <c r="AG324" s="21">
        <v>0</v>
      </c>
      <c r="AH324" s="21" t="s">
        <v>2245</v>
      </c>
      <c r="AI324" s="21" t="s">
        <v>307</v>
      </c>
      <c r="AJ324" s="21" t="s">
        <v>185</v>
      </c>
      <c r="AK324" s="21"/>
      <c r="AL324" s="21"/>
      <c r="AM324" s="21" t="s">
        <v>1276</v>
      </c>
      <c r="AN324" s="21" t="s">
        <v>1084</v>
      </c>
      <c r="AO324" s="21" t="s">
        <v>1084</v>
      </c>
      <c r="AP324" s="21" t="s">
        <v>205</v>
      </c>
      <c r="AQ324" s="21"/>
      <c r="AR324" s="21"/>
      <c r="AS324" s="21" t="s">
        <v>218</v>
      </c>
      <c r="AT324" s="21" t="s">
        <v>1063</v>
      </c>
      <c r="AU324">
        <v>46</v>
      </c>
      <c r="AV324" t="s">
        <v>2244</v>
      </c>
      <c r="AW324">
        <v>54.48789</v>
      </c>
      <c r="AX324">
        <v>2.746666E-4</v>
      </c>
      <c r="AY324">
        <v>11</v>
      </c>
      <c r="AZ324" t="s">
        <v>1064</v>
      </c>
      <c r="BA324" s="21" t="s">
        <v>1064</v>
      </c>
      <c r="BB324" s="21" t="s">
        <v>1065</v>
      </c>
      <c r="BC324">
        <v>1</v>
      </c>
      <c r="BD324" t="s">
        <v>282</v>
      </c>
      <c r="BE324" t="s">
        <v>282</v>
      </c>
      <c r="BF324">
        <v>5</v>
      </c>
      <c r="BG324" t="s">
        <v>304</v>
      </c>
      <c r="BH324">
        <v>1</v>
      </c>
      <c r="BI324" t="s">
        <v>282</v>
      </c>
      <c r="BJ324" t="s">
        <v>282</v>
      </c>
      <c r="BK324" t="s">
        <v>282</v>
      </c>
      <c r="BL324" t="s">
        <v>282</v>
      </c>
      <c r="BM324" t="s">
        <v>282</v>
      </c>
      <c r="BN324" t="s">
        <v>282</v>
      </c>
      <c r="BO324" t="s">
        <v>282</v>
      </c>
      <c r="BP324" t="s">
        <v>282</v>
      </c>
      <c r="BQ324" t="s">
        <v>282</v>
      </c>
      <c r="BR324" t="s">
        <v>192</v>
      </c>
      <c r="BS324" t="s">
        <v>197</v>
      </c>
      <c r="BT324" t="s">
        <v>198</v>
      </c>
      <c r="BU324" t="s">
        <v>282</v>
      </c>
      <c r="BV324">
        <v>567.5</v>
      </c>
      <c r="BW324">
        <v>402.5</v>
      </c>
      <c r="BX324" s="7">
        <v>174.37666666666595</v>
      </c>
      <c r="BY324" s="7">
        <v>13.741063214295202</v>
      </c>
      <c r="BZ324" s="8">
        <v>7.8801043034973661</v>
      </c>
      <c r="CA324" s="8">
        <v>15.115169535724723</v>
      </c>
      <c r="CB324" s="8">
        <v>8.6681147338471032</v>
      </c>
      <c r="CD324">
        <v>1193</v>
      </c>
      <c r="CE324">
        <v>13</v>
      </c>
      <c r="CF324" s="33" t="s">
        <v>1066</v>
      </c>
      <c r="CG324" s="34" t="s">
        <v>1075</v>
      </c>
      <c r="CH324" t="s">
        <v>554</v>
      </c>
      <c r="CI324">
        <v>15</v>
      </c>
      <c r="CJ324" s="25">
        <v>100</v>
      </c>
      <c r="CK324" t="s">
        <v>2246</v>
      </c>
      <c r="CL324" t="s">
        <v>313</v>
      </c>
      <c r="CN324">
        <v>0.79</v>
      </c>
      <c r="CO324">
        <v>1.26</v>
      </c>
      <c r="CP324">
        <v>0.05</v>
      </c>
      <c r="CQ324" t="s">
        <v>282</v>
      </c>
      <c r="CR324" t="s">
        <v>282</v>
      </c>
      <c r="CT324" t="s">
        <v>282</v>
      </c>
      <c r="CU324" t="s">
        <v>282</v>
      </c>
      <c r="CV324" t="s">
        <v>282</v>
      </c>
      <c r="CW324" s="25" t="s">
        <v>1067</v>
      </c>
      <c r="CX324" t="s">
        <v>282</v>
      </c>
      <c r="DC324">
        <v>1072</v>
      </c>
      <c r="DD324">
        <v>8</v>
      </c>
      <c r="DE324" t="s">
        <v>1068</v>
      </c>
      <c r="DF324" t="s">
        <v>1090</v>
      </c>
      <c r="DG324" t="s">
        <v>554</v>
      </c>
      <c r="DH324">
        <v>15</v>
      </c>
      <c r="DI324" s="25">
        <v>100</v>
      </c>
      <c r="DJ324" t="s">
        <v>2247</v>
      </c>
      <c r="DK324" t="s">
        <v>313</v>
      </c>
      <c r="DL324">
        <v>0.88</v>
      </c>
      <c r="DM324">
        <v>1.66</v>
      </c>
      <c r="DN324">
        <v>0.05</v>
      </c>
      <c r="DO324" t="s">
        <v>282</v>
      </c>
      <c r="DP324" t="s">
        <v>282</v>
      </c>
      <c r="DR324" t="s">
        <v>282</v>
      </c>
      <c r="DS324" t="s">
        <v>282</v>
      </c>
      <c r="DT324" t="s">
        <v>282</v>
      </c>
      <c r="DU324" s="25" t="s">
        <v>1067</v>
      </c>
      <c r="DV324" t="s">
        <v>282</v>
      </c>
      <c r="EA324">
        <v>1588</v>
      </c>
      <c r="EB324">
        <v>11</v>
      </c>
      <c r="EC324" t="s">
        <v>1069</v>
      </c>
      <c r="ED324" t="s">
        <v>1090</v>
      </c>
      <c r="EE324" t="s">
        <v>554</v>
      </c>
      <c r="EF324" t="s">
        <v>282</v>
      </c>
      <c r="EG324" s="25" t="s">
        <v>1067</v>
      </c>
      <c r="EH324" t="s">
        <v>2248</v>
      </c>
      <c r="EI324" t="s">
        <v>313</v>
      </c>
      <c r="EJ324">
        <v>0.12</v>
      </c>
      <c r="EK324">
        <v>0.45</v>
      </c>
      <c r="EL324" s="9">
        <v>0.06</v>
      </c>
      <c r="EM324" t="s">
        <v>282</v>
      </c>
      <c r="EN324" t="s">
        <v>282</v>
      </c>
      <c r="EO324" t="s">
        <v>282</v>
      </c>
      <c r="EP324" t="s">
        <v>282</v>
      </c>
      <c r="EQ324" t="s">
        <v>282</v>
      </c>
      <c r="ER324" t="s">
        <v>282</v>
      </c>
      <c r="ES324" t="s">
        <v>282</v>
      </c>
      <c r="ET324" s="9" t="s">
        <v>282</v>
      </c>
      <c r="EU324" s="9" t="s">
        <v>282</v>
      </c>
      <c r="EV324" t="s">
        <v>282</v>
      </c>
      <c r="EX324" s="35">
        <v>3</v>
      </c>
      <c r="EY324" s="50">
        <v>0.59666666666666668</v>
      </c>
      <c r="EZ324" s="50">
        <v>1.1233333333333333</v>
      </c>
      <c r="FA324" s="50">
        <v>5.3333333333333337E-2</v>
      </c>
      <c r="FB324" s="51">
        <v>1.0404474444444403</v>
      </c>
      <c r="FC324" s="51">
        <v>1.9588312222222142</v>
      </c>
      <c r="FD324" s="51">
        <v>9.3000888888888508E-2</v>
      </c>
      <c r="FE324" s="7"/>
      <c r="FF324" s="25">
        <v>3</v>
      </c>
      <c r="FG324" s="25">
        <v>3</v>
      </c>
      <c r="FH324" s="29">
        <v>0.59666666666666668</v>
      </c>
      <c r="FI324" s="29">
        <v>1.1233333333333333</v>
      </c>
      <c r="FJ324" s="30">
        <v>5.3333333333333337E-2</v>
      </c>
      <c r="FK324" s="29">
        <v>53.115727002967361</v>
      </c>
      <c r="FL324" s="7" t="b">
        <v>1</v>
      </c>
      <c r="FQ324" s="21"/>
      <c r="FX324" s="21">
        <v>2</v>
      </c>
      <c r="GG324" s="48">
        <v>0.59666666666666668</v>
      </c>
      <c r="GH324" s="48">
        <v>1.1233333333333333</v>
      </c>
      <c r="GI324" s="9">
        <v>5.3333333333333337E-2</v>
      </c>
    </row>
    <row r="325" spans="1:191" x14ac:dyDescent="0.25">
      <c r="A325" t="s">
        <v>2249</v>
      </c>
      <c r="B325" t="s">
        <v>282</v>
      </c>
      <c r="C325" s="21" t="s">
        <v>197</v>
      </c>
      <c r="E325" t="s">
        <v>307</v>
      </c>
      <c r="G325" t="s">
        <v>1052</v>
      </c>
      <c r="J325">
        <v>9440</v>
      </c>
      <c r="K325" t="s">
        <v>479</v>
      </c>
      <c r="L325" t="s">
        <v>187</v>
      </c>
      <c r="M325" t="s">
        <v>185</v>
      </c>
      <c r="N325">
        <v>96242581</v>
      </c>
      <c r="O325" t="s">
        <v>2117</v>
      </c>
      <c r="P325">
        <v>1036</v>
      </c>
      <c r="Q325">
        <v>9440</v>
      </c>
      <c r="R325" t="s">
        <v>479</v>
      </c>
      <c r="S325" t="s">
        <v>191</v>
      </c>
      <c r="T325" s="22" t="s">
        <v>197</v>
      </c>
      <c r="U325" s="21" t="s">
        <v>1056</v>
      </c>
      <c r="V325">
        <v>543911</v>
      </c>
      <c r="W325">
        <v>6338946</v>
      </c>
      <c r="X325">
        <v>15</v>
      </c>
      <c r="Y325" s="21">
        <v>15</v>
      </c>
      <c r="Z325" s="21" t="str">
        <f>VLOOKUP(A325,'Rettelse til drænsystem'!$A$4:$B$510,2,FALSE)</f>
        <v>Systematisk drænet</v>
      </c>
      <c r="AA325" t="s">
        <v>1165</v>
      </c>
      <c r="AB325" t="s">
        <v>193</v>
      </c>
      <c r="AC325" s="21" t="s">
        <v>1059</v>
      </c>
      <c r="AD325" s="21" t="s">
        <v>192</v>
      </c>
      <c r="AE325" s="21" t="s">
        <v>192</v>
      </c>
      <c r="AF325" t="s">
        <v>2249</v>
      </c>
      <c r="AG325" s="21">
        <v>0</v>
      </c>
      <c r="AH325" s="21" t="s">
        <v>2250</v>
      </c>
      <c r="AI325" s="21" t="s">
        <v>307</v>
      </c>
      <c r="AJ325" s="21" t="s">
        <v>185</v>
      </c>
      <c r="AK325" s="21"/>
      <c r="AL325" s="21"/>
      <c r="AM325" s="21" t="s">
        <v>1276</v>
      </c>
      <c r="AN325" s="21" t="s">
        <v>1084</v>
      </c>
      <c r="AO325" s="21" t="s">
        <v>1084</v>
      </c>
      <c r="AP325" s="21" t="s">
        <v>205</v>
      </c>
      <c r="AQ325" s="21"/>
      <c r="AR325" s="21"/>
      <c r="AS325" s="21" t="s">
        <v>218</v>
      </c>
      <c r="AT325" s="21" t="s">
        <v>1063</v>
      </c>
      <c r="AU325">
        <v>46</v>
      </c>
      <c r="AV325" t="s">
        <v>2249</v>
      </c>
      <c r="AW325">
        <v>48.687899999999999</v>
      </c>
      <c r="AX325">
        <v>2.746666E-4</v>
      </c>
      <c r="AY325">
        <v>11</v>
      </c>
      <c r="AZ325" t="s">
        <v>1064</v>
      </c>
      <c r="BA325" s="21" t="s">
        <v>1064</v>
      </c>
      <c r="BB325" s="21" t="s">
        <v>1065</v>
      </c>
      <c r="BC325">
        <v>1</v>
      </c>
      <c r="BD325" t="s">
        <v>282</v>
      </c>
      <c r="BE325" t="s">
        <v>282</v>
      </c>
      <c r="BF325">
        <v>5</v>
      </c>
      <c r="BG325" t="s">
        <v>304</v>
      </c>
      <c r="BH325">
        <v>1</v>
      </c>
      <c r="BI325" t="s">
        <v>282</v>
      </c>
      <c r="BJ325" t="s">
        <v>282</v>
      </c>
      <c r="BK325" t="s">
        <v>282</v>
      </c>
      <c r="BL325" t="s">
        <v>282</v>
      </c>
      <c r="BM325" t="s">
        <v>282</v>
      </c>
      <c r="BN325" t="s">
        <v>282</v>
      </c>
      <c r="BO325" t="s">
        <v>282</v>
      </c>
      <c r="BP325" t="s">
        <v>282</v>
      </c>
      <c r="BQ325" t="s">
        <v>282</v>
      </c>
      <c r="BR325" t="s">
        <v>192</v>
      </c>
      <c r="BS325" t="s">
        <v>197</v>
      </c>
      <c r="BT325" t="s">
        <v>198</v>
      </c>
      <c r="BU325" t="s">
        <v>282</v>
      </c>
      <c r="BV325">
        <v>567.5</v>
      </c>
      <c r="BW325">
        <v>402.5</v>
      </c>
      <c r="BX325" s="7">
        <v>174.37666666666595</v>
      </c>
      <c r="BY325" s="7">
        <v>13.741063214295202</v>
      </c>
      <c r="BZ325" s="8">
        <v>7.8801043034973661</v>
      </c>
      <c r="CA325" s="8">
        <v>15.115169535724723</v>
      </c>
      <c r="CB325" s="8">
        <v>8.6681147338471032</v>
      </c>
      <c r="CD325">
        <v>1036</v>
      </c>
      <c r="CE325">
        <v>13</v>
      </c>
      <c r="CF325" s="33" t="s">
        <v>1066</v>
      </c>
      <c r="CG325" s="34" t="s">
        <v>1075</v>
      </c>
      <c r="CH325" t="s">
        <v>554</v>
      </c>
      <c r="CI325">
        <v>15</v>
      </c>
      <c r="CJ325" s="25">
        <v>100</v>
      </c>
      <c r="CK325" t="s">
        <v>2251</v>
      </c>
      <c r="CL325" t="s">
        <v>313</v>
      </c>
      <c r="CN325">
        <v>0.28999999999999998</v>
      </c>
      <c r="CO325">
        <v>0.57999999999999996</v>
      </c>
      <c r="CP325">
        <v>0.06</v>
      </c>
      <c r="CQ325" t="s">
        <v>282</v>
      </c>
      <c r="CR325" t="s">
        <v>282</v>
      </c>
      <c r="CT325" t="s">
        <v>282</v>
      </c>
      <c r="CU325" t="s">
        <v>282</v>
      </c>
      <c r="CV325" t="s">
        <v>282</v>
      </c>
      <c r="CW325" s="25" t="s">
        <v>1067</v>
      </c>
      <c r="CX325" t="s">
        <v>282</v>
      </c>
      <c r="DC325">
        <v>1116</v>
      </c>
      <c r="DD325">
        <v>8</v>
      </c>
      <c r="DE325" t="s">
        <v>1068</v>
      </c>
      <c r="DF325" t="s">
        <v>1090</v>
      </c>
      <c r="DG325" t="s">
        <v>554</v>
      </c>
      <c r="DH325">
        <v>15</v>
      </c>
      <c r="DI325" s="25">
        <v>100</v>
      </c>
      <c r="DJ325" t="s">
        <v>2206</v>
      </c>
      <c r="DK325" t="s">
        <v>313</v>
      </c>
      <c r="DL325">
        <v>0.31</v>
      </c>
      <c r="DM325">
        <v>2.77</v>
      </c>
      <c r="DN325">
        <v>0.06</v>
      </c>
      <c r="DO325" t="s">
        <v>282</v>
      </c>
      <c r="DP325" t="s">
        <v>282</v>
      </c>
      <c r="DR325" t="s">
        <v>282</v>
      </c>
      <c r="DS325" t="s">
        <v>282</v>
      </c>
      <c r="DT325" t="s">
        <v>282</v>
      </c>
      <c r="DU325" s="25" t="s">
        <v>1067</v>
      </c>
      <c r="DV325" t="s">
        <v>282</v>
      </c>
      <c r="EA325">
        <v>1581</v>
      </c>
      <c r="EB325">
        <v>11</v>
      </c>
      <c r="EC325" t="s">
        <v>1069</v>
      </c>
      <c r="ED325" t="s">
        <v>1090</v>
      </c>
      <c r="EE325" t="s">
        <v>554</v>
      </c>
      <c r="EF325" t="s">
        <v>282</v>
      </c>
      <c r="EG325" s="25" t="s">
        <v>1067</v>
      </c>
      <c r="EH325" t="s">
        <v>2248</v>
      </c>
      <c r="EI325" t="s">
        <v>313</v>
      </c>
      <c r="EJ325">
        <v>0.01</v>
      </c>
      <c r="EK325">
        <v>2.11</v>
      </c>
      <c r="EL325" s="9">
        <v>0.05</v>
      </c>
      <c r="EM325" t="s">
        <v>282</v>
      </c>
      <c r="EN325" t="s">
        <v>282</v>
      </c>
      <c r="EO325" t="s">
        <v>282</v>
      </c>
      <c r="EP325" t="s">
        <v>282</v>
      </c>
      <c r="EQ325" t="s">
        <v>282</v>
      </c>
      <c r="ER325" t="s">
        <v>282</v>
      </c>
      <c r="ES325" t="s">
        <v>282</v>
      </c>
      <c r="ET325" s="9" t="s">
        <v>282</v>
      </c>
      <c r="EU325" s="9" t="s">
        <v>282</v>
      </c>
      <c r="EV325" t="s">
        <v>282</v>
      </c>
      <c r="EX325" s="35">
        <v>3</v>
      </c>
      <c r="EY325" s="50">
        <v>0.20333333333333334</v>
      </c>
      <c r="EZ325" s="50">
        <v>1.82</v>
      </c>
      <c r="FA325" s="50">
        <v>5.6666666666666664E-2</v>
      </c>
      <c r="FB325" s="51">
        <v>0.35456588888888746</v>
      </c>
      <c r="FC325" s="51">
        <v>3.1736553333333206</v>
      </c>
      <c r="FD325" s="51">
        <v>9.8813444444444037E-2</v>
      </c>
      <c r="FE325" s="7"/>
      <c r="FF325" s="25">
        <v>3</v>
      </c>
      <c r="FG325" s="25">
        <v>3</v>
      </c>
      <c r="FH325" s="29">
        <v>0.20333333333333334</v>
      </c>
      <c r="FI325" s="29">
        <v>1.82</v>
      </c>
      <c r="FJ325" s="30">
        <v>5.6666666666666664E-2</v>
      </c>
      <c r="FK325" s="29">
        <v>11.172161172161173</v>
      </c>
      <c r="FL325" s="7" t="b">
        <v>1</v>
      </c>
      <c r="FQ325" s="21"/>
      <c r="FX325" s="21">
        <v>2</v>
      </c>
      <c r="GG325" s="48">
        <v>0.20333333333333334</v>
      </c>
      <c r="GH325" s="48">
        <v>1.82</v>
      </c>
      <c r="GI325" s="9">
        <v>5.6666666666666664E-2</v>
      </c>
    </row>
    <row r="326" spans="1:191" x14ac:dyDescent="0.25">
      <c r="A326" t="s">
        <v>2252</v>
      </c>
      <c r="B326">
        <v>121</v>
      </c>
      <c r="C326" s="21" t="s">
        <v>192</v>
      </c>
      <c r="E326" t="s">
        <v>307</v>
      </c>
      <c r="G326" t="s">
        <v>1052</v>
      </c>
      <c r="J326">
        <v>9800</v>
      </c>
      <c r="K326" t="s">
        <v>465</v>
      </c>
      <c r="L326" t="s">
        <v>187</v>
      </c>
      <c r="M326" t="s">
        <v>185</v>
      </c>
      <c r="N326">
        <v>96242581</v>
      </c>
      <c r="O326" t="s">
        <v>2117</v>
      </c>
      <c r="P326">
        <v>647</v>
      </c>
      <c r="Q326">
        <v>9800</v>
      </c>
      <c r="R326" t="s">
        <v>465</v>
      </c>
      <c r="S326" t="s">
        <v>191</v>
      </c>
      <c r="T326" s="22" t="s">
        <v>197</v>
      </c>
      <c r="U326" s="21" t="s">
        <v>1056</v>
      </c>
      <c r="V326">
        <v>566493.61434384994</v>
      </c>
      <c r="W326">
        <v>6366473.9326429004</v>
      </c>
      <c r="X326">
        <v>8</v>
      </c>
      <c r="Y326" s="21">
        <v>8</v>
      </c>
      <c r="Z326" s="21" t="str">
        <f>VLOOKUP(A326,'Rettelse til drænsystem'!$A$4:$B$510,2,FALSE)</f>
        <v>Systematisk drænet</v>
      </c>
      <c r="AA326" t="s">
        <v>1165</v>
      </c>
      <c r="AB326" t="s">
        <v>239</v>
      </c>
      <c r="AC326" s="21" t="s">
        <v>1063</v>
      </c>
      <c r="AD326" s="21" t="s">
        <v>192</v>
      </c>
      <c r="AE326" s="21" t="s">
        <v>197</v>
      </c>
      <c r="AF326" t="s">
        <v>2252</v>
      </c>
      <c r="AG326" s="21">
        <v>121</v>
      </c>
      <c r="AH326" s="21" t="s">
        <v>2253</v>
      </c>
      <c r="AI326" s="21" t="s">
        <v>307</v>
      </c>
      <c r="AJ326" s="21" t="s">
        <v>185</v>
      </c>
      <c r="AK326" s="21"/>
      <c r="AL326" s="21"/>
      <c r="AM326" s="21" t="s">
        <v>1060</v>
      </c>
      <c r="AN326" s="21" t="s">
        <v>1061</v>
      </c>
      <c r="AO326" s="21" t="s">
        <v>1061</v>
      </c>
      <c r="AP326" s="21" t="s">
        <v>205</v>
      </c>
      <c r="AQ326" s="21"/>
      <c r="AR326" s="21"/>
      <c r="AS326" s="21" t="s">
        <v>218</v>
      </c>
      <c r="AT326" s="21" t="s">
        <v>1063</v>
      </c>
      <c r="AU326">
        <v>72</v>
      </c>
      <c r="AV326" t="s">
        <v>2252</v>
      </c>
      <c r="AW326">
        <v>137.9066</v>
      </c>
      <c r="AX326">
        <v>0.5524251</v>
      </c>
      <c r="AY326">
        <v>10</v>
      </c>
      <c r="AZ326" t="s">
        <v>1181</v>
      </c>
      <c r="BA326" s="21" t="s">
        <v>1181</v>
      </c>
      <c r="BB326" s="21" t="s">
        <v>1065</v>
      </c>
      <c r="BC326">
        <v>1</v>
      </c>
      <c r="BD326" t="s">
        <v>282</v>
      </c>
      <c r="BE326" t="s">
        <v>282</v>
      </c>
      <c r="BF326">
        <v>13</v>
      </c>
      <c r="BG326" t="s">
        <v>215</v>
      </c>
      <c r="BH326">
        <v>0.5</v>
      </c>
      <c r="BI326" t="s">
        <v>282</v>
      </c>
      <c r="BJ326">
        <v>17</v>
      </c>
      <c r="BK326" t="s">
        <v>315</v>
      </c>
      <c r="BL326">
        <v>0.5</v>
      </c>
      <c r="BM326" t="s">
        <v>415</v>
      </c>
      <c r="BN326" t="s">
        <v>282</v>
      </c>
      <c r="BO326" t="s">
        <v>282</v>
      </c>
      <c r="BP326" t="s">
        <v>282</v>
      </c>
      <c r="BQ326" t="s">
        <v>282</v>
      </c>
      <c r="BR326" t="s">
        <v>192</v>
      </c>
      <c r="BS326" t="s">
        <v>192</v>
      </c>
      <c r="BT326" t="s">
        <v>198</v>
      </c>
      <c r="BU326" t="s">
        <v>282</v>
      </c>
      <c r="BV326">
        <v>570.5</v>
      </c>
      <c r="BW326">
        <v>514.9</v>
      </c>
      <c r="BX326" s="7">
        <v>346.046666666666</v>
      </c>
      <c r="BY326" s="7">
        <v>61.077146019826515</v>
      </c>
      <c r="BZ326" s="8">
        <v>17.589349137784943</v>
      </c>
      <c r="CA326" s="8">
        <v>67.184860621809165</v>
      </c>
      <c r="CB326" s="8">
        <v>19.348284051563439</v>
      </c>
      <c r="CD326">
        <v>1119</v>
      </c>
      <c r="CE326">
        <v>12</v>
      </c>
      <c r="CF326" s="33" t="s">
        <v>1066</v>
      </c>
      <c r="CG326" s="34" t="s">
        <v>1075</v>
      </c>
      <c r="CH326" t="s">
        <v>457</v>
      </c>
      <c r="CI326">
        <v>6</v>
      </c>
      <c r="CJ326" s="25">
        <v>75</v>
      </c>
      <c r="CK326" t="s">
        <v>282</v>
      </c>
      <c r="CN326">
        <v>17.260000000000002</v>
      </c>
      <c r="CO326">
        <v>18.260000000000002</v>
      </c>
      <c r="CP326">
        <v>0.01</v>
      </c>
      <c r="CQ326" t="s">
        <v>282</v>
      </c>
      <c r="CR326" t="s">
        <v>282</v>
      </c>
      <c r="CT326" t="s">
        <v>282</v>
      </c>
      <c r="CU326" t="s">
        <v>282</v>
      </c>
      <c r="CV326" t="s">
        <v>282</v>
      </c>
      <c r="CW326" s="25" t="s">
        <v>1067</v>
      </c>
      <c r="CX326" t="s">
        <v>282</v>
      </c>
      <c r="DC326">
        <v>1216</v>
      </c>
      <c r="DD326">
        <v>7</v>
      </c>
      <c r="DE326" t="s">
        <v>1068</v>
      </c>
      <c r="DF326" t="s">
        <v>1090</v>
      </c>
      <c r="DG326" t="s">
        <v>457</v>
      </c>
      <c r="DH326">
        <v>8</v>
      </c>
      <c r="DI326" s="25">
        <v>100</v>
      </c>
      <c r="DJ326" t="s">
        <v>2254</v>
      </c>
      <c r="DK326" t="s">
        <v>313</v>
      </c>
      <c r="DL326">
        <v>28.17</v>
      </c>
      <c r="DM326">
        <v>28.48</v>
      </c>
      <c r="DN326">
        <v>0.01</v>
      </c>
      <c r="DO326" t="s">
        <v>282</v>
      </c>
      <c r="DP326" t="s">
        <v>282</v>
      </c>
      <c r="DR326" t="s">
        <v>282</v>
      </c>
      <c r="DS326" t="s">
        <v>282</v>
      </c>
      <c r="DT326" t="s">
        <v>282</v>
      </c>
      <c r="DU326" s="25" t="s">
        <v>1067</v>
      </c>
      <c r="DV326" t="s">
        <v>282</v>
      </c>
      <c r="EA326">
        <v>1190</v>
      </c>
      <c r="EB326">
        <v>11</v>
      </c>
      <c r="EC326" t="s">
        <v>1069</v>
      </c>
      <c r="ED326" t="s">
        <v>1090</v>
      </c>
      <c r="EE326" t="s">
        <v>457</v>
      </c>
      <c r="EF326">
        <v>2</v>
      </c>
      <c r="EG326" s="25">
        <v>25</v>
      </c>
      <c r="EH326" t="s">
        <v>282</v>
      </c>
      <c r="EJ326">
        <v>17.61</v>
      </c>
      <c r="EK326">
        <v>18.899999999999999</v>
      </c>
      <c r="EL326" s="9">
        <v>0.01</v>
      </c>
      <c r="EM326" t="s">
        <v>282</v>
      </c>
      <c r="EN326" t="s">
        <v>282</v>
      </c>
      <c r="EO326" t="s">
        <v>282</v>
      </c>
      <c r="EP326" t="s">
        <v>282</v>
      </c>
      <c r="EQ326" t="s">
        <v>282</v>
      </c>
      <c r="ER326" t="s">
        <v>282</v>
      </c>
      <c r="ES326" t="s">
        <v>282</v>
      </c>
      <c r="ET326" s="9" t="s">
        <v>282</v>
      </c>
      <c r="EU326" s="9" t="s">
        <v>282</v>
      </c>
      <c r="EV326" t="s">
        <v>282</v>
      </c>
      <c r="EX326" s="35">
        <v>3</v>
      </c>
      <c r="EY326" s="50">
        <v>21.013333333333335</v>
      </c>
      <c r="EZ326" s="50">
        <v>21.88</v>
      </c>
      <c r="FA326" s="50">
        <v>0.01</v>
      </c>
      <c r="FB326" s="51">
        <v>72.715939555555423</v>
      </c>
      <c r="FC326" s="51">
        <v>75.715010666666529</v>
      </c>
      <c r="FD326" s="51">
        <v>3.4604666666666603E-2</v>
      </c>
      <c r="FE326" s="7"/>
      <c r="FF326" s="25">
        <v>3</v>
      </c>
      <c r="FG326" s="25">
        <v>3</v>
      </c>
      <c r="FH326" s="29">
        <v>21.013333333333335</v>
      </c>
      <c r="FI326" s="29">
        <v>21.88</v>
      </c>
      <c r="FJ326" s="30">
        <v>0.01</v>
      </c>
      <c r="FK326" s="29">
        <v>96.039000609384544</v>
      </c>
      <c r="FL326" s="7" t="b">
        <v>1</v>
      </c>
      <c r="FN326">
        <v>9.75</v>
      </c>
      <c r="FO326">
        <v>10.1</v>
      </c>
      <c r="FP326">
        <v>1.2999999999999999E-2</v>
      </c>
      <c r="FQ326" s="21">
        <v>96.534653465346537</v>
      </c>
      <c r="FR326">
        <v>42.107812499999959</v>
      </c>
      <c r="FS326">
        <v>43.619374999999955</v>
      </c>
      <c r="FT326">
        <v>5.6143749999999937E-2</v>
      </c>
      <c r="FU326">
        <v>431.87499999999955</v>
      </c>
      <c r="FX326" s="21">
        <v>2</v>
      </c>
      <c r="GG326" s="48">
        <v>21.013333333333335</v>
      </c>
      <c r="GH326" s="48">
        <v>21.88</v>
      </c>
      <c r="GI326" s="9">
        <v>0.01</v>
      </c>
    </row>
    <row r="327" spans="1:191" x14ac:dyDescent="0.25">
      <c r="A327" t="s">
        <v>2255</v>
      </c>
      <c r="B327">
        <v>122</v>
      </c>
      <c r="C327" s="21" t="s">
        <v>192</v>
      </c>
      <c r="E327" t="s">
        <v>307</v>
      </c>
      <c r="G327" t="s">
        <v>1052</v>
      </c>
      <c r="J327">
        <v>9850</v>
      </c>
      <c r="K327" t="s">
        <v>456</v>
      </c>
      <c r="L327" t="s">
        <v>187</v>
      </c>
      <c r="M327" t="s">
        <v>185</v>
      </c>
      <c r="N327">
        <v>96242581</v>
      </c>
      <c r="O327" t="s">
        <v>2117</v>
      </c>
      <c r="P327">
        <v>635</v>
      </c>
      <c r="Q327">
        <v>9850</v>
      </c>
      <c r="R327" t="s">
        <v>456</v>
      </c>
      <c r="S327" t="s">
        <v>214</v>
      </c>
      <c r="T327" s="22" t="s">
        <v>197</v>
      </c>
      <c r="U327" s="21" t="s">
        <v>1056</v>
      </c>
      <c r="V327">
        <v>560817.26583474001</v>
      </c>
      <c r="W327">
        <v>6379056.0615868997</v>
      </c>
      <c r="X327">
        <v>10</v>
      </c>
      <c r="Y327" s="21">
        <v>10</v>
      </c>
      <c r="Z327" s="21" t="str">
        <f>VLOOKUP(A327,'Rettelse til drænsystem'!$A$4:$B$510,2,FALSE)</f>
        <v>Systematisk drænet</v>
      </c>
      <c r="AA327" t="s">
        <v>1104</v>
      </c>
      <c r="AB327" t="s">
        <v>239</v>
      </c>
      <c r="AC327" s="21" t="s">
        <v>1063</v>
      </c>
      <c r="AD327" s="21" t="s">
        <v>197</v>
      </c>
      <c r="AE327" s="21" t="s">
        <v>197</v>
      </c>
      <c r="AF327" t="s">
        <v>2255</v>
      </c>
      <c r="AG327" s="21">
        <v>122</v>
      </c>
      <c r="AH327" s="21" t="s">
        <v>2256</v>
      </c>
      <c r="AI327" s="21" t="s">
        <v>307</v>
      </c>
      <c r="AJ327" s="21" t="s">
        <v>185</v>
      </c>
      <c r="AK327" s="21"/>
      <c r="AL327" s="21"/>
      <c r="AM327" s="21" t="s">
        <v>1060</v>
      </c>
      <c r="AN327" s="21" t="s">
        <v>1061</v>
      </c>
      <c r="AO327" s="21" t="s">
        <v>1061</v>
      </c>
      <c r="AP327" s="21" t="s">
        <v>205</v>
      </c>
      <c r="AQ327" s="21"/>
      <c r="AR327" s="21"/>
      <c r="AS327" s="21" t="s">
        <v>218</v>
      </c>
      <c r="AT327" s="21" t="s">
        <v>1063</v>
      </c>
      <c r="AU327">
        <v>50</v>
      </c>
      <c r="AV327" t="s">
        <v>2255</v>
      </c>
      <c r="AY327">
        <v>4</v>
      </c>
      <c r="AZ327" t="s">
        <v>1064</v>
      </c>
      <c r="BA327" s="21" t="s">
        <v>1064</v>
      </c>
      <c r="BB327" s="21" t="s">
        <v>1065</v>
      </c>
      <c r="BC327">
        <v>0.5</v>
      </c>
      <c r="BD327" t="s">
        <v>1344</v>
      </c>
      <c r="BE327">
        <v>0.5</v>
      </c>
      <c r="BF327">
        <v>6</v>
      </c>
      <c r="BG327" t="s">
        <v>195</v>
      </c>
      <c r="BH327">
        <v>1</v>
      </c>
      <c r="BI327" t="s">
        <v>282</v>
      </c>
      <c r="BJ327" t="s">
        <v>282</v>
      </c>
      <c r="BK327" t="s">
        <v>282</v>
      </c>
      <c r="BL327" t="s">
        <v>282</v>
      </c>
      <c r="BM327" t="s">
        <v>282</v>
      </c>
      <c r="BN327" t="s">
        <v>282</v>
      </c>
      <c r="BO327" t="s">
        <v>282</v>
      </c>
      <c r="BP327" t="s">
        <v>282</v>
      </c>
      <c r="BQ327" t="s">
        <v>282</v>
      </c>
      <c r="BR327" t="s">
        <v>192</v>
      </c>
      <c r="BS327" t="s">
        <v>197</v>
      </c>
      <c r="BT327" t="s">
        <v>198</v>
      </c>
      <c r="BU327" t="s">
        <v>282</v>
      </c>
      <c r="BV327">
        <v>570.5</v>
      </c>
      <c r="BW327">
        <v>527.4</v>
      </c>
      <c r="BX327" s="7">
        <v>334.12999999999948</v>
      </c>
      <c r="BY327" s="7">
        <v>42.880293287988984</v>
      </c>
      <c r="BZ327" s="8">
        <v>12.62759731825685</v>
      </c>
      <c r="CA327" s="8">
        <v>47.168322616787883</v>
      </c>
      <c r="CB327" s="8">
        <v>13.890357050082535</v>
      </c>
      <c r="CD327">
        <v>1080</v>
      </c>
      <c r="CE327">
        <v>12</v>
      </c>
      <c r="CF327" s="33" t="s">
        <v>1066</v>
      </c>
      <c r="CG327" s="34" t="s">
        <v>1075</v>
      </c>
      <c r="CH327" t="s">
        <v>457</v>
      </c>
      <c r="CI327">
        <v>2</v>
      </c>
      <c r="CJ327" s="25">
        <v>20</v>
      </c>
      <c r="CK327" t="s">
        <v>282</v>
      </c>
      <c r="CN327">
        <v>4.1399999999999997</v>
      </c>
      <c r="CO327">
        <v>4.66</v>
      </c>
      <c r="CP327">
        <v>0.02</v>
      </c>
      <c r="CQ327" t="s">
        <v>282</v>
      </c>
      <c r="CR327" t="s">
        <v>282</v>
      </c>
      <c r="CT327" t="s">
        <v>282</v>
      </c>
      <c r="CU327" t="s">
        <v>282</v>
      </c>
      <c r="CV327" t="s">
        <v>282</v>
      </c>
      <c r="CW327" s="25" t="s">
        <v>1067</v>
      </c>
      <c r="CX327" t="s">
        <v>282</v>
      </c>
      <c r="DC327">
        <v>1205</v>
      </c>
      <c r="DD327">
        <v>7</v>
      </c>
      <c r="DE327" t="s">
        <v>1068</v>
      </c>
      <c r="DF327" t="s">
        <v>1090</v>
      </c>
      <c r="DG327" t="s">
        <v>457</v>
      </c>
      <c r="DH327">
        <v>3</v>
      </c>
      <c r="DI327" s="25">
        <v>30</v>
      </c>
      <c r="DJ327" t="s">
        <v>282</v>
      </c>
      <c r="DL327">
        <v>5.64</v>
      </c>
      <c r="DM327">
        <v>6.13</v>
      </c>
      <c r="DN327">
        <v>0.02</v>
      </c>
      <c r="DO327" t="s">
        <v>282</v>
      </c>
      <c r="DP327" t="s">
        <v>282</v>
      </c>
      <c r="DR327" t="s">
        <v>282</v>
      </c>
      <c r="DS327" t="s">
        <v>282</v>
      </c>
      <c r="DT327" t="s">
        <v>282</v>
      </c>
      <c r="DU327" s="25" t="s">
        <v>1067</v>
      </c>
      <c r="DV327" t="s">
        <v>282</v>
      </c>
      <c r="EA327" t="s">
        <v>282</v>
      </c>
      <c r="EB327">
        <v>11</v>
      </c>
      <c r="EC327" t="s">
        <v>1069</v>
      </c>
      <c r="ED327" t="s">
        <v>282</v>
      </c>
      <c r="EE327" t="s">
        <v>457</v>
      </c>
      <c r="EF327" t="s">
        <v>282</v>
      </c>
      <c r="EG327" s="25" t="s">
        <v>1067</v>
      </c>
      <c r="EH327" t="s">
        <v>2257</v>
      </c>
      <c r="EI327" t="s">
        <v>1136</v>
      </c>
      <c r="EL327" s="9"/>
      <c r="EM327" t="s">
        <v>282</v>
      </c>
      <c r="EN327" t="s">
        <v>282</v>
      </c>
      <c r="EO327" t="s">
        <v>282</v>
      </c>
      <c r="EP327" t="s">
        <v>282</v>
      </c>
      <c r="EQ327" t="s">
        <v>282</v>
      </c>
      <c r="ER327" t="s">
        <v>282</v>
      </c>
      <c r="ES327" t="s">
        <v>282</v>
      </c>
      <c r="ET327" s="9" t="s">
        <v>282</v>
      </c>
      <c r="EU327" s="9" t="s">
        <v>282</v>
      </c>
      <c r="EV327" t="s">
        <v>282</v>
      </c>
      <c r="EX327" s="35">
        <v>2</v>
      </c>
      <c r="EY327" s="50">
        <v>4.8899999999999997</v>
      </c>
      <c r="EZ327" s="50">
        <v>5.3949999999999996</v>
      </c>
      <c r="FA327" s="50">
        <v>0.02</v>
      </c>
      <c r="FB327" s="51">
        <v>16.338956999999972</v>
      </c>
      <c r="FC327" s="51">
        <v>18.026313499999972</v>
      </c>
      <c r="FD327" s="51">
        <v>6.6825999999999899E-2</v>
      </c>
      <c r="FE327" s="7"/>
      <c r="FF327" s="25">
        <v>2</v>
      </c>
      <c r="FG327" s="25">
        <v>2</v>
      </c>
      <c r="FH327" s="29">
        <v>4.8899999999999997</v>
      </c>
      <c r="FI327" s="29">
        <v>5.3949999999999996</v>
      </c>
      <c r="FJ327" s="30">
        <v>0.02</v>
      </c>
      <c r="FK327" s="29">
        <v>90.639481000926779</v>
      </c>
      <c r="FL327" s="7" t="b">
        <v>0</v>
      </c>
      <c r="FN327">
        <v>5.77</v>
      </c>
      <c r="FO327">
        <v>5.95</v>
      </c>
      <c r="FP327">
        <v>2.3666666666666669E-2</v>
      </c>
      <c r="FQ327" s="21">
        <v>96.974789915966369</v>
      </c>
      <c r="FR327">
        <v>24.488072333333321</v>
      </c>
      <c r="FS327">
        <v>25.251998333333322</v>
      </c>
      <c r="FT327">
        <v>0.10044212222222219</v>
      </c>
      <c r="FU327">
        <v>424.40333333333314</v>
      </c>
      <c r="FX327" s="21">
        <v>2</v>
      </c>
      <c r="GG327" s="48">
        <v>4.8899999999999997</v>
      </c>
      <c r="GH327" s="48">
        <v>5.3949999999999996</v>
      </c>
      <c r="GI327" s="9">
        <v>0.02</v>
      </c>
    </row>
    <row r="328" spans="1:191" x14ac:dyDescent="0.25">
      <c r="A328" t="s">
        <v>2258</v>
      </c>
      <c r="B328">
        <v>123</v>
      </c>
      <c r="C328" s="21" t="s">
        <v>192</v>
      </c>
      <c r="E328" t="s">
        <v>307</v>
      </c>
      <c r="G328" t="s">
        <v>1052</v>
      </c>
      <c r="J328">
        <v>9400</v>
      </c>
      <c r="K328" t="s">
        <v>505</v>
      </c>
      <c r="L328" t="s">
        <v>187</v>
      </c>
      <c r="M328" t="s">
        <v>185</v>
      </c>
      <c r="N328">
        <v>96242581</v>
      </c>
      <c r="O328" t="s">
        <v>2117</v>
      </c>
      <c r="P328">
        <v>763</v>
      </c>
      <c r="Q328">
        <v>9400</v>
      </c>
      <c r="R328" t="s">
        <v>505</v>
      </c>
      <c r="S328" t="s">
        <v>191</v>
      </c>
      <c r="T328" s="22" t="s">
        <v>197</v>
      </c>
      <c r="U328" s="21" t="s">
        <v>1056</v>
      </c>
      <c r="V328">
        <v>557481.24460788001</v>
      </c>
      <c r="W328">
        <v>6329830.0813928004</v>
      </c>
      <c r="X328">
        <v>25</v>
      </c>
      <c r="Y328" s="21">
        <v>25</v>
      </c>
      <c r="Z328" s="21" t="str">
        <f>VLOOKUP(A328,'Rettelse til drænsystem'!$A$4:$B$510,2,FALSE)</f>
        <v>Systematisk drænet</v>
      </c>
      <c r="AA328" t="s">
        <v>1104</v>
      </c>
      <c r="AB328" t="s">
        <v>193</v>
      </c>
      <c r="AC328" s="21" t="s">
        <v>1059</v>
      </c>
      <c r="AD328" s="21" t="s">
        <v>192</v>
      </c>
      <c r="AE328" s="21" t="s">
        <v>197</v>
      </c>
      <c r="AF328" t="s">
        <v>2258</v>
      </c>
      <c r="AG328" s="21">
        <v>123</v>
      </c>
      <c r="AH328" s="21" t="s">
        <v>2259</v>
      </c>
      <c r="AI328" s="21" t="s">
        <v>307</v>
      </c>
      <c r="AJ328" s="21" t="s">
        <v>185</v>
      </c>
      <c r="AK328" s="21"/>
      <c r="AL328" s="21"/>
      <c r="AM328" s="21" t="s">
        <v>1276</v>
      </c>
      <c r="AN328" s="21" t="s">
        <v>1084</v>
      </c>
      <c r="AO328" s="21" t="s">
        <v>1084</v>
      </c>
      <c r="AP328" s="21" t="s">
        <v>205</v>
      </c>
      <c r="AQ328" s="21"/>
      <c r="AR328" s="21"/>
      <c r="AS328" s="21" t="s">
        <v>218</v>
      </c>
      <c r="AT328" s="21" t="s">
        <v>1063</v>
      </c>
      <c r="AU328">
        <v>73</v>
      </c>
      <c r="AV328" t="s">
        <v>2258</v>
      </c>
      <c r="AW328">
        <v>32.014310000000002</v>
      </c>
      <c r="AX328">
        <v>0.45170939999999998</v>
      </c>
      <c r="AY328">
        <v>20</v>
      </c>
      <c r="AZ328" t="s">
        <v>1064</v>
      </c>
      <c r="BA328" s="21" t="s">
        <v>1064</v>
      </c>
      <c r="BB328" s="21" t="s">
        <v>1065</v>
      </c>
      <c r="BC328">
        <v>0.5</v>
      </c>
      <c r="BD328" t="s">
        <v>1088</v>
      </c>
      <c r="BE328">
        <v>0.5</v>
      </c>
      <c r="BF328">
        <v>10</v>
      </c>
      <c r="BG328" t="s">
        <v>249</v>
      </c>
      <c r="BH328">
        <v>0.7</v>
      </c>
      <c r="BI328" t="s">
        <v>282</v>
      </c>
      <c r="BJ328">
        <v>6</v>
      </c>
      <c r="BK328" t="s">
        <v>195</v>
      </c>
      <c r="BL328">
        <v>0.3</v>
      </c>
      <c r="BM328" t="s">
        <v>282</v>
      </c>
      <c r="BN328" t="s">
        <v>282</v>
      </c>
      <c r="BO328" t="s">
        <v>282</v>
      </c>
      <c r="BP328" t="s">
        <v>282</v>
      </c>
      <c r="BQ328" t="s">
        <v>282</v>
      </c>
      <c r="BR328" t="s">
        <v>192</v>
      </c>
      <c r="BS328" t="s">
        <v>197</v>
      </c>
      <c r="BT328" t="s">
        <v>198</v>
      </c>
      <c r="BU328" t="s">
        <v>282</v>
      </c>
      <c r="BV328">
        <v>567.5</v>
      </c>
      <c r="BW328">
        <v>447.1</v>
      </c>
      <c r="BX328" s="7">
        <v>187.31999999999954</v>
      </c>
      <c r="BY328" s="7">
        <v>38.826506488700126</v>
      </c>
      <c r="BZ328" s="8">
        <v>20.568579967047842</v>
      </c>
      <c r="CA328" s="8">
        <v>42.709157137570145</v>
      </c>
      <c r="CB328" s="8">
        <v>22.625437963752628</v>
      </c>
      <c r="CD328">
        <v>1086</v>
      </c>
      <c r="CE328">
        <v>13</v>
      </c>
      <c r="CF328" s="33" t="s">
        <v>1066</v>
      </c>
      <c r="CG328" s="34" t="s">
        <v>1075</v>
      </c>
      <c r="CH328" t="s">
        <v>554</v>
      </c>
      <c r="CI328">
        <v>10</v>
      </c>
      <c r="CJ328" s="25">
        <v>40</v>
      </c>
      <c r="CK328" t="s">
        <v>2205</v>
      </c>
      <c r="CN328">
        <v>3.6</v>
      </c>
      <c r="CO328">
        <v>5.71</v>
      </c>
      <c r="CP328">
        <v>0.13</v>
      </c>
      <c r="CQ328" t="s">
        <v>282</v>
      </c>
      <c r="CR328" t="s">
        <v>282</v>
      </c>
      <c r="CT328" t="s">
        <v>282</v>
      </c>
      <c r="CU328" t="s">
        <v>282</v>
      </c>
      <c r="CV328" t="s">
        <v>282</v>
      </c>
      <c r="CW328" s="25" t="s">
        <v>1067</v>
      </c>
      <c r="CX328" t="s">
        <v>282</v>
      </c>
      <c r="DC328">
        <v>1226</v>
      </c>
      <c r="DD328">
        <v>8</v>
      </c>
      <c r="DE328" t="s">
        <v>1068</v>
      </c>
      <c r="DF328" t="s">
        <v>1090</v>
      </c>
      <c r="DG328" t="s">
        <v>554</v>
      </c>
      <c r="DH328" t="s">
        <v>282</v>
      </c>
      <c r="DI328" s="25" t="s">
        <v>1067</v>
      </c>
      <c r="DJ328" t="s">
        <v>2260</v>
      </c>
      <c r="DK328" t="s">
        <v>313</v>
      </c>
      <c r="DL328">
        <v>5.37</v>
      </c>
      <c r="DM328">
        <v>7.39</v>
      </c>
      <c r="DN328">
        <v>7.0000000000000007E-2</v>
      </c>
      <c r="DO328" t="s">
        <v>282</v>
      </c>
      <c r="DP328" t="s">
        <v>282</v>
      </c>
      <c r="DR328" t="s">
        <v>282</v>
      </c>
      <c r="DS328" t="s">
        <v>282</v>
      </c>
      <c r="DT328" t="s">
        <v>282</v>
      </c>
      <c r="DU328" s="25" t="s">
        <v>1067</v>
      </c>
      <c r="DV328" t="s">
        <v>282</v>
      </c>
      <c r="EA328">
        <v>1619</v>
      </c>
      <c r="EB328">
        <v>12</v>
      </c>
      <c r="EC328" t="s">
        <v>1069</v>
      </c>
      <c r="ED328" t="s">
        <v>1090</v>
      </c>
      <c r="EE328" t="s">
        <v>554</v>
      </c>
      <c r="EF328" t="s">
        <v>282</v>
      </c>
      <c r="EG328" s="25" t="s">
        <v>1067</v>
      </c>
      <c r="EH328" t="s">
        <v>2261</v>
      </c>
      <c r="EI328" t="s">
        <v>313</v>
      </c>
      <c r="EJ328">
        <v>2.27</v>
      </c>
      <c r="EK328">
        <v>4.03</v>
      </c>
      <c r="EL328" s="9">
        <v>0.13</v>
      </c>
      <c r="EM328" t="s">
        <v>282</v>
      </c>
      <c r="EN328" t="s">
        <v>282</v>
      </c>
      <c r="EO328" t="s">
        <v>282</v>
      </c>
      <c r="EP328" t="s">
        <v>282</v>
      </c>
      <c r="EQ328" t="s">
        <v>282</v>
      </c>
      <c r="ER328" t="s">
        <v>282</v>
      </c>
      <c r="ES328" t="s">
        <v>282</v>
      </c>
      <c r="ET328" s="9" t="s">
        <v>282</v>
      </c>
      <c r="EU328" s="9" t="s">
        <v>282</v>
      </c>
      <c r="EV328" t="s">
        <v>282</v>
      </c>
      <c r="EX328" s="35">
        <v>3</v>
      </c>
      <c r="EY328" s="50">
        <v>3.7466666666666666</v>
      </c>
      <c r="EZ328" s="50">
        <v>5.71</v>
      </c>
      <c r="FA328" s="50">
        <v>0.11</v>
      </c>
      <c r="FB328" s="51">
        <v>7.0182559999999832</v>
      </c>
      <c r="FC328" s="51">
        <v>10.695971999999974</v>
      </c>
      <c r="FD328" s="51">
        <v>0.20605199999999951</v>
      </c>
      <c r="FE328" s="7"/>
      <c r="FF328" s="25">
        <v>3</v>
      </c>
      <c r="FG328" s="25">
        <v>3</v>
      </c>
      <c r="FH328" s="29">
        <v>3.7466666666666666</v>
      </c>
      <c r="FI328" s="29">
        <v>5.71</v>
      </c>
      <c r="FJ328" s="30">
        <v>0.11</v>
      </c>
      <c r="FK328" s="29">
        <v>65.615878575598359</v>
      </c>
      <c r="FL328" s="7" t="b">
        <v>1</v>
      </c>
      <c r="FN328">
        <v>0.95666666666666667</v>
      </c>
      <c r="FO328">
        <v>2.4833333333333338</v>
      </c>
      <c r="FP328">
        <v>0.15233333333333332</v>
      </c>
      <c r="FQ328" s="21">
        <v>38.523489932885894</v>
      </c>
      <c r="FR328">
        <v>2.182092888888886</v>
      </c>
      <c r="FS328">
        <v>5.6643177777777716</v>
      </c>
      <c r="FT328">
        <v>0.34746217777777733</v>
      </c>
      <c r="FU328">
        <v>228.09333333333302</v>
      </c>
      <c r="FX328" s="21">
        <v>2</v>
      </c>
      <c r="GG328" s="48">
        <v>3.7466666666666666</v>
      </c>
      <c r="GH328" s="48">
        <v>5.71</v>
      </c>
      <c r="GI328" s="9">
        <v>0.11</v>
      </c>
    </row>
    <row r="329" spans="1:191" x14ac:dyDescent="0.25">
      <c r="A329" t="s">
        <v>2262</v>
      </c>
      <c r="B329">
        <v>124</v>
      </c>
      <c r="C329" s="21" t="s">
        <v>192</v>
      </c>
      <c r="E329" t="s">
        <v>307</v>
      </c>
      <c r="G329" t="s">
        <v>1052</v>
      </c>
      <c r="J329">
        <v>9430</v>
      </c>
      <c r="K329" t="s">
        <v>421</v>
      </c>
      <c r="L329" t="s">
        <v>187</v>
      </c>
      <c r="M329" t="s">
        <v>185</v>
      </c>
      <c r="N329">
        <v>96242581</v>
      </c>
      <c r="O329" t="s">
        <v>2117</v>
      </c>
      <c r="P329">
        <v>770</v>
      </c>
      <c r="Q329">
        <v>9430</v>
      </c>
      <c r="R329" t="s">
        <v>421</v>
      </c>
      <c r="S329" t="s">
        <v>191</v>
      </c>
      <c r="T329" s="22" t="s">
        <v>197</v>
      </c>
      <c r="U329" s="21" t="s">
        <v>1056</v>
      </c>
      <c r="V329">
        <v>548932.37377980002</v>
      </c>
      <c r="W329">
        <v>6330966.8999966998</v>
      </c>
      <c r="X329">
        <v>25</v>
      </c>
      <c r="Y329" s="21">
        <v>25</v>
      </c>
      <c r="Z329" s="21" t="str">
        <f>VLOOKUP(A329,'Rettelse til drænsystem'!$A$4:$B$510,2,FALSE)</f>
        <v>Systematisk drænet</v>
      </c>
      <c r="AA329" t="s">
        <v>1058</v>
      </c>
      <c r="AB329" t="s">
        <v>193</v>
      </c>
      <c r="AC329" s="21" t="s">
        <v>1059</v>
      </c>
      <c r="AD329" s="21" t="s">
        <v>197</v>
      </c>
      <c r="AE329" s="21" t="s">
        <v>197</v>
      </c>
      <c r="AF329" t="s">
        <v>2262</v>
      </c>
      <c r="AG329" s="21">
        <v>124</v>
      </c>
      <c r="AH329" s="21" t="s">
        <v>2263</v>
      </c>
      <c r="AI329" s="21" t="s">
        <v>307</v>
      </c>
      <c r="AJ329" s="21" t="s">
        <v>185</v>
      </c>
      <c r="AK329" s="21"/>
      <c r="AL329" s="21"/>
      <c r="AM329" s="21" t="s">
        <v>1276</v>
      </c>
      <c r="AN329" s="21" t="s">
        <v>1084</v>
      </c>
      <c r="AO329" s="21" t="s">
        <v>1084</v>
      </c>
      <c r="AP329" s="21" t="s">
        <v>205</v>
      </c>
      <c r="AQ329" s="21"/>
      <c r="AR329" s="21"/>
      <c r="AS329" s="21" t="s">
        <v>218</v>
      </c>
      <c r="AT329" s="21" t="s">
        <v>1063</v>
      </c>
      <c r="AU329">
        <v>46</v>
      </c>
      <c r="AV329" t="s">
        <v>2262</v>
      </c>
      <c r="AW329">
        <v>59.874490000000002</v>
      </c>
      <c r="AX329">
        <v>2.746666E-4</v>
      </c>
      <c r="AY329">
        <v>9</v>
      </c>
      <c r="AZ329" t="s">
        <v>1064</v>
      </c>
      <c r="BA329" s="21" t="s">
        <v>1064</v>
      </c>
      <c r="BB329" s="21" t="s">
        <v>1065</v>
      </c>
      <c r="BC329">
        <v>1</v>
      </c>
      <c r="BD329" t="s">
        <v>282</v>
      </c>
      <c r="BE329" t="s">
        <v>282</v>
      </c>
      <c r="BF329">
        <v>8</v>
      </c>
      <c r="BG329" t="s">
        <v>242</v>
      </c>
      <c r="BH329">
        <v>1</v>
      </c>
      <c r="BI329" t="s">
        <v>282</v>
      </c>
      <c r="BJ329" t="s">
        <v>282</v>
      </c>
      <c r="BK329" t="s">
        <v>282</v>
      </c>
      <c r="BL329" t="s">
        <v>282</v>
      </c>
      <c r="BM329" t="s">
        <v>282</v>
      </c>
      <c r="BN329" t="s">
        <v>282</v>
      </c>
      <c r="BO329" t="s">
        <v>282</v>
      </c>
      <c r="BP329" t="s">
        <v>282</v>
      </c>
      <c r="BQ329" t="s">
        <v>282</v>
      </c>
      <c r="BR329" t="s">
        <v>192</v>
      </c>
      <c r="BS329" t="s">
        <v>197</v>
      </c>
      <c r="BT329" t="s">
        <v>198</v>
      </c>
      <c r="BU329" t="s">
        <v>282</v>
      </c>
      <c r="BV329">
        <v>567.5</v>
      </c>
      <c r="BW329">
        <v>422.4</v>
      </c>
      <c r="BX329" s="7">
        <v>183.56333333333296</v>
      </c>
      <c r="BY329" s="7">
        <v>26.752100188214953</v>
      </c>
      <c r="BZ329" s="8">
        <v>14.573771189715634</v>
      </c>
      <c r="CA329" s="8">
        <v>29.427310207036452</v>
      </c>
      <c r="CB329" s="8">
        <v>16.0311483086872</v>
      </c>
      <c r="CD329">
        <v>1133</v>
      </c>
      <c r="CE329">
        <v>13</v>
      </c>
      <c r="CF329" s="33" t="s">
        <v>1066</v>
      </c>
      <c r="CG329" s="34" t="s">
        <v>1075</v>
      </c>
      <c r="CH329" t="s">
        <v>554</v>
      </c>
      <c r="CI329">
        <v>4</v>
      </c>
      <c r="CJ329" s="25">
        <v>16</v>
      </c>
      <c r="CK329" t="s">
        <v>282</v>
      </c>
      <c r="CN329">
        <v>2.4500000000000002</v>
      </c>
      <c r="CO329">
        <v>3.78</v>
      </c>
      <c r="CP329">
        <v>0.08</v>
      </c>
      <c r="CQ329" t="s">
        <v>282</v>
      </c>
      <c r="CR329" t="s">
        <v>282</v>
      </c>
      <c r="CT329" t="s">
        <v>282</v>
      </c>
      <c r="CU329" t="s">
        <v>282</v>
      </c>
      <c r="CV329" t="s">
        <v>282</v>
      </c>
      <c r="CW329" s="25" t="s">
        <v>1067</v>
      </c>
      <c r="CX329" t="s">
        <v>282</v>
      </c>
      <c r="DC329">
        <v>1076</v>
      </c>
      <c r="DD329">
        <v>8</v>
      </c>
      <c r="DE329" t="s">
        <v>1068</v>
      </c>
      <c r="DF329" t="s">
        <v>1090</v>
      </c>
      <c r="DG329" t="s">
        <v>554</v>
      </c>
      <c r="DH329">
        <v>5</v>
      </c>
      <c r="DI329" s="25">
        <v>20</v>
      </c>
      <c r="DJ329" t="s">
        <v>282</v>
      </c>
      <c r="DL329">
        <v>2.96</v>
      </c>
      <c r="DM329">
        <v>3.94</v>
      </c>
      <c r="DN329">
        <v>0.08</v>
      </c>
      <c r="DO329" t="s">
        <v>282</v>
      </c>
      <c r="DP329" t="s">
        <v>282</v>
      </c>
      <c r="DR329" t="s">
        <v>282</v>
      </c>
      <c r="DS329" t="s">
        <v>282</v>
      </c>
      <c r="DT329" t="s">
        <v>282</v>
      </c>
      <c r="DU329" s="25" t="s">
        <v>1067</v>
      </c>
      <c r="DV329" t="s">
        <v>282</v>
      </c>
      <c r="EA329">
        <v>1605</v>
      </c>
      <c r="EB329">
        <v>12</v>
      </c>
      <c r="EC329" t="s">
        <v>1069</v>
      </c>
      <c r="ED329" t="s">
        <v>1090</v>
      </c>
      <c r="EE329" t="s">
        <v>554</v>
      </c>
      <c r="EF329">
        <v>3</v>
      </c>
      <c r="EG329" s="25">
        <v>12</v>
      </c>
      <c r="EH329" t="s">
        <v>282</v>
      </c>
      <c r="EJ329">
        <v>1.17</v>
      </c>
      <c r="EK329">
        <v>2.4900000000000002</v>
      </c>
      <c r="EL329" s="9">
        <v>0.11</v>
      </c>
      <c r="EM329" t="s">
        <v>282</v>
      </c>
      <c r="EN329" t="s">
        <v>282</v>
      </c>
      <c r="EO329" t="s">
        <v>282</v>
      </c>
      <c r="EP329" t="s">
        <v>282</v>
      </c>
      <c r="EQ329" t="s">
        <v>282</v>
      </c>
      <c r="ER329" t="s">
        <v>282</v>
      </c>
      <c r="ES329" t="s">
        <v>282</v>
      </c>
      <c r="ET329" s="9" t="s">
        <v>282</v>
      </c>
      <c r="EU329" s="9" t="s">
        <v>282</v>
      </c>
      <c r="EV329" t="s">
        <v>282</v>
      </c>
      <c r="EX329" s="35">
        <v>3</v>
      </c>
      <c r="EY329" s="50">
        <v>2.1933333333333334</v>
      </c>
      <c r="EZ329" s="50">
        <v>3.4033333333333338</v>
      </c>
      <c r="FA329" s="50">
        <v>9.0000000000000011E-2</v>
      </c>
      <c r="FB329" s="51">
        <v>4.0261557777777703</v>
      </c>
      <c r="FC329" s="51">
        <v>6.2472721111110996</v>
      </c>
      <c r="FD329" s="51">
        <v>0.16520699999999969</v>
      </c>
      <c r="FE329" s="7"/>
      <c r="FF329" s="25">
        <v>3</v>
      </c>
      <c r="FG329" s="25">
        <v>3</v>
      </c>
      <c r="FH329" s="29">
        <v>2.1933333333333334</v>
      </c>
      <c r="FI329" s="29">
        <v>3.4033333333333338</v>
      </c>
      <c r="FJ329" s="30">
        <v>9.0000000000000011E-2</v>
      </c>
      <c r="FK329" s="29">
        <v>64.446620959843287</v>
      </c>
      <c r="FL329" s="7" t="b">
        <v>1</v>
      </c>
      <c r="FN329">
        <v>1.5266666666666666</v>
      </c>
      <c r="FO329">
        <v>2.3833333333333333</v>
      </c>
      <c r="FP329">
        <v>7.5000000000000011E-2</v>
      </c>
      <c r="FQ329" s="21">
        <v>64.055944055944053</v>
      </c>
      <c r="FR329">
        <v>4.2652216888888788</v>
      </c>
      <c r="FS329">
        <v>6.6585884444444288</v>
      </c>
      <c r="FT329">
        <v>0.20953599999999956</v>
      </c>
      <c r="FU329">
        <v>279.38133333333269</v>
      </c>
      <c r="FX329" s="21">
        <v>2</v>
      </c>
      <c r="GG329" s="48">
        <v>2.1933333333333334</v>
      </c>
      <c r="GH329" s="48">
        <v>3.4033333333333338</v>
      </c>
      <c r="GI329" s="9">
        <v>9.0000000000000011E-2</v>
      </c>
    </row>
    <row r="330" spans="1:191" x14ac:dyDescent="0.25">
      <c r="A330" t="s">
        <v>2264</v>
      </c>
      <c r="B330">
        <v>106</v>
      </c>
      <c r="C330" s="21" t="s">
        <v>192</v>
      </c>
      <c r="E330" t="s">
        <v>307</v>
      </c>
      <c r="G330" t="s">
        <v>1052</v>
      </c>
      <c r="J330">
        <v>9352</v>
      </c>
      <c r="K330" t="s">
        <v>509</v>
      </c>
      <c r="L330" t="s">
        <v>187</v>
      </c>
      <c r="M330" t="s">
        <v>185</v>
      </c>
      <c r="N330">
        <v>96242581</v>
      </c>
      <c r="O330" t="s">
        <v>2117</v>
      </c>
      <c r="P330">
        <v>591</v>
      </c>
      <c r="Q330">
        <v>9352</v>
      </c>
      <c r="R330" t="s">
        <v>509</v>
      </c>
      <c r="S330" t="s">
        <v>191</v>
      </c>
      <c r="T330" s="22" t="s">
        <v>197</v>
      </c>
      <c r="U330" s="21" t="s">
        <v>1056</v>
      </c>
      <c r="V330">
        <v>579809.67987234995</v>
      </c>
      <c r="W330">
        <v>6347493.3760802997</v>
      </c>
      <c r="X330">
        <v>15</v>
      </c>
      <c r="Y330" s="21">
        <v>15</v>
      </c>
      <c r="Z330" s="21" t="str">
        <f>VLOOKUP(A330,'Rettelse til drænsystem'!$A$4:$B$510,2,FALSE)</f>
        <v>Systematisk drænet</v>
      </c>
      <c r="AA330" t="s">
        <v>1058</v>
      </c>
      <c r="AB330" t="s">
        <v>239</v>
      </c>
      <c r="AC330" s="21" t="s">
        <v>1063</v>
      </c>
      <c r="AD330" s="21" t="s">
        <v>197</v>
      </c>
      <c r="AE330" s="21" t="s">
        <v>197</v>
      </c>
      <c r="AF330" t="s">
        <v>2264</v>
      </c>
      <c r="AG330" s="21">
        <v>106</v>
      </c>
      <c r="AH330" s="21" t="s">
        <v>2265</v>
      </c>
      <c r="AI330" s="21" t="s">
        <v>307</v>
      </c>
      <c r="AJ330" s="21" t="s">
        <v>185</v>
      </c>
      <c r="AK330" s="21"/>
      <c r="AL330" s="21"/>
      <c r="AM330" s="21" t="s">
        <v>1060</v>
      </c>
      <c r="AN330" s="21" t="s">
        <v>1061</v>
      </c>
      <c r="AO330" s="21" t="s">
        <v>1061</v>
      </c>
      <c r="AP330" s="21" t="s">
        <v>205</v>
      </c>
      <c r="AQ330" s="21"/>
      <c r="AR330" s="21"/>
      <c r="AS330" s="21" t="s">
        <v>218</v>
      </c>
      <c r="AT330" s="21" t="s">
        <v>1063</v>
      </c>
      <c r="AU330">
        <v>71</v>
      </c>
      <c r="AV330" t="s">
        <v>2264</v>
      </c>
      <c r="AW330">
        <v>64.638459999999995</v>
      </c>
      <c r="AX330">
        <v>0.4870428</v>
      </c>
      <c r="AY330">
        <v>18</v>
      </c>
      <c r="AZ330" t="s">
        <v>1064</v>
      </c>
      <c r="BA330" s="21" t="s">
        <v>1064</v>
      </c>
      <c r="BB330" s="21" t="s">
        <v>1065</v>
      </c>
      <c r="BC330">
        <v>1</v>
      </c>
      <c r="BD330" t="s">
        <v>282</v>
      </c>
      <c r="BE330" t="s">
        <v>282</v>
      </c>
      <c r="BF330">
        <v>5</v>
      </c>
      <c r="BG330" t="s">
        <v>304</v>
      </c>
      <c r="BH330">
        <v>1</v>
      </c>
      <c r="BI330" t="s">
        <v>282</v>
      </c>
      <c r="BJ330" t="s">
        <v>282</v>
      </c>
      <c r="BK330" t="s">
        <v>282</v>
      </c>
      <c r="BL330" t="s">
        <v>282</v>
      </c>
      <c r="BM330" t="s">
        <v>282</v>
      </c>
      <c r="BN330" t="s">
        <v>282</v>
      </c>
      <c r="BO330" t="s">
        <v>282</v>
      </c>
      <c r="BP330" t="s">
        <v>282</v>
      </c>
      <c r="BQ330" t="s">
        <v>282</v>
      </c>
      <c r="BR330" t="s">
        <v>192</v>
      </c>
      <c r="BS330" t="s">
        <v>197</v>
      </c>
      <c r="BT330" t="s">
        <v>198</v>
      </c>
      <c r="BU330" t="s">
        <v>282</v>
      </c>
      <c r="BV330">
        <v>564.6</v>
      </c>
      <c r="BW330">
        <v>510.3</v>
      </c>
      <c r="BX330" s="7">
        <v>304.01666666666597</v>
      </c>
      <c r="BY330" s="7">
        <v>21.766024224299688</v>
      </c>
      <c r="BZ330" s="8">
        <v>7.1594838740090143</v>
      </c>
      <c r="CA330" s="8">
        <v>23.942626646729657</v>
      </c>
      <c r="CB330" s="8">
        <v>7.8754322614099168</v>
      </c>
      <c r="CD330">
        <v>989</v>
      </c>
      <c r="CE330">
        <v>12</v>
      </c>
      <c r="CF330" s="33" t="s">
        <v>1066</v>
      </c>
      <c r="CG330" s="34" t="s">
        <v>1075</v>
      </c>
      <c r="CH330" t="s">
        <v>460</v>
      </c>
      <c r="CI330">
        <v>4</v>
      </c>
      <c r="CJ330" s="25">
        <v>26.666666666666668</v>
      </c>
      <c r="CK330" t="s">
        <v>282</v>
      </c>
      <c r="CN330">
        <v>7.98</v>
      </c>
      <c r="CO330">
        <v>9.8699999999999992</v>
      </c>
      <c r="CP330">
        <v>0.08</v>
      </c>
      <c r="CQ330" t="s">
        <v>282</v>
      </c>
      <c r="CR330" t="s">
        <v>282</v>
      </c>
      <c r="CT330" t="s">
        <v>282</v>
      </c>
      <c r="CU330" t="s">
        <v>282</v>
      </c>
      <c r="CV330" t="s">
        <v>282</v>
      </c>
      <c r="CW330" s="25" t="s">
        <v>1067</v>
      </c>
      <c r="CX330" t="s">
        <v>282</v>
      </c>
      <c r="DC330">
        <v>1075</v>
      </c>
      <c r="DD330">
        <v>7</v>
      </c>
      <c r="DE330" t="s">
        <v>1068</v>
      </c>
      <c r="DF330" t="s">
        <v>1090</v>
      </c>
      <c r="DG330" t="s">
        <v>460</v>
      </c>
      <c r="DH330">
        <v>4.5</v>
      </c>
      <c r="DI330" s="25">
        <v>30</v>
      </c>
      <c r="DJ330" t="s">
        <v>282</v>
      </c>
      <c r="DL330">
        <v>6.3</v>
      </c>
      <c r="DM330">
        <v>7.39</v>
      </c>
      <c r="DN330">
        <v>0.06</v>
      </c>
      <c r="DO330" t="s">
        <v>282</v>
      </c>
      <c r="DP330" t="s">
        <v>282</v>
      </c>
      <c r="DR330" t="s">
        <v>282</v>
      </c>
      <c r="DS330" t="s">
        <v>282</v>
      </c>
      <c r="DT330" t="s">
        <v>282</v>
      </c>
      <c r="DU330" s="25" t="s">
        <v>1067</v>
      </c>
      <c r="DV330" t="s">
        <v>282</v>
      </c>
      <c r="EA330">
        <v>1209</v>
      </c>
      <c r="EB330">
        <v>11</v>
      </c>
      <c r="EC330" t="s">
        <v>1069</v>
      </c>
      <c r="ED330" t="s">
        <v>1090</v>
      </c>
      <c r="EE330" t="s">
        <v>460</v>
      </c>
      <c r="EF330">
        <v>2</v>
      </c>
      <c r="EG330" s="25">
        <v>13.333333333333334</v>
      </c>
      <c r="EH330" t="s">
        <v>282</v>
      </c>
      <c r="EJ330">
        <v>5.67</v>
      </c>
      <c r="EK330">
        <v>7.08</v>
      </c>
      <c r="EL330" s="9">
        <v>0.02</v>
      </c>
      <c r="EM330" t="s">
        <v>282</v>
      </c>
      <c r="EN330" t="s">
        <v>282</v>
      </c>
      <c r="EO330" t="s">
        <v>282</v>
      </c>
      <c r="EP330" t="s">
        <v>282</v>
      </c>
      <c r="EQ330" t="s">
        <v>282</v>
      </c>
      <c r="ER330" t="s">
        <v>282</v>
      </c>
      <c r="ES330" t="s">
        <v>282</v>
      </c>
      <c r="ET330" s="9" t="s">
        <v>282</v>
      </c>
      <c r="EU330" s="9" t="s">
        <v>282</v>
      </c>
      <c r="EV330" t="s">
        <v>282</v>
      </c>
      <c r="EX330" s="35">
        <v>3</v>
      </c>
      <c r="EY330" s="50">
        <v>6.6500000000000012</v>
      </c>
      <c r="EZ330" s="50">
        <v>8.1133333333333315</v>
      </c>
      <c r="FA330" s="50">
        <v>5.3333333333333337E-2</v>
      </c>
      <c r="FB330" s="51">
        <v>20.217108333333289</v>
      </c>
      <c r="FC330" s="51">
        <v>24.665885555555491</v>
      </c>
      <c r="FD330" s="51">
        <v>0.16214222222222188</v>
      </c>
      <c r="FE330" s="7"/>
      <c r="FF330" s="25">
        <v>3</v>
      </c>
      <c r="FG330" s="25">
        <v>3</v>
      </c>
      <c r="FH330" s="29">
        <v>6.6500000000000012</v>
      </c>
      <c r="FI330" s="29">
        <v>8.1133333333333315</v>
      </c>
      <c r="FJ330" s="30">
        <v>5.3333333333333337E-2</v>
      </c>
      <c r="FK330" s="29">
        <v>81.963845521774886</v>
      </c>
      <c r="FL330" s="7" t="b">
        <v>1</v>
      </c>
      <c r="FN330">
        <v>5.4833333333333334</v>
      </c>
      <c r="FO330">
        <v>6.6166666666666671</v>
      </c>
      <c r="FP330">
        <v>4.6666666666666669E-2</v>
      </c>
      <c r="FQ330" s="21">
        <v>82.871536523929464</v>
      </c>
      <c r="FR330">
        <v>21.551876111111092</v>
      </c>
      <c r="FS330">
        <v>26.006367222222202</v>
      </c>
      <c r="FT330">
        <v>0.1834202222222221</v>
      </c>
      <c r="FU330">
        <v>393.04333333333301</v>
      </c>
      <c r="FX330" s="21">
        <v>2</v>
      </c>
      <c r="GG330" s="48">
        <v>6.6500000000000012</v>
      </c>
      <c r="GH330" s="48">
        <v>8.1133333333333315</v>
      </c>
      <c r="GI330" s="9">
        <v>5.3333333333333337E-2</v>
      </c>
    </row>
    <row r="331" spans="1:191" x14ac:dyDescent="0.25">
      <c r="A331" t="s">
        <v>2266</v>
      </c>
      <c r="B331">
        <v>125</v>
      </c>
      <c r="C331" s="21" t="s">
        <v>192</v>
      </c>
      <c r="E331" t="s">
        <v>307</v>
      </c>
      <c r="G331" t="s">
        <v>1052</v>
      </c>
      <c r="J331">
        <v>9574</v>
      </c>
      <c r="K331" t="s">
        <v>542</v>
      </c>
      <c r="L331" t="s">
        <v>187</v>
      </c>
      <c r="M331" t="s">
        <v>185</v>
      </c>
      <c r="N331">
        <v>96242581</v>
      </c>
      <c r="O331" t="s">
        <v>2117</v>
      </c>
      <c r="P331" t="s">
        <v>544</v>
      </c>
      <c r="Q331">
        <v>9574</v>
      </c>
      <c r="R331" t="s">
        <v>542</v>
      </c>
      <c r="S331" t="s">
        <v>1099</v>
      </c>
      <c r="T331" s="22" t="s">
        <v>197</v>
      </c>
      <c r="U331" s="21" t="s">
        <v>1056</v>
      </c>
      <c r="V331">
        <v>570784.52083188004</v>
      </c>
      <c r="W331">
        <v>6300264.7993205003</v>
      </c>
      <c r="X331" t="s">
        <v>282</v>
      </c>
      <c r="Y331" s="21" t="s">
        <v>282</v>
      </c>
      <c r="Z331" s="21" t="str">
        <f>VLOOKUP(A331,'Rettelse til drænsystem'!$A$4:$B$510,2,FALSE)</f>
        <v>Systematisk drænet</v>
      </c>
      <c r="AA331" t="s">
        <v>1058</v>
      </c>
      <c r="AB331" t="s">
        <v>193</v>
      </c>
      <c r="AC331" s="21" t="s">
        <v>1059</v>
      </c>
      <c r="AD331" s="21" t="s">
        <v>197</v>
      </c>
      <c r="AE331" s="21" t="s">
        <v>197</v>
      </c>
      <c r="AF331" t="s">
        <v>2266</v>
      </c>
      <c r="AG331" s="21">
        <v>125</v>
      </c>
      <c r="AH331" s="21" t="s">
        <v>2267</v>
      </c>
      <c r="AI331" s="21" t="s">
        <v>307</v>
      </c>
      <c r="AJ331" s="21" t="s">
        <v>185</v>
      </c>
      <c r="AK331" s="21"/>
      <c r="AL331" s="21"/>
      <c r="AM331" s="21" t="s">
        <v>1276</v>
      </c>
      <c r="AN331" s="21" t="s">
        <v>1084</v>
      </c>
      <c r="AO331" s="21" t="s">
        <v>1084</v>
      </c>
      <c r="AP331" s="21" t="s">
        <v>205</v>
      </c>
      <c r="AQ331" s="21"/>
      <c r="AR331" s="21"/>
      <c r="AS331" s="21" t="s">
        <v>218</v>
      </c>
      <c r="AT331" s="21" t="s">
        <v>1063</v>
      </c>
      <c r="AU331">
        <v>56</v>
      </c>
      <c r="AV331" t="s">
        <v>2266</v>
      </c>
      <c r="AW331">
        <v>313.43450000000001</v>
      </c>
      <c r="AX331">
        <v>6.7274760000000003E-2</v>
      </c>
      <c r="AY331">
        <v>43</v>
      </c>
      <c r="AZ331" t="s">
        <v>1181</v>
      </c>
      <c r="BA331" s="21" t="s">
        <v>1181</v>
      </c>
      <c r="BB331" s="21" t="s">
        <v>1065</v>
      </c>
      <c r="BC331">
        <v>0.5</v>
      </c>
      <c r="BD331" t="s">
        <v>1064</v>
      </c>
      <c r="BE331">
        <v>0.5</v>
      </c>
      <c r="BF331">
        <v>6</v>
      </c>
      <c r="BG331" t="s">
        <v>195</v>
      </c>
      <c r="BH331">
        <v>0.65</v>
      </c>
      <c r="BI331" t="s">
        <v>282</v>
      </c>
      <c r="BJ331">
        <v>17</v>
      </c>
      <c r="BK331" t="s">
        <v>315</v>
      </c>
      <c r="BL331">
        <v>0.35</v>
      </c>
      <c r="BM331" t="s">
        <v>545</v>
      </c>
      <c r="BN331" t="s">
        <v>282</v>
      </c>
      <c r="BO331" t="s">
        <v>282</v>
      </c>
      <c r="BP331" t="s">
        <v>282</v>
      </c>
      <c r="BQ331" t="s">
        <v>282</v>
      </c>
      <c r="BR331" t="s">
        <v>192</v>
      </c>
      <c r="BS331" t="s">
        <v>197</v>
      </c>
      <c r="BT331" t="s">
        <v>198</v>
      </c>
      <c r="BU331" t="s">
        <v>282</v>
      </c>
      <c r="BV331">
        <v>531.1</v>
      </c>
      <c r="BW331">
        <v>477.3</v>
      </c>
      <c r="BX331" s="7">
        <v>245.65891666666602</v>
      </c>
      <c r="BY331" s="7">
        <v>52.747971351769621</v>
      </c>
      <c r="BZ331" s="8">
        <v>21.536346863427994</v>
      </c>
      <c r="CA331" s="8">
        <v>58.022768486946589</v>
      </c>
      <c r="CB331" s="8">
        <v>23.689981549770796</v>
      </c>
      <c r="CD331">
        <v>1125</v>
      </c>
      <c r="CE331">
        <v>13</v>
      </c>
      <c r="CF331" s="33" t="s">
        <v>1066</v>
      </c>
      <c r="CG331" s="34" t="s">
        <v>1075</v>
      </c>
      <c r="CH331" t="s">
        <v>460</v>
      </c>
      <c r="CI331" t="s">
        <v>282</v>
      </c>
      <c r="CJ331" s="25" t="s">
        <v>1067</v>
      </c>
      <c r="CK331" t="s">
        <v>2268</v>
      </c>
      <c r="CN331">
        <v>6.3</v>
      </c>
      <c r="CO331">
        <v>7.91</v>
      </c>
      <c r="CP331">
        <v>0.03</v>
      </c>
      <c r="CQ331" t="s">
        <v>282</v>
      </c>
      <c r="CR331" t="s">
        <v>282</v>
      </c>
      <c r="CT331" t="s">
        <v>282</v>
      </c>
      <c r="CU331" t="s">
        <v>282</v>
      </c>
      <c r="CV331" t="s">
        <v>282</v>
      </c>
      <c r="CW331" s="25" t="s">
        <v>1067</v>
      </c>
      <c r="CX331" t="s">
        <v>282</v>
      </c>
      <c r="DC331">
        <v>1005</v>
      </c>
      <c r="DD331">
        <v>7</v>
      </c>
      <c r="DE331" t="s">
        <v>1068</v>
      </c>
      <c r="DF331" t="s">
        <v>1090</v>
      </c>
      <c r="DG331" t="s">
        <v>460</v>
      </c>
      <c r="DH331" t="s">
        <v>282</v>
      </c>
      <c r="DI331" s="25" t="s">
        <v>1067</v>
      </c>
      <c r="DJ331" t="s">
        <v>2269</v>
      </c>
      <c r="DL331">
        <v>17.48</v>
      </c>
      <c r="DM331">
        <v>36.729999999999997</v>
      </c>
      <c r="DN331">
        <v>0.02</v>
      </c>
      <c r="DO331" t="s">
        <v>282</v>
      </c>
      <c r="DP331" t="s">
        <v>282</v>
      </c>
      <c r="DR331" t="s">
        <v>282</v>
      </c>
      <c r="DS331" t="s">
        <v>282</v>
      </c>
      <c r="DT331" t="s">
        <v>282</v>
      </c>
      <c r="DU331" s="25" t="s">
        <v>1067</v>
      </c>
      <c r="DV331" t="s">
        <v>282</v>
      </c>
      <c r="EA331">
        <v>1167</v>
      </c>
      <c r="EB331">
        <v>11</v>
      </c>
      <c r="EC331" t="s">
        <v>1069</v>
      </c>
      <c r="ED331" t="s">
        <v>1090</v>
      </c>
      <c r="EE331" t="s">
        <v>460</v>
      </c>
      <c r="EF331" t="s">
        <v>282</v>
      </c>
      <c r="EG331" s="25" t="s">
        <v>1067</v>
      </c>
      <c r="EH331" t="s">
        <v>2270</v>
      </c>
      <c r="EJ331">
        <v>8.0399999999999991</v>
      </c>
      <c r="EK331">
        <v>9.2200000000000006</v>
      </c>
      <c r="EL331" s="9">
        <v>0.03</v>
      </c>
      <c r="EM331" t="s">
        <v>282</v>
      </c>
      <c r="EN331" t="s">
        <v>282</v>
      </c>
      <c r="EO331" t="s">
        <v>282</v>
      </c>
      <c r="EP331" t="s">
        <v>282</v>
      </c>
      <c r="EQ331" t="s">
        <v>282</v>
      </c>
      <c r="ER331" t="s">
        <v>282</v>
      </c>
      <c r="ES331" t="s">
        <v>282</v>
      </c>
      <c r="ET331" s="9" t="s">
        <v>282</v>
      </c>
      <c r="EU331" s="9" t="s">
        <v>282</v>
      </c>
      <c r="EV331" t="s">
        <v>282</v>
      </c>
      <c r="EX331" s="35">
        <v>3</v>
      </c>
      <c r="EY331" s="50">
        <v>10.606666666666667</v>
      </c>
      <c r="EZ331" s="50">
        <v>17.953333333333333</v>
      </c>
      <c r="FA331" s="50">
        <v>2.6666666666666668E-2</v>
      </c>
      <c r="FB331" s="51">
        <v>26.056222427777712</v>
      </c>
      <c r="FC331" s="51">
        <v>44.103964172222106</v>
      </c>
      <c r="FD331" s="51">
        <v>6.5509044444444275E-2</v>
      </c>
      <c r="FE331" s="7"/>
      <c r="FF331" s="25">
        <v>3</v>
      </c>
      <c r="FG331" s="25">
        <v>3</v>
      </c>
      <c r="FH331" s="29">
        <v>10.606666666666667</v>
      </c>
      <c r="FI331" s="29">
        <v>17.953333333333333</v>
      </c>
      <c r="FJ331" s="30">
        <v>2.6666666666666668E-2</v>
      </c>
      <c r="FK331" s="29">
        <v>59.079093947270714</v>
      </c>
      <c r="FL331" s="7" t="b">
        <v>1</v>
      </c>
      <c r="FN331">
        <v>6.9000000000000012</v>
      </c>
      <c r="FO331">
        <v>8.4500000000000011</v>
      </c>
      <c r="FP331">
        <v>4.4666666666666667E-2</v>
      </c>
      <c r="FQ331" s="21">
        <v>81.65680473372781</v>
      </c>
      <c r="FR331">
        <v>23.007589999999983</v>
      </c>
      <c r="FS331">
        <v>28.175961666666641</v>
      </c>
      <c r="FT331">
        <v>0.14893802222222208</v>
      </c>
      <c r="FU331">
        <v>333.44333333333299</v>
      </c>
      <c r="FX331" s="21">
        <v>4</v>
      </c>
      <c r="GG331" s="48">
        <v>10.606666666666667</v>
      </c>
      <c r="GH331" s="48">
        <v>17.953333333333333</v>
      </c>
      <c r="GI331" s="9">
        <v>2.6666666666666668E-2</v>
      </c>
    </row>
    <row r="332" spans="1:191" x14ac:dyDescent="0.25">
      <c r="A332" t="s">
        <v>2271</v>
      </c>
      <c r="B332">
        <v>143</v>
      </c>
      <c r="C332" s="21" t="s">
        <v>192</v>
      </c>
      <c r="E332" t="s">
        <v>307</v>
      </c>
      <c r="G332" t="s">
        <v>1052</v>
      </c>
      <c r="J332">
        <v>9574</v>
      </c>
      <c r="K332" t="s">
        <v>542</v>
      </c>
      <c r="L332" t="s">
        <v>187</v>
      </c>
      <c r="M332" t="s">
        <v>185</v>
      </c>
      <c r="N332">
        <v>96242581</v>
      </c>
      <c r="O332" t="s">
        <v>2117</v>
      </c>
      <c r="P332" t="s">
        <v>582</v>
      </c>
      <c r="Q332">
        <v>9574</v>
      </c>
      <c r="R332" t="s">
        <v>542</v>
      </c>
      <c r="S332" t="s">
        <v>1099</v>
      </c>
      <c r="T332" s="22" t="s">
        <v>197</v>
      </c>
      <c r="U332" s="21" t="s">
        <v>1056</v>
      </c>
      <c r="V332">
        <v>569915.71393931005</v>
      </c>
      <c r="W332">
        <v>6301497.1084874999</v>
      </c>
      <c r="X332" t="s">
        <v>282</v>
      </c>
      <c r="Y332" s="21" t="s">
        <v>282</v>
      </c>
      <c r="Z332" s="21" t="str">
        <f>VLOOKUP(A332,'Rettelse til drænsystem'!$A$4:$B$510,2,FALSE)</f>
        <v>Systematisk drænet</v>
      </c>
      <c r="AA332" t="s">
        <v>1058</v>
      </c>
      <c r="AB332" t="s">
        <v>193</v>
      </c>
      <c r="AC332" s="21" t="s">
        <v>1059</v>
      </c>
      <c r="AD332" s="21" t="s">
        <v>197</v>
      </c>
      <c r="AE332" s="21" t="s">
        <v>197</v>
      </c>
      <c r="AF332" t="s">
        <v>2271</v>
      </c>
      <c r="AG332" s="21" t="s">
        <v>282</v>
      </c>
      <c r="AH332" s="21" t="s">
        <v>2272</v>
      </c>
      <c r="AI332" s="21" t="s">
        <v>307</v>
      </c>
      <c r="AJ332" s="21" t="s">
        <v>185</v>
      </c>
      <c r="AK332" s="21"/>
      <c r="AL332" s="21"/>
      <c r="AM332" s="21" t="s">
        <v>1276</v>
      </c>
      <c r="AN332" s="21" t="s">
        <v>1084</v>
      </c>
      <c r="AO332" s="21" t="s">
        <v>1084</v>
      </c>
      <c r="AP332" s="21" t="s">
        <v>205</v>
      </c>
      <c r="AQ332" s="21"/>
      <c r="AR332" s="21" t="s">
        <v>203</v>
      </c>
      <c r="AS332" s="21" t="s">
        <v>203</v>
      </c>
      <c r="AT332" s="21" t="s">
        <v>1059</v>
      </c>
      <c r="AU332">
        <v>56</v>
      </c>
      <c r="AV332" t="s">
        <v>2271</v>
      </c>
      <c r="AW332">
        <v>40.117240000000002</v>
      </c>
      <c r="AX332">
        <v>1.6524270000000001</v>
      </c>
      <c r="AY332">
        <v>45</v>
      </c>
      <c r="AZ332" t="s">
        <v>1181</v>
      </c>
      <c r="BA332" s="21" t="s">
        <v>1181</v>
      </c>
      <c r="BB332" s="21" t="s">
        <v>1065</v>
      </c>
      <c r="BC332">
        <v>0.6</v>
      </c>
      <c r="BD332" t="s">
        <v>1207</v>
      </c>
      <c r="BE332">
        <v>0.4</v>
      </c>
      <c r="BF332">
        <v>2</v>
      </c>
      <c r="BG332" t="s">
        <v>196</v>
      </c>
      <c r="BH332">
        <v>1</v>
      </c>
      <c r="BI332" t="s">
        <v>282</v>
      </c>
      <c r="BJ332">
        <v>17</v>
      </c>
      <c r="BK332" t="s">
        <v>315</v>
      </c>
      <c r="BL332" t="s">
        <v>282</v>
      </c>
      <c r="BM332" t="s">
        <v>2273</v>
      </c>
      <c r="BN332" t="s">
        <v>282</v>
      </c>
      <c r="BO332" t="s">
        <v>282</v>
      </c>
      <c r="BP332" t="s">
        <v>282</v>
      </c>
      <c r="BQ332" t="s">
        <v>282</v>
      </c>
      <c r="BR332" t="s">
        <v>192</v>
      </c>
      <c r="BS332" t="s">
        <v>197</v>
      </c>
      <c r="BT332" t="s">
        <v>198</v>
      </c>
      <c r="BU332" t="s">
        <v>282</v>
      </c>
      <c r="BV332">
        <v>531.1</v>
      </c>
      <c r="BW332">
        <v>477.3</v>
      </c>
      <c r="BX332" s="7">
        <v>253.7259999999996</v>
      </c>
      <c r="BY332" s="7">
        <v>55.767429983948794</v>
      </c>
      <c r="BZ332" s="8">
        <v>21.94389007358512</v>
      </c>
      <c r="CA332" s="8">
        <v>61.344172982343679</v>
      </c>
      <c r="CB332" s="8">
        <v>24.138279080943633</v>
      </c>
      <c r="CD332">
        <v>1132</v>
      </c>
      <c r="CE332">
        <v>13</v>
      </c>
      <c r="CF332" s="33" t="s">
        <v>1066</v>
      </c>
      <c r="CG332" s="34" t="s">
        <v>1075</v>
      </c>
      <c r="CH332" t="s">
        <v>460</v>
      </c>
      <c r="CI332" t="s">
        <v>282</v>
      </c>
      <c r="CJ332" s="25" t="s">
        <v>1067</v>
      </c>
      <c r="CK332" t="s">
        <v>2274</v>
      </c>
      <c r="CN332">
        <v>4.38</v>
      </c>
      <c r="CO332">
        <v>6.37</v>
      </c>
      <c r="CP332">
        <v>7.0000000000000007E-2</v>
      </c>
      <c r="CQ332" t="s">
        <v>282</v>
      </c>
      <c r="CR332" t="s">
        <v>282</v>
      </c>
      <c r="CT332" t="s">
        <v>282</v>
      </c>
      <c r="CU332" t="s">
        <v>282</v>
      </c>
      <c r="CV332" t="s">
        <v>282</v>
      </c>
      <c r="CW332" s="25" t="s">
        <v>1067</v>
      </c>
      <c r="CX332" t="s">
        <v>282</v>
      </c>
      <c r="DC332">
        <v>1100</v>
      </c>
      <c r="DD332">
        <v>7</v>
      </c>
      <c r="DE332" t="s">
        <v>1068</v>
      </c>
      <c r="DF332" t="s">
        <v>1090</v>
      </c>
      <c r="DG332" t="s">
        <v>460</v>
      </c>
      <c r="DH332" t="s">
        <v>282</v>
      </c>
      <c r="DI332" s="25" t="s">
        <v>1067</v>
      </c>
      <c r="DJ332" t="s">
        <v>2275</v>
      </c>
      <c r="DL332">
        <v>11.21</v>
      </c>
      <c r="DM332">
        <v>11.56</v>
      </c>
      <c r="DN332">
        <v>0.02</v>
      </c>
      <c r="DO332" t="s">
        <v>282</v>
      </c>
      <c r="DP332" t="s">
        <v>282</v>
      </c>
      <c r="DR332" t="s">
        <v>282</v>
      </c>
      <c r="DS332" t="s">
        <v>282</v>
      </c>
      <c r="DT332" t="s">
        <v>282</v>
      </c>
      <c r="DU332" s="25" t="s">
        <v>1067</v>
      </c>
      <c r="DV332" t="s">
        <v>282</v>
      </c>
      <c r="EA332">
        <v>1163</v>
      </c>
      <c r="EB332">
        <v>11</v>
      </c>
      <c r="EC332" t="s">
        <v>1069</v>
      </c>
      <c r="ED332" t="s">
        <v>1090</v>
      </c>
      <c r="EE332" t="s">
        <v>460</v>
      </c>
      <c r="EF332" t="s">
        <v>282</v>
      </c>
      <c r="EG332" s="25" t="s">
        <v>1067</v>
      </c>
      <c r="EH332" t="s">
        <v>2270</v>
      </c>
      <c r="EJ332">
        <v>5.78</v>
      </c>
      <c r="EK332">
        <v>6.8</v>
      </c>
      <c r="EL332" s="9">
        <v>0.05</v>
      </c>
      <c r="EM332" t="s">
        <v>282</v>
      </c>
      <c r="EN332" t="s">
        <v>282</v>
      </c>
      <c r="EO332" t="s">
        <v>282</v>
      </c>
      <c r="EP332" t="s">
        <v>282</v>
      </c>
      <c r="EQ332" t="s">
        <v>282</v>
      </c>
      <c r="ER332" t="s">
        <v>282</v>
      </c>
      <c r="ES332" t="s">
        <v>282</v>
      </c>
      <c r="ET332" s="9" t="s">
        <v>282</v>
      </c>
      <c r="EU332" s="9" t="s">
        <v>282</v>
      </c>
      <c r="EV332" t="s">
        <v>282</v>
      </c>
      <c r="EX332" s="35">
        <v>3</v>
      </c>
      <c r="EY332" s="50">
        <v>7.123333333333334</v>
      </c>
      <c r="EZ332" s="50">
        <v>8.2433333333333341</v>
      </c>
      <c r="FA332" s="50">
        <v>4.6666666666666669E-2</v>
      </c>
      <c r="FB332" s="51">
        <v>18.073748733333307</v>
      </c>
      <c r="FC332" s="51">
        <v>20.915479933333305</v>
      </c>
      <c r="FD332" s="51">
        <v>0.11840546666666649</v>
      </c>
      <c r="FE332" s="7"/>
      <c r="FF332" s="25">
        <v>3</v>
      </c>
      <c r="FG332" s="25">
        <v>3</v>
      </c>
      <c r="FH332" s="29">
        <v>7.123333333333334</v>
      </c>
      <c r="FI332" s="29">
        <v>8.2433333333333341</v>
      </c>
      <c r="FJ332" s="30">
        <v>4.6666666666666669E-2</v>
      </c>
      <c r="FK332" s="29">
        <v>86.413263243024659</v>
      </c>
      <c r="FL332" s="7" t="b">
        <v>1</v>
      </c>
      <c r="FN332">
        <v>5.626666666666666</v>
      </c>
      <c r="FO332">
        <v>6.8999999999999995</v>
      </c>
      <c r="FP332">
        <v>0.10899999999999999</v>
      </c>
      <c r="FQ332" s="21">
        <v>81.545893719806756</v>
      </c>
      <c r="FR332">
        <v>18.283324426666642</v>
      </c>
      <c r="FS332">
        <v>22.420901399999966</v>
      </c>
      <c r="FT332">
        <v>0.35418525399999951</v>
      </c>
      <c r="FU332">
        <v>324.94059999999956</v>
      </c>
      <c r="FX332" s="21">
        <v>4</v>
      </c>
      <c r="GG332" s="48">
        <v>7.123333333333334</v>
      </c>
      <c r="GH332" s="48">
        <v>8.2433333333333341</v>
      </c>
      <c r="GI332" s="9">
        <v>4.6666666666666669E-2</v>
      </c>
    </row>
    <row r="333" spans="1:191" x14ac:dyDescent="0.25">
      <c r="A333" t="s">
        <v>2276</v>
      </c>
      <c r="B333">
        <v>144</v>
      </c>
      <c r="C333" s="21" t="s">
        <v>192</v>
      </c>
      <c r="E333" t="s">
        <v>307</v>
      </c>
      <c r="G333" t="s">
        <v>1052</v>
      </c>
      <c r="J333">
        <v>9574</v>
      </c>
      <c r="K333" t="s">
        <v>542</v>
      </c>
      <c r="L333" t="s">
        <v>187</v>
      </c>
      <c r="M333" t="s">
        <v>185</v>
      </c>
      <c r="N333">
        <v>96242581</v>
      </c>
      <c r="O333" t="s">
        <v>2117</v>
      </c>
      <c r="P333" t="s">
        <v>584</v>
      </c>
      <c r="Q333">
        <v>9574</v>
      </c>
      <c r="R333" t="s">
        <v>542</v>
      </c>
      <c r="S333" t="s">
        <v>1173</v>
      </c>
      <c r="T333" s="22" t="s">
        <v>197</v>
      </c>
      <c r="U333" s="21" t="s">
        <v>1173</v>
      </c>
      <c r="V333">
        <v>570851.81516718003</v>
      </c>
      <c r="W333">
        <v>6300254.8013556004</v>
      </c>
      <c r="X333" t="s">
        <v>282</v>
      </c>
      <c r="Y333" s="21" t="s">
        <v>282</v>
      </c>
      <c r="Z333" s="21" t="str">
        <f>VLOOKUP(A333,'Rettelse til drænsystem'!$A$4:$B$510,2,FALSE)</f>
        <v>Systematisk drænet</v>
      </c>
      <c r="AA333" t="s">
        <v>1308</v>
      </c>
      <c r="AB333" t="s">
        <v>193</v>
      </c>
      <c r="AC333" s="21" t="s">
        <v>1059</v>
      </c>
      <c r="AD333" s="21" t="s">
        <v>197</v>
      </c>
      <c r="AE333" s="21" t="s">
        <v>197</v>
      </c>
      <c r="AF333" t="s">
        <v>2276</v>
      </c>
      <c r="AG333" s="21" t="s">
        <v>282</v>
      </c>
      <c r="AH333" s="21" t="s">
        <v>2277</v>
      </c>
      <c r="AI333" s="21" t="s">
        <v>307</v>
      </c>
      <c r="AJ333" s="21" t="s">
        <v>185</v>
      </c>
      <c r="AK333" s="21"/>
      <c r="AL333" s="21"/>
      <c r="AM333" s="21" t="s">
        <v>1276</v>
      </c>
      <c r="AN333" s="21" t="s">
        <v>1084</v>
      </c>
      <c r="AO333" s="21" t="s">
        <v>1084</v>
      </c>
      <c r="AP333" s="21" t="s">
        <v>205</v>
      </c>
      <c r="AQ333" s="21"/>
      <c r="AR333" s="21"/>
      <c r="AS333" s="21" t="s">
        <v>218</v>
      </c>
      <c r="AT333" s="21" t="s">
        <v>1063</v>
      </c>
      <c r="AU333">
        <v>56</v>
      </c>
      <c r="AV333" t="s">
        <v>2276</v>
      </c>
      <c r="AY333">
        <v>0</v>
      </c>
      <c r="AZ333" t="s">
        <v>1181</v>
      </c>
      <c r="BA333" s="21" t="s">
        <v>1181</v>
      </c>
      <c r="BB333" s="21" t="s">
        <v>1065</v>
      </c>
      <c r="BC333">
        <v>1</v>
      </c>
      <c r="BD333" t="s">
        <v>1064</v>
      </c>
      <c r="BE333" t="s">
        <v>282</v>
      </c>
      <c r="BF333">
        <v>6</v>
      </c>
      <c r="BG333" t="s">
        <v>195</v>
      </c>
      <c r="BH333">
        <v>1</v>
      </c>
      <c r="BI333" t="s">
        <v>282</v>
      </c>
      <c r="BJ333" t="s">
        <v>282</v>
      </c>
      <c r="BK333" t="s">
        <v>282</v>
      </c>
      <c r="BL333" t="s">
        <v>282</v>
      </c>
      <c r="BM333" t="s">
        <v>282</v>
      </c>
      <c r="BN333" t="s">
        <v>282</v>
      </c>
      <c r="BO333" t="s">
        <v>282</v>
      </c>
      <c r="BP333" t="s">
        <v>282</v>
      </c>
      <c r="BQ333" t="s">
        <v>282</v>
      </c>
      <c r="BR333" t="s">
        <v>192</v>
      </c>
      <c r="BS333" t="s">
        <v>197</v>
      </c>
      <c r="BT333" t="s">
        <v>198</v>
      </c>
      <c r="BU333" t="s">
        <v>282</v>
      </c>
      <c r="BV333">
        <v>531.1</v>
      </c>
      <c r="BW333">
        <v>477.3</v>
      </c>
      <c r="BX333" s="7">
        <v>228.553333333333</v>
      </c>
      <c r="BY333" s="7">
        <v>54.265637562061229</v>
      </c>
      <c r="BZ333" s="8">
        <v>23.743096095176021</v>
      </c>
      <c r="CA333" s="8">
        <v>59.692201318267358</v>
      </c>
      <c r="CB333" s="8">
        <v>26.117405704693624</v>
      </c>
      <c r="CD333">
        <v>1145</v>
      </c>
      <c r="CE333">
        <v>13</v>
      </c>
      <c r="CF333" s="33" t="s">
        <v>1066</v>
      </c>
      <c r="CG333" s="34" t="s">
        <v>1075</v>
      </c>
      <c r="CH333" t="s">
        <v>460</v>
      </c>
      <c r="CI333" t="s">
        <v>282</v>
      </c>
      <c r="CJ333" s="25" t="s">
        <v>1067</v>
      </c>
      <c r="CK333" t="s">
        <v>2278</v>
      </c>
      <c r="CL333" t="s">
        <v>452</v>
      </c>
      <c r="CN333">
        <v>5.67</v>
      </c>
      <c r="CO333">
        <v>7.63</v>
      </c>
      <c r="CP333">
        <v>0.12</v>
      </c>
      <c r="CQ333" t="s">
        <v>282</v>
      </c>
      <c r="CR333" t="s">
        <v>282</v>
      </c>
      <c r="CT333" t="s">
        <v>282</v>
      </c>
      <c r="CU333" t="s">
        <v>282</v>
      </c>
      <c r="CV333" t="s">
        <v>282</v>
      </c>
      <c r="CW333" s="25" t="s">
        <v>1067</v>
      </c>
      <c r="CX333" t="s">
        <v>282</v>
      </c>
      <c r="DC333">
        <v>1046</v>
      </c>
      <c r="DD333">
        <v>7</v>
      </c>
      <c r="DE333" t="s">
        <v>1068</v>
      </c>
      <c r="DF333" t="s">
        <v>1090</v>
      </c>
      <c r="DG333" t="s">
        <v>460</v>
      </c>
      <c r="DH333" t="s">
        <v>282</v>
      </c>
      <c r="DI333" s="25" t="s">
        <v>1067</v>
      </c>
      <c r="DJ333" t="s">
        <v>2278</v>
      </c>
      <c r="DK333" t="s">
        <v>452</v>
      </c>
      <c r="DL333">
        <v>11.23</v>
      </c>
      <c r="DM333">
        <v>12.4</v>
      </c>
      <c r="DN333">
        <v>0.1</v>
      </c>
      <c r="DO333" t="s">
        <v>282</v>
      </c>
      <c r="DP333" t="s">
        <v>282</v>
      </c>
      <c r="DR333" t="s">
        <v>282</v>
      </c>
      <c r="DS333" t="s">
        <v>282</v>
      </c>
      <c r="DT333" t="s">
        <v>282</v>
      </c>
      <c r="DU333" s="25" t="s">
        <v>1067</v>
      </c>
      <c r="DV333" t="s">
        <v>282</v>
      </c>
      <c r="EA333">
        <v>1056</v>
      </c>
      <c r="EB333">
        <v>11</v>
      </c>
      <c r="EC333" t="s">
        <v>1069</v>
      </c>
      <c r="ED333" t="s">
        <v>1090</v>
      </c>
      <c r="EE333" t="s">
        <v>460</v>
      </c>
      <c r="EF333" t="s">
        <v>282</v>
      </c>
      <c r="EG333" s="25" t="s">
        <v>1067</v>
      </c>
      <c r="EH333" t="s">
        <v>2278</v>
      </c>
      <c r="EJ333">
        <v>6.65</v>
      </c>
      <c r="EK333">
        <v>8.36</v>
      </c>
      <c r="EL333" s="9">
        <v>0.08</v>
      </c>
      <c r="EM333" t="s">
        <v>282</v>
      </c>
      <c r="EN333" t="s">
        <v>282</v>
      </c>
      <c r="EO333" t="s">
        <v>282</v>
      </c>
      <c r="EP333" t="s">
        <v>282</v>
      </c>
      <c r="EQ333" t="s">
        <v>282</v>
      </c>
      <c r="ER333" t="s">
        <v>282</v>
      </c>
      <c r="ES333" t="s">
        <v>282</v>
      </c>
      <c r="ET333" s="9" t="s">
        <v>282</v>
      </c>
      <c r="EU333" s="9" t="s">
        <v>282</v>
      </c>
      <c r="EV333" t="s">
        <v>282</v>
      </c>
      <c r="EX333" s="35">
        <v>3</v>
      </c>
      <c r="EY333" s="50">
        <v>7.8499999999999988</v>
      </c>
      <c r="EZ333" s="50">
        <v>9.4633333333333329</v>
      </c>
      <c r="FA333" s="50">
        <v>9.9999999999999992E-2</v>
      </c>
      <c r="FB333" s="51">
        <v>17.94143666666664</v>
      </c>
      <c r="FC333" s="51">
        <v>21.628763777777746</v>
      </c>
      <c r="FD333" s="51">
        <v>0.228553333333333</v>
      </c>
      <c r="FE333" s="7"/>
      <c r="FF333" s="25">
        <v>3</v>
      </c>
      <c r="FG333" s="25">
        <v>3</v>
      </c>
      <c r="FH333" s="29">
        <v>7.8499999999999988</v>
      </c>
      <c r="FI333" s="29">
        <v>9.4633333333333329</v>
      </c>
      <c r="FJ333" s="30">
        <v>9.9999999999999992E-2</v>
      </c>
      <c r="FK333" s="29">
        <v>82.951743571680154</v>
      </c>
      <c r="FL333" s="7" t="b">
        <v>0</v>
      </c>
      <c r="FN333">
        <v>7.4899999999999993</v>
      </c>
      <c r="FO333">
        <v>9.1666666666666661</v>
      </c>
      <c r="FP333">
        <v>0.109</v>
      </c>
      <c r="FQ333" s="21">
        <v>81.709090909090904</v>
      </c>
      <c r="FX333" s="21">
        <v>4</v>
      </c>
      <c r="GG333" s="48">
        <v>7.8499999999999988</v>
      </c>
      <c r="GH333" s="48">
        <v>9.4633333333333329</v>
      </c>
      <c r="GI333" s="9">
        <v>9.9999999999999992E-2</v>
      </c>
    </row>
    <row r="334" spans="1:191" x14ac:dyDescent="0.25">
      <c r="A334" t="s">
        <v>2279</v>
      </c>
      <c r="B334">
        <v>127</v>
      </c>
      <c r="C334" s="21" t="s">
        <v>192</v>
      </c>
      <c r="E334" t="s">
        <v>307</v>
      </c>
      <c r="G334" t="s">
        <v>1052</v>
      </c>
      <c r="J334">
        <v>9690</v>
      </c>
      <c r="K334" t="s">
        <v>524</v>
      </c>
      <c r="L334" t="s">
        <v>187</v>
      </c>
      <c r="M334" t="s">
        <v>185</v>
      </c>
      <c r="N334">
        <v>96242581</v>
      </c>
      <c r="O334" t="s">
        <v>2117</v>
      </c>
      <c r="P334">
        <v>766</v>
      </c>
      <c r="Q334">
        <v>9690</v>
      </c>
      <c r="R334" t="s">
        <v>524</v>
      </c>
      <c r="S334" t="s">
        <v>214</v>
      </c>
      <c r="T334" s="22" t="s">
        <v>197</v>
      </c>
      <c r="U334" s="21" t="s">
        <v>1056</v>
      </c>
      <c r="V334">
        <v>514013.65571009001</v>
      </c>
      <c r="W334">
        <v>6323053.3407787997</v>
      </c>
      <c r="X334">
        <v>15</v>
      </c>
      <c r="Y334" s="21">
        <v>15</v>
      </c>
      <c r="Z334" s="21" t="str">
        <f>VLOOKUP(A334,'Rettelse til drænsystem'!$A$4:$B$510,2,FALSE)</f>
        <v>Systematisk drænet</v>
      </c>
      <c r="AA334" t="s">
        <v>1058</v>
      </c>
      <c r="AB334" t="s">
        <v>193</v>
      </c>
      <c r="AC334" s="21" t="s">
        <v>1059</v>
      </c>
      <c r="AD334" s="21" t="s">
        <v>192</v>
      </c>
      <c r="AE334" s="21" t="s">
        <v>192</v>
      </c>
      <c r="AF334" t="s">
        <v>2279</v>
      </c>
      <c r="AG334" s="21">
        <v>127</v>
      </c>
      <c r="AH334" s="21" t="s">
        <v>2280</v>
      </c>
      <c r="AI334" s="21" t="s">
        <v>307</v>
      </c>
      <c r="AJ334" s="21" t="s">
        <v>185</v>
      </c>
      <c r="AK334" s="21"/>
      <c r="AL334" s="21"/>
      <c r="AM334" s="21" t="s">
        <v>1276</v>
      </c>
      <c r="AN334" s="21" t="s">
        <v>1084</v>
      </c>
      <c r="AO334" s="21" t="s">
        <v>1084</v>
      </c>
      <c r="AP334" s="21" t="s">
        <v>205</v>
      </c>
      <c r="AQ334" s="21"/>
      <c r="AR334" s="21" t="s">
        <v>226</v>
      </c>
      <c r="AS334" s="21" t="s">
        <v>226</v>
      </c>
      <c r="AT334" s="21" t="s">
        <v>1059</v>
      </c>
      <c r="AU334">
        <v>42</v>
      </c>
      <c r="AV334" t="s">
        <v>2279</v>
      </c>
      <c r="AW334">
        <v>164.39850000000001</v>
      </c>
      <c r="AX334">
        <v>0.57383609999999996</v>
      </c>
      <c r="AY334">
        <v>10</v>
      </c>
      <c r="AZ334" t="s">
        <v>1181</v>
      </c>
      <c r="BA334" s="21" t="s">
        <v>1181</v>
      </c>
      <c r="BB334" s="21" t="s">
        <v>1065</v>
      </c>
      <c r="BC334">
        <v>1</v>
      </c>
      <c r="BD334" t="s">
        <v>282</v>
      </c>
      <c r="BE334" t="s">
        <v>282</v>
      </c>
      <c r="BF334">
        <v>13</v>
      </c>
      <c r="BG334" t="s">
        <v>215</v>
      </c>
      <c r="BH334">
        <v>1</v>
      </c>
      <c r="BI334" t="s">
        <v>282</v>
      </c>
      <c r="BJ334" t="s">
        <v>282</v>
      </c>
      <c r="BK334" t="s">
        <v>282</v>
      </c>
      <c r="BL334" t="s">
        <v>282</v>
      </c>
      <c r="BM334" t="s">
        <v>282</v>
      </c>
      <c r="BN334" t="s">
        <v>282</v>
      </c>
      <c r="BO334" t="s">
        <v>282</v>
      </c>
      <c r="BP334" t="s">
        <v>282</v>
      </c>
      <c r="BQ334" t="s">
        <v>282</v>
      </c>
      <c r="BR334" t="s">
        <v>192</v>
      </c>
      <c r="BS334" t="s">
        <v>197</v>
      </c>
      <c r="BT334" t="s">
        <v>198</v>
      </c>
      <c r="BU334" t="s">
        <v>282</v>
      </c>
      <c r="BV334">
        <v>643.29999999999984</v>
      </c>
      <c r="BW334">
        <v>529.70000000000005</v>
      </c>
      <c r="BX334" s="7">
        <v>323.0233333333332</v>
      </c>
      <c r="BY334" s="7">
        <v>30.664281837768424</v>
      </c>
      <c r="BZ334" s="8">
        <v>9.4928999466813853</v>
      </c>
      <c r="CA334" s="8">
        <v>33.730710021545271</v>
      </c>
      <c r="CB334" s="8">
        <v>10.442189941349525</v>
      </c>
      <c r="CD334">
        <v>1149</v>
      </c>
      <c r="CE334">
        <v>12</v>
      </c>
      <c r="CF334" s="33" t="s">
        <v>1066</v>
      </c>
      <c r="CG334" s="34" t="s">
        <v>1075</v>
      </c>
      <c r="CH334" t="s">
        <v>554</v>
      </c>
      <c r="CI334">
        <v>15</v>
      </c>
      <c r="CJ334" s="25">
        <v>100</v>
      </c>
      <c r="CK334" t="s">
        <v>2281</v>
      </c>
      <c r="CL334" t="s">
        <v>313</v>
      </c>
      <c r="CN334">
        <v>15.05</v>
      </c>
      <c r="CO334">
        <v>17.96</v>
      </c>
      <c r="CP334">
        <v>0.15</v>
      </c>
      <c r="CQ334" t="s">
        <v>282</v>
      </c>
      <c r="CR334" t="s">
        <v>282</v>
      </c>
      <c r="CT334" t="s">
        <v>282</v>
      </c>
      <c r="CU334" t="s">
        <v>282</v>
      </c>
      <c r="CV334" t="s">
        <v>282</v>
      </c>
      <c r="CW334" s="25" t="s">
        <v>1067</v>
      </c>
      <c r="CX334" t="s">
        <v>282</v>
      </c>
      <c r="DC334">
        <v>1196</v>
      </c>
      <c r="DD334">
        <v>7</v>
      </c>
      <c r="DE334" t="s">
        <v>1068</v>
      </c>
      <c r="DF334" t="s">
        <v>1090</v>
      </c>
      <c r="DG334" t="s">
        <v>554</v>
      </c>
      <c r="DH334" t="s">
        <v>282</v>
      </c>
      <c r="DI334" s="25" t="s">
        <v>1067</v>
      </c>
      <c r="DJ334" t="s">
        <v>2282</v>
      </c>
      <c r="DK334" t="s">
        <v>313</v>
      </c>
      <c r="DL334">
        <v>8.5299999999999994</v>
      </c>
      <c r="DM334">
        <v>10.84</v>
      </c>
      <c r="DN334">
        <v>0.22</v>
      </c>
      <c r="DO334" t="s">
        <v>282</v>
      </c>
      <c r="DP334" t="s">
        <v>282</v>
      </c>
      <c r="DR334" t="s">
        <v>282</v>
      </c>
      <c r="DS334" t="s">
        <v>282</v>
      </c>
      <c r="DT334" t="s">
        <v>282</v>
      </c>
      <c r="DU334" s="25" t="s">
        <v>1067</v>
      </c>
      <c r="DV334" t="s">
        <v>282</v>
      </c>
      <c r="EA334">
        <v>1585</v>
      </c>
      <c r="EB334">
        <v>11</v>
      </c>
      <c r="EC334" t="s">
        <v>1069</v>
      </c>
      <c r="ED334" t="s">
        <v>1090</v>
      </c>
      <c r="EE334" t="s">
        <v>554</v>
      </c>
      <c r="EF334">
        <v>15</v>
      </c>
      <c r="EG334" s="25">
        <v>100</v>
      </c>
      <c r="EH334" t="s">
        <v>2283</v>
      </c>
      <c r="EI334" t="s">
        <v>313</v>
      </c>
      <c r="EJ334">
        <v>11.64</v>
      </c>
      <c r="EK334">
        <v>14.67</v>
      </c>
      <c r="EL334" s="9">
        <v>0.25</v>
      </c>
      <c r="EM334" t="s">
        <v>282</v>
      </c>
      <c r="EN334" t="s">
        <v>282</v>
      </c>
      <c r="EO334" t="s">
        <v>282</v>
      </c>
      <c r="EP334" t="s">
        <v>282</v>
      </c>
      <c r="EQ334" t="s">
        <v>282</v>
      </c>
      <c r="ER334" t="s">
        <v>282</v>
      </c>
      <c r="ES334" t="s">
        <v>282</v>
      </c>
      <c r="ET334" s="9" t="s">
        <v>282</v>
      </c>
      <c r="EU334" s="9" t="s">
        <v>282</v>
      </c>
      <c r="EV334" t="s">
        <v>282</v>
      </c>
      <c r="EX334" s="35">
        <v>3</v>
      </c>
      <c r="EY334" s="50">
        <v>11.74</v>
      </c>
      <c r="EZ334" s="50">
        <v>14.49</v>
      </c>
      <c r="FA334" s="50">
        <v>0.20666666666666667</v>
      </c>
      <c r="FB334" s="51">
        <v>37.922939333333318</v>
      </c>
      <c r="FC334" s="51">
        <v>46.806080999999985</v>
      </c>
      <c r="FD334" s="51">
        <v>0.66758155555555532</v>
      </c>
      <c r="FE334" s="7"/>
      <c r="FF334" s="25">
        <v>3</v>
      </c>
      <c r="FG334" s="25">
        <v>3</v>
      </c>
      <c r="FH334" s="29">
        <v>11.74</v>
      </c>
      <c r="FI334" s="29">
        <v>14.49</v>
      </c>
      <c r="FJ334" s="30">
        <v>0.20666666666666667</v>
      </c>
      <c r="FK334" s="29">
        <v>81.021394064872325</v>
      </c>
      <c r="FL334" s="7" t="b">
        <v>1</v>
      </c>
      <c r="FN334">
        <v>14.533333333333333</v>
      </c>
      <c r="FO334">
        <v>16.333333333333332</v>
      </c>
      <c r="FP334">
        <v>0.17166666666666666</v>
      </c>
      <c r="FQ334" s="21">
        <v>88.979591836734699</v>
      </c>
      <c r="FR334">
        <v>59.732484444444417</v>
      </c>
      <c r="FS334">
        <v>67.130544444444411</v>
      </c>
      <c r="FT334">
        <v>0.70555572222222196</v>
      </c>
      <c r="FU334">
        <v>411.00333333333316</v>
      </c>
      <c r="FX334" s="21">
        <v>2</v>
      </c>
      <c r="GG334" s="48">
        <v>11.74</v>
      </c>
      <c r="GH334" s="48">
        <v>14.49</v>
      </c>
      <c r="GI334" s="9">
        <v>0.20666666666666667</v>
      </c>
    </row>
    <row r="335" spans="1:191" x14ac:dyDescent="0.25">
      <c r="A335" t="s">
        <v>2284</v>
      </c>
      <c r="B335">
        <v>128</v>
      </c>
      <c r="C335" s="21" t="s">
        <v>192</v>
      </c>
      <c r="E335" t="s">
        <v>307</v>
      </c>
      <c r="G335" t="s">
        <v>1052</v>
      </c>
      <c r="J335">
        <v>7742</v>
      </c>
      <c r="K335" t="s">
        <v>550</v>
      </c>
      <c r="L335" t="s">
        <v>187</v>
      </c>
      <c r="M335" t="s">
        <v>185</v>
      </c>
      <c r="N335">
        <v>96242581</v>
      </c>
      <c r="O335" t="s">
        <v>2117</v>
      </c>
      <c r="P335">
        <v>765</v>
      </c>
      <c r="Q335">
        <v>7742</v>
      </c>
      <c r="R335" t="s">
        <v>550</v>
      </c>
      <c r="S335" t="s">
        <v>191</v>
      </c>
      <c r="T335" s="22" t="s">
        <v>197</v>
      </c>
      <c r="U335" s="21" t="s">
        <v>1056</v>
      </c>
      <c r="V335">
        <v>501207.79355156998</v>
      </c>
      <c r="W335">
        <v>6321126.3030217998</v>
      </c>
      <c r="X335">
        <v>15</v>
      </c>
      <c r="Y335" s="21">
        <v>15</v>
      </c>
      <c r="Z335" s="21" t="str">
        <f>VLOOKUP(A335,'Rettelse til drænsystem'!$A$4:$B$510,2,FALSE)</f>
        <v>Systematisk drænet</v>
      </c>
      <c r="AA335" t="s">
        <v>1104</v>
      </c>
      <c r="AB335" t="s">
        <v>193</v>
      </c>
      <c r="AC335" s="21" t="s">
        <v>1059</v>
      </c>
      <c r="AD335" s="21" t="s">
        <v>192</v>
      </c>
      <c r="AE335" s="21" t="s">
        <v>197</v>
      </c>
      <c r="AF335" t="s">
        <v>2284</v>
      </c>
      <c r="AG335" s="21">
        <v>128</v>
      </c>
      <c r="AH335" s="21" t="s">
        <v>2285</v>
      </c>
      <c r="AI335" s="21" t="s">
        <v>307</v>
      </c>
      <c r="AJ335" s="21" t="s">
        <v>185</v>
      </c>
      <c r="AK335" s="21"/>
      <c r="AL335" s="21"/>
      <c r="AM335" s="21" t="s">
        <v>1276</v>
      </c>
      <c r="AN335" s="21" t="s">
        <v>1084</v>
      </c>
      <c r="AO335" s="21" t="s">
        <v>1084</v>
      </c>
      <c r="AP335" s="21" t="s">
        <v>205</v>
      </c>
      <c r="AQ335" s="21"/>
      <c r="AR335" s="21"/>
      <c r="AS335" s="21" t="s">
        <v>218</v>
      </c>
      <c r="AT335" s="21" t="s">
        <v>1063</v>
      </c>
      <c r="AU335">
        <v>72</v>
      </c>
      <c r="AV335" t="s">
        <v>2284</v>
      </c>
      <c r="AW335">
        <v>227.8596</v>
      </c>
      <c r="AX335">
        <v>0.2544014</v>
      </c>
      <c r="AY335">
        <v>3</v>
      </c>
      <c r="AZ335" t="s">
        <v>1064</v>
      </c>
      <c r="BA335" s="21" t="s">
        <v>1064</v>
      </c>
      <c r="BB335" s="21" t="s">
        <v>1065</v>
      </c>
      <c r="BC335">
        <v>0.85</v>
      </c>
      <c r="BD335" t="s">
        <v>1207</v>
      </c>
      <c r="BE335">
        <v>0.15</v>
      </c>
      <c r="BF335">
        <v>15</v>
      </c>
      <c r="BG335" t="s">
        <v>232</v>
      </c>
      <c r="BH335">
        <v>1</v>
      </c>
      <c r="BI335" t="s">
        <v>282</v>
      </c>
      <c r="BJ335" t="s">
        <v>282</v>
      </c>
      <c r="BK335" t="s">
        <v>282</v>
      </c>
      <c r="BL335" t="s">
        <v>282</v>
      </c>
      <c r="BM335" t="s">
        <v>282</v>
      </c>
      <c r="BN335" t="s">
        <v>282</v>
      </c>
      <c r="BO335" t="s">
        <v>282</v>
      </c>
      <c r="BP335" t="s">
        <v>282</v>
      </c>
      <c r="BQ335" t="s">
        <v>282</v>
      </c>
      <c r="BR335" t="s">
        <v>192</v>
      </c>
      <c r="BS335" t="s">
        <v>192</v>
      </c>
      <c r="BT335" t="s">
        <v>198</v>
      </c>
      <c r="BU335" t="s">
        <v>282</v>
      </c>
      <c r="BV335">
        <v>633.5</v>
      </c>
      <c r="BW335">
        <v>597.79999999999995</v>
      </c>
      <c r="BX335" s="7">
        <v>365.84833333333285</v>
      </c>
      <c r="BY335" s="7">
        <v>31.81483992549839</v>
      </c>
      <c r="BZ335" s="8">
        <v>8.6918422528696908</v>
      </c>
      <c r="CA335" s="8">
        <v>34.996323918048233</v>
      </c>
      <c r="CB335" s="8">
        <v>9.561026478156661</v>
      </c>
      <c r="CD335">
        <v>1071</v>
      </c>
      <c r="CE335">
        <v>12</v>
      </c>
      <c r="CF335" s="33" t="s">
        <v>1066</v>
      </c>
      <c r="CG335" s="34" t="s">
        <v>1075</v>
      </c>
      <c r="CH335" t="s">
        <v>554</v>
      </c>
      <c r="CI335">
        <v>2</v>
      </c>
      <c r="CJ335" s="25">
        <v>13.333333333333334</v>
      </c>
      <c r="CK335" t="s">
        <v>282</v>
      </c>
      <c r="CN335">
        <v>0.01</v>
      </c>
      <c r="CO335">
        <v>2.15</v>
      </c>
      <c r="CP335">
        <v>0.13</v>
      </c>
      <c r="CQ335" t="s">
        <v>282</v>
      </c>
      <c r="CR335" t="s">
        <v>282</v>
      </c>
      <c r="CT335" t="s">
        <v>282</v>
      </c>
      <c r="CU335" t="s">
        <v>282</v>
      </c>
      <c r="CV335" t="s">
        <v>282</v>
      </c>
      <c r="CW335" s="25" t="s">
        <v>1067</v>
      </c>
      <c r="CX335" t="s">
        <v>282</v>
      </c>
      <c r="DC335">
        <v>1107</v>
      </c>
      <c r="DD335">
        <v>7</v>
      </c>
      <c r="DE335" t="s">
        <v>1068</v>
      </c>
      <c r="DF335" t="s">
        <v>1090</v>
      </c>
      <c r="DG335" t="s">
        <v>554</v>
      </c>
      <c r="DH335" t="s">
        <v>282</v>
      </c>
      <c r="DI335" s="25" t="s">
        <v>1067</v>
      </c>
      <c r="DJ335" t="s">
        <v>2286</v>
      </c>
      <c r="DK335" t="s">
        <v>313</v>
      </c>
      <c r="DL335">
        <v>0.01</v>
      </c>
      <c r="DM335">
        <v>1.75</v>
      </c>
      <c r="DN335">
        <v>0.12</v>
      </c>
      <c r="DO335" t="s">
        <v>282</v>
      </c>
      <c r="DP335" t="s">
        <v>282</v>
      </c>
      <c r="DR335" t="s">
        <v>282</v>
      </c>
      <c r="DS335" t="s">
        <v>282</v>
      </c>
      <c r="DT335" t="s">
        <v>282</v>
      </c>
      <c r="DU335" s="25" t="s">
        <v>1067</v>
      </c>
      <c r="DV335" t="s">
        <v>282</v>
      </c>
      <c r="EA335">
        <v>1586</v>
      </c>
      <c r="EB335">
        <v>11</v>
      </c>
      <c r="EC335" t="s">
        <v>1069</v>
      </c>
      <c r="ED335" t="s">
        <v>1090</v>
      </c>
      <c r="EE335" t="s">
        <v>554</v>
      </c>
      <c r="EF335">
        <v>1</v>
      </c>
      <c r="EG335" s="25">
        <v>6.666666666666667</v>
      </c>
      <c r="EH335" t="s">
        <v>282</v>
      </c>
      <c r="EJ335">
        <v>0.04</v>
      </c>
      <c r="EK335">
        <v>0.56999999999999995</v>
      </c>
      <c r="EL335" s="9">
        <v>0.11</v>
      </c>
      <c r="EM335" t="s">
        <v>282</v>
      </c>
      <c r="EN335" t="s">
        <v>282</v>
      </c>
      <c r="EO335" t="s">
        <v>282</v>
      </c>
      <c r="EP335" t="s">
        <v>282</v>
      </c>
      <c r="EQ335" t="s">
        <v>282</v>
      </c>
      <c r="ER335" t="s">
        <v>282</v>
      </c>
      <c r="ES335" t="s">
        <v>282</v>
      </c>
      <c r="ET335" s="9" t="s">
        <v>282</v>
      </c>
      <c r="EU335" s="9" t="s">
        <v>282</v>
      </c>
      <c r="EV335" t="s">
        <v>282</v>
      </c>
      <c r="EX335" s="35">
        <v>3</v>
      </c>
      <c r="EY335" s="50">
        <v>0.02</v>
      </c>
      <c r="EZ335" s="50">
        <v>1.49</v>
      </c>
      <c r="FA335" s="50">
        <v>0.12</v>
      </c>
      <c r="FB335" s="51">
        <v>7.3169666666666563E-2</v>
      </c>
      <c r="FC335" s="51">
        <v>5.4511401666666597</v>
      </c>
      <c r="FD335" s="51">
        <v>0.43901799999999941</v>
      </c>
      <c r="FE335" s="7"/>
      <c r="FF335" s="25">
        <v>3</v>
      </c>
      <c r="FG335" s="25">
        <v>3</v>
      </c>
      <c r="FH335" s="29">
        <v>0.02</v>
      </c>
      <c r="FI335" s="29">
        <v>1.49</v>
      </c>
      <c r="FJ335" s="30">
        <v>0.12</v>
      </c>
      <c r="FK335" s="29">
        <v>1.3422818791946309</v>
      </c>
      <c r="FL335" s="7" t="b">
        <v>1</v>
      </c>
      <c r="FN335">
        <v>3.3333333333333333E-2</v>
      </c>
      <c r="FO335">
        <v>0.54999999999999993</v>
      </c>
      <c r="FP335">
        <v>0.14966666666666664</v>
      </c>
      <c r="FQ335" s="21">
        <v>6.0606060606060614</v>
      </c>
      <c r="FR335">
        <v>0.14017222222222195</v>
      </c>
      <c r="FS335">
        <v>2.312841666666662</v>
      </c>
      <c r="FT335">
        <v>0.62937327777777652</v>
      </c>
      <c r="FU335">
        <v>420.51666666666586</v>
      </c>
      <c r="FX335" s="21">
        <v>1</v>
      </c>
      <c r="GG335" s="48">
        <v>0.02</v>
      </c>
      <c r="GH335" s="48">
        <v>1.49</v>
      </c>
      <c r="GI335" s="9">
        <v>0.12</v>
      </c>
    </row>
    <row r="336" spans="1:191" x14ac:dyDescent="0.25">
      <c r="A336" t="s">
        <v>2287</v>
      </c>
      <c r="B336">
        <v>129</v>
      </c>
      <c r="C336" s="21" t="s">
        <v>192</v>
      </c>
      <c r="E336" t="s">
        <v>307</v>
      </c>
      <c r="G336" t="s">
        <v>1052</v>
      </c>
      <c r="J336">
        <v>9800</v>
      </c>
      <c r="K336" t="s">
        <v>465</v>
      </c>
      <c r="L336" t="s">
        <v>187</v>
      </c>
      <c r="M336" t="s">
        <v>185</v>
      </c>
      <c r="N336">
        <v>96242581</v>
      </c>
      <c r="O336" t="s">
        <v>2117</v>
      </c>
      <c r="P336">
        <v>642</v>
      </c>
      <c r="Q336">
        <v>9800</v>
      </c>
      <c r="R336" t="s">
        <v>465</v>
      </c>
      <c r="S336" t="s">
        <v>191</v>
      </c>
      <c r="T336" s="22" t="s">
        <v>197</v>
      </c>
      <c r="U336" s="21" t="s">
        <v>1056</v>
      </c>
      <c r="V336">
        <v>564820.63148631004</v>
      </c>
      <c r="W336">
        <v>6378383.0785707003</v>
      </c>
      <c r="X336">
        <v>12</v>
      </c>
      <c r="Y336" s="21">
        <v>12</v>
      </c>
      <c r="Z336" s="21" t="str">
        <f>VLOOKUP(A336,'Rettelse til drænsystem'!$A$4:$B$510,2,FALSE)</f>
        <v>Systematisk drænet</v>
      </c>
      <c r="AA336" t="s">
        <v>1058</v>
      </c>
      <c r="AB336" t="s">
        <v>239</v>
      </c>
      <c r="AC336" s="21" t="s">
        <v>1063</v>
      </c>
      <c r="AD336" s="21" t="s">
        <v>197</v>
      </c>
      <c r="AE336" s="21" t="s">
        <v>197</v>
      </c>
      <c r="AF336" t="s">
        <v>2287</v>
      </c>
      <c r="AG336" s="21">
        <v>129</v>
      </c>
      <c r="AH336" s="21" t="s">
        <v>2288</v>
      </c>
      <c r="AI336" s="21" t="s">
        <v>307</v>
      </c>
      <c r="AJ336" s="21" t="s">
        <v>185</v>
      </c>
      <c r="AK336" s="21"/>
      <c r="AL336" s="21"/>
      <c r="AM336" s="21" t="s">
        <v>1060</v>
      </c>
      <c r="AN336" s="21" t="s">
        <v>1061</v>
      </c>
      <c r="AO336" s="21" t="s">
        <v>1061</v>
      </c>
      <c r="AP336" s="21" t="s">
        <v>205</v>
      </c>
      <c r="AQ336" s="21"/>
      <c r="AR336" s="21"/>
      <c r="AS336" s="21" t="s">
        <v>218</v>
      </c>
      <c r="AT336" s="21" t="s">
        <v>1063</v>
      </c>
      <c r="AU336">
        <v>72</v>
      </c>
      <c r="AV336" t="s">
        <v>2287</v>
      </c>
      <c r="AW336">
        <v>128.34</v>
      </c>
      <c r="AX336">
        <v>4.2173550000000004</v>
      </c>
      <c r="AY336">
        <v>40</v>
      </c>
      <c r="AZ336" t="s">
        <v>1181</v>
      </c>
      <c r="BA336" s="21" t="s">
        <v>1181</v>
      </c>
      <c r="BB336" s="21" t="s">
        <v>1065</v>
      </c>
      <c r="BC336">
        <v>1</v>
      </c>
      <c r="BD336" t="s">
        <v>282</v>
      </c>
      <c r="BE336" t="s">
        <v>282</v>
      </c>
      <c r="BF336">
        <v>3</v>
      </c>
      <c r="BG336" t="s">
        <v>253</v>
      </c>
      <c r="BH336">
        <v>0.7</v>
      </c>
      <c r="BI336" t="s">
        <v>282</v>
      </c>
      <c r="BJ336">
        <v>6</v>
      </c>
      <c r="BK336" t="s">
        <v>195</v>
      </c>
      <c r="BL336">
        <v>0.3</v>
      </c>
      <c r="BM336" t="s">
        <v>282</v>
      </c>
      <c r="BN336" t="s">
        <v>282</v>
      </c>
      <c r="BO336" t="s">
        <v>282</v>
      </c>
      <c r="BP336" t="s">
        <v>282</v>
      </c>
      <c r="BQ336" t="s">
        <v>282</v>
      </c>
      <c r="BR336" t="s">
        <v>192</v>
      </c>
      <c r="BS336" t="s">
        <v>192</v>
      </c>
      <c r="BT336" t="s">
        <v>198</v>
      </c>
      <c r="BU336" t="s">
        <v>282</v>
      </c>
      <c r="BV336">
        <v>570.5</v>
      </c>
      <c r="BW336">
        <v>514.9</v>
      </c>
      <c r="BX336" s="7">
        <v>326.75966666666608</v>
      </c>
      <c r="BY336" s="7">
        <v>44.233464090473824</v>
      </c>
      <c r="BZ336" s="8">
        <v>13.621391615936275</v>
      </c>
      <c r="CA336" s="8">
        <v>48.656810499521207</v>
      </c>
      <c r="CB336" s="8">
        <v>14.983530777529904</v>
      </c>
      <c r="CD336">
        <v>1103</v>
      </c>
      <c r="CE336">
        <v>12</v>
      </c>
      <c r="CF336" s="33" t="s">
        <v>1066</v>
      </c>
      <c r="CG336" s="34" t="s">
        <v>1075</v>
      </c>
      <c r="CH336" t="s">
        <v>457</v>
      </c>
      <c r="CI336">
        <v>6</v>
      </c>
      <c r="CJ336" s="25">
        <v>50</v>
      </c>
      <c r="CK336" t="s">
        <v>282</v>
      </c>
      <c r="CN336">
        <v>8.6999999999999993</v>
      </c>
      <c r="CO336">
        <v>9.36</v>
      </c>
      <c r="CP336">
        <v>0.01</v>
      </c>
      <c r="CQ336" t="s">
        <v>282</v>
      </c>
      <c r="CR336" t="s">
        <v>282</v>
      </c>
      <c r="CT336" t="s">
        <v>282</v>
      </c>
      <c r="CU336" t="s">
        <v>282</v>
      </c>
      <c r="CV336" t="s">
        <v>282</v>
      </c>
      <c r="CW336" s="25" t="s">
        <v>1067</v>
      </c>
      <c r="CX336" t="s">
        <v>282</v>
      </c>
      <c r="DC336">
        <v>1215</v>
      </c>
      <c r="DD336">
        <v>7</v>
      </c>
      <c r="DE336" t="s">
        <v>1068</v>
      </c>
      <c r="DF336" t="s">
        <v>1090</v>
      </c>
      <c r="DG336" t="s">
        <v>457</v>
      </c>
      <c r="DH336">
        <v>7</v>
      </c>
      <c r="DI336" s="25">
        <v>58.333333333333336</v>
      </c>
      <c r="DJ336" t="s">
        <v>282</v>
      </c>
      <c r="DL336">
        <v>7.94</v>
      </c>
      <c r="DM336">
        <v>8.6999999999999993</v>
      </c>
      <c r="DN336">
        <v>0.01</v>
      </c>
      <c r="DO336" t="s">
        <v>282</v>
      </c>
      <c r="DP336" t="s">
        <v>282</v>
      </c>
      <c r="DR336" t="s">
        <v>282</v>
      </c>
      <c r="DS336" t="s">
        <v>282</v>
      </c>
      <c r="DT336" t="s">
        <v>282</v>
      </c>
      <c r="DU336" s="25" t="s">
        <v>1067</v>
      </c>
      <c r="DV336" t="s">
        <v>282</v>
      </c>
      <c r="EA336">
        <v>1166</v>
      </c>
      <c r="EB336">
        <v>11</v>
      </c>
      <c r="EC336" t="s">
        <v>1069</v>
      </c>
      <c r="ED336" t="s">
        <v>1090</v>
      </c>
      <c r="EE336" t="s">
        <v>457</v>
      </c>
      <c r="EF336">
        <v>2</v>
      </c>
      <c r="EG336" s="25">
        <v>16.666666666666664</v>
      </c>
      <c r="EH336" t="s">
        <v>282</v>
      </c>
      <c r="EJ336">
        <v>9.19</v>
      </c>
      <c r="EK336">
        <v>9.39</v>
      </c>
      <c r="EL336" s="9">
        <v>0.01</v>
      </c>
      <c r="EM336" t="s">
        <v>282</v>
      </c>
      <c r="EN336" t="s">
        <v>282</v>
      </c>
      <c r="EO336" t="s">
        <v>282</v>
      </c>
      <c r="EP336" t="s">
        <v>282</v>
      </c>
      <c r="EQ336" t="s">
        <v>282</v>
      </c>
      <c r="ER336" t="s">
        <v>282</v>
      </c>
      <c r="ES336" t="s">
        <v>282</v>
      </c>
      <c r="ET336" s="9" t="s">
        <v>282</v>
      </c>
      <c r="EU336" s="9" t="s">
        <v>282</v>
      </c>
      <c r="EV336" t="s">
        <v>282</v>
      </c>
      <c r="EX336" s="35">
        <v>3</v>
      </c>
      <c r="EY336" s="50">
        <v>8.61</v>
      </c>
      <c r="EZ336" s="50">
        <v>9.15</v>
      </c>
      <c r="FA336" s="50">
        <v>0.01</v>
      </c>
      <c r="FB336" s="51">
        <v>28.134007299999951</v>
      </c>
      <c r="FC336" s="51">
        <v>29.898509499999946</v>
      </c>
      <c r="FD336" s="51">
        <v>3.2675966666666605E-2</v>
      </c>
      <c r="FE336" s="7"/>
      <c r="FF336" s="25">
        <v>3</v>
      </c>
      <c r="FG336" s="25">
        <v>3</v>
      </c>
      <c r="FH336" s="29">
        <v>8.61</v>
      </c>
      <c r="FI336" s="29">
        <v>9.15</v>
      </c>
      <c r="FJ336" s="30">
        <v>0.01</v>
      </c>
      <c r="FK336" s="29">
        <v>94.098360655737707</v>
      </c>
      <c r="FL336" s="7" t="b">
        <v>1</v>
      </c>
      <c r="FN336">
        <v>7.8</v>
      </c>
      <c r="FO336">
        <v>8.5833333333333339</v>
      </c>
      <c r="FP336">
        <v>7.0000000000000001E-3</v>
      </c>
      <c r="FQ336" s="21">
        <v>90.873786407766971</v>
      </c>
      <c r="FR336">
        <v>32.942272999999972</v>
      </c>
      <c r="FS336">
        <v>36.250578194444422</v>
      </c>
      <c r="FT336">
        <v>2.9563578333333309E-2</v>
      </c>
      <c r="FU336">
        <v>422.336833333333</v>
      </c>
      <c r="FX336" s="21">
        <v>2</v>
      </c>
      <c r="GG336" s="48">
        <v>8.61</v>
      </c>
      <c r="GH336" s="48">
        <v>9.15</v>
      </c>
      <c r="GI336" s="9">
        <v>0.01</v>
      </c>
    </row>
    <row r="337" spans="1:191" x14ac:dyDescent="0.25">
      <c r="A337" t="s">
        <v>2289</v>
      </c>
      <c r="B337">
        <v>130</v>
      </c>
      <c r="C337" s="21" t="s">
        <v>192</v>
      </c>
      <c r="E337" t="s">
        <v>307</v>
      </c>
      <c r="G337" t="s">
        <v>1052</v>
      </c>
      <c r="J337">
        <v>9700</v>
      </c>
      <c r="K337" t="s">
        <v>186</v>
      </c>
      <c r="L337" t="s">
        <v>187</v>
      </c>
      <c r="M337" t="s">
        <v>185</v>
      </c>
      <c r="N337">
        <v>96242581</v>
      </c>
      <c r="O337" t="s">
        <v>2117</v>
      </c>
      <c r="P337">
        <v>608</v>
      </c>
      <c r="Q337">
        <v>9700</v>
      </c>
      <c r="R337" t="s">
        <v>186</v>
      </c>
      <c r="S337" t="s">
        <v>191</v>
      </c>
      <c r="T337" s="22" t="s">
        <v>197</v>
      </c>
      <c r="U337" s="21" t="s">
        <v>1056</v>
      </c>
      <c r="V337">
        <v>560420.65721579001</v>
      </c>
      <c r="W337">
        <v>6342541.9639258999</v>
      </c>
      <c r="X337">
        <v>11.3</v>
      </c>
      <c r="Y337" s="21">
        <v>11.3</v>
      </c>
      <c r="Z337" s="21" t="str">
        <f>VLOOKUP(A337,'Rettelse til drænsystem'!$A$4:$B$510,2,FALSE)</f>
        <v>Systematisk drænet</v>
      </c>
      <c r="AA337" t="s">
        <v>1104</v>
      </c>
      <c r="AB337" t="s">
        <v>193</v>
      </c>
      <c r="AC337" s="21" t="s">
        <v>1059</v>
      </c>
      <c r="AD337" s="21" t="s">
        <v>197</v>
      </c>
      <c r="AE337" s="21" t="s">
        <v>197</v>
      </c>
      <c r="AF337" t="s">
        <v>2289</v>
      </c>
      <c r="AG337" s="21">
        <v>130</v>
      </c>
      <c r="AH337" s="21" t="s">
        <v>2290</v>
      </c>
      <c r="AI337" s="21" t="s">
        <v>307</v>
      </c>
      <c r="AJ337" s="21" t="s">
        <v>185</v>
      </c>
      <c r="AK337" s="21"/>
      <c r="AL337" s="21"/>
      <c r="AM337" s="21" t="s">
        <v>1276</v>
      </c>
      <c r="AN337" s="21" t="s">
        <v>1084</v>
      </c>
      <c r="AO337" s="21" t="s">
        <v>1084</v>
      </c>
      <c r="AP337" s="21" t="s">
        <v>205</v>
      </c>
      <c r="AQ337" s="21"/>
      <c r="AR337" s="21"/>
      <c r="AS337" s="21" t="s">
        <v>218</v>
      </c>
      <c r="AT337" s="21" t="s">
        <v>1063</v>
      </c>
      <c r="AU337">
        <v>75</v>
      </c>
      <c r="AV337" t="s">
        <v>2289</v>
      </c>
      <c r="AW337">
        <v>100.53700000000001</v>
      </c>
      <c r="AX337">
        <v>2.746666E-4</v>
      </c>
      <c r="AY337">
        <v>18</v>
      </c>
      <c r="AZ337" t="s">
        <v>1207</v>
      </c>
      <c r="BA337" s="21" t="s">
        <v>1207</v>
      </c>
      <c r="BB337" s="21" t="s">
        <v>1207</v>
      </c>
      <c r="BC337">
        <v>1</v>
      </c>
      <c r="BD337" t="s">
        <v>282</v>
      </c>
      <c r="BE337" t="s">
        <v>282</v>
      </c>
      <c r="BF337">
        <v>2</v>
      </c>
      <c r="BG337" t="s">
        <v>196</v>
      </c>
      <c r="BH337">
        <v>1</v>
      </c>
      <c r="BI337" t="s">
        <v>282</v>
      </c>
      <c r="BJ337" t="s">
        <v>282</v>
      </c>
      <c r="BK337" t="s">
        <v>282</v>
      </c>
      <c r="BL337" t="s">
        <v>282</v>
      </c>
      <c r="BM337" t="s">
        <v>282</v>
      </c>
      <c r="BN337" t="s">
        <v>282</v>
      </c>
      <c r="BO337" t="s">
        <v>282</v>
      </c>
      <c r="BP337" t="s">
        <v>282</v>
      </c>
      <c r="BQ337" t="s">
        <v>282</v>
      </c>
      <c r="BR337" t="s">
        <v>192</v>
      </c>
      <c r="BS337" t="s">
        <v>197</v>
      </c>
      <c r="BT337" t="s">
        <v>198</v>
      </c>
      <c r="BU337" t="s">
        <v>282</v>
      </c>
      <c r="BV337">
        <v>567.5</v>
      </c>
      <c r="BW337">
        <v>576.4</v>
      </c>
      <c r="BX337" s="7">
        <v>415.12999999999994</v>
      </c>
      <c r="BY337" s="7">
        <v>64.971436597615934</v>
      </c>
      <c r="BZ337" s="8">
        <v>15.65086517419024</v>
      </c>
      <c r="CA337" s="8">
        <v>71.468580257377539</v>
      </c>
      <c r="CB337" s="8">
        <v>17.215951691609266</v>
      </c>
      <c r="CD337">
        <v>1102</v>
      </c>
      <c r="CE337">
        <v>12</v>
      </c>
      <c r="CF337" s="33" t="s">
        <v>1066</v>
      </c>
      <c r="CG337" s="34" t="s">
        <v>1075</v>
      </c>
      <c r="CH337" t="s">
        <v>282</v>
      </c>
      <c r="CI337">
        <v>1</v>
      </c>
      <c r="CJ337" s="25">
        <v>8.8495575221238933</v>
      </c>
      <c r="CK337" t="s">
        <v>282</v>
      </c>
      <c r="CN337">
        <v>9.8800000000000008</v>
      </c>
      <c r="CO337">
        <v>15.35</v>
      </c>
      <c r="CP337">
        <v>0.01</v>
      </c>
      <c r="CQ337" t="s">
        <v>282</v>
      </c>
      <c r="CR337" t="s">
        <v>282</v>
      </c>
      <c r="CT337" t="s">
        <v>282</v>
      </c>
      <c r="CU337" t="s">
        <v>282</v>
      </c>
      <c r="CV337" t="s">
        <v>282</v>
      </c>
      <c r="CW337" s="25" t="s">
        <v>1067</v>
      </c>
      <c r="CX337" t="s">
        <v>282</v>
      </c>
      <c r="DC337">
        <v>1220</v>
      </c>
      <c r="DD337">
        <v>8</v>
      </c>
      <c r="DE337" t="s">
        <v>1068</v>
      </c>
      <c r="DF337" t="s">
        <v>1090</v>
      </c>
      <c r="DG337" t="s">
        <v>282</v>
      </c>
      <c r="DH337">
        <v>0.5</v>
      </c>
      <c r="DI337" s="25">
        <v>4.4247787610619467</v>
      </c>
      <c r="DJ337" t="s">
        <v>282</v>
      </c>
      <c r="DL337">
        <v>26.24</v>
      </c>
      <c r="DM337">
        <v>32.94</v>
      </c>
      <c r="DN337">
        <v>0.01</v>
      </c>
      <c r="DO337" t="s">
        <v>282</v>
      </c>
      <c r="DP337" t="s">
        <v>282</v>
      </c>
      <c r="DR337" t="s">
        <v>282</v>
      </c>
      <c r="DS337" t="s">
        <v>282</v>
      </c>
      <c r="DT337" t="s">
        <v>282</v>
      </c>
      <c r="DU337" s="25" t="s">
        <v>1067</v>
      </c>
      <c r="DV337" t="s">
        <v>282</v>
      </c>
      <c r="EA337">
        <v>1136</v>
      </c>
      <c r="EB337">
        <v>12</v>
      </c>
      <c r="EC337" t="s">
        <v>1069</v>
      </c>
      <c r="ED337" t="s">
        <v>1090</v>
      </c>
      <c r="EE337" t="s">
        <v>460</v>
      </c>
      <c r="EF337">
        <v>5</v>
      </c>
      <c r="EG337" s="25">
        <v>44.247787610619469</v>
      </c>
      <c r="EH337" t="s">
        <v>282</v>
      </c>
      <c r="EJ337">
        <v>2.33</v>
      </c>
      <c r="EK337">
        <v>5.29</v>
      </c>
      <c r="EL337" s="9">
        <v>0.02</v>
      </c>
      <c r="EM337" t="s">
        <v>282</v>
      </c>
      <c r="EN337" t="s">
        <v>282</v>
      </c>
      <c r="EO337" t="s">
        <v>282</v>
      </c>
      <c r="EP337" t="s">
        <v>282</v>
      </c>
      <c r="EQ337" t="s">
        <v>282</v>
      </c>
      <c r="ER337" t="s">
        <v>282</v>
      </c>
      <c r="ES337" t="s">
        <v>282</v>
      </c>
      <c r="ET337" s="9" t="s">
        <v>282</v>
      </c>
      <c r="EU337" s="9" t="s">
        <v>282</v>
      </c>
      <c r="EV337" t="s">
        <v>282</v>
      </c>
      <c r="EX337" s="35">
        <v>3</v>
      </c>
      <c r="EY337" s="50">
        <v>12.816666666666665</v>
      </c>
      <c r="EZ337" s="50">
        <v>17.86</v>
      </c>
      <c r="FA337" s="50">
        <v>1.3333333333333334E-2</v>
      </c>
      <c r="FB337" s="51">
        <v>53.205828333333322</v>
      </c>
      <c r="FC337" s="51">
        <v>74.142217999999986</v>
      </c>
      <c r="FD337" s="51">
        <v>5.5350666666666666E-2</v>
      </c>
      <c r="FE337" s="7"/>
      <c r="FF337" s="25">
        <v>3</v>
      </c>
      <c r="FG337" s="25">
        <v>3</v>
      </c>
      <c r="FH337" s="29">
        <v>12.816666666666665</v>
      </c>
      <c r="FI337" s="29">
        <v>17.86</v>
      </c>
      <c r="FJ337" s="30">
        <v>1.3333333333333334E-2</v>
      </c>
      <c r="FK337" s="29">
        <v>71.761851437103388</v>
      </c>
      <c r="FL337" s="7" t="b">
        <v>1</v>
      </c>
      <c r="FN337">
        <v>1.7933333333333332</v>
      </c>
      <c r="FO337">
        <v>4.6333333333333337</v>
      </c>
      <c r="FP337">
        <v>0.105</v>
      </c>
      <c r="FQ337" s="21">
        <v>38.705035971223019</v>
      </c>
      <c r="FR337">
        <v>7.251343333333331</v>
      </c>
      <c r="FS337">
        <v>18.734883333333329</v>
      </c>
      <c r="FT337">
        <v>0.42456749999999988</v>
      </c>
      <c r="FU337">
        <v>404.34999999999985</v>
      </c>
      <c r="FX337" s="21">
        <v>2</v>
      </c>
      <c r="GG337" s="48">
        <v>12.816666666666665</v>
      </c>
      <c r="GH337" s="48">
        <v>17.86</v>
      </c>
      <c r="GI337" s="9">
        <v>1.3333333333333334E-2</v>
      </c>
    </row>
    <row r="338" spans="1:191" x14ac:dyDescent="0.25">
      <c r="A338" t="s">
        <v>2291</v>
      </c>
      <c r="B338">
        <v>132</v>
      </c>
      <c r="C338" s="21" t="s">
        <v>192</v>
      </c>
      <c r="E338" t="s">
        <v>307</v>
      </c>
      <c r="G338" t="s">
        <v>1052</v>
      </c>
      <c r="J338">
        <v>9430</v>
      </c>
      <c r="K338" t="s">
        <v>421</v>
      </c>
      <c r="L338" t="s">
        <v>187</v>
      </c>
      <c r="M338" t="s">
        <v>185</v>
      </c>
      <c r="N338">
        <v>96242581</v>
      </c>
      <c r="O338" t="s">
        <v>2117</v>
      </c>
      <c r="P338">
        <v>748</v>
      </c>
      <c r="Q338">
        <v>9430</v>
      </c>
      <c r="R338" t="s">
        <v>421</v>
      </c>
      <c r="S338" t="s">
        <v>191</v>
      </c>
      <c r="T338" s="22" t="s">
        <v>197</v>
      </c>
      <c r="U338" s="21" t="s">
        <v>1056</v>
      </c>
      <c r="V338">
        <v>555526.27861296001</v>
      </c>
      <c r="W338">
        <v>6332853.8459142996</v>
      </c>
      <c r="X338">
        <v>8</v>
      </c>
      <c r="Y338" s="21">
        <v>8</v>
      </c>
      <c r="Z338" s="21" t="str">
        <f>VLOOKUP(A338,'Rettelse til drænsystem'!$A$4:$B$510,2,FALSE)</f>
        <v>Systematisk drænet</v>
      </c>
      <c r="AA338" t="s">
        <v>1104</v>
      </c>
      <c r="AB338" t="s">
        <v>193</v>
      </c>
      <c r="AC338" s="21" t="s">
        <v>1059</v>
      </c>
      <c r="AD338" s="21" t="s">
        <v>197</v>
      </c>
      <c r="AE338" s="21" t="s">
        <v>197</v>
      </c>
      <c r="AF338" t="s">
        <v>2291</v>
      </c>
      <c r="AG338" s="21">
        <v>132</v>
      </c>
      <c r="AH338" s="21" t="s">
        <v>2292</v>
      </c>
      <c r="AI338" s="21" t="s">
        <v>307</v>
      </c>
      <c r="AJ338" s="21" t="s">
        <v>185</v>
      </c>
      <c r="AK338" s="21"/>
      <c r="AL338" s="21"/>
      <c r="AM338" s="21" t="s">
        <v>1276</v>
      </c>
      <c r="AN338" s="21" t="s">
        <v>1084</v>
      </c>
      <c r="AO338" s="21" t="s">
        <v>1084</v>
      </c>
      <c r="AP338" s="21" t="s">
        <v>205</v>
      </c>
      <c r="AQ338" s="21"/>
      <c r="AR338" s="21" t="s">
        <v>423</v>
      </c>
      <c r="AS338" s="21" t="s">
        <v>423</v>
      </c>
      <c r="AT338" s="21" t="s">
        <v>1059</v>
      </c>
      <c r="AU338">
        <v>77</v>
      </c>
      <c r="AV338" t="s">
        <v>2291</v>
      </c>
      <c r="AW338">
        <v>43.551729999999999</v>
      </c>
      <c r="AX338">
        <v>2.746666E-4</v>
      </c>
      <c r="AY338">
        <v>0.6</v>
      </c>
      <c r="AZ338" t="s">
        <v>1181</v>
      </c>
      <c r="BA338" s="21" t="s">
        <v>1181</v>
      </c>
      <c r="BB338" s="21" t="s">
        <v>1065</v>
      </c>
      <c r="BC338">
        <v>0.8</v>
      </c>
      <c r="BD338" t="s">
        <v>1088</v>
      </c>
      <c r="BE338">
        <v>0.2</v>
      </c>
      <c r="BF338">
        <v>6</v>
      </c>
      <c r="BG338" t="s">
        <v>195</v>
      </c>
      <c r="BH338">
        <v>1</v>
      </c>
      <c r="BI338" t="s">
        <v>282</v>
      </c>
      <c r="BJ338" t="s">
        <v>282</v>
      </c>
      <c r="BK338" t="s">
        <v>282</v>
      </c>
      <c r="BL338" t="s">
        <v>282</v>
      </c>
      <c r="BM338" t="s">
        <v>282</v>
      </c>
      <c r="BN338" t="s">
        <v>282</v>
      </c>
      <c r="BO338" t="s">
        <v>282</v>
      </c>
      <c r="BP338" t="s">
        <v>282</v>
      </c>
      <c r="BQ338" t="s">
        <v>282</v>
      </c>
      <c r="BR338" t="s">
        <v>192</v>
      </c>
      <c r="BS338" t="s">
        <v>197</v>
      </c>
      <c r="BT338" t="s">
        <v>198</v>
      </c>
      <c r="BU338" t="s">
        <v>282</v>
      </c>
      <c r="BV338">
        <v>567.5</v>
      </c>
      <c r="BW338">
        <v>422.4</v>
      </c>
      <c r="BX338" s="7">
        <v>168.15733333333296</v>
      </c>
      <c r="BY338" s="7">
        <v>38.237861621791879</v>
      </c>
      <c r="BZ338" s="8">
        <v>22.626830371018901</v>
      </c>
      <c r="CA338" s="8">
        <v>42.061647783971068</v>
      </c>
      <c r="CB338" s="8">
        <v>24.889513408120791</v>
      </c>
      <c r="CD338">
        <v>1162</v>
      </c>
      <c r="CE338">
        <v>13</v>
      </c>
      <c r="CF338" s="33" t="s">
        <v>1066</v>
      </c>
      <c r="CG338" s="34" t="s">
        <v>1075</v>
      </c>
      <c r="CH338" t="s">
        <v>554</v>
      </c>
      <c r="CI338">
        <v>0.5</v>
      </c>
      <c r="CJ338" s="25">
        <v>6.25</v>
      </c>
      <c r="CK338" t="s">
        <v>2293</v>
      </c>
      <c r="CN338">
        <v>6.36</v>
      </c>
      <c r="CO338">
        <v>7.36</v>
      </c>
      <c r="CP338">
        <v>0.02</v>
      </c>
      <c r="CQ338" t="s">
        <v>282</v>
      </c>
      <c r="CR338" t="s">
        <v>282</v>
      </c>
      <c r="CT338" t="s">
        <v>282</v>
      </c>
      <c r="CU338" t="s">
        <v>282</v>
      </c>
      <c r="CV338" t="s">
        <v>282</v>
      </c>
      <c r="CW338" s="25" t="s">
        <v>1067</v>
      </c>
      <c r="CX338" t="s">
        <v>282</v>
      </c>
      <c r="DC338">
        <v>1155</v>
      </c>
      <c r="DD338">
        <v>8</v>
      </c>
      <c r="DE338" t="s">
        <v>1068</v>
      </c>
      <c r="DF338" t="s">
        <v>1090</v>
      </c>
      <c r="DG338" t="s">
        <v>554</v>
      </c>
      <c r="DH338" t="s">
        <v>282</v>
      </c>
      <c r="DI338" s="25" t="s">
        <v>1067</v>
      </c>
      <c r="DJ338" t="s">
        <v>282</v>
      </c>
      <c r="DL338">
        <v>8.43</v>
      </c>
      <c r="DM338">
        <v>8.56</v>
      </c>
      <c r="DN338">
        <v>0.01</v>
      </c>
      <c r="DO338" t="s">
        <v>282</v>
      </c>
      <c r="DP338" t="s">
        <v>282</v>
      </c>
      <c r="DR338" t="s">
        <v>282</v>
      </c>
      <c r="DS338" t="s">
        <v>282</v>
      </c>
      <c r="DT338" t="s">
        <v>282</v>
      </c>
      <c r="DU338" s="25" t="s">
        <v>1067</v>
      </c>
      <c r="DV338" t="s">
        <v>282</v>
      </c>
      <c r="EA338">
        <v>1597</v>
      </c>
      <c r="EB338">
        <v>12</v>
      </c>
      <c r="EC338" t="s">
        <v>1069</v>
      </c>
      <c r="ED338" t="s">
        <v>1090</v>
      </c>
      <c r="EE338" t="s">
        <v>554</v>
      </c>
      <c r="EF338">
        <v>0.1</v>
      </c>
      <c r="EG338" s="25">
        <v>1.25</v>
      </c>
      <c r="EH338" t="s">
        <v>282</v>
      </c>
      <c r="EJ338">
        <v>7.49</v>
      </c>
      <c r="EK338">
        <v>8.1999999999999993</v>
      </c>
      <c r="EL338" s="9">
        <v>0.01</v>
      </c>
      <c r="EM338" t="s">
        <v>282</v>
      </c>
      <c r="EN338" t="s">
        <v>282</v>
      </c>
      <c r="EO338" t="s">
        <v>282</v>
      </c>
      <c r="EP338" t="s">
        <v>282</v>
      </c>
      <c r="EQ338" t="s">
        <v>282</v>
      </c>
      <c r="ER338" t="s">
        <v>282</v>
      </c>
      <c r="ES338" t="s">
        <v>282</v>
      </c>
      <c r="ET338" s="9" t="s">
        <v>282</v>
      </c>
      <c r="EU338" s="9" t="s">
        <v>282</v>
      </c>
      <c r="EV338" t="s">
        <v>282</v>
      </c>
      <c r="EX338" s="35">
        <v>3</v>
      </c>
      <c r="EY338" s="50">
        <v>7.4266666666666667</v>
      </c>
      <c r="EZ338" s="50">
        <v>8.0400000000000009</v>
      </c>
      <c r="FA338" s="50">
        <v>1.3333333333333334E-2</v>
      </c>
      <c r="FB338" s="51">
        <v>12.488484622222195</v>
      </c>
      <c r="FC338" s="51">
        <v>13.51984959999997</v>
      </c>
      <c r="FD338" s="51">
        <v>2.2420977777777733E-2</v>
      </c>
      <c r="FE338" s="7"/>
      <c r="FF338" s="25">
        <v>3</v>
      </c>
      <c r="FG338" s="25">
        <v>3</v>
      </c>
      <c r="FH338" s="29">
        <v>7.4266666666666667</v>
      </c>
      <c r="FI338" s="29">
        <v>8.0400000000000009</v>
      </c>
      <c r="FJ338" s="30">
        <v>1.3333333333333334E-2</v>
      </c>
      <c r="FK338" s="29">
        <v>92.371475953565493</v>
      </c>
      <c r="FL338" s="7" t="b">
        <v>1</v>
      </c>
      <c r="FN338">
        <v>6.083333333333333</v>
      </c>
      <c r="FO338">
        <v>6.583333333333333</v>
      </c>
      <c r="FP338">
        <v>1.3333333333333334E-2</v>
      </c>
      <c r="FQ338" s="21">
        <v>92.405063291139243</v>
      </c>
      <c r="FR338">
        <v>18.495766666666604</v>
      </c>
      <c r="FS338">
        <v>20.015966666666596</v>
      </c>
      <c r="FT338">
        <v>4.0538666666666529E-2</v>
      </c>
      <c r="FU338">
        <v>304.03999999999894</v>
      </c>
      <c r="FX338" s="21">
        <v>2</v>
      </c>
      <c r="GG338" s="48">
        <v>7.4266666666666667</v>
      </c>
      <c r="GH338" s="48">
        <v>8.0400000000000009</v>
      </c>
      <c r="GI338" s="9">
        <v>1.3333333333333334E-2</v>
      </c>
    </row>
    <row r="339" spans="1:191" x14ac:dyDescent="0.25">
      <c r="A339" t="s">
        <v>2294</v>
      </c>
      <c r="B339">
        <v>138</v>
      </c>
      <c r="C339" s="21" t="s">
        <v>192</v>
      </c>
      <c r="E339" t="s">
        <v>307</v>
      </c>
      <c r="G339" t="s">
        <v>1052</v>
      </c>
      <c r="J339">
        <v>9430</v>
      </c>
      <c r="K339" t="s">
        <v>421</v>
      </c>
      <c r="L339" t="s">
        <v>187</v>
      </c>
      <c r="M339" t="s">
        <v>185</v>
      </c>
      <c r="N339">
        <v>96242581</v>
      </c>
      <c r="O339" t="s">
        <v>2117</v>
      </c>
      <c r="P339" t="s">
        <v>571</v>
      </c>
      <c r="Q339">
        <v>9430</v>
      </c>
      <c r="R339" t="s">
        <v>421</v>
      </c>
      <c r="S339" t="s">
        <v>191</v>
      </c>
      <c r="T339" s="22" t="s">
        <v>197</v>
      </c>
      <c r="U339" s="21" t="s">
        <v>1056</v>
      </c>
      <c r="V339">
        <v>553286.13833889004</v>
      </c>
      <c r="W339">
        <v>6331944.8109457996</v>
      </c>
      <c r="X339">
        <v>16</v>
      </c>
      <c r="Y339" s="21">
        <v>16</v>
      </c>
      <c r="Z339" s="21" t="str">
        <f>VLOOKUP(A339,'Rettelse til drænsystem'!$A$4:$B$510,2,FALSE)</f>
        <v>Systematisk drænet</v>
      </c>
      <c r="AA339" t="s">
        <v>1058</v>
      </c>
      <c r="AB339" t="s">
        <v>193</v>
      </c>
      <c r="AC339" s="21" t="s">
        <v>1059</v>
      </c>
      <c r="AD339" s="21" t="s">
        <v>197</v>
      </c>
      <c r="AE339" s="21" t="s">
        <v>197</v>
      </c>
      <c r="AF339" t="s">
        <v>2294</v>
      </c>
      <c r="AG339" s="21">
        <v>138</v>
      </c>
      <c r="AH339" s="21" t="s">
        <v>2295</v>
      </c>
      <c r="AI339" s="21" t="s">
        <v>307</v>
      </c>
      <c r="AJ339" s="21" t="s">
        <v>185</v>
      </c>
      <c r="AK339" s="21"/>
      <c r="AL339" s="21"/>
      <c r="AM339" s="21" t="s">
        <v>1276</v>
      </c>
      <c r="AN339" s="21" t="s">
        <v>1084</v>
      </c>
      <c r="AO339" s="21" t="s">
        <v>1084</v>
      </c>
      <c r="AP339" s="21" t="s">
        <v>205</v>
      </c>
      <c r="AQ339" s="21"/>
      <c r="AR339" s="21" t="s">
        <v>203</v>
      </c>
      <c r="AS339" s="21" t="s">
        <v>203</v>
      </c>
      <c r="AT339" s="21" t="s">
        <v>1059</v>
      </c>
      <c r="AU339">
        <v>77</v>
      </c>
      <c r="AV339" t="s">
        <v>2294</v>
      </c>
      <c r="AW339">
        <v>179.7191</v>
      </c>
      <c r="AX339">
        <v>0.97214370000000006</v>
      </c>
      <c r="AY339">
        <v>12</v>
      </c>
      <c r="AZ339" t="s">
        <v>1181</v>
      </c>
      <c r="BA339" s="21" t="s">
        <v>1181</v>
      </c>
      <c r="BB339" s="21" t="s">
        <v>1065</v>
      </c>
      <c r="BC339">
        <v>1</v>
      </c>
      <c r="BD339" t="s">
        <v>282</v>
      </c>
      <c r="BE339" t="s">
        <v>282</v>
      </c>
      <c r="BF339">
        <v>5</v>
      </c>
      <c r="BG339" t="s">
        <v>304</v>
      </c>
      <c r="BH339">
        <v>1</v>
      </c>
      <c r="BI339" t="s">
        <v>282</v>
      </c>
      <c r="BJ339" t="s">
        <v>282</v>
      </c>
      <c r="BK339" t="s">
        <v>282</v>
      </c>
      <c r="BL339" t="s">
        <v>282</v>
      </c>
      <c r="BM339" t="s">
        <v>282</v>
      </c>
      <c r="BN339" t="s">
        <v>282</v>
      </c>
      <c r="BO339" t="s">
        <v>282</v>
      </c>
      <c r="BP339" t="s">
        <v>282</v>
      </c>
      <c r="BQ339" t="s">
        <v>282</v>
      </c>
      <c r="BR339" t="s">
        <v>192</v>
      </c>
      <c r="BS339" t="s">
        <v>197</v>
      </c>
      <c r="BT339" t="s">
        <v>198</v>
      </c>
      <c r="BU339" t="s">
        <v>282</v>
      </c>
      <c r="BV339">
        <v>567.5</v>
      </c>
      <c r="BW339">
        <v>422.4</v>
      </c>
      <c r="BX339" s="7">
        <v>171.26333333333295</v>
      </c>
      <c r="BY339" s="7">
        <v>16.770925102109025</v>
      </c>
      <c r="BZ339" s="8">
        <v>9.7924785041217586</v>
      </c>
      <c r="CA339" s="8">
        <v>18.44801761231993</v>
      </c>
      <c r="CB339" s="8">
        <v>10.771726354533936</v>
      </c>
      <c r="CD339">
        <v>1105</v>
      </c>
      <c r="CE339">
        <v>13</v>
      </c>
      <c r="CF339" s="33" t="s">
        <v>1066</v>
      </c>
      <c r="CG339" s="34" t="s">
        <v>1075</v>
      </c>
      <c r="CH339" t="s">
        <v>554</v>
      </c>
      <c r="CI339">
        <v>3</v>
      </c>
      <c r="CJ339" s="25">
        <v>18.75</v>
      </c>
      <c r="CK339" t="s">
        <v>2296</v>
      </c>
      <c r="CN339">
        <v>2.11</v>
      </c>
      <c r="CO339">
        <v>2.93</v>
      </c>
      <c r="CP339">
        <v>0.04</v>
      </c>
      <c r="CQ339" t="s">
        <v>282</v>
      </c>
      <c r="CR339" t="s">
        <v>282</v>
      </c>
      <c r="CT339" t="s">
        <v>282</v>
      </c>
      <c r="CU339" t="s">
        <v>282</v>
      </c>
      <c r="CV339" t="s">
        <v>282</v>
      </c>
      <c r="CW339" s="25" t="s">
        <v>1067</v>
      </c>
      <c r="CX339" t="s">
        <v>282</v>
      </c>
      <c r="DC339">
        <v>1104</v>
      </c>
      <c r="DD339">
        <v>8</v>
      </c>
      <c r="DE339" t="s">
        <v>1068</v>
      </c>
      <c r="DF339" t="s">
        <v>1090</v>
      </c>
      <c r="DG339" t="s">
        <v>554</v>
      </c>
      <c r="DH339">
        <v>4</v>
      </c>
      <c r="DI339" s="25">
        <v>25</v>
      </c>
      <c r="DJ339" t="s">
        <v>2297</v>
      </c>
      <c r="DL339">
        <v>2</v>
      </c>
      <c r="DM339">
        <v>2.4</v>
      </c>
      <c r="DN339">
        <v>0.03</v>
      </c>
      <c r="DO339" t="s">
        <v>282</v>
      </c>
      <c r="DP339" t="s">
        <v>282</v>
      </c>
      <c r="DR339" t="s">
        <v>282</v>
      </c>
      <c r="DS339" t="s">
        <v>282</v>
      </c>
      <c r="DT339" t="s">
        <v>282</v>
      </c>
      <c r="DU339" s="25" t="s">
        <v>1067</v>
      </c>
      <c r="DV339" t="s">
        <v>282</v>
      </c>
      <c r="EA339">
        <v>1598</v>
      </c>
      <c r="EB339">
        <v>12</v>
      </c>
      <c r="EC339" t="s">
        <v>1069</v>
      </c>
      <c r="ED339" t="s">
        <v>1090</v>
      </c>
      <c r="EE339" t="s">
        <v>554</v>
      </c>
      <c r="EF339">
        <v>2</v>
      </c>
      <c r="EG339" s="25">
        <v>12.5</v>
      </c>
      <c r="EH339" t="s">
        <v>282</v>
      </c>
      <c r="EJ339">
        <v>0.7</v>
      </c>
      <c r="EK339">
        <v>1.17</v>
      </c>
      <c r="EL339" s="9">
        <v>0.04</v>
      </c>
      <c r="EM339" t="s">
        <v>282</v>
      </c>
      <c r="EN339" t="s">
        <v>282</v>
      </c>
      <c r="EO339" t="s">
        <v>282</v>
      </c>
      <c r="EP339" t="s">
        <v>282</v>
      </c>
      <c r="EQ339" t="s">
        <v>282</v>
      </c>
      <c r="ER339" t="s">
        <v>282</v>
      </c>
      <c r="ES339" t="s">
        <v>282</v>
      </c>
      <c r="ET339" s="9" t="s">
        <v>282</v>
      </c>
      <c r="EU339" s="9" t="s">
        <v>282</v>
      </c>
      <c r="EV339" t="s">
        <v>282</v>
      </c>
      <c r="EX339" s="35">
        <v>3</v>
      </c>
      <c r="EY339" s="50">
        <v>1.6033333333333333</v>
      </c>
      <c r="EZ339" s="50">
        <v>2.1666666666666665</v>
      </c>
      <c r="FA339" s="50">
        <v>3.6666666666666674E-2</v>
      </c>
      <c r="FB339" s="51">
        <v>2.745922111111105</v>
      </c>
      <c r="FC339" s="51">
        <v>3.7107055555555468</v>
      </c>
      <c r="FD339" s="51">
        <v>6.2796555555555425E-2</v>
      </c>
      <c r="FE339" s="7"/>
      <c r="FF339" s="25">
        <v>3</v>
      </c>
      <c r="FG339" s="25">
        <v>3</v>
      </c>
      <c r="FH339" s="29">
        <v>1.6033333333333333</v>
      </c>
      <c r="FI339" s="29">
        <v>2.1666666666666665</v>
      </c>
      <c r="FJ339" s="30">
        <v>3.6666666666666674E-2</v>
      </c>
      <c r="FK339" s="29">
        <v>74</v>
      </c>
      <c r="FL339" s="7" t="b">
        <v>1</v>
      </c>
      <c r="FN339">
        <v>2.4033333333333333</v>
      </c>
      <c r="FO339">
        <v>2.8666666666666667</v>
      </c>
      <c r="FP339">
        <v>3.8666666666666662E-2</v>
      </c>
      <c r="FQ339" s="21">
        <v>83.837209302325576</v>
      </c>
      <c r="FR339">
        <v>6.8337181111111009</v>
      </c>
      <c r="FS339">
        <v>8.1511755555555432</v>
      </c>
      <c r="FT339">
        <v>0.10994608888888871</v>
      </c>
      <c r="FU339">
        <v>284.34333333333291</v>
      </c>
      <c r="FX339" s="21">
        <v>2</v>
      </c>
      <c r="GG339" s="48">
        <v>1.6033333333333333</v>
      </c>
      <c r="GH339" s="48">
        <v>2.1666666666666665</v>
      </c>
      <c r="GI339" s="9">
        <v>3.6666666666666674E-2</v>
      </c>
    </row>
    <row r="340" spans="1:191" x14ac:dyDescent="0.25">
      <c r="A340" t="s">
        <v>2298</v>
      </c>
      <c r="B340">
        <v>133</v>
      </c>
      <c r="C340" s="21" t="s">
        <v>192</v>
      </c>
      <c r="E340" t="s">
        <v>307</v>
      </c>
      <c r="G340" t="s">
        <v>1052</v>
      </c>
      <c r="J340">
        <v>7741</v>
      </c>
      <c r="K340" t="s">
        <v>557</v>
      </c>
      <c r="L340" t="s">
        <v>187</v>
      </c>
      <c r="M340" t="s">
        <v>185</v>
      </c>
      <c r="N340">
        <v>96242581</v>
      </c>
      <c r="O340" t="s">
        <v>2117</v>
      </c>
      <c r="P340">
        <v>767</v>
      </c>
      <c r="Q340">
        <v>7741</v>
      </c>
      <c r="R340" t="s">
        <v>557</v>
      </c>
      <c r="S340" t="s">
        <v>214</v>
      </c>
      <c r="T340" s="22" t="s">
        <v>197</v>
      </c>
      <c r="U340" s="21" t="s">
        <v>1056</v>
      </c>
      <c r="V340">
        <v>501630.99501838</v>
      </c>
      <c r="W340">
        <v>6325311.9410472</v>
      </c>
      <c r="X340">
        <v>8</v>
      </c>
      <c r="Y340" s="21">
        <v>8</v>
      </c>
      <c r="Z340" s="21" t="str">
        <f>VLOOKUP(A340,'Rettelse til drænsystem'!$A$4:$B$510,2,FALSE)</f>
        <v>Systematisk drænet</v>
      </c>
      <c r="AA340" t="s">
        <v>1165</v>
      </c>
      <c r="AB340" t="s">
        <v>193</v>
      </c>
      <c r="AC340" s="21" t="s">
        <v>1059</v>
      </c>
      <c r="AD340" s="21" t="s">
        <v>192</v>
      </c>
      <c r="AE340" s="21" t="s">
        <v>192</v>
      </c>
      <c r="AF340" t="s">
        <v>2298</v>
      </c>
      <c r="AG340" s="21">
        <v>133</v>
      </c>
      <c r="AH340" s="21" t="s">
        <v>2299</v>
      </c>
      <c r="AI340" s="21" t="s">
        <v>307</v>
      </c>
      <c r="AJ340" s="21" t="s">
        <v>185</v>
      </c>
      <c r="AK340" s="21"/>
      <c r="AL340" s="21"/>
      <c r="AM340" s="21" t="s">
        <v>1118</v>
      </c>
      <c r="AN340" s="21" t="s">
        <v>1119</v>
      </c>
      <c r="AO340" s="21" t="s">
        <v>1119</v>
      </c>
      <c r="AP340" s="21" t="s">
        <v>205</v>
      </c>
      <c r="AQ340" s="21"/>
      <c r="AR340" s="21"/>
      <c r="AS340" s="21" t="s">
        <v>218</v>
      </c>
      <c r="AT340" s="21" t="s">
        <v>1063</v>
      </c>
      <c r="AU340">
        <v>72</v>
      </c>
      <c r="AV340" t="s">
        <v>2298</v>
      </c>
      <c r="AW340">
        <v>341.89240000000001</v>
      </c>
      <c r="AX340">
        <v>0.4173365</v>
      </c>
      <c r="AY340">
        <v>12</v>
      </c>
      <c r="AZ340" t="s">
        <v>1064</v>
      </c>
      <c r="BA340" s="21" t="s">
        <v>1064</v>
      </c>
      <c r="BB340" s="21" t="s">
        <v>1065</v>
      </c>
      <c r="BC340">
        <v>0.85</v>
      </c>
      <c r="BD340" t="s">
        <v>1181</v>
      </c>
      <c r="BE340">
        <v>0.15</v>
      </c>
      <c r="BF340">
        <v>2</v>
      </c>
      <c r="BG340" t="s">
        <v>196</v>
      </c>
      <c r="BH340">
        <v>1</v>
      </c>
      <c r="BI340" t="s">
        <v>282</v>
      </c>
      <c r="BJ340" t="s">
        <v>282</v>
      </c>
      <c r="BK340" t="s">
        <v>282</v>
      </c>
      <c r="BL340" t="s">
        <v>282</v>
      </c>
      <c r="BM340" t="s">
        <v>282</v>
      </c>
      <c r="BN340" t="s">
        <v>282</v>
      </c>
      <c r="BO340" t="s">
        <v>282</v>
      </c>
      <c r="BP340" t="s">
        <v>282</v>
      </c>
      <c r="BQ340" t="s">
        <v>282</v>
      </c>
      <c r="BR340" t="s">
        <v>192</v>
      </c>
      <c r="BS340" t="s">
        <v>197</v>
      </c>
      <c r="BT340" t="s">
        <v>198</v>
      </c>
      <c r="BU340" t="s">
        <v>282</v>
      </c>
      <c r="BV340">
        <v>643.29999999999984</v>
      </c>
      <c r="BW340">
        <v>666</v>
      </c>
      <c r="BX340" s="7">
        <v>471.50149999999917</v>
      </c>
      <c r="BY340" s="7">
        <v>76.657062133203397</v>
      </c>
      <c r="BZ340" s="8">
        <v>16.269458016181584</v>
      </c>
      <c r="CA340" s="8">
        <v>84.322768346523745</v>
      </c>
      <c r="CB340" s="8">
        <v>17.896403817799744</v>
      </c>
      <c r="CD340">
        <v>1147</v>
      </c>
      <c r="CE340">
        <v>12</v>
      </c>
      <c r="CF340" s="33" t="s">
        <v>1066</v>
      </c>
      <c r="CG340" s="34" t="s">
        <v>1075</v>
      </c>
      <c r="CH340" t="s">
        <v>554</v>
      </c>
      <c r="CI340">
        <v>8</v>
      </c>
      <c r="CJ340" s="25">
        <v>100</v>
      </c>
      <c r="CK340" t="s">
        <v>2281</v>
      </c>
      <c r="CL340" t="s">
        <v>313</v>
      </c>
      <c r="CN340">
        <v>1.33</v>
      </c>
      <c r="CO340">
        <v>2.52</v>
      </c>
      <c r="CP340">
        <v>0.09</v>
      </c>
      <c r="CQ340" t="s">
        <v>282</v>
      </c>
      <c r="CR340" t="s">
        <v>282</v>
      </c>
      <c r="CT340" t="s">
        <v>282</v>
      </c>
      <c r="CU340" t="s">
        <v>282</v>
      </c>
      <c r="CV340" t="s">
        <v>282</v>
      </c>
      <c r="CW340" s="25" t="s">
        <v>1067</v>
      </c>
      <c r="CX340" t="s">
        <v>282</v>
      </c>
      <c r="DC340">
        <v>1219</v>
      </c>
      <c r="DD340">
        <v>7</v>
      </c>
      <c r="DE340" t="s">
        <v>1068</v>
      </c>
      <c r="DF340" t="s">
        <v>1090</v>
      </c>
      <c r="DG340" t="s">
        <v>554</v>
      </c>
      <c r="DH340">
        <v>8</v>
      </c>
      <c r="DI340" s="25">
        <v>100</v>
      </c>
      <c r="DJ340" t="s">
        <v>2281</v>
      </c>
      <c r="DK340" t="s">
        <v>313</v>
      </c>
      <c r="DL340">
        <v>4.6399999999999997</v>
      </c>
      <c r="DM340">
        <v>5.57</v>
      </c>
      <c r="DN340">
        <v>0.03</v>
      </c>
      <c r="DO340" t="s">
        <v>282</v>
      </c>
      <c r="DP340" t="s">
        <v>282</v>
      </c>
      <c r="DR340" t="s">
        <v>282</v>
      </c>
      <c r="DS340" t="s">
        <v>282</v>
      </c>
      <c r="DT340" t="s">
        <v>282</v>
      </c>
      <c r="DU340" s="25" t="s">
        <v>1067</v>
      </c>
      <c r="DV340" t="s">
        <v>282</v>
      </c>
      <c r="EA340">
        <v>1582</v>
      </c>
      <c r="EB340">
        <v>11</v>
      </c>
      <c r="EC340" t="s">
        <v>1069</v>
      </c>
      <c r="ED340" t="s">
        <v>1090</v>
      </c>
      <c r="EE340" t="s">
        <v>554</v>
      </c>
      <c r="EF340">
        <v>8</v>
      </c>
      <c r="EG340" s="25">
        <v>100</v>
      </c>
      <c r="EH340" t="s">
        <v>2300</v>
      </c>
      <c r="EI340" t="s">
        <v>313</v>
      </c>
      <c r="EJ340">
        <v>1.92</v>
      </c>
      <c r="EK340">
        <v>2.57</v>
      </c>
      <c r="EL340" s="9">
        <v>0.08</v>
      </c>
      <c r="EM340" t="s">
        <v>282</v>
      </c>
      <c r="EN340" t="s">
        <v>282</v>
      </c>
      <c r="EO340" t="s">
        <v>282</v>
      </c>
      <c r="EP340" t="s">
        <v>282</v>
      </c>
      <c r="EQ340" t="s">
        <v>282</v>
      </c>
      <c r="ER340" t="s">
        <v>282</v>
      </c>
      <c r="ES340" t="s">
        <v>282</v>
      </c>
      <c r="ET340" s="9" t="s">
        <v>282</v>
      </c>
      <c r="EU340" s="9" t="s">
        <v>282</v>
      </c>
      <c r="EV340" t="s">
        <v>282</v>
      </c>
      <c r="EX340" s="35">
        <v>3</v>
      </c>
      <c r="EY340" s="50">
        <v>2.63</v>
      </c>
      <c r="EZ340" s="50">
        <v>3.5533333333333332</v>
      </c>
      <c r="FA340" s="50">
        <v>6.6666666666666666E-2</v>
      </c>
      <c r="FB340" s="51">
        <v>12.400489449999977</v>
      </c>
      <c r="FC340" s="51">
        <v>16.75401996666664</v>
      </c>
      <c r="FD340" s="51">
        <v>0.31433433333333277</v>
      </c>
      <c r="FE340" s="7"/>
      <c r="FF340" s="25">
        <v>3</v>
      </c>
      <c r="FG340" s="25">
        <v>3</v>
      </c>
      <c r="FH340" s="29">
        <v>2.63</v>
      </c>
      <c r="FI340" s="29">
        <v>3.5533333333333332</v>
      </c>
      <c r="FJ340" s="30">
        <v>6.6666666666666666E-2</v>
      </c>
      <c r="FK340" s="29">
        <v>74.015009380863034</v>
      </c>
      <c r="FL340" s="7" t="b">
        <v>1</v>
      </c>
      <c r="FN340">
        <v>1.71</v>
      </c>
      <c r="FO340">
        <v>2.4166666666666665</v>
      </c>
      <c r="FP340">
        <v>5.9333333333333342E-2</v>
      </c>
      <c r="FQ340" s="21">
        <v>70.758620689655174</v>
      </c>
      <c r="FR340">
        <v>7.854622799999988</v>
      </c>
      <c r="FS340">
        <v>11.100587777777761</v>
      </c>
      <c r="FT340">
        <v>0.27253856888888855</v>
      </c>
      <c r="FU340">
        <v>459.33466666666601</v>
      </c>
      <c r="FX340" s="21">
        <v>1</v>
      </c>
      <c r="GG340" s="48">
        <v>2.63</v>
      </c>
      <c r="GH340" s="48">
        <v>3.5533333333333332</v>
      </c>
      <c r="GI340" s="9">
        <v>6.6666666666666666E-2</v>
      </c>
    </row>
    <row r="341" spans="1:191" x14ac:dyDescent="0.25">
      <c r="A341" t="s">
        <v>2301</v>
      </c>
      <c r="B341">
        <v>134</v>
      </c>
      <c r="C341" s="21" t="s">
        <v>192</v>
      </c>
      <c r="E341" t="s">
        <v>307</v>
      </c>
      <c r="G341" t="s">
        <v>1052</v>
      </c>
      <c r="J341">
        <v>9440</v>
      </c>
      <c r="K341" t="s">
        <v>479</v>
      </c>
      <c r="L341" t="s">
        <v>187</v>
      </c>
      <c r="M341" t="s">
        <v>185</v>
      </c>
      <c r="N341">
        <v>96242581</v>
      </c>
      <c r="O341" t="s">
        <v>2117</v>
      </c>
      <c r="P341">
        <v>754</v>
      </c>
      <c r="Q341">
        <v>9440</v>
      </c>
      <c r="R341" t="s">
        <v>479</v>
      </c>
      <c r="S341" t="s">
        <v>191</v>
      </c>
      <c r="T341" s="22" t="s">
        <v>197</v>
      </c>
      <c r="U341" s="21" t="s">
        <v>1056</v>
      </c>
      <c r="V341">
        <v>546971.61095632997</v>
      </c>
      <c r="W341">
        <v>6328183.2166074002</v>
      </c>
      <c r="X341">
        <v>12.5</v>
      </c>
      <c r="Y341" s="21">
        <v>12.5</v>
      </c>
      <c r="Z341" s="21" t="str">
        <f>VLOOKUP(A341,'Rettelse til drænsystem'!$A$4:$B$510,2,FALSE)</f>
        <v>Systematisk drænet</v>
      </c>
      <c r="AA341" t="s">
        <v>1104</v>
      </c>
      <c r="AB341" t="s">
        <v>193</v>
      </c>
      <c r="AC341" s="21" t="s">
        <v>1059</v>
      </c>
      <c r="AD341" s="21" t="s">
        <v>197</v>
      </c>
      <c r="AE341" s="21" t="s">
        <v>197</v>
      </c>
      <c r="AF341" t="s">
        <v>2301</v>
      </c>
      <c r="AG341" s="21">
        <v>134</v>
      </c>
      <c r="AH341" s="21" t="s">
        <v>2302</v>
      </c>
      <c r="AI341" s="21" t="s">
        <v>307</v>
      </c>
      <c r="AJ341" s="21" t="s">
        <v>185</v>
      </c>
      <c r="AK341" s="21"/>
      <c r="AL341" s="21"/>
      <c r="AM341" s="21" t="s">
        <v>1276</v>
      </c>
      <c r="AN341" s="21" t="s">
        <v>1084</v>
      </c>
      <c r="AO341" s="21" t="s">
        <v>1084</v>
      </c>
      <c r="AP341" s="21" t="s">
        <v>205</v>
      </c>
      <c r="AQ341" s="21"/>
      <c r="AR341" s="21" t="s">
        <v>203</v>
      </c>
      <c r="AS341" s="21" t="s">
        <v>203</v>
      </c>
      <c r="AT341" s="21" t="s">
        <v>1059</v>
      </c>
      <c r="AU341">
        <v>46</v>
      </c>
      <c r="AV341" t="s">
        <v>2301</v>
      </c>
      <c r="AW341">
        <v>1240.777</v>
      </c>
      <c r="AX341">
        <v>2.746666E-4</v>
      </c>
      <c r="AY341">
        <v>4</v>
      </c>
      <c r="AZ341" t="s">
        <v>1064</v>
      </c>
      <c r="BA341" s="21" t="s">
        <v>1064</v>
      </c>
      <c r="BB341" s="21" t="s">
        <v>1065</v>
      </c>
      <c r="BC341">
        <v>1</v>
      </c>
      <c r="BD341" t="s">
        <v>282</v>
      </c>
      <c r="BE341" t="s">
        <v>282</v>
      </c>
      <c r="BF341">
        <v>6</v>
      </c>
      <c r="BG341" t="s">
        <v>195</v>
      </c>
      <c r="BH341">
        <v>1</v>
      </c>
      <c r="BI341" t="s">
        <v>282</v>
      </c>
      <c r="BJ341" t="s">
        <v>282</v>
      </c>
      <c r="BK341" t="s">
        <v>282</v>
      </c>
      <c r="BL341" t="s">
        <v>282</v>
      </c>
      <c r="BM341" t="s">
        <v>282</v>
      </c>
      <c r="BN341" t="s">
        <v>282</v>
      </c>
      <c r="BO341" t="s">
        <v>282</v>
      </c>
      <c r="BP341" t="s">
        <v>282</v>
      </c>
      <c r="BQ341" t="s">
        <v>282</v>
      </c>
      <c r="BR341" t="s">
        <v>192</v>
      </c>
      <c r="BS341" t="s">
        <v>197</v>
      </c>
      <c r="BT341" t="s">
        <v>198</v>
      </c>
      <c r="BU341" t="s">
        <v>282</v>
      </c>
      <c r="BV341">
        <v>567.5</v>
      </c>
      <c r="BW341">
        <v>402.5</v>
      </c>
      <c r="BX341" s="7">
        <v>174.37666666666595</v>
      </c>
      <c r="BY341" s="7">
        <v>34.52122783456258</v>
      </c>
      <c r="BZ341" s="8">
        <v>19.796930687150073</v>
      </c>
      <c r="CA341" s="8">
        <v>37.973350618018841</v>
      </c>
      <c r="CB341" s="8">
        <v>21.776623755865081</v>
      </c>
      <c r="CD341">
        <v>1106</v>
      </c>
      <c r="CE341">
        <v>12</v>
      </c>
      <c r="CF341" s="33" t="s">
        <v>1066</v>
      </c>
      <c r="CG341" s="34" t="s">
        <v>1075</v>
      </c>
      <c r="CH341" t="s">
        <v>554</v>
      </c>
      <c r="CI341">
        <v>2</v>
      </c>
      <c r="CJ341" s="25">
        <v>16</v>
      </c>
      <c r="CK341" t="s">
        <v>282</v>
      </c>
      <c r="CN341">
        <v>3.31</v>
      </c>
      <c r="CO341">
        <v>4.8499999999999996</v>
      </c>
      <c r="CP341">
        <v>0.24</v>
      </c>
      <c r="CQ341" t="s">
        <v>282</v>
      </c>
      <c r="CR341" t="s">
        <v>282</v>
      </c>
      <c r="CT341" t="s">
        <v>282</v>
      </c>
      <c r="CU341" t="s">
        <v>282</v>
      </c>
      <c r="CV341" t="s">
        <v>282</v>
      </c>
      <c r="CW341" s="25" t="s">
        <v>1067</v>
      </c>
      <c r="CX341" t="s">
        <v>282</v>
      </c>
      <c r="DC341">
        <v>1154</v>
      </c>
      <c r="DD341">
        <v>8</v>
      </c>
      <c r="DE341" t="s">
        <v>1068</v>
      </c>
      <c r="DF341" t="s">
        <v>1090</v>
      </c>
      <c r="DG341" t="s">
        <v>554</v>
      </c>
      <c r="DH341">
        <v>4</v>
      </c>
      <c r="DI341" s="25">
        <v>32</v>
      </c>
      <c r="DJ341" t="s">
        <v>282</v>
      </c>
      <c r="DL341">
        <v>3.67</v>
      </c>
      <c r="DM341">
        <v>5.4</v>
      </c>
      <c r="DN341">
        <v>0.38</v>
      </c>
      <c r="DO341" t="s">
        <v>282</v>
      </c>
      <c r="DP341" t="s">
        <v>282</v>
      </c>
      <c r="DR341" t="s">
        <v>282</v>
      </c>
      <c r="DS341" t="s">
        <v>282</v>
      </c>
      <c r="DT341" t="s">
        <v>282</v>
      </c>
      <c r="DU341" s="25" t="s">
        <v>1067</v>
      </c>
      <c r="DV341" t="s">
        <v>282</v>
      </c>
      <c r="EA341">
        <v>1600</v>
      </c>
      <c r="EB341">
        <v>12</v>
      </c>
      <c r="EC341" t="s">
        <v>1069</v>
      </c>
      <c r="ED341" t="s">
        <v>1090</v>
      </c>
      <c r="EE341" t="s">
        <v>554</v>
      </c>
      <c r="EF341">
        <v>1</v>
      </c>
      <c r="EG341" s="25">
        <v>8</v>
      </c>
      <c r="EH341" t="s">
        <v>282</v>
      </c>
      <c r="EJ341">
        <v>4.87</v>
      </c>
      <c r="EK341">
        <v>6.81</v>
      </c>
      <c r="EL341" s="9">
        <v>0.2</v>
      </c>
      <c r="EM341" t="s">
        <v>282</v>
      </c>
      <c r="EN341" t="s">
        <v>282</v>
      </c>
      <c r="EO341" t="s">
        <v>282</v>
      </c>
      <c r="EP341" t="s">
        <v>282</v>
      </c>
      <c r="EQ341" t="s">
        <v>282</v>
      </c>
      <c r="ER341" t="s">
        <v>282</v>
      </c>
      <c r="ES341" t="s">
        <v>282</v>
      </c>
      <c r="ET341" s="9" t="s">
        <v>282</v>
      </c>
      <c r="EU341" s="9" t="s">
        <v>282</v>
      </c>
      <c r="EV341" t="s">
        <v>282</v>
      </c>
      <c r="EX341" s="35">
        <v>3</v>
      </c>
      <c r="EY341" s="50">
        <v>3.9500000000000006</v>
      </c>
      <c r="EZ341" s="50">
        <v>5.6866666666666665</v>
      </c>
      <c r="FA341" s="50">
        <v>0.27333333333333337</v>
      </c>
      <c r="FB341" s="51">
        <v>6.8878783333333056</v>
      </c>
      <c r="FC341" s="51">
        <v>9.9162197777777372</v>
      </c>
      <c r="FD341" s="51">
        <v>0.4766295555555537</v>
      </c>
      <c r="FE341" s="7"/>
      <c r="FF341" s="25">
        <v>3</v>
      </c>
      <c r="FG341" s="25">
        <v>3</v>
      </c>
      <c r="FH341" s="29">
        <v>3.9500000000000006</v>
      </c>
      <c r="FI341" s="29">
        <v>5.6866666666666665</v>
      </c>
      <c r="FJ341" s="30">
        <v>0.27333333333333337</v>
      </c>
      <c r="FK341" s="29">
        <v>69.460726846424393</v>
      </c>
      <c r="FL341" s="7" t="b">
        <v>1</v>
      </c>
      <c r="FN341">
        <v>2.5366666666666666</v>
      </c>
      <c r="FO341">
        <v>3.7333333333333329</v>
      </c>
      <c r="FP341">
        <v>0.27533333333333337</v>
      </c>
      <c r="FQ341" s="21">
        <v>67.946428571428569</v>
      </c>
      <c r="FR341">
        <v>7.6394253333333273</v>
      </c>
      <c r="FS341">
        <v>11.243306666666657</v>
      </c>
      <c r="FT341">
        <v>0.82919386666666617</v>
      </c>
      <c r="FU341">
        <v>301.15999999999974</v>
      </c>
      <c r="FX341" s="21">
        <v>2</v>
      </c>
      <c r="GG341" s="48">
        <v>3.9500000000000006</v>
      </c>
      <c r="GH341" s="48">
        <v>5.6866666666666665</v>
      </c>
      <c r="GI341" s="9">
        <v>0.27333333333333337</v>
      </c>
    </row>
    <row r="342" spans="1:191" x14ac:dyDescent="0.25">
      <c r="A342" t="s">
        <v>2303</v>
      </c>
      <c r="B342" t="s">
        <v>282</v>
      </c>
      <c r="C342" s="21" t="s">
        <v>197</v>
      </c>
      <c r="E342" t="s">
        <v>307</v>
      </c>
      <c r="G342" t="s">
        <v>1052</v>
      </c>
      <c r="J342">
        <v>9310</v>
      </c>
      <c r="K342" t="s">
        <v>527</v>
      </c>
      <c r="L342" t="s">
        <v>187</v>
      </c>
      <c r="M342" t="s">
        <v>185</v>
      </c>
      <c r="N342">
        <v>96242581</v>
      </c>
      <c r="O342" t="s">
        <v>2117</v>
      </c>
      <c r="P342">
        <v>1</v>
      </c>
      <c r="Q342">
        <v>9310</v>
      </c>
      <c r="R342" t="s">
        <v>527</v>
      </c>
      <c r="S342" t="s">
        <v>191</v>
      </c>
      <c r="T342" s="22" t="s">
        <v>197</v>
      </c>
      <c r="U342" s="21" t="s">
        <v>1056</v>
      </c>
      <c r="V342">
        <v>566693</v>
      </c>
      <c r="W342">
        <v>6325391</v>
      </c>
      <c r="X342">
        <v>30</v>
      </c>
      <c r="Y342" s="21">
        <v>30</v>
      </c>
      <c r="Z342" s="21" t="str">
        <f>VLOOKUP(A342,'Rettelse til drænsystem'!$A$4:$B$510,2,FALSE)</f>
        <v>Systematisk drænet</v>
      </c>
      <c r="AA342" s="31" t="s">
        <v>650</v>
      </c>
      <c r="AB342" t="s">
        <v>193</v>
      </c>
      <c r="AC342" s="21" t="s">
        <v>1059</v>
      </c>
      <c r="AD342" s="21" t="s">
        <v>197</v>
      </c>
      <c r="AE342" s="21" t="s">
        <v>197</v>
      </c>
      <c r="AF342" t="s">
        <v>2303</v>
      </c>
      <c r="AG342" s="21">
        <v>0</v>
      </c>
      <c r="AH342" s="21" t="s">
        <v>2304</v>
      </c>
      <c r="AI342" s="21" t="s">
        <v>307</v>
      </c>
      <c r="AJ342" s="21" t="s">
        <v>185</v>
      </c>
      <c r="AK342" s="21"/>
      <c r="AL342" s="21"/>
      <c r="AM342" s="21" t="s">
        <v>1276</v>
      </c>
      <c r="AN342" s="21" t="s">
        <v>1084</v>
      </c>
      <c r="AO342" s="21" t="s">
        <v>1084</v>
      </c>
      <c r="AP342" s="21" t="s">
        <v>205</v>
      </c>
      <c r="AQ342" s="21"/>
      <c r="AR342" s="21" t="s">
        <v>470</v>
      </c>
      <c r="AS342" s="21" t="s">
        <v>470</v>
      </c>
      <c r="AT342" s="21" t="s">
        <v>1059</v>
      </c>
      <c r="AU342">
        <v>25</v>
      </c>
      <c r="AV342" t="s">
        <v>2303</v>
      </c>
      <c r="AW342">
        <v>44.972290000000001</v>
      </c>
      <c r="AX342">
        <v>2.746666E-4</v>
      </c>
      <c r="AY342">
        <v>25</v>
      </c>
      <c r="AZ342" t="s">
        <v>1181</v>
      </c>
      <c r="BA342" s="21" t="s">
        <v>1181</v>
      </c>
      <c r="BB342" s="21" t="s">
        <v>1065</v>
      </c>
      <c r="BC342">
        <v>1</v>
      </c>
      <c r="BD342" t="s">
        <v>282</v>
      </c>
      <c r="BE342" t="s">
        <v>282</v>
      </c>
      <c r="BF342">
        <v>13</v>
      </c>
      <c r="BG342" t="s">
        <v>215</v>
      </c>
      <c r="BH342">
        <v>0.5</v>
      </c>
      <c r="BI342" t="s">
        <v>282</v>
      </c>
      <c r="BJ342">
        <v>12</v>
      </c>
      <c r="BK342" t="s">
        <v>222</v>
      </c>
      <c r="BL342">
        <v>0.5</v>
      </c>
      <c r="BM342" t="s">
        <v>282</v>
      </c>
      <c r="BN342" t="s">
        <v>282</v>
      </c>
      <c r="BO342" t="s">
        <v>282</v>
      </c>
      <c r="BP342" t="s">
        <v>282</v>
      </c>
      <c r="BQ342" t="s">
        <v>282</v>
      </c>
      <c r="BR342" t="s">
        <v>192</v>
      </c>
      <c r="BS342" t="s">
        <v>192</v>
      </c>
      <c r="BT342" t="s">
        <v>198</v>
      </c>
      <c r="BU342" t="s">
        <v>282</v>
      </c>
      <c r="BV342">
        <v>564.6</v>
      </c>
      <c r="BW342">
        <v>417.4</v>
      </c>
      <c r="BX342" s="7">
        <v>174.80666666666593</v>
      </c>
      <c r="BY342" s="7">
        <v>46.807898672632774</v>
      </c>
      <c r="BZ342" s="8">
        <v>26.054152431679245</v>
      </c>
      <c r="CA342" s="8">
        <v>51.488688539896053</v>
      </c>
      <c r="CB342" s="8">
        <v>28.659567674847171</v>
      </c>
      <c r="CD342">
        <v>1009</v>
      </c>
      <c r="CE342">
        <v>13</v>
      </c>
      <c r="CF342" s="33" t="s">
        <v>1066</v>
      </c>
      <c r="CG342" s="34" t="s">
        <v>1075</v>
      </c>
      <c r="CH342" t="s">
        <v>460</v>
      </c>
      <c r="CI342">
        <v>3</v>
      </c>
      <c r="CJ342" s="25">
        <v>10</v>
      </c>
      <c r="CK342" t="s">
        <v>282</v>
      </c>
      <c r="CN342">
        <v>5.04</v>
      </c>
      <c r="CO342">
        <v>5.51</v>
      </c>
      <c r="CP342">
        <v>0.06</v>
      </c>
      <c r="CQ342" t="s">
        <v>282</v>
      </c>
      <c r="CR342" t="s">
        <v>282</v>
      </c>
      <c r="CT342" t="s">
        <v>282</v>
      </c>
      <c r="CU342" t="s">
        <v>282</v>
      </c>
      <c r="CV342" t="s">
        <v>282</v>
      </c>
      <c r="CW342" s="25" t="s">
        <v>1067</v>
      </c>
      <c r="CX342" t="s">
        <v>282</v>
      </c>
      <c r="DC342">
        <v>1016</v>
      </c>
      <c r="DD342">
        <v>7</v>
      </c>
      <c r="DE342" t="s">
        <v>1068</v>
      </c>
      <c r="DF342" t="s">
        <v>1090</v>
      </c>
      <c r="DG342" t="s">
        <v>460</v>
      </c>
      <c r="DH342">
        <v>4</v>
      </c>
      <c r="DI342" s="25">
        <v>13.333333333333334</v>
      </c>
      <c r="DJ342" t="s">
        <v>282</v>
      </c>
      <c r="DL342">
        <v>6</v>
      </c>
      <c r="DM342">
        <v>7.37</v>
      </c>
      <c r="DN342">
        <v>0.05</v>
      </c>
      <c r="DO342" t="s">
        <v>282</v>
      </c>
      <c r="DP342" t="s">
        <v>282</v>
      </c>
      <c r="DR342" t="s">
        <v>282</v>
      </c>
      <c r="DS342" t="s">
        <v>282</v>
      </c>
      <c r="DT342" t="s">
        <v>282</v>
      </c>
      <c r="DU342" s="25" t="s">
        <v>1067</v>
      </c>
      <c r="DV342" t="s">
        <v>282</v>
      </c>
      <c r="EA342">
        <v>1024</v>
      </c>
      <c r="EB342">
        <v>11</v>
      </c>
      <c r="EC342" t="s">
        <v>1069</v>
      </c>
      <c r="ED342" t="s">
        <v>1090</v>
      </c>
      <c r="EE342" t="s">
        <v>460</v>
      </c>
      <c r="EF342">
        <v>2.5</v>
      </c>
      <c r="EG342" s="25">
        <v>8.3333333333333321</v>
      </c>
      <c r="EH342" t="s">
        <v>282</v>
      </c>
      <c r="EJ342">
        <v>2</v>
      </c>
      <c r="EK342">
        <v>2.86</v>
      </c>
      <c r="EL342" s="9">
        <v>0.06</v>
      </c>
      <c r="EM342" t="s">
        <v>282</v>
      </c>
      <c r="EN342" t="s">
        <v>282</v>
      </c>
      <c r="EO342" t="s">
        <v>282</v>
      </c>
      <c r="EP342" t="s">
        <v>282</v>
      </c>
      <c r="EQ342" t="s">
        <v>282</v>
      </c>
      <c r="ER342" t="s">
        <v>282</v>
      </c>
      <c r="ES342" t="s">
        <v>282</v>
      </c>
      <c r="ET342" s="9" t="s">
        <v>282</v>
      </c>
      <c r="EU342" s="9" t="s">
        <v>282</v>
      </c>
      <c r="EV342" t="s">
        <v>282</v>
      </c>
      <c r="EX342" s="35">
        <v>3</v>
      </c>
      <c r="EY342" s="50">
        <v>4.3466666666666667</v>
      </c>
      <c r="EZ342" s="50">
        <v>5.2466666666666661</v>
      </c>
      <c r="FA342" s="50">
        <v>5.6666666666666664E-2</v>
      </c>
      <c r="FB342" s="51">
        <v>7.5982631111110788</v>
      </c>
      <c r="FC342" s="51">
        <v>9.1715231111110729</v>
      </c>
      <c r="FD342" s="51">
        <v>9.9057111111110693E-2</v>
      </c>
      <c r="FE342" s="7"/>
      <c r="FF342" s="25">
        <v>3</v>
      </c>
      <c r="FG342" s="25">
        <v>3</v>
      </c>
      <c r="FH342" s="29">
        <v>4.3466666666666667</v>
      </c>
      <c r="FI342" s="29">
        <v>5.2466666666666661</v>
      </c>
      <c r="FJ342" s="30">
        <v>5.6666666666666664E-2</v>
      </c>
      <c r="FK342" s="29">
        <v>82.846251588310054</v>
      </c>
      <c r="FL342" s="7" t="b">
        <v>1</v>
      </c>
      <c r="FQ342" s="21"/>
      <c r="FX342" s="21">
        <v>2</v>
      </c>
      <c r="GG342" s="48">
        <v>4.3466666666666667</v>
      </c>
      <c r="GH342" s="48">
        <v>5.2466666666666661</v>
      </c>
      <c r="GI342" s="9">
        <v>5.6666666666666664E-2</v>
      </c>
    </row>
    <row r="343" spans="1:191" x14ac:dyDescent="0.25">
      <c r="A343" t="s">
        <v>2305</v>
      </c>
      <c r="B343" t="s">
        <v>282</v>
      </c>
      <c r="C343" s="21" t="s">
        <v>197</v>
      </c>
      <c r="E343" t="s">
        <v>307</v>
      </c>
      <c r="G343" t="s">
        <v>1052</v>
      </c>
      <c r="J343">
        <v>9382</v>
      </c>
      <c r="K343" t="s">
        <v>212</v>
      </c>
      <c r="L343" t="s">
        <v>187</v>
      </c>
      <c r="M343" t="s">
        <v>185</v>
      </c>
      <c r="N343">
        <v>96242581</v>
      </c>
      <c r="O343" t="s">
        <v>2117</v>
      </c>
      <c r="P343">
        <v>1</v>
      </c>
      <c r="Q343">
        <v>9382</v>
      </c>
      <c r="R343" t="s">
        <v>212</v>
      </c>
      <c r="S343" t="s">
        <v>191</v>
      </c>
      <c r="T343" s="22" t="s">
        <v>197</v>
      </c>
      <c r="U343" s="21" t="s">
        <v>1056</v>
      </c>
      <c r="V343">
        <v>558820</v>
      </c>
      <c r="W343">
        <v>6342346</v>
      </c>
      <c r="X343">
        <v>8</v>
      </c>
      <c r="Y343" s="21">
        <v>8</v>
      </c>
      <c r="Z343" s="21" t="str">
        <f>VLOOKUP(A343,'Rettelse til drænsystem'!$A$4:$B$510,2,FALSE)</f>
        <v>Systematisk drænet</v>
      </c>
      <c r="AA343" t="s">
        <v>1058</v>
      </c>
      <c r="AB343" t="s">
        <v>193</v>
      </c>
      <c r="AC343" s="21" t="s">
        <v>1059</v>
      </c>
      <c r="AD343" s="21" t="s">
        <v>197</v>
      </c>
      <c r="AE343" s="21" t="s">
        <v>197</v>
      </c>
      <c r="AF343" t="s">
        <v>2305</v>
      </c>
      <c r="AG343" s="21">
        <v>0</v>
      </c>
      <c r="AH343" s="21" t="s">
        <v>2306</v>
      </c>
      <c r="AI343" s="21" t="s">
        <v>307</v>
      </c>
      <c r="AJ343" s="21" t="s">
        <v>185</v>
      </c>
      <c r="AK343" s="21"/>
      <c r="AL343" s="21"/>
      <c r="AM343" s="21" t="s">
        <v>1276</v>
      </c>
      <c r="AN343" s="21" t="s">
        <v>1084</v>
      </c>
      <c r="AO343" s="21" t="s">
        <v>1084</v>
      </c>
      <c r="AP343" s="21" t="s">
        <v>205</v>
      </c>
      <c r="AQ343" s="21"/>
      <c r="AR343" s="21"/>
      <c r="AS343" s="21" t="s">
        <v>218</v>
      </c>
      <c r="AT343" s="21" t="s">
        <v>1063</v>
      </c>
      <c r="AU343">
        <v>75</v>
      </c>
      <c r="AV343" t="s">
        <v>2305</v>
      </c>
      <c r="AW343">
        <v>95.324579999999997</v>
      </c>
      <c r="AX343">
        <v>2.746666E-4</v>
      </c>
      <c r="AY343">
        <v>22</v>
      </c>
      <c r="AZ343" t="s">
        <v>1181</v>
      </c>
      <c r="BA343" s="21" t="s">
        <v>1181</v>
      </c>
      <c r="BB343" s="21" t="s">
        <v>1065</v>
      </c>
      <c r="BC343">
        <v>0.5</v>
      </c>
      <c r="BD343" t="s">
        <v>1207</v>
      </c>
      <c r="BE343">
        <v>0.5</v>
      </c>
      <c r="BF343">
        <v>2</v>
      </c>
      <c r="BG343" t="s">
        <v>196</v>
      </c>
      <c r="BH343">
        <v>1</v>
      </c>
      <c r="BI343" t="s">
        <v>282</v>
      </c>
      <c r="BJ343" t="s">
        <v>282</v>
      </c>
      <c r="BK343" t="s">
        <v>282</v>
      </c>
      <c r="BL343" t="s">
        <v>282</v>
      </c>
      <c r="BM343" t="s">
        <v>282</v>
      </c>
      <c r="BN343" t="s">
        <v>282</v>
      </c>
      <c r="BO343" t="s">
        <v>282</v>
      </c>
      <c r="BP343" t="s">
        <v>282</v>
      </c>
      <c r="BQ343" t="s">
        <v>282</v>
      </c>
      <c r="BR343" t="s">
        <v>192</v>
      </c>
      <c r="BS343" t="s">
        <v>197</v>
      </c>
      <c r="BT343" t="s">
        <v>198</v>
      </c>
      <c r="BU343" t="s">
        <v>282</v>
      </c>
      <c r="BV343">
        <v>567.5</v>
      </c>
      <c r="BW343">
        <v>587.70000000000005</v>
      </c>
      <c r="BX343" s="7">
        <v>377.35333333333256</v>
      </c>
      <c r="BY343" s="7">
        <v>71.489334482136016</v>
      </c>
      <c r="BZ343" s="8">
        <v>18.918158269427828</v>
      </c>
      <c r="CA343" s="8">
        <v>78.638267930349627</v>
      </c>
      <c r="CB343" s="8">
        <v>20.809974096370613</v>
      </c>
      <c r="CD343">
        <v>987</v>
      </c>
      <c r="CE343">
        <v>12</v>
      </c>
      <c r="CF343" s="33" t="s">
        <v>1066</v>
      </c>
      <c r="CG343" s="34" t="s">
        <v>1075</v>
      </c>
      <c r="CH343" t="s">
        <v>282</v>
      </c>
      <c r="CI343">
        <v>2</v>
      </c>
      <c r="CJ343" s="25">
        <v>25</v>
      </c>
      <c r="CK343" t="s">
        <v>282</v>
      </c>
      <c r="CN343">
        <v>9.5500000000000007</v>
      </c>
      <c r="CO343">
        <v>11.97</v>
      </c>
      <c r="CP343">
        <v>0.11</v>
      </c>
      <c r="CQ343" t="s">
        <v>282</v>
      </c>
      <c r="CR343" t="s">
        <v>282</v>
      </c>
      <c r="CT343" t="s">
        <v>282</v>
      </c>
      <c r="CU343" t="s">
        <v>282</v>
      </c>
      <c r="CV343" t="s">
        <v>282</v>
      </c>
      <c r="CW343" s="25" t="s">
        <v>1067</v>
      </c>
      <c r="CX343" t="s">
        <v>282</v>
      </c>
      <c r="DC343">
        <v>1183</v>
      </c>
      <c r="DD343">
        <v>8</v>
      </c>
      <c r="DE343" t="s">
        <v>1068</v>
      </c>
      <c r="DF343" t="s">
        <v>1090</v>
      </c>
      <c r="DG343" t="s">
        <v>282</v>
      </c>
      <c r="DH343">
        <v>1</v>
      </c>
      <c r="DI343" s="25">
        <v>12.5</v>
      </c>
      <c r="DJ343" t="s">
        <v>282</v>
      </c>
      <c r="DL343">
        <v>8.81</v>
      </c>
      <c r="DM343">
        <v>10.06</v>
      </c>
      <c r="DN343">
        <v>0.09</v>
      </c>
      <c r="DO343" t="s">
        <v>282</v>
      </c>
      <c r="DP343" t="s">
        <v>282</v>
      </c>
      <c r="DR343" t="s">
        <v>282</v>
      </c>
      <c r="DS343" t="s">
        <v>282</v>
      </c>
      <c r="DT343" t="s">
        <v>282</v>
      </c>
      <c r="DU343" s="25" t="s">
        <v>1067</v>
      </c>
      <c r="DV343" t="s">
        <v>282</v>
      </c>
      <c r="EA343">
        <v>1579</v>
      </c>
      <c r="EB343">
        <v>11</v>
      </c>
      <c r="EC343" t="s">
        <v>1069</v>
      </c>
      <c r="ED343" t="s">
        <v>1090</v>
      </c>
      <c r="EE343" t="s">
        <v>282</v>
      </c>
      <c r="EF343">
        <v>0.5</v>
      </c>
      <c r="EG343" s="25">
        <v>6.25</v>
      </c>
      <c r="EH343" t="s">
        <v>2307</v>
      </c>
      <c r="EJ343">
        <v>8.6</v>
      </c>
      <c r="EK343">
        <v>9.9600000000000009</v>
      </c>
      <c r="EL343" s="9">
        <v>0.01</v>
      </c>
      <c r="EM343" t="s">
        <v>282</v>
      </c>
      <c r="EN343" t="s">
        <v>282</v>
      </c>
      <c r="EO343" t="s">
        <v>282</v>
      </c>
      <c r="EP343" t="s">
        <v>282</v>
      </c>
      <c r="EQ343" t="s">
        <v>282</v>
      </c>
      <c r="ER343" t="s">
        <v>282</v>
      </c>
      <c r="ES343" t="s">
        <v>282</v>
      </c>
      <c r="ET343" s="9" t="s">
        <v>282</v>
      </c>
      <c r="EU343" s="9" t="s">
        <v>282</v>
      </c>
      <c r="EV343" t="s">
        <v>282</v>
      </c>
      <c r="EX343" s="35">
        <v>3</v>
      </c>
      <c r="EY343" s="50">
        <v>8.9866666666666664</v>
      </c>
      <c r="EZ343" s="50">
        <v>10.663333333333334</v>
      </c>
      <c r="FA343" s="50">
        <v>7.0000000000000007E-2</v>
      </c>
      <c r="FB343" s="51">
        <v>33.911486222222152</v>
      </c>
      <c r="FC343" s="51">
        <v>40.238443777777697</v>
      </c>
      <c r="FD343" s="51">
        <v>0.26414733333333279</v>
      </c>
      <c r="FE343" s="7"/>
      <c r="FF343" s="25">
        <v>3</v>
      </c>
      <c r="FG343" s="25">
        <v>3</v>
      </c>
      <c r="FH343" s="29">
        <v>8.9866666666666664</v>
      </c>
      <c r="FI343" s="29">
        <v>10.663333333333334</v>
      </c>
      <c r="FJ343" s="30">
        <v>7.0000000000000007E-2</v>
      </c>
      <c r="FK343" s="29">
        <v>84.276336355110956</v>
      </c>
      <c r="FL343" s="7" t="b">
        <v>1</v>
      </c>
      <c r="FQ343" s="21"/>
      <c r="FX343" s="21">
        <v>2</v>
      </c>
      <c r="GG343" s="48">
        <v>8.9866666666666664</v>
      </c>
      <c r="GH343" s="48">
        <v>10.663333333333334</v>
      </c>
      <c r="GI343" s="9">
        <v>7.0000000000000007E-2</v>
      </c>
    </row>
    <row r="344" spans="1:191" x14ac:dyDescent="0.25">
      <c r="A344" t="s">
        <v>2308</v>
      </c>
      <c r="B344" t="s">
        <v>282</v>
      </c>
      <c r="C344" s="21" t="s">
        <v>197</v>
      </c>
      <c r="E344" t="s">
        <v>307</v>
      </c>
      <c r="G344" t="s">
        <v>1052</v>
      </c>
      <c r="J344">
        <v>9493</v>
      </c>
      <c r="K344" t="s">
        <v>2310</v>
      </c>
      <c r="L344" t="s">
        <v>187</v>
      </c>
      <c r="M344" t="s">
        <v>185</v>
      </c>
      <c r="N344">
        <v>96242581</v>
      </c>
      <c r="O344" t="s">
        <v>2117</v>
      </c>
      <c r="P344">
        <v>1</v>
      </c>
      <c r="Q344">
        <v>9493</v>
      </c>
      <c r="R344" t="s">
        <v>2310</v>
      </c>
      <c r="S344" t="s">
        <v>214</v>
      </c>
      <c r="T344" s="22" t="s">
        <v>197</v>
      </c>
      <c r="U344" s="21" t="s">
        <v>1056</v>
      </c>
      <c r="V344">
        <v>543337</v>
      </c>
      <c r="W344">
        <v>6344232</v>
      </c>
      <c r="X344" t="s">
        <v>282</v>
      </c>
      <c r="Y344" s="21" t="s">
        <v>282</v>
      </c>
      <c r="Z344" s="21" t="str">
        <f>VLOOKUP(A344,'Rettelse til drænsystem'!$A$4:$B$510,2,FALSE)</f>
        <v>Systematisk drænet</v>
      </c>
      <c r="AA344" t="s">
        <v>1058</v>
      </c>
      <c r="AB344" t="s">
        <v>193</v>
      </c>
      <c r="AC344" s="21" t="s">
        <v>1059</v>
      </c>
      <c r="AD344" s="21" t="s">
        <v>197</v>
      </c>
      <c r="AE344" s="21" t="s">
        <v>197</v>
      </c>
      <c r="AF344" t="s">
        <v>2308</v>
      </c>
      <c r="AG344" s="21">
        <v>0</v>
      </c>
      <c r="AH344" s="21" t="s">
        <v>2309</v>
      </c>
      <c r="AI344" s="21" t="s">
        <v>307</v>
      </c>
      <c r="AJ344" s="21" t="s">
        <v>185</v>
      </c>
      <c r="AK344" s="21"/>
      <c r="AL344" s="21"/>
      <c r="AM344" s="21" t="s">
        <v>1276</v>
      </c>
      <c r="AN344" s="21" t="s">
        <v>1084</v>
      </c>
      <c r="AO344" s="21" t="s">
        <v>1084</v>
      </c>
      <c r="AP344" s="21" t="s">
        <v>205</v>
      </c>
      <c r="AQ344" s="21"/>
      <c r="AR344" s="21"/>
      <c r="AS344" s="21" t="s">
        <v>218</v>
      </c>
      <c r="AT344" s="21" t="s">
        <v>1063</v>
      </c>
      <c r="AU344">
        <v>46</v>
      </c>
      <c r="AV344" t="s">
        <v>2308</v>
      </c>
      <c r="AY344">
        <v>12</v>
      </c>
      <c r="AZ344" t="s">
        <v>1064</v>
      </c>
      <c r="BA344" s="21" t="s">
        <v>1064</v>
      </c>
      <c r="BB344" s="21" t="s">
        <v>1065</v>
      </c>
      <c r="BC344">
        <v>1</v>
      </c>
      <c r="BD344" t="s">
        <v>282</v>
      </c>
      <c r="BE344" t="s">
        <v>282</v>
      </c>
      <c r="BF344">
        <v>6</v>
      </c>
      <c r="BG344" t="s">
        <v>195</v>
      </c>
      <c r="BH344">
        <v>1</v>
      </c>
      <c r="BI344" t="s">
        <v>282</v>
      </c>
      <c r="BJ344" t="s">
        <v>282</v>
      </c>
      <c r="BK344" t="s">
        <v>282</v>
      </c>
      <c r="BL344" t="s">
        <v>282</v>
      </c>
      <c r="BM344" t="s">
        <v>282</v>
      </c>
      <c r="BN344" t="s">
        <v>282</v>
      </c>
      <c r="BO344" t="s">
        <v>282</v>
      </c>
      <c r="BP344" t="s">
        <v>282</v>
      </c>
      <c r="BQ344" t="s">
        <v>282</v>
      </c>
      <c r="BR344" t="s">
        <v>192</v>
      </c>
      <c r="BS344" t="s">
        <v>197</v>
      </c>
      <c r="BT344" t="s">
        <v>198</v>
      </c>
      <c r="BU344" t="s">
        <v>282</v>
      </c>
      <c r="BV344">
        <v>567.5</v>
      </c>
      <c r="BW344">
        <v>490.9</v>
      </c>
      <c r="BX344" s="7">
        <v>299.03666666666595</v>
      </c>
      <c r="BY344" s="7">
        <v>53.391289401563377</v>
      </c>
      <c r="BZ344" s="8">
        <v>17.854429022604865</v>
      </c>
      <c r="CA344" s="8">
        <v>58.730418341719719</v>
      </c>
      <c r="CB344" s="8">
        <v>19.639871924865353</v>
      </c>
      <c r="CD344">
        <v>1062</v>
      </c>
      <c r="CE344">
        <v>13</v>
      </c>
      <c r="CF344" s="33" t="s">
        <v>1066</v>
      </c>
      <c r="CG344" s="34" t="s">
        <v>1075</v>
      </c>
      <c r="CH344" t="s">
        <v>460</v>
      </c>
      <c r="CI344" t="s">
        <v>282</v>
      </c>
      <c r="CJ344" s="25" t="s">
        <v>1067</v>
      </c>
      <c r="CK344" t="s">
        <v>2311</v>
      </c>
      <c r="CN344">
        <v>4.33</v>
      </c>
      <c r="CO344">
        <v>5.43</v>
      </c>
      <c r="CP344">
        <v>0.04</v>
      </c>
      <c r="CQ344" t="s">
        <v>282</v>
      </c>
      <c r="CR344" t="s">
        <v>282</v>
      </c>
      <c r="CT344" t="s">
        <v>282</v>
      </c>
      <c r="CU344" t="s">
        <v>282</v>
      </c>
      <c r="CV344" t="s">
        <v>282</v>
      </c>
      <c r="CW344" s="25" t="s">
        <v>1067</v>
      </c>
      <c r="CX344" t="s">
        <v>282</v>
      </c>
      <c r="DC344">
        <v>1044</v>
      </c>
      <c r="DD344">
        <v>8</v>
      </c>
      <c r="DE344" t="s">
        <v>1068</v>
      </c>
      <c r="DF344" t="s">
        <v>1090</v>
      </c>
      <c r="DG344" t="s">
        <v>460</v>
      </c>
      <c r="DH344" t="s">
        <v>282</v>
      </c>
      <c r="DI344" s="25" t="s">
        <v>1067</v>
      </c>
      <c r="DJ344" t="s">
        <v>214</v>
      </c>
      <c r="DL344">
        <v>6.06</v>
      </c>
      <c r="DM344">
        <v>6.18</v>
      </c>
      <c r="DN344">
        <v>0.06</v>
      </c>
      <c r="DO344" t="s">
        <v>282</v>
      </c>
      <c r="DP344" t="s">
        <v>282</v>
      </c>
      <c r="DR344" t="s">
        <v>282</v>
      </c>
      <c r="DS344" t="s">
        <v>282</v>
      </c>
      <c r="DT344" t="s">
        <v>282</v>
      </c>
      <c r="DU344" s="25" t="s">
        <v>1067</v>
      </c>
      <c r="DV344" t="s">
        <v>282</v>
      </c>
      <c r="EA344" t="s">
        <v>282</v>
      </c>
      <c r="EB344">
        <v>12</v>
      </c>
      <c r="EC344" t="s">
        <v>1069</v>
      </c>
      <c r="ED344" t="s">
        <v>282</v>
      </c>
      <c r="EE344" t="s">
        <v>457</v>
      </c>
      <c r="EF344" t="s">
        <v>282</v>
      </c>
      <c r="EG344" s="25" t="s">
        <v>1067</v>
      </c>
      <c r="EH344" t="s">
        <v>2312</v>
      </c>
      <c r="EL344" s="9"/>
      <c r="EM344" t="s">
        <v>282</v>
      </c>
      <c r="EN344" t="s">
        <v>282</v>
      </c>
      <c r="EO344" t="s">
        <v>282</v>
      </c>
      <c r="EP344" t="s">
        <v>282</v>
      </c>
      <c r="EQ344" t="s">
        <v>282</v>
      </c>
      <c r="ER344" t="s">
        <v>282</v>
      </c>
      <c r="ES344" t="s">
        <v>282</v>
      </c>
      <c r="ET344" s="9" t="s">
        <v>282</v>
      </c>
      <c r="EU344" s="9" t="s">
        <v>282</v>
      </c>
      <c r="EV344" t="s">
        <v>282</v>
      </c>
      <c r="EX344" s="35">
        <v>2</v>
      </c>
      <c r="EY344" s="50">
        <v>5.1950000000000003</v>
      </c>
      <c r="EZ344" s="50">
        <v>5.8049999999999997</v>
      </c>
      <c r="FA344" s="50">
        <v>0.05</v>
      </c>
      <c r="FB344" s="51">
        <v>15.534954833333298</v>
      </c>
      <c r="FC344" s="51">
        <v>17.359078499999956</v>
      </c>
      <c r="FD344" s="51">
        <v>0.14951833333333298</v>
      </c>
      <c r="FE344" s="7"/>
      <c r="FF344" s="25">
        <v>2</v>
      </c>
      <c r="FG344" s="25">
        <v>2</v>
      </c>
      <c r="FH344" s="29">
        <v>5.1950000000000003</v>
      </c>
      <c r="FI344" s="29">
        <v>5.8049999999999997</v>
      </c>
      <c r="FJ344" s="30">
        <v>0.05</v>
      </c>
      <c r="FK344" s="29">
        <v>89.491817398794154</v>
      </c>
      <c r="FL344" s="7" t="b">
        <v>0</v>
      </c>
      <c r="FQ344" s="21"/>
      <c r="FX344" s="21">
        <v>2</v>
      </c>
      <c r="GG344" s="48">
        <v>5.1950000000000003</v>
      </c>
      <c r="GH344" s="48">
        <v>5.8049999999999997</v>
      </c>
      <c r="GI344" s="9">
        <v>0.05</v>
      </c>
    </row>
    <row r="345" spans="1:191" x14ac:dyDescent="0.25">
      <c r="A345" t="s">
        <v>2313</v>
      </c>
      <c r="B345" t="s">
        <v>282</v>
      </c>
      <c r="C345" s="21" t="s">
        <v>197</v>
      </c>
      <c r="E345" t="s">
        <v>307</v>
      </c>
      <c r="G345" t="s">
        <v>1052</v>
      </c>
      <c r="J345">
        <v>0</v>
      </c>
      <c r="K345" t="s">
        <v>282</v>
      </c>
      <c r="L345" t="s">
        <v>187</v>
      </c>
      <c r="M345" t="s">
        <v>185</v>
      </c>
      <c r="N345">
        <v>96242581</v>
      </c>
      <c r="O345" t="s">
        <v>2117</v>
      </c>
      <c r="P345">
        <v>0</v>
      </c>
      <c r="Q345">
        <v>0</v>
      </c>
      <c r="R345" t="s">
        <v>282</v>
      </c>
      <c r="S345" s="31" t="s">
        <v>1172</v>
      </c>
      <c r="T345" s="22" t="s">
        <v>197</v>
      </c>
      <c r="U345" s="21" t="s">
        <v>1173</v>
      </c>
      <c r="V345">
        <v>1</v>
      </c>
      <c r="W345">
        <v>1</v>
      </c>
      <c r="X345" t="s">
        <v>282</v>
      </c>
      <c r="Y345" s="21" t="s">
        <v>282</v>
      </c>
      <c r="Z345" s="21" t="str">
        <f>VLOOKUP(A345,'Rettelse til drænsystem'!$A$4:$B$510,2,FALSE)</f>
        <v/>
      </c>
      <c r="AA345" s="31" t="s">
        <v>650</v>
      </c>
      <c r="AB345" s="31" t="s">
        <v>650</v>
      </c>
      <c r="AC345" s="21" t="s">
        <v>650</v>
      </c>
      <c r="AD345" s="21" t="s">
        <v>197</v>
      </c>
      <c r="AE345" s="21" t="s">
        <v>197</v>
      </c>
      <c r="AF345" t="s">
        <v>2313</v>
      </c>
      <c r="AG345" s="21">
        <v>0</v>
      </c>
      <c r="AH345" s="21" t="s">
        <v>2314</v>
      </c>
      <c r="AI345" s="21" t="s">
        <v>307</v>
      </c>
      <c r="AJ345" s="21" t="s">
        <v>185</v>
      </c>
      <c r="AK345" s="21"/>
      <c r="AL345" s="21"/>
      <c r="AM345" s="21">
        <v>0</v>
      </c>
      <c r="AN345" s="21">
        <v>0</v>
      </c>
      <c r="AO345" s="21">
        <v>0</v>
      </c>
      <c r="AP345" s="21">
        <v>0</v>
      </c>
      <c r="AQ345" s="21"/>
      <c r="AR345" s="21"/>
      <c r="AS345" s="21" t="s">
        <v>218</v>
      </c>
      <c r="AT345" s="21" t="s">
        <v>1063</v>
      </c>
      <c r="AU345" s="31">
        <v>0</v>
      </c>
      <c r="AV345" t="s">
        <v>2313</v>
      </c>
      <c r="AY345" t="s">
        <v>282</v>
      </c>
      <c r="AZ345" t="s">
        <v>282</v>
      </c>
      <c r="BA345" s="21" t="s">
        <v>282</v>
      </c>
      <c r="BB345" s="21" t="s">
        <v>282</v>
      </c>
      <c r="BC345" t="s">
        <v>282</v>
      </c>
      <c r="BD345" t="s">
        <v>282</v>
      </c>
      <c r="BE345" t="s">
        <v>282</v>
      </c>
      <c r="BF345" t="s">
        <v>282</v>
      </c>
      <c r="BG345" t="s">
        <v>282</v>
      </c>
      <c r="BH345" t="s">
        <v>282</v>
      </c>
      <c r="BI345" t="s">
        <v>282</v>
      </c>
      <c r="BJ345" t="s">
        <v>282</v>
      </c>
      <c r="BK345" t="s">
        <v>282</v>
      </c>
      <c r="BL345" t="s">
        <v>282</v>
      </c>
      <c r="BM345" t="s">
        <v>282</v>
      </c>
      <c r="BN345" t="s">
        <v>282</v>
      </c>
      <c r="BO345" t="s">
        <v>282</v>
      </c>
      <c r="BP345" t="s">
        <v>282</v>
      </c>
      <c r="BQ345" t="s">
        <v>282</v>
      </c>
      <c r="BR345" t="s">
        <v>282</v>
      </c>
      <c r="BS345" t="s">
        <v>282</v>
      </c>
      <c r="BT345" t="s">
        <v>282</v>
      </c>
      <c r="BU345" t="s">
        <v>282</v>
      </c>
      <c r="BV345" t="s">
        <v>282</v>
      </c>
      <c r="BW345" t="s">
        <v>282</v>
      </c>
      <c r="BX345" s="7" t="s">
        <v>282</v>
      </c>
      <c r="BY345" s="7" t="s">
        <v>282</v>
      </c>
      <c r="BZ345" s="8" t="s">
        <v>282</v>
      </c>
      <c r="CA345" s="8" t="s">
        <v>282</v>
      </c>
      <c r="CB345" s="8" t="s">
        <v>282</v>
      </c>
      <c r="CD345" t="s">
        <v>282</v>
      </c>
      <c r="CE345" t="s">
        <v>282</v>
      </c>
      <c r="CF345" s="33"/>
      <c r="CG345" s="34" t="s">
        <v>282</v>
      </c>
      <c r="CH345" t="s">
        <v>282</v>
      </c>
      <c r="CI345" t="s">
        <v>282</v>
      </c>
      <c r="CJ345" s="25" t="s">
        <v>1067</v>
      </c>
      <c r="CK345" t="s">
        <v>282</v>
      </c>
      <c r="CQ345" t="s">
        <v>282</v>
      </c>
      <c r="CR345" t="s">
        <v>282</v>
      </c>
      <c r="CT345" t="s">
        <v>282</v>
      </c>
      <c r="CU345" t="s">
        <v>282</v>
      </c>
      <c r="CV345" t="s">
        <v>282</v>
      </c>
      <c r="CW345" s="25" t="s">
        <v>1067</v>
      </c>
      <c r="CX345" t="s">
        <v>282</v>
      </c>
      <c r="DC345" t="s">
        <v>282</v>
      </c>
      <c r="DD345" t="s">
        <v>282</v>
      </c>
      <c r="DF345" t="s">
        <v>282</v>
      </c>
      <c r="DG345" t="s">
        <v>282</v>
      </c>
      <c r="DH345" t="s">
        <v>282</v>
      </c>
      <c r="DI345" s="25" t="s">
        <v>1067</v>
      </c>
      <c r="DJ345" t="s">
        <v>2315</v>
      </c>
      <c r="DP345" t="s">
        <v>282</v>
      </c>
      <c r="DR345" t="s">
        <v>282</v>
      </c>
      <c r="DS345" t="s">
        <v>282</v>
      </c>
      <c r="DT345" t="s">
        <v>282</v>
      </c>
      <c r="DU345" s="25" t="s">
        <v>1067</v>
      </c>
      <c r="DV345" t="s">
        <v>282</v>
      </c>
      <c r="EA345" t="s">
        <v>282</v>
      </c>
      <c r="EB345" t="s">
        <v>282</v>
      </c>
      <c r="ED345" t="s">
        <v>282</v>
      </c>
      <c r="EE345" t="s">
        <v>282</v>
      </c>
      <c r="EF345" t="s">
        <v>282</v>
      </c>
      <c r="EG345" s="25" t="s">
        <v>1067</v>
      </c>
      <c r="EH345" t="s">
        <v>282</v>
      </c>
      <c r="EL345" s="9"/>
      <c r="EM345" t="s">
        <v>282</v>
      </c>
      <c r="EN345" t="s">
        <v>282</v>
      </c>
      <c r="EO345" t="s">
        <v>282</v>
      </c>
      <c r="EP345" t="s">
        <v>282</v>
      </c>
      <c r="EQ345" t="s">
        <v>282</v>
      </c>
      <c r="ER345" t="s">
        <v>282</v>
      </c>
      <c r="ES345" t="s">
        <v>282</v>
      </c>
      <c r="ET345" s="9" t="s">
        <v>282</v>
      </c>
      <c r="EU345" s="9" t="s">
        <v>282</v>
      </c>
      <c r="EV345" t="s">
        <v>282</v>
      </c>
      <c r="EX345" s="35" t="s">
        <v>282</v>
      </c>
      <c r="EY345" s="50" t="s">
        <v>282</v>
      </c>
      <c r="EZ345" s="50" t="s">
        <v>282</v>
      </c>
      <c r="FA345" s="50" t="s">
        <v>282</v>
      </c>
      <c r="FB345" s="51" t="s">
        <v>282</v>
      </c>
      <c r="FC345" s="51" t="s">
        <v>282</v>
      </c>
      <c r="FD345" s="51" t="s">
        <v>282</v>
      </c>
      <c r="FE345" s="7"/>
      <c r="FF345" s="25">
        <v>0</v>
      </c>
      <c r="FG345" s="25">
        <v>0</v>
      </c>
      <c r="FH345" s="29"/>
      <c r="FI345" s="29"/>
      <c r="FJ345" s="29"/>
      <c r="FK345" s="29"/>
      <c r="FL345" s="7" t="b">
        <v>0</v>
      </c>
      <c r="FQ345" s="21"/>
      <c r="FX345" s="21"/>
      <c r="GG345" s="48" t="e">
        <v>#DIV/0!</v>
      </c>
      <c r="GH345" s="48" t="e">
        <v>#DIV/0!</v>
      </c>
      <c r="GI345" s="9" t="e">
        <v>#DIV/0!</v>
      </c>
    </row>
    <row r="346" spans="1:191" x14ac:dyDescent="0.25">
      <c r="A346" t="s">
        <v>2316</v>
      </c>
      <c r="B346" t="s">
        <v>282</v>
      </c>
      <c r="C346" s="21" t="s">
        <v>197</v>
      </c>
      <c r="E346" t="s">
        <v>307</v>
      </c>
      <c r="G346" t="s">
        <v>1052</v>
      </c>
      <c r="J346">
        <v>9700</v>
      </c>
      <c r="K346" t="s">
        <v>186</v>
      </c>
      <c r="L346" t="s">
        <v>187</v>
      </c>
      <c r="M346" t="s">
        <v>185</v>
      </c>
      <c r="N346">
        <v>96242581</v>
      </c>
      <c r="O346" t="s">
        <v>2117</v>
      </c>
      <c r="P346">
        <v>1</v>
      </c>
      <c r="Q346">
        <v>9700</v>
      </c>
      <c r="R346" t="s">
        <v>186</v>
      </c>
      <c r="S346" t="s">
        <v>214</v>
      </c>
      <c r="T346" s="22" t="s">
        <v>197</v>
      </c>
      <c r="U346" s="21" t="s">
        <v>1056</v>
      </c>
      <c r="V346">
        <v>567927</v>
      </c>
      <c r="W346">
        <v>6347927</v>
      </c>
      <c r="X346">
        <v>25</v>
      </c>
      <c r="Y346" s="21">
        <v>25</v>
      </c>
      <c r="Z346" s="21" t="str">
        <f>VLOOKUP(A346,'Rettelse til drænsystem'!$A$4:$B$510,2,FALSE)</f>
        <v>Systematisk drænet</v>
      </c>
      <c r="AA346" t="s">
        <v>1058</v>
      </c>
      <c r="AB346" t="s">
        <v>239</v>
      </c>
      <c r="AC346" s="21" t="s">
        <v>1063</v>
      </c>
      <c r="AD346" s="21" t="s">
        <v>192</v>
      </c>
      <c r="AE346" s="21" t="s">
        <v>197</v>
      </c>
      <c r="AF346" t="s">
        <v>2316</v>
      </c>
      <c r="AG346" s="21">
        <v>0</v>
      </c>
      <c r="AH346" s="21" t="s">
        <v>2317</v>
      </c>
      <c r="AI346" s="21" t="s">
        <v>307</v>
      </c>
      <c r="AJ346" s="21" t="s">
        <v>185</v>
      </c>
      <c r="AK346" s="21"/>
      <c r="AL346" s="21"/>
      <c r="AM346" s="21" t="s">
        <v>1073</v>
      </c>
      <c r="AN346" s="21" t="s">
        <v>1074</v>
      </c>
      <c r="AO346" s="21" t="s">
        <v>1074</v>
      </c>
      <c r="AP346" s="21" t="s">
        <v>205</v>
      </c>
      <c r="AQ346" s="21"/>
      <c r="AR346" s="21"/>
      <c r="AS346" s="21" t="s">
        <v>218</v>
      </c>
      <c r="AT346" s="21" t="s">
        <v>1063</v>
      </c>
      <c r="AU346">
        <v>75</v>
      </c>
      <c r="AV346" t="s">
        <v>2316</v>
      </c>
      <c r="AY346">
        <v>45</v>
      </c>
      <c r="AZ346" t="s">
        <v>1181</v>
      </c>
      <c r="BA346" s="21" t="s">
        <v>1181</v>
      </c>
      <c r="BB346" s="21" t="s">
        <v>1065</v>
      </c>
      <c r="BC346">
        <v>0.85</v>
      </c>
      <c r="BD346" t="s">
        <v>1207</v>
      </c>
      <c r="BE346">
        <v>0.15</v>
      </c>
      <c r="BF346">
        <v>5</v>
      </c>
      <c r="BG346" t="s">
        <v>304</v>
      </c>
      <c r="BH346">
        <v>0.5</v>
      </c>
      <c r="BI346" t="s">
        <v>282</v>
      </c>
      <c r="BJ346">
        <v>3</v>
      </c>
      <c r="BK346" t="s">
        <v>253</v>
      </c>
      <c r="BL346">
        <v>0.25</v>
      </c>
      <c r="BM346" t="s">
        <v>282</v>
      </c>
      <c r="BN346">
        <v>13</v>
      </c>
      <c r="BO346" t="s">
        <v>215</v>
      </c>
      <c r="BP346">
        <v>0.25</v>
      </c>
      <c r="BQ346" t="s">
        <v>282</v>
      </c>
      <c r="BR346" t="s">
        <v>192</v>
      </c>
      <c r="BS346" t="s">
        <v>197</v>
      </c>
      <c r="BT346" t="s">
        <v>198</v>
      </c>
      <c r="BU346" t="s">
        <v>282</v>
      </c>
      <c r="BV346">
        <v>567.5</v>
      </c>
      <c r="BW346">
        <v>576.4</v>
      </c>
      <c r="BX346" s="7">
        <v>401.42324999999948</v>
      </c>
      <c r="BY346" s="7">
        <v>33.081278569973655</v>
      </c>
      <c r="BZ346" s="8">
        <v>8.2305379762778887</v>
      </c>
      <c r="CA346" s="8">
        <v>36.389406426971021</v>
      </c>
      <c r="CB346" s="8">
        <v>9.0535917739056782</v>
      </c>
      <c r="CD346">
        <v>1173</v>
      </c>
      <c r="CE346">
        <v>12</v>
      </c>
      <c r="CF346" s="33" t="s">
        <v>1066</v>
      </c>
      <c r="CG346" s="34" t="s">
        <v>1075</v>
      </c>
      <c r="CH346" t="s">
        <v>457</v>
      </c>
      <c r="CI346">
        <v>7</v>
      </c>
      <c r="CJ346" s="25">
        <v>28.000000000000004</v>
      </c>
      <c r="CK346" t="s">
        <v>282</v>
      </c>
      <c r="CN346">
        <v>14.97</v>
      </c>
      <c r="CO346">
        <v>16.63</v>
      </c>
      <c r="CP346">
        <v>0.03</v>
      </c>
      <c r="CQ346" t="s">
        <v>282</v>
      </c>
      <c r="CR346" t="s">
        <v>282</v>
      </c>
      <c r="CT346" t="s">
        <v>282</v>
      </c>
      <c r="CU346" t="s">
        <v>282</v>
      </c>
      <c r="CV346" t="s">
        <v>282</v>
      </c>
      <c r="CW346" s="25" t="s">
        <v>1067</v>
      </c>
      <c r="CX346" t="s">
        <v>282</v>
      </c>
      <c r="DC346">
        <v>985</v>
      </c>
      <c r="DD346">
        <v>7</v>
      </c>
      <c r="DE346" t="s">
        <v>1068</v>
      </c>
      <c r="DF346" t="s">
        <v>1090</v>
      </c>
      <c r="DG346" t="s">
        <v>457</v>
      </c>
      <c r="DH346">
        <v>15</v>
      </c>
      <c r="DI346" s="25">
        <v>60</v>
      </c>
      <c r="DJ346" t="s">
        <v>2318</v>
      </c>
      <c r="DL346">
        <v>9.4</v>
      </c>
      <c r="DM346">
        <v>10.02</v>
      </c>
      <c r="DN346">
        <v>0.05</v>
      </c>
      <c r="DO346" t="s">
        <v>282</v>
      </c>
      <c r="DP346" t="s">
        <v>282</v>
      </c>
      <c r="DR346" t="s">
        <v>282</v>
      </c>
      <c r="DS346" t="s">
        <v>282</v>
      </c>
      <c r="DT346" t="s">
        <v>282</v>
      </c>
      <c r="DU346" s="25" t="s">
        <v>1067</v>
      </c>
      <c r="DV346" t="s">
        <v>282</v>
      </c>
      <c r="EA346" t="s">
        <v>282</v>
      </c>
      <c r="EB346">
        <v>11</v>
      </c>
      <c r="EC346" t="s">
        <v>1069</v>
      </c>
      <c r="ED346" t="s">
        <v>282</v>
      </c>
      <c r="EE346" t="s">
        <v>457</v>
      </c>
      <c r="EF346" t="s">
        <v>282</v>
      </c>
      <c r="EG346" s="25" t="s">
        <v>1067</v>
      </c>
      <c r="EH346" t="s">
        <v>2319</v>
      </c>
      <c r="EI346" t="s">
        <v>313</v>
      </c>
      <c r="EL346" s="9"/>
      <c r="EM346" t="s">
        <v>282</v>
      </c>
      <c r="EN346" t="s">
        <v>282</v>
      </c>
      <c r="EO346" t="s">
        <v>282</v>
      </c>
      <c r="EP346" t="s">
        <v>282</v>
      </c>
      <c r="EQ346" t="s">
        <v>282</v>
      </c>
      <c r="ER346" t="s">
        <v>282</v>
      </c>
      <c r="ES346" t="s">
        <v>282</v>
      </c>
      <c r="ET346" s="9" t="s">
        <v>282</v>
      </c>
      <c r="EU346" s="9" t="s">
        <v>282</v>
      </c>
      <c r="EV346" t="s">
        <v>282</v>
      </c>
      <c r="EX346" s="35">
        <v>2</v>
      </c>
      <c r="EY346" s="50">
        <v>12.185</v>
      </c>
      <c r="EZ346" s="50">
        <v>13.324999999999999</v>
      </c>
      <c r="FA346" s="50">
        <v>0.04</v>
      </c>
      <c r="FB346" s="51">
        <v>48.913423012499948</v>
      </c>
      <c r="FC346" s="51">
        <v>53.489648062499931</v>
      </c>
      <c r="FD346" s="51">
        <v>0.1605692999999998</v>
      </c>
      <c r="FE346" s="7"/>
      <c r="FF346" s="25">
        <v>2</v>
      </c>
      <c r="FG346" s="25">
        <v>2</v>
      </c>
      <c r="FH346" s="29">
        <v>12.185</v>
      </c>
      <c r="FI346" s="29">
        <v>13.324999999999999</v>
      </c>
      <c r="FJ346" s="29">
        <v>0.04</v>
      </c>
      <c r="FK346" s="29">
        <v>91.444652908067553</v>
      </c>
      <c r="FL346" s="7" t="b">
        <v>0</v>
      </c>
      <c r="FQ346" s="21"/>
      <c r="FX346" s="21">
        <v>2</v>
      </c>
      <c r="GG346" s="48">
        <v>12.185</v>
      </c>
      <c r="GH346" s="48">
        <v>13.324999999999999</v>
      </c>
      <c r="GI346" s="9">
        <v>0.04</v>
      </c>
    </row>
    <row r="347" spans="1:191" x14ac:dyDescent="0.25">
      <c r="A347" t="s">
        <v>2320</v>
      </c>
      <c r="B347" t="s">
        <v>282</v>
      </c>
      <c r="C347" s="21" t="s">
        <v>197</v>
      </c>
      <c r="E347" t="s">
        <v>307</v>
      </c>
      <c r="G347" t="s">
        <v>1052</v>
      </c>
      <c r="J347">
        <v>9362</v>
      </c>
      <c r="K347" t="s">
        <v>413</v>
      </c>
      <c r="L347" t="s">
        <v>187</v>
      </c>
      <c r="M347" t="s">
        <v>185</v>
      </c>
      <c r="N347">
        <v>96242581</v>
      </c>
      <c r="O347" t="s">
        <v>2117</v>
      </c>
      <c r="P347">
        <v>1</v>
      </c>
      <c r="Q347">
        <v>9362</v>
      </c>
      <c r="R347" t="s">
        <v>413</v>
      </c>
      <c r="S347" t="s">
        <v>1099</v>
      </c>
      <c r="T347" s="22" t="s">
        <v>197</v>
      </c>
      <c r="U347" s="21" t="s">
        <v>1056</v>
      </c>
      <c r="V347">
        <v>574512</v>
      </c>
      <c r="W347">
        <v>6326649</v>
      </c>
      <c r="X347" t="s">
        <v>282</v>
      </c>
      <c r="Y347" s="21" t="s">
        <v>282</v>
      </c>
      <c r="Z347" s="21" t="str">
        <f>VLOOKUP(A347,'Rettelse til drænsystem'!$A$4:$B$510,2,FALSE)</f>
        <v>Systematisk drænet</v>
      </c>
      <c r="AA347" t="s">
        <v>1058</v>
      </c>
      <c r="AB347" t="s">
        <v>239</v>
      </c>
      <c r="AC347" s="21" t="s">
        <v>1063</v>
      </c>
      <c r="AD347" s="21" t="s">
        <v>197</v>
      </c>
      <c r="AE347" s="21" t="s">
        <v>197</v>
      </c>
      <c r="AF347" t="s">
        <v>2320</v>
      </c>
      <c r="AG347" s="21">
        <v>0</v>
      </c>
      <c r="AH347" s="21" t="s">
        <v>2321</v>
      </c>
      <c r="AI347" s="21" t="s">
        <v>307</v>
      </c>
      <c r="AJ347" s="21" t="s">
        <v>185</v>
      </c>
      <c r="AK347" s="21"/>
      <c r="AL347" s="21"/>
      <c r="AM347" s="21" t="s">
        <v>1060</v>
      </c>
      <c r="AN347" s="21" t="s">
        <v>1061</v>
      </c>
      <c r="AO347" s="21" t="s">
        <v>1061</v>
      </c>
      <c r="AP347" s="21" t="s">
        <v>205</v>
      </c>
      <c r="AQ347" s="21"/>
      <c r="AR347" s="21" t="s">
        <v>470</v>
      </c>
      <c r="AS347" s="21" t="s">
        <v>470</v>
      </c>
      <c r="AT347" s="21" t="s">
        <v>1059</v>
      </c>
      <c r="AU347">
        <v>34</v>
      </c>
      <c r="AV347" t="s">
        <v>2320</v>
      </c>
      <c r="AW347">
        <v>98.154899999999998</v>
      </c>
      <c r="AX347">
        <v>1.476342</v>
      </c>
      <c r="AY347">
        <v>45</v>
      </c>
      <c r="AZ347" t="s">
        <v>1064</v>
      </c>
      <c r="BA347" s="21" t="s">
        <v>1064</v>
      </c>
      <c r="BB347" s="21" t="s">
        <v>1065</v>
      </c>
      <c r="BC347">
        <v>1</v>
      </c>
      <c r="BD347" t="s">
        <v>282</v>
      </c>
      <c r="BE347" t="s">
        <v>282</v>
      </c>
      <c r="BF347">
        <v>3</v>
      </c>
      <c r="BG347" t="s">
        <v>253</v>
      </c>
      <c r="BH347">
        <v>0.6</v>
      </c>
      <c r="BI347" t="s">
        <v>282</v>
      </c>
      <c r="BJ347">
        <v>2</v>
      </c>
      <c r="BK347" t="s">
        <v>196</v>
      </c>
      <c r="BL347">
        <v>0.3</v>
      </c>
      <c r="BM347" t="s">
        <v>282</v>
      </c>
      <c r="BN347">
        <v>6</v>
      </c>
      <c r="BO347" t="s">
        <v>195</v>
      </c>
      <c r="BP347">
        <v>0.1</v>
      </c>
      <c r="BQ347" t="s">
        <v>282</v>
      </c>
      <c r="BR347" t="s">
        <v>192</v>
      </c>
      <c r="BS347" t="s">
        <v>197</v>
      </c>
      <c r="BT347" t="s">
        <v>198</v>
      </c>
      <c r="BU347" t="s">
        <v>282</v>
      </c>
      <c r="BV347">
        <v>564.6</v>
      </c>
      <c r="BW347">
        <v>418</v>
      </c>
      <c r="BX347" s="7">
        <v>169.62866666666571</v>
      </c>
      <c r="BY347" s="7">
        <v>22.548552738894692</v>
      </c>
      <c r="BZ347" s="8">
        <v>13.059694807772063</v>
      </c>
      <c r="CA347" s="8">
        <v>24.803408012784164</v>
      </c>
      <c r="CB347" s="8">
        <v>14.36566428854927</v>
      </c>
      <c r="CD347">
        <v>991</v>
      </c>
      <c r="CE347">
        <v>12</v>
      </c>
      <c r="CF347" s="33" t="s">
        <v>1066</v>
      </c>
      <c r="CG347" s="34" t="s">
        <v>1075</v>
      </c>
      <c r="CH347" t="s">
        <v>460</v>
      </c>
      <c r="CI347" t="s">
        <v>282</v>
      </c>
      <c r="CJ347" s="25" t="s">
        <v>1067</v>
      </c>
      <c r="CK347" t="s">
        <v>282</v>
      </c>
      <c r="CN347">
        <v>6.37</v>
      </c>
      <c r="CO347">
        <v>7.63</v>
      </c>
      <c r="CP347">
        <v>0.04</v>
      </c>
      <c r="CQ347" t="s">
        <v>282</v>
      </c>
      <c r="CR347" t="s">
        <v>282</v>
      </c>
      <c r="CT347" t="s">
        <v>282</v>
      </c>
      <c r="CU347" t="s">
        <v>282</v>
      </c>
      <c r="CV347" t="s">
        <v>282</v>
      </c>
      <c r="CW347" s="25" t="s">
        <v>1067</v>
      </c>
      <c r="CX347" t="s">
        <v>282</v>
      </c>
      <c r="DC347">
        <v>999</v>
      </c>
      <c r="DD347">
        <v>7</v>
      </c>
      <c r="DE347" t="s">
        <v>1068</v>
      </c>
      <c r="DF347" t="s">
        <v>1090</v>
      </c>
      <c r="DG347" t="s">
        <v>460</v>
      </c>
      <c r="DH347" t="s">
        <v>282</v>
      </c>
      <c r="DI347" s="25" t="s">
        <v>1067</v>
      </c>
      <c r="DJ347" t="s">
        <v>541</v>
      </c>
      <c r="DL347">
        <v>7.94</v>
      </c>
      <c r="DM347">
        <v>8.6199999999999992</v>
      </c>
      <c r="DN347">
        <v>0.02</v>
      </c>
      <c r="DO347" t="s">
        <v>282</v>
      </c>
      <c r="DP347" t="s">
        <v>282</v>
      </c>
      <c r="DR347" t="s">
        <v>282</v>
      </c>
      <c r="DS347" t="s">
        <v>282</v>
      </c>
      <c r="DT347" t="s">
        <v>282</v>
      </c>
      <c r="DU347" s="25" t="s">
        <v>1067</v>
      </c>
      <c r="DV347" t="s">
        <v>282</v>
      </c>
      <c r="EA347">
        <v>1038</v>
      </c>
      <c r="EB347">
        <v>11</v>
      </c>
      <c r="EC347" t="s">
        <v>1069</v>
      </c>
      <c r="ED347" t="s">
        <v>1090</v>
      </c>
      <c r="EE347" t="s">
        <v>460</v>
      </c>
      <c r="EF347" t="s">
        <v>282</v>
      </c>
      <c r="EG347" s="25" t="s">
        <v>1067</v>
      </c>
      <c r="EH347" t="s">
        <v>2322</v>
      </c>
      <c r="EJ347">
        <v>4.2</v>
      </c>
      <c r="EK347">
        <v>4.6900000000000004</v>
      </c>
      <c r="EL347" s="9">
        <v>0.03</v>
      </c>
      <c r="EM347" t="s">
        <v>282</v>
      </c>
      <c r="EN347" t="s">
        <v>282</v>
      </c>
      <c r="EO347" t="s">
        <v>282</v>
      </c>
      <c r="EP347" t="s">
        <v>282</v>
      </c>
      <c r="EQ347" t="s">
        <v>282</v>
      </c>
      <c r="ER347" t="s">
        <v>282</v>
      </c>
      <c r="ES347" t="s">
        <v>282</v>
      </c>
      <c r="ET347" s="9" t="s">
        <v>282</v>
      </c>
      <c r="EU347" s="9" t="s">
        <v>282</v>
      </c>
      <c r="EV347" t="s">
        <v>282</v>
      </c>
      <c r="EX347" s="35">
        <v>3</v>
      </c>
      <c r="EY347" s="50">
        <v>6.1700000000000008</v>
      </c>
      <c r="EZ347" s="50">
        <v>6.98</v>
      </c>
      <c r="FA347" s="50">
        <v>0.03</v>
      </c>
      <c r="FB347" s="51">
        <v>10.466088733333278</v>
      </c>
      <c r="FC347" s="51">
        <v>11.840080933333267</v>
      </c>
      <c r="FD347" s="51">
        <v>5.0888599999999715E-2</v>
      </c>
      <c r="FE347" s="7"/>
      <c r="FF347" s="25">
        <v>3</v>
      </c>
      <c r="FG347" s="25">
        <v>3</v>
      </c>
      <c r="FH347" s="29">
        <v>6.1700000000000008</v>
      </c>
      <c r="FI347" s="29">
        <v>6.98</v>
      </c>
      <c r="FJ347" s="29">
        <v>0.03</v>
      </c>
      <c r="FK347" s="29">
        <v>88.395415472779376</v>
      </c>
      <c r="FL347" s="7" t="b">
        <v>1</v>
      </c>
      <c r="FQ347" s="21"/>
      <c r="FX347" s="21">
        <v>2</v>
      </c>
      <c r="GG347" s="48">
        <v>6.1700000000000008</v>
      </c>
      <c r="GH347" s="48">
        <v>6.98</v>
      </c>
      <c r="GI347" s="9">
        <v>0.03</v>
      </c>
    </row>
    <row r="348" spans="1:191" x14ac:dyDescent="0.25">
      <c r="A348" t="s">
        <v>2323</v>
      </c>
      <c r="B348" t="s">
        <v>282</v>
      </c>
      <c r="C348" s="21" t="s">
        <v>197</v>
      </c>
      <c r="E348" t="s">
        <v>307</v>
      </c>
      <c r="G348" t="s">
        <v>1052</v>
      </c>
      <c r="J348">
        <v>9370</v>
      </c>
      <c r="K348" t="s">
        <v>462</v>
      </c>
      <c r="L348" t="s">
        <v>187</v>
      </c>
      <c r="M348" t="s">
        <v>185</v>
      </c>
      <c r="N348">
        <v>96242581</v>
      </c>
      <c r="O348" t="s">
        <v>2117</v>
      </c>
      <c r="P348">
        <v>1</v>
      </c>
      <c r="Q348">
        <v>9370</v>
      </c>
      <c r="R348" t="s">
        <v>462</v>
      </c>
      <c r="S348" t="s">
        <v>1307</v>
      </c>
      <c r="T348" s="22" t="s">
        <v>197</v>
      </c>
      <c r="U348" s="21" t="s">
        <v>1056</v>
      </c>
      <c r="V348">
        <v>578221</v>
      </c>
      <c r="W348">
        <v>6319471</v>
      </c>
      <c r="X348">
        <v>6.5</v>
      </c>
      <c r="Y348" s="21">
        <v>6.5</v>
      </c>
      <c r="Z348" s="21" t="str">
        <f>VLOOKUP(A348,'Rettelse til drænsystem'!$A$4:$B$510,2,FALSE)</f>
        <v>Systematisk drænet</v>
      </c>
      <c r="AA348" t="s">
        <v>1058</v>
      </c>
      <c r="AB348" t="s">
        <v>239</v>
      </c>
      <c r="AC348" s="21" t="s">
        <v>1063</v>
      </c>
      <c r="AD348" s="21" t="s">
        <v>197</v>
      </c>
      <c r="AE348" s="21" t="s">
        <v>197</v>
      </c>
      <c r="AF348" t="s">
        <v>2323</v>
      </c>
      <c r="AG348" s="21">
        <v>0</v>
      </c>
      <c r="AH348" s="21" t="s">
        <v>2324</v>
      </c>
      <c r="AI348" s="21" t="s">
        <v>307</v>
      </c>
      <c r="AJ348" s="21" t="s">
        <v>185</v>
      </c>
      <c r="AK348" s="21"/>
      <c r="AL348" s="21"/>
      <c r="AM348" s="21" t="s">
        <v>1276</v>
      </c>
      <c r="AN348" s="21" t="s">
        <v>1084</v>
      </c>
      <c r="AO348" s="21" t="s">
        <v>1084</v>
      </c>
      <c r="AP348" s="21" t="s">
        <v>205</v>
      </c>
      <c r="AQ348" s="21"/>
      <c r="AR348" s="21"/>
      <c r="AS348" s="21" t="s">
        <v>218</v>
      </c>
      <c r="AT348" s="21" t="s">
        <v>1063</v>
      </c>
      <c r="AU348">
        <v>26</v>
      </c>
      <c r="AV348" t="s">
        <v>2323</v>
      </c>
      <c r="AW348">
        <v>169.30850000000001</v>
      </c>
      <c r="AX348">
        <v>1.000305</v>
      </c>
      <c r="AY348">
        <v>5.5</v>
      </c>
      <c r="AZ348" t="s">
        <v>1181</v>
      </c>
      <c r="BA348" s="21" t="s">
        <v>1181</v>
      </c>
      <c r="BB348" s="21" t="s">
        <v>1065</v>
      </c>
      <c r="BC348">
        <v>1</v>
      </c>
      <c r="BD348" t="s">
        <v>282</v>
      </c>
      <c r="BE348" t="s">
        <v>282</v>
      </c>
      <c r="BF348">
        <v>6</v>
      </c>
      <c r="BG348" t="s">
        <v>195</v>
      </c>
      <c r="BH348">
        <v>1</v>
      </c>
      <c r="BI348" t="s">
        <v>282</v>
      </c>
      <c r="BJ348" t="s">
        <v>282</v>
      </c>
      <c r="BK348" t="s">
        <v>282</v>
      </c>
      <c r="BL348" t="s">
        <v>282</v>
      </c>
      <c r="BM348" t="s">
        <v>282</v>
      </c>
      <c r="BN348" t="s">
        <v>282</v>
      </c>
      <c r="BO348" t="s">
        <v>282</v>
      </c>
      <c r="BP348" t="s">
        <v>282</v>
      </c>
      <c r="BQ348" t="s">
        <v>282</v>
      </c>
      <c r="BR348" t="s">
        <v>192</v>
      </c>
      <c r="BS348" t="s">
        <v>197</v>
      </c>
      <c r="BT348" t="s">
        <v>198</v>
      </c>
      <c r="BU348" t="s">
        <v>282</v>
      </c>
      <c r="BV348">
        <v>564.6</v>
      </c>
      <c r="BW348">
        <v>431.1</v>
      </c>
      <c r="BX348" s="7">
        <v>118.053333333333</v>
      </c>
      <c r="BY348" s="7">
        <v>30.731730618849884</v>
      </c>
      <c r="BZ348" s="8">
        <v>26.032073598528889</v>
      </c>
      <c r="CA348" s="8">
        <v>33.804903680734874</v>
      </c>
      <c r="CB348" s="8">
        <v>28.635280958381781</v>
      </c>
      <c r="CD348">
        <v>1052</v>
      </c>
      <c r="CE348">
        <v>12</v>
      </c>
      <c r="CF348" s="33" t="s">
        <v>1066</v>
      </c>
      <c r="CG348" s="34" t="s">
        <v>1075</v>
      </c>
      <c r="CH348" t="s">
        <v>460</v>
      </c>
      <c r="CI348" t="s">
        <v>282</v>
      </c>
      <c r="CJ348" s="25" t="s">
        <v>1067</v>
      </c>
      <c r="CK348" t="s">
        <v>2325</v>
      </c>
      <c r="CN348">
        <v>12.76</v>
      </c>
      <c r="CO348">
        <v>15.27</v>
      </c>
      <c r="CP348">
        <v>0.03</v>
      </c>
      <c r="CQ348" t="s">
        <v>282</v>
      </c>
      <c r="CR348" t="s">
        <v>282</v>
      </c>
      <c r="CT348" t="s">
        <v>282</v>
      </c>
      <c r="CU348" t="s">
        <v>282</v>
      </c>
      <c r="CV348" t="s">
        <v>282</v>
      </c>
      <c r="CW348" s="25" t="s">
        <v>1067</v>
      </c>
      <c r="CX348" t="s">
        <v>282</v>
      </c>
      <c r="DC348">
        <v>994</v>
      </c>
      <c r="DD348">
        <v>7</v>
      </c>
      <c r="DE348" t="s">
        <v>1068</v>
      </c>
      <c r="DF348" t="s">
        <v>1090</v>
      </c>
      <c r="DG348" t="s">
        <v>460</v>
      </c>
      <c r="DH348" t="s">
        <v>282</v>
      </c>
      <c r="DI348" s="25" t="s">
        <v>1067</v>
      </c>
      <c r="DJ348" t="s">
        <v>955</v>
      </c>
      <c r="DL348">
        <v>10.89</v>
      </c>
      <c r="DM348">
        <v>12.44</v>
      </c>
      <c r="DN348">
        <v>0.04</v>
      </c>
      <c r="DO348" t="s">
        <v>282</v>
      </c>
      <c r="DP348" t="s">
        <v>282</v>
      </c>
      <c r="DR348" t="s">
        <v>282</v>
      </c>
      <c r="DS348" t="s">
        <v>282</v>
      </c>
      <c r="DT348" t="s">
        <v>282</v>
      </c>
      <c r="DU348" s="25" t="s">
        <v>1067</v>
      </c>
      <c r="DV348" t="s">
        <v>282</v>
      </c>
      <c r="EA348">
        <v>1164</v>
      </c>
      <c r="EB348">
        <v>11</v>
      </c>
      <c r="EC348" t="s">
        <v>1069</v>
      </c>
      <c r="ED348" t="s">
        <v>1090</v>
      </c>
      <c r="EE348" t="s">
        <v>460</v>
      </c>
      <c r="EF348" t="s">
        <v>282</v>
      </c>
      <c r="EG348" s="25" t="s">
        <v>1067</v>
      </c>
      <c r="EH348" t="s">
        <v>955</v>
      </c>
      <c r="EJ348">
        <v>9.9600000000000009</v>
      </c>
      <c r="EK348">
        <v>12.18</v>
      </c>
      <c r="EL348" s="9">
        <v>0.02</v>
      </c>
      <c r="EM348" t="s">
        <v>282</v>
      </c>
      <c r="EN348" t="s">
        <v>282</v>
      </c>
      <c r="EO348" t="s">
        <v>282</v>
      </c>
      <c r="EP348" t="s">
        <v>282</v>
      </c>
      <c r="EQ348" t="s">
        <v>282</v>
      </c>
      <c r="ER348" t="s">
        <v>282</v>
      </c>
      <c r="ES348" t="s">
        <v>282</v>
      </c>
      <c r="ET348" s="9" t="s">
        <v>282</v>
      </c>
      <c r="EU348" s="9" t="s">
        <v>282</v>
      </c>
      <c r="EV348" t="s">
        <v>282</v>
      </c>
      <c r="EX348" s="35">
        <v>3</v>
      </c>
      <c r="EY348" s="50">
        <v>11.203333333333333</v>
      </c>
      <c r="EZ348" s="50">
        <v>13.296666666666667</v>
      </c>
      <c r="FA348" s="50">
        <v>3.0000000000000002E-2</v>
      </c>
      <c r="FB348" s="51">
        <v>13.225908444444409</v>
      </c>
      <c r="FC348" s="51">
        <v>15.697158222222178</v>
      </c>
      <c r="FD348" s="51">
        <v>3.5415999999999899E-2</v>
      </c>
      <c r="FE348" s="7"/>
      <c r="FF348" s="25">
        <v>3</v>
      </c>
      <c r="FG348" s="25">
        <v>3</v>
      </c>
      <c r="FH348" s="29">
        <v>11.203333333333333</v>
      </c>
      <c r="FI348" s="29">
        <v>13.296666666666667</v>
      </c>
      <c r="FJ348" s="29">
        <v>3.0000000000000002E-2</v>
      </c>
      <c r="FK348" s="29">
        <v>84.25670594133868</v>
      </c>
      <c r="FL348" s="7" t="b">
        <v>1</v>
      </c>
      <c r="FQ348" s="21"/>
      <c r="FX348" s="21">
        <v>2</v>
      </c>
      <c r="GG348" s="48">
        <v>11.203333333333333</v>
      </c>
      <c r="GH348" s="48">
        <v>13.296666666666667</v>
      </c>
      <c r="GI348" s="9">
        <v>3.0000000000000002E-2</v>
      </c>
    </row>
    <row r="349" spans="1:191" x14ac:dyDescent="0.25">
      <c r="A349" t="s">
        <v>2326</v>
      </c>
      <c r="B349" t="s">
        <v>282</v>
      </c>
      <c r="C349" s="21" t="s">
        <v>197</v>
      </c>
      <c r="E349" t="s">
        <v>307</v>
      </c>
      <c r="G349" t="s">
        <v>1052</v>
      </c>
      <c r="J349">
        <v>9440</v>
      </c>
      <c r="K349" t="s">
        <v>479</v>
      </c>
      <c r="L349" t="s">
        <v>187</v>
      </c>
      <c r="M349" t="s">
        <v>185</v>
      </c>
      <c r="N349">
        <v>96242581</v>
      </c>
      <c r="O349" t="s">
        <v>2117</v>
      </c>
      <c r="P349">
        <v>1153</v>
      </c>
      <c r="Q349">
        <v>9440</v>
      </c>
      <c r="R349" t="s">
        <v>479</v>
      </c>
      <c r="S349" t="s">
        <v>191</v>
      </c>
      <c r="T349" s="22" t="s">
        <v>197</v>
      </c>
      <c r="U349" s="21" t="s">
        <v>1056</v>
      </c>
      <c r="V349">
        <v>546739</v>
      </c>
      <c r="W349">
        <v>6328216</v>
      </c>
      <c r="X349">
        <v>110</v>
      </c>
      <c r="Y349" s="21">
        <v>110</v>
      </c>
      <c r="Z349" s="21" t="str">
        <f>VLOOKUP(A349,'Rettelse til drænsystem'!$A$4:$B$510,2,FALSE)</f>
        <v>Systematisk drænet</v>
      </c>
      <c r="AA349" t="s">
        <v>1165</v>
      </c>
      <c r="AB349" t="s">
        <v>193</v>
      </c>
      <c r="AC349" s="21" t="s">
        <v>1059</v>
      </c>
      <c r="AD349" s="21" t="s">
        <v>192</v>
      </c>
      <c r="AE349" s="21" t="s">
        <v>197</v>
      </c>
      <c r="AF349" t="s">
        <v>2326</v>
      </c>
      <c r="AG349" s="21">
        <v>0</v>
      </c>
      <c r="AH349" s="21" t="s">
        <v>2327</v>
      </c>
      <c r="AI349" s="21" t="s">
        <v>307</v>
      </c>
      <c r="AJ349" s="21" t="s">
        <v>185</v>
      </c>
      <c r="AK349" s="21"/>
      <c r="AL349" s="21"/>
      <c r="AM349" s="21" t="s">
        <v>1276</v>
      </c>
      <c r="AN349" s="21" t="s">
        <v>1084</v>
      </c>
      <c r="AO349" s="21" t="s">
        <v>1084</v>
      </c>
      <c r="AP349" s="21" t="s">
        <v>205</v>
      </c>
      <c r="AQ349" s="21"/>
      <c r="AR349" s="21" t="s">
        <v>203</v>
      </c>
      <c r="AS349" s="21" t="s">
        <v>203</v>
      </c>
      <c r="AT349" s="21" t="s">
        <v>1059</v>
      </c>
      <c r="AU349">
        <v>46</v>
      </c>
      <c r="AV349" t="s">
        <v>2326</v>
      </c>
      <c r="AW349">
        <v>1057.452</v>
      </c>
      <c r="AX349">
        <v>2.746666E-4</v>
      </c>
      <c r="AY349">
        <v>16</v>
      </c>
      <c r="AZ349" t="s">
        <v>1106</v>
      </c>
      <c r="BA349" s="21" t="s">
        <v>1102</v>
      </c>
      <c r="BB349" s="21" t="s">
        <v>1102</v>
      </c>
      <c r="BC349">
        <v>0.8</v>
      </c>
      <c r="BD349" t="s">
        <v>1064</v>
      </c>
      <c r="BE349">
        <v>0.2</v>
      </c>
      <c r="BF349">
        <v>6</v>
      </c>
      <c r="BG349" t="s">
        <v>195</v>
      </c>
      <c r="BH349">
        <v>1</v>
      </c>
      <c r="BI349" t="s">
        <v>282</v>
      </c>
      <c r="BJ349" t="s">
        <v>282</v>
      </c>
      <c r="BK349" t="s">
        <v>282</v>
      </c>
      <c r="BL349" t="s">
        <v>282</v>
      </c>
      <c r="BM349" t="s">
        <v>282</v>
      </c>
      <c r="BN349" t="s">
        <v>282</v>
      </c>
      <c r="BO349" t="s">
        <v>282</v>
      </c>
      <c r="BP349" t="s">
        <v>282</v>
      </c>
      <c r="BQ349" t="s">
        <v>282</v>
      </c>
      <c r="BR349" t="s">
        <v>192</v>
      </c>
      <c r="BS349" t="s">
        <v>192</v>
      </c>
      <c r="BT349" t="s">
        <v>198</v>
      </c>
      <c r="BU349" t="s">
        <v>282</v>
      </c>
      <c r="BV349">
        <v>567.5</v>
      </c>
      <c r="BW349">
        <v>402.5</v>
      </c>
      <c r="BX349" s="7">
        <v>149.85399999999956</v>
      </c>
      <c r="BY349" s="7">
        <v>31.697733051125201</v>
      </c>
      <c r="BZ349" s="8">
        <v>21.097137809619742</v>
      </c>
      <c r="CA349" s="8">
        <v>34.867506356237726</v>
      </c>
      <c r="CB349" s="8">
        <v>23.206851590581717</v>
      </c>
      <c r="CD349">
        <v>1153</v>
      </c>
      <c r="CE349">
        <v>13</v>
      </c>
      <c r="CF349" s="33" t="s">
        <v>1066</v>
      </c>
      <c r="CG349" s="34" t="s">
        <v>1075</v>
      </c>
      <c r="CH349" t="s">
        <v>554</v>
      </c>
      <c r="CI349">
        <v>3</v>
      </c>
      <c r="CJ349" s="25">
        <v>2.7272727272727271</v>
      </c>
      <c r="CK349" t="s">
        <v>2328</v>
      </c>
      <c r="CN349">
        <v>17.760000000000002</v>
      </c>
      <c r="CO349">
        <v>21.96</v>
      </c>
      <c r="CP349">
        <v>0.19</v>
      </c>
      <c r="CQ349" t="s">
        <v>282</v>
      </c>
      <c r="CR349" t="s">
        <v>282</v>
      </c>
      <c r="CT349" t="s">
        <v>282</v>
      </c>
      <c r="CU349" t="s">
        <v>282</v>
      </c>
      <c r="CV349" t="s">
        <v>282</v>
      </c>
      <c r="CW349" s="25" t="s">
        <v>1067</v>
      </c>
      <c r="CX349" t="s">
        <v>282</v>
      </c>
      <c r="DC349">
        <v>986</v>
      </c>
      <c r="DD349">
        <v>8</v>
      </c>
      <c r="DE349" t="s">
        <v>1068</v>
      </c>
      <c r="DF349" t="s">
        <v>1090</v>
      </c>
      <c r="DG349" t="s">
        <v>554</v>
      </c>
      <c r="DH349" t="s">
        <v>282</v>
      </c>
      <c r="DI349" s="25" t="s">
        <v>1067</v>
      </c>
      <c r="DJ349" t="s">
        <v>2329</v>
      </c>
      <c r="DK349" t="s">
        <v>313</v>
      </c>
      <c r="DL349">
        <v>6.73</v>
      </c>
      <c r="DM349">
        <v>9.77</v>
      </c>
      <c r="DN349">
        <v>0.35</v>
      </c>
      <c r="DO349" t="s">
        <v>282</v>
      </c>
      <c r="DP349" t="s">
        <v>282</v>
      </c>
      <c r="DR349" t="s">
        <v>282</v>
      </c>
      <c r="DS349" t="s">
        <v>282</v>
      </c>
      <c r="DT349" t="s">
        <v>282</v>
      </c>
      <c r="DU349" s="25" t="s">
        <v>1067</v>
      </c>
      <c r="DV349" t="s">
        <v>282</v>
      </c>
      <c r="EA349">
        <v>1599</v>
      </c>
      <c r="EB349">
        <v>12</v>
      </c>
      <c r="EC349" t="s">
        <v>1069</v>
      </c>
      <c r="ED349" t="s">
        <v>1090</v>
      </c>
      <c r="EE349" t="s">
        <v>554</v>
      </c>
      <c r="EF349">
        <v>3</v>
      </c>
      <c r="EG349" s="25">
        <v>2.7272727272727271</v>
      </c>
      <c r="EH349" t="s">
        <v>282</v>
      </c>
      <c r="EJ349">
        <v>0.42</v>
      </c>
      <c r="EK349">
        <v>3.85</v>
      </c>
      <c r="EL349" s="9">
        <v>0.65</v>
      </c>
      <c r="EM349" t="s">
        <v>282</v>
      </c>
      <c r="EN349" t="s">
        <v>282</v>
      </c>
      <c r="EO349" t="s">
        <v>282</v>
      </c>
      <c r="EP349" t="s">
        <v>282</v>
      </c>
      <c r="EQ349" t="s">
        <v>282</v>
      </c>
      <c r="ER349" t="s">
        <v>282</v>
      </c>
      <c r="ES349" t="s">
        <v>282</v>
      </c>
      <c r="ET349" s="9" t="s">
        <v>282</v>
      </c>
      <c r="EU349" s="9" t="s">
        <v>282</v>
      </c>
      <c r="EV349" t="s">
        <v>282</v>
      </c>
      <c r="EX349" s="35">
        <v>3</v>
      </c>
      <c r="EY349" s="50">
        <v>8.3033333333333346</v>
      </c>
      <c r="EZ349" s="50">
        <v>11.86</v>
      </c>
      <c r="FA349" s="50">
        <v>0.39666666666666667</v>
      </c>
      <c r="FB349" s="51">
        <v>12.442877133333297</v>
      </c>
      <c r="FC349" s="51">
        <v>17.772684399999946</v>
      </c>
      <c r="FD349" s="51">
        <v>0.59442086666666494</v>
      </c>
      <c r="FE349" s="7"/>
      <c r="FF349" s="25">
        <v>3</v>
      </c>
      <c r="FG349" s="25">
        <v>3</v>
      </c>
      <c r="FH349" s="29">
        <v>8.3033333333333346</v>
      </c>
      <c r="FI349" s="29">
        <v>11.86</v>
      </c>
      <c r="FJ349" s="29">
        <v>0.39666666666666667</v>
      </c>
      <c r="FK349" s="29">
        <v>70.011242270938752</v>
      </c>
      <c r="FL349" s="7" t="b">
        <v>1</v>
      </c>
      <c r="FQ349" s="21"/>
      <c r="FX349" s="21">
        <v>2</v>
      </c>
      <c r="GG349" s="48">
        <v>8.3033333333333346</v>
      </c>
      <c r="GH349" s="48">
        <v>11.86</v>
      </c>
      <c r="GI349" s="9">
        <v>0.39666666666666667</v>
      </c>
    </row>
    <row r="350" spans="1:191" x14ac:dyDescent="0.25">
      <c r="A350" t="s">
        <v>2330</v>
      </c>
      <c r="B350" t="s">
        <v>282</v>
      </c>
      <c r="C350" s="21" t="s">
        <v>197</v>
      </c>
      <c r="E350" t="s">
        <v>307</v>
      </c>
      <c r="G350" t="s">
        <v>1052</v>
      </c>
      <c r="J350">
        <v>9440</v>
      </c>
      <c r="K350" t="s">
        <v>479</v>
      </c>
      <c r="L350" t="s">
        <v>187</v>
      </c>
      <c r="M350" t="s">
        <v>185</v>
      </c>
      <c r="N350">
        <v>96242581</v>
      </c>
      <c r="O350" t="s">
        <v>2117</v>
      </c>
      <c r="P350">
        <v>1128</v>
      </c>
      <c r="Q350">
        <v>9440</v>
      </c>
      <c r="R350" t="s">
        <v>479</v>
      </c>
      <c r="S350" t="s">
        <v>191</v>
      </c>
      <c r="T350" s="22" t="s">
        <v>197</v>
      </c>
      <c r="U350" s="21" t="s">
        <v>1056</v>
      </c>
      <c r="V350">
        <v>546259</v>
      </c>
      <c r="W350">
        <v>6328454</v>
      </c>
      <c r="X350">
        <v>110</v>
      </c>
      <c r="Y350" s="21">
        <v>110</v>
      </c>
      <c r="Z350" s="21" t="str">
        <f>VLOOKUP(A350,'Rettelse til drænsystem'!$A$4:$B$510,2,FALSE)</f>
        <v>Systematisk drænet</v>
      </c>
      <c r="AA350" t="s">
        <v>1165</v>
      </c>
      <c r="AB350" t="s">
        <v>193</v>
      </c>
      <c r="AC350" s="21" t="s">
        <v>1059</v>
      </c>
      <c r="AD350" s="21" t="s">
        <v>192</v>
      </c>
      <c r="AE350" s="21" t="s">
        <v>197</v>
      </c>
      <c r="AF350" t="s">
        <v>2330</v>
      </c>
      <c r="AG350" s="21">
        <v>0</v>
      </c>
      <c r="AH350" s="21" t="s">
        <v>2331</v>
      </c>
      <c r="AI350" s="21" t="s">
        <v>307</v>
      </c>
      <c r="AJ350" s="21" t="s">
        <v>185</v>
      </c>
      <c r="AK350" s="21"/>
      <c r="AL350" s="21"/>
      <c r="AM350" s="21" t="s">
        <v>1276</v>
      </c>
      <c r="AN350" s="21" t="s">
        <v>1084</v>
      </c>
      <c r="AO350" s="21" t="s">
        <v>1084</v>
      </c>
      <c r="AP350" s="21" t="s">
        <v>205</v>
      </c>
      <c r="AQ350" s="21"/>
      <c r="AR350" s="21" t="s">
        <v>203</v>
      </c>
      <c r="AS350" s="21" t="s">
        <v>203</v>
      </c>
      <c r="AT350" s="21" t="s">
        <v>1059</v>
      </c>
      <c r="AU350">
        <v>46</v>
      </c>
      <c r="AV350" t="s">
        <v>2330</v>
      </c>
      <c r="AW350">
        <v>906.06979999999999</v>
      </c>
      <c r="AX350">
        <v>2.746666E-4</v>
      </c>
      <c r="AY350">
        <v>8.6</v>
      </c>
      <c r="AZ350" t="s">
        <v>1064</v>
      </c>
      <c r="BA350" s="21" t="s">
        <v>1064</v>
      </c>
      <c r="BB350" s="21" t="s">
        <v>1065</v>
      </c>
      <c r="BC350">
        <v>0.53</v>
      </c>
      <c r="BD350" t="s">
        <v>1181</v>
      </c>
      <c r="BE350">
        <v>0.47</v>
      </c>
      <c r="BF350">
        <v>6</v>
      </c>
      <c r="BG350" t="s">
        <v>195</v>
      </c>
      <c r="BH350">
        <v>1</v>
      </c>
      <c r="BI350" t="s">
        <v>282</v>
      </c>
      <c r="BJ350" t="s">
        <v>282</v>
      </c>
      <c r="BK350" t="s">
        <v>282</v>
      </c>
      <c r="BL350" t="s">
        <v>282</v>
      </c>
      <c r="BM350" t="s">
        <v>282</v>
      </c>
      <c r="BN350" t="s">
        <v>282</v>
      </c>
      <c r="BO350" t="s">
        <v>282</v>
      </c>
      <c r="BP350" t="s">
        <v>282</v>
      </c>
      <c r="BQ350" t="s">
        <v>282</v>
      </c>
      <c r="BR350" t="s">
        <v>192</v>
      </c>
      <c r="BS350" t="s">
        <v>197</v>
      </c>
      <c r="BT350" t="s">
        <v>198</v>
      </c>
      <c r="BU350" t="s">
        <v>282</v>
      </c>
      <c r="BV350">
        <v>567.5</v>
      </c>
      <c r="BW350">
        <v>402.5</v>
      </c>
      <c r="BX350" s="7">
        <v>167.26869999999948</v>
      </c>
      <c r="BY350" s="7">
        <v>36.4294395727172</v>
      </c>
      <c r="BZ350" s="8">
        <v>21.878752714373153</v>
      </c>
      <c r="CA350" s="8">
        <v>40.072383529988926</v>
      </c>
      <c r="CB350" s="8">
        <v>24.06662798581047</v>
      </c>
      <c r="CD350">
        <v>1028</v>
      </c>
      <c r="CE350">
        <v>13</v>
      </c>
      <c r="CF350" s="33" t="s">
        <v>1066</v>
      </c>
      <c r="CG350" s="34" t="s">
        <v>1075</v>
      </c>
      <c r="CH350" t="s">
        <v>554</v>
      </c>
      <c r="CI350">
        <v>3</v>
      </c>
      <c r="CJ350" s="25">
        <v>2.7272727272727271</v>
      </c>
      <c r="CK350" t="s">
        <v>2332</v>
      </c>
      <c r="CN350">
        <v>14</v>
      </c>
      <c r="CO350">
        <v>16.16</v>
      </c>
      <c r="CP350">
        <v>0.38</v>
      </c>
      <c r="CQ350" t="s">
        <v>282</v>
      </c>
      <c r="CR350" t="s">
        <v>282</v>
      </c>
      <c r="CT350" t="s">
        <v>282</v>
      </c>
      <c r="CU350" t="s">
        <v>282</v>
      </c>
      <c r="CV350" t="s">
        <v>282</v>
      </c>
      <c r="CW350" s="25" t="s">
        <v>1067</v>
      </c>
      <c r="CX350" t="s">
        <v>282</v>
      </c>
      <c r="DC350">
        <v>1010</v>
      </c>
      <c r="DD350">
        <v>8</v>
      </c>
      <c r="DE350" t="s">
        <v>1068</v>
      </c>
      <c r="DF350" t="s">
        <v>1090</v>
      </c>
      <c r="DG350" t="s">
        <v>554</v>
      </c>
      <c r="DH350" t="s">
        <v>282</v>
      </c>
      <c r="DI350" s="25" t="s">
        <v>1067</v>
      </c>
      <c r="DJ350" t="s">
        <v>2329</v>
      </c>
      <c r="DK350" t="s">
        <v>313</v>
      </c>
      <c r="DL350">
        <v>6.97</v>
      </c>
      <c r="DM350">
        <v>10.17</v>
      </c>
      <c r="DN350">
        <v>0.68</v>
      </c>
      <c r="DO350" t="s">
        <v>282</v>
      </c>
      <c r="DP350" t="s">
        <v>282</v>
      </c>
      <c r="DR350" t="s">
        <v>282</v>
      </c>
      <c r="DS350" t="s">
        <v>282</v>
      </c>
      <c r="DT350" t="s">
        <v>282</v>
      </c>
      <c r="DU350" s="25" t="s">
        <v>1067</v>
      </c>
      <c r="DV350" t="s">
        <v>282</v>
      </c>
      <c r="EA350">
        <v>1604</v>
      </c>
      <c r="EB350">
        <v>12</v>
      </c>
      <c r="EC350" t="s">
        <v>1069</v>
      </c>
      <c r="ED350" t="s">
        <v>1090</v>
      </c>
      <c r="EE350" t="s">
        <v>554</v>
      </c>
      <c r="EF350">
        <v>3</v>
      </c>
      <c r="EG350" s="25">
        <v>2.7272727272727271</v>
      </c>
      <c r="EH350" t="s">
        <v>282</v>
      </c>
      <c r="EJ350">
        <v>1.95</v>
      </c>
      <c r="EK350">
        <v>4.54</v>
      </c>
      <c r="EL350" s="9">
        <v>0.73</v>
      </c>
      <c r="EM350" t="s">
        <v>282</v>
      </c>
      <c r="EN350" t="s">
        <v>282</v>
      </c>
      <c r="EO350" t="s">
        <v>282</v>
      </c>
      <c r="EP350" t="s">
        <v>282</v>
      </c>
      <c r="EQ350" t="s">
        <v>282</v>
      </c>
      <c r="ER350" t="s">
        <v>282</v>
      </c>
      <c r="ES350" t="s">
        <v>282</v>
      </c>
      <c r="ET350" s="9" t="s">
        <v>282</v>
      </c>
      <c r="EU350" s="9" t="s">
        <v>282</v>
      </c>
      <c r="EV350" t="s">
        <v>282</v>
      </c>
      <c r="EX350" s="35">
        <v>3</v>
      </c>
      <c r="EY350" s="50">
        <v>7.64</v>
      </c>
      <c r="EZ350" s="50">
        <v>10.29</v>
      </c>
      <c r="FA350" s="50">
        <v>0.59666666666666668</v>
      </c>
      <c r="FB350" s="51">
        <v>12.77932867999996</v>
      </c>
      <c r="FC350" s="51">
        <v>17.211949229999945</v>
      </c>
      <c r="FD350" s="51">
        <v>0.99803657666666368</v>
      </c>
      <c r="FE350" s="7"/>
      <c r="FF350" s="25">
        <v>3</v>
      </c>
      <c r="FG350" s="25">
        <v>3</v>
      </c>
      <c r="FH350" s="29">
        <v>7.64</v>
      </c>
      <c r="FI350" s="29">
        <v>10.29</v>
      </c>
      <c r="FJ350" s="29">
        <v>0.59666666666666668</v>
      </c>
      <c r="FK350" s="29">
        <v>74.246841593780374</v>
      </c>
      <c r="FL350" s="7" t="b">
        <v>1</v>
      </c>
      <c r="FQ350" s="21"/>
      <c r="FX350" s="21">
        <v>2</v>
      </c>
      <c r="GG350" s="48">
        <v>7.64</v>
      </c>
      <c r="GH350" s="48">
        <v>10.29</v>
      </c>
      <c r="GI350" s="9">
        <v>0.59666666666666668</v>
      </c>
    </row>
    <row r="351" spans="1:191" x14ac:dyDescent="0.25">
      <c r="A351" t="s">
        <v>2333</v>
      </c>
      <c r="B351">
        <v>87</v>
      </c>
      <c r="C351" s="21" t="s">
        <v>192</v>
      </c>
      <c r="E351" t="s">
        <v>307</v>
      </c>
      <c r="G351" t="s">
        <v>1052</v>
      </c>
      <c r="J351">
        <v>9362</v>
      </c>
      <c r="K351" t="s">
        <v>413</v>
      </c>
      <c r="L351" t="s">
        <v>187</v>
      </c>
      <c r="M351" t="s">
        <v>185</v>
      </c>
      <c r="N351">
        <v>96242581</v>
      </c>
      <c r="O351" t="s">
        <v>2117</v>
      </c>
      <c r="P351">
        <v>609</v>
      </c>
      <c r="Q351">
        <v>9362</v>
      </c>
      <c r="R351" t="s">
        <v>413</v>
      </c>
      <c r="S351" t="s">
        <v>191</v>
      </c>
      <c r="T351" s="22" t="s">
        <v>197</v>
      </c>
      <c r="U351" s="21" t="s">
        <v>1056</v>
      </c>
      <c r="V351">
        <v>573772.82305061002</v>
      </c>
      <c r="W351">
        <v>6323341.4921263997</v>
      </c>
      <c r="X351">
        <v>12.5</v>
      </c>
      <c r="Y351" s="21">
        <v>12.5</v>
      </c>
      <c r="Z351" s="21" t="str">
        <f>VLOOKUP(A351,'Rettelse til drænsystem'!$A$4:$B$510,2,FALSE)</f>
        <v>Systematisk drænet</v>
      </c>
      <c r="AA351" t="s">
        <v>1104</v>
      </c>
      <c r="AB351" t="s">
        <v>193</v>
      </c>
      <c r="AC351" s="21" t="s">
        <v>1059</v>
      </c>
      <c r="AD351" s="21" t="s">
        <v>197</v>
      </c>
      <c r="AE351" s="21" t="s">
        <v>197</v>
      </c>
      <c r="AF351" t="s">
        <v>2333</v>
      </c>
      <c r="AG351" s="21">
        <v>87</v>
      </c>
      <c r="AH351" s="21" t="s">
        <v>2334</v>
      </c>
      <c r="AI351" s="21" t="s">
        <v>307</v>
      </c>
      <c r="AJ351" s="21" t="s">
        <v>185</v>
      </c>
      <c r="AK351" s="21"/>
      <c r="AL351" s="21"/>
      <c r="AM351" s="21" t="s">
        <v>1276</v>
      </c>
      <c r="AN351" s="21" t="s">
        <v>1084</v>
      </c>
      <c r="AO351" s="21" t="s">
        <v>1084</v>
      </c>
      <c r="AP351" s="21" t="s">
        <v>205</v>
      </c>
      <c r="AQ351" s="21"/>
      <c r="AR351" s="21" t="s">
        <v>470</v>
      </c>
      <c r="AS351" s="21" t="s">
        <v>470</v>
      </c>
      <c r="AT351" s="21" t="s">
        <v>1059</v>
      </c>
      <c r="AU351">
        <v>34</v>
      </c>
      <c r="AV351" t="s">
        <v>2333</v>
      </c>
      <c r="AW351">
        <v>72.674490000000006</v>
      </c>
      <c r="AX351">
        <v>2.746666E-4</v>
      </c>
      <c r="AY351">
        <v>3</v>
      </c>
      <c r="AZ351" t="s">
        <v>1181</v>
      </c>
      <c r="BA351" s="21" t="s">
        <v>1181</v>
      </c>
      <c r="BB351" s="21" t="s">
        <v>1065</v>
      </c>
      <c r="BC351">
        <v>0.5</v>
      </c>
      <c r="BD351" t="s">
        <v>1064</v>
      </c>
      <c r="BE351">
        <v>0.5</v>
      </c>
      <c r="BF351">
        <v>7</v>
      </c>
      <c r="BG351" t="s">
        <v>241</v>
      </c>
      <c r="BH351">
        <v>1</v>
      </c>
      <c r="BI351" t="s">
        <v>282</v>
      </c>
      <c r="BJ351" t="s">
        <v>282</v>
      </c>
      <c r="BK351" t="s">
        <v>282</v>
      </c>
      <c r="BL351" t="s">
        <v>282</v>
      </c>
      <c r="BM351" t="s">
        <v>282</v>
      </c>
      <c r="BN351" t="s">
        <v>282</v>
      </c>
      <c r="BO351" t="s">
        <v>282</v>
      </c>
      <c r="BP351" t="s">
        <v>282</v>
      </c>
      <c r="BQ351" t="s">
        <v>282</v>
      </c>
      <c r="BR351" t="s">
        <v>192</v>
      </c>
      <c r="BS351" t="s">
        <v>197</v>
      </c>
      <c r="BT351" t="s">
        <v>234</v>
      </c>
      <c r="BU351" t="s">
        <v>282</v>
      </c>
      <c r="BV351">
        <v>564.6</v>
      </c>
      <c r="BW351">
        <v>418</v>
      </c>
      <c r="BX351" s="7">
        <v>149.32333333333298</v>
      </c>
      <c r="BY351" s="7">
        <v>9.4183147046910154</v>
      </c>
      <c r="BZ351" s="8">
        <v>6.3353515462619221</v>
      </c>
      <c r="CA351" s="8">
        <v>10.360146175160118</v>
      </c>
      <c r="CB351" s="8">
        <v>6.968886700888115</v>
      </c>
      <c r="CD351">
        <v>1138</v>
      </c>
      <c r="CE351">
        <v>12</v>
      </c>
      <c r="CF351" s="33" t="s">
        <v>1066</v>
      </c>
      <c r="CG351" s="34" t="s">
        <v>1075</v>
      </c>
      <c r="CH351" t="s">
        <v>460</v>
      </c>
      <c r="CI351">
        <v>2</v>
      </c>
      <c r="CJ351" s="25">
        <v>16</v>
      </c>
      <c r="CK351" t="s">
        <v>2032</v>
      </c>
      <c r="CN351">
        <v>0.01</v>
      </c>
      <c r="CO351">
        <v>0.81</v>
      </c>
      <c r="CP351">
        <v>0.1</v>
      </c>
      <c r="CQ351" t="s">
        <v>282</v>
      </c>
      <c r="CR351" t="s">
        <v>282</v>
      </c>
      <c r="CT351" t="s">
        <v>282</v>
      </c>
      <c r="CU351" t="s">
        <v>282</v>
      </c>
      <c r="CV351" t="s">
        <v>282</v>
      </c>
      <c r="CW351" s="25" t="s">
        <v>1067</v>
      </c>
      <c r="CX351" t="s">
        <v>282</v>
      </c>
      <c r="DC351">
        <v>997</v>
      </c>
      <c r="DD351">
        <v>7</v>
      </c>
      <c r="DE351" t="s">
        <v>1068</v>
      </c>
      <c r="DF351" t="s">
        <v>1090</v>
      </c>
      <c r="DG351" t="s">
        <v>460</v>
      </c>
      <c r="DH351">
        <v>2.5</v>
      </c>
      <c r="DI351" s="25">
        <v>20</v>
      </c>
      <c r="DJ351" t="s">
        <v>282</v>
      </c>
      <c r="DL351">
        <v>0.01</v>
      </c>
      <c r="DM351">
        <v>0.91</v>
      </c>
      <c r="DN351">
        <v>0.02</v>
      </c>
      <c r="DO351" t="s">
        <v>282</v>
      </c>
      <c r="DP351" t="s">
        <v>282</v>
      </c>
      <c r="DR351" t="s">
        <v>282</v>
      </c>
      <c r="DS351" t="s">
        <v>282</v>
      </c>
      <c r="DT351" t="s">
        <v>282</v>
      </c>
      <c r="DU351" s="25" t="s">
        <v>1067</v>
      </c>
      <c r="DV351" t="s">
        <v>282</v>
      </c>
      <c r="EA351">
        <v>1177</v>
      </c>
      <c r="EB351">
        <v>11</v>
      </c>
      <c r="EC351" t="s">
        <v>1069</v>
      </c>
      <c r="ED351" t="s">
        <v>1090</v>
      </c>
      <c r="EE351" t="s">
        <v>460</v>
      </c>
      <c r="EF351">
        <v>0.5</v>
      </c>
      <c r="EG351" s="25">
        <v>4</v>
      </c>
      <c r="EH351" t="s">
        <v>282</v>
      </c>
      <c r="EJ351">
        <v>0.04</v>
      </c>
      <c r="EK351">
        <v>0.56000000000000005</v>
      </c>
      <c r="EL351" s="9">
        <v>0.01</v>
      </c>
      <c r="EM351" t="s">
        <v>282</v>
      </c>
      <c r="EN351" t="s">
        <v>282</v>
      </c>
      <c r="EO351" t="s">
        <v>282</v>
      </c>
      <c r="EP351" t="s">
        <v>282</v>
      </c>
      <c r="EQ351" t="s">
        <v>282</v>
      </c>
      <c r="ER351" t="s">
        <v>282</v>
      </c>
      <c r="ES351" t="s">
        <v>282</v>
      </c>
      <c r="ET351" s="9" t="s">
        <v>282</v>
      </c>
      <c r="EU351" s="9" t="s">
        <v>282</v>
      </c>
      <c r="EV351" t="s">
        <v>282</v>
      </c>
      <c r="EX351" s="35">
        <v>3</v>
      </c>
      <c r="EY351" s="50">
        <v>0.02</v>
      </c>
      <c r="EZ351" s="50">
        <v>0.76000000000000012</v>
      </c>
      <c r="FA351" s="50">
        <v>4.3333333333333335E-2</v>
      </c>
      <c r="FB351" s="51">
        <v>2.9864666666666598E-2</v>
      </c>
      <c r="FC351" s="51">
        <v>1.1348573333333309</v>
      </c>
      <c r="FD351" s="51">
        <v>6.4706777777777627E-2</v>
      </c>
      <c r="FE351" s="7"/>
      <c r="FF351" s="25">
        <v>3</v>
      </c>
      <c r="FG351" s="25">
        <v>3</v>
      </c>
      <c r="FH351" s="29">
        <v>0.02</v>
      </c>
      <c r="FI351" s="29">
        <v>0.76000000000000012</v>
      </c>
      <c r="FJ351" s="29">
        <v>4.3333333333333335E-2</v>
      </c>
      <c r="FK351" s="29">
        <v>2.6315789473684204</v>
      </c>
      <c r="FL351" s="7" t="b">
        <v>1</v>
      </c>
      <c r="FN351">
        <v>3.3333333333333333E-2</v>
      </c>
      <c r="FO351">
        <v>0.65</v>
      </c>
      <c r="FP351">
        <v>0.12433333333333334</v>
      </c>
      <c r="FQ351" s="21">
        <v>5.1282051282051277</v>
      </c>
      <c r="FR351">
        <v>9.9391111111110986E-2</v>
      </c>
      <c r="FS351">
        <v>1.9381266666666641</v>
      </c>
      <c r="FT351">
        <v>0.37072884444444398</v>
      </c>
      <c r="FU351">
        <v>298.17333333333295</v>
      </c>
      <c r="FX351" s="21">
        <v>2</v>
      </c>
      <c r="GG351" s="48">
        <v>0.02</v>
      </c>
      <c r="GH351" s="48">
        <v>0.76000000000000012</v>
      </c>
      <c r="GI351" s="9">
        <v>4.3333333333333335E-2</v>
      </c>
    </row>
    <row r="352" spans="1:191" x14ac:dyDescent="0.25">
      <c r="A352" t="s">
        <v>2335</v>
      </c>
      <c r="B352">
        <v>140</v>
      </c>
      <c r="C352" s="21" t="s">
        <v>192</v>
      </c>
      <c r="E352" t="s">
        <v>307</v>
      </c>
      <c r="G352" t="s">
        <v>1052</v>
      </c>
      <c r="J352">
        <v>9362</v>
      </c>
      <c r="K352" t="s">
        <v>413</v>
      </c>
      <c r="L352" t="s">
        <v>187</v>
      </c>
      <c r="M352" t="s">
        <v>185</v>
      </c>
      <c r="N352">
        <v>96242581</v>
      </c>
      <c r="O352" t="s">
        <v>2117</v>
      </c>
      <c r="P352" t="s">
        <v>2337</v>
      </c>
      <c r="Q352">
        <v>9362</v>
      </c>
      <c r="R352" t="s">
        <v>413</v>
      </c>
      <c r="S352" t="s">
        <v>1173</v>
      </c>
      <c r="T352" s="22" t="s">
        <v>197</v>
      </c>
      <c r="U352" s="21" t="s">
        <v>1173</v>
      </c>
      <c r="V352">
        <v>574722.53816740995</v>
      </c>
      <c r="W352">
        <v>6326197.7507432001</v>
      </c>
      <c r="X352" t="s">
        <v>282</v>
      </c>
      <c r="Y352" s="21" t="s">
        <v>282</v>
      </c>
      <c r="Z352" s="21" t="str">
        <f>VLOOKUP(A352,'Rettelse til drænsystem'!$A$4:$B$510,2,FALSE)</f>
        <v>Systematisk drænet</v>
      </c>
      <c r="AA352" s="31" t="s">
        <v>650</v>
      </c>
      <c r="AB352" t="s">
        <v>193</v>
      </c>
      <c r="AC352" s="21" t="s">
        <v>1059</v>
      </c>
      <c r="AD352" s="21" t="s">
        <v>197</v>
      </c>
      <c r="AE352" s="21" t="s">
        <v>197</v>
      </c>
      <c r="AF352" t="s">
        <v>2335</v>
      </c>
      <c r="AG352" s="21">
        <v>140</v>
      </c>
      <c r="AH352" s="21" t="s">
        <v>2336</v>
      </c>
      <c r="AI352" s="21" t="s">
        <v>307</v>
      </c>
      <c r="AJ352" s="21" t="s">
        <v>185</v>
      </c>
      <c r="AK352" s="21"/>
      <c r="AL352" s="21"/>
      <c r="AM352" s="21" t="s">
        <v>1060</v>
      </c>
      <c r="AN352" s="21" t="s">
        <v>1061</v>
      </c>
      <c r="AO352" s="21" t="s">
        <v>1061</v>
      </c>
      <c r="AP352" s="21" t="s">
        <v>205</v>
      </c>
      <c r="AQ352" s="21"/>
      <c r="AR352" s="21" t="s">
        <v>470</v>
      </c>
      <c r="AS352" s="21" t="s">
        <v>470</v>
      </c>
      <c r="AT352" s="21" t="s">
        <v>1059</v>
      </c>
      <c r="AU352">
        <v>34</v>
      </c>
      <c r="AV352" t="s">
        <v>2335</v>
      </c>
      <c r="AY352">
        <v>0</v>
      </c>
      <c r="AZ352" t="s">
        <v>1181</v>
      </c>
      <c r="BA352" s="21" t="s">
        <v>1181</v>
      </c>
      <c r="BB352" s="21" t="s">
        <v>1065</v>
      </c>
      <c r="BC352">
        <v>1</v>
      </c>
      <c r="BD352" t="s">
        <v>282</v>
      </c>
      <c r="BE352" t="s">
        <v>282</v>
      </c>
      <c r="BF352">
        <v>7</v>
      </c>
      <c r="BG352" t="s">
        <v>241</v>
      </c>
      <c r="BH352">
        <v>1</v>
      </c>
      <c r="BI352" t="s">
        <v>282</v>
      </c>
      <c r="BJ352" t="s">
        <v>282</v>
      </c>
      <c r="BK352" t="s">
        <v>282</v>
      </c>
      <c r="BL352" t="s">
        <v>282</v>
      </c>
      <c r="BM352" t="s">
        <v>282</v>
      </c>
      <c r="BN352" t="s">
        <v>282</v>
      </c>
      <c r="BO352" t="s">
        <v>282</v>
      </c>
      <c r="BP352" t="s">
        <v>282</v>
      </c>
      <c r="BQ352" t="s">
        <v>282</v>
      </c>
      <c r="BR352" t="s">
        <v>192</v>
      </c>
      <c r="BS352" t="s">
        <v>197</v>
      </c>
      <c r="BT352" t="s">
        <v>234</v>
      </c>
      <c r="BU352" t="s">
        <v>282</v>
      </c>
      <c r="BV352">
        <v>564.6</v>
      </c>
      <c r="BW352">
        <v>418</v>
      </c>
      <c r="BX352" s="7">
        <v>142.98333333333295</v>
      </c>
      <c r="BY352" s="7">
        <v>10.002173345692738</v>
      </c>
      <c r="BZ352" s="8">
        <v>6.9953421231095207</v>
      </c>
      <c r="CA352" s="8">
        <v>11.002390680262012</v>
      </c>
      <c r="CB352" s="8">
        <v>7.6948763354204734</v>
      </c>
      <c r="CD352">
        <v>1006</v>
      </c>
      <c r="CE352">
        <v>12</v>
      </c>
      <c r="CF352" s="33" t="s">
        <v>1066</v>
      </c>
      <c r="CG352" s="34" t="s">
        <v>1075</v>
      </c>
      <c r="CH352" t="s">
        <v>460</v>
      </c>
      <c r="CI352" t="s">
        <v>282</v>
      </c>
      <c r="CJ352" s="25" t="s">
        <v>1067</v>
      </c>
      <c r="CK352" t="s">
        <v>2338</v>
      </c>
      <c r="CL352" t="s">
        <v>452</v>
      </c>
      <c r="CN352">
        <v>3.13</v>
      </c>
      <c r="CO352">
        <v>3.93</v>
      </c>
      <c r="CP352">
        <v>0.02</v>
      </c>
      <c r="CQ352" t="s">
        <v>282</v>
      </c>
      <c r="CR352" t="s">
        <v>282</v>
      </c>
      <c r="CT352" t="s">
        <v>282</v>
      </c>
      <c r="CU352" t="s">
        <v>282</v>
      </c>
      <c r="CV352" t="s">
        <v>282</v>
      </c>
      <c r="CW352" s="25" t="s">
        <v>1067</v>
      </c>
      <c r="CX352" t="s">
        <v>282</v>
      </c>
      <c r="DC352">
        <v>978</v>
      </c>
      <c r="DD352">
        <v>7</v>
      </c>
      <c r="DE352" t="s">
        <v>1068</v>
      </c>
      <c r="DF352" t="s">
        <v>1090</v>
      </c>
      <c r="DG352" t="s">
        <v>460</v>
      </c>
      <c r="DH352" t="s">
        <v>282</v>
      </c>
      <c r="DI352" s="25" t="s">
        <v>1067</v>
      </c>
      <c r="DJ352" t="s">
        <v>2339</v>
      </c>
      <c r="DK352" t="s">
        <v>452</v>
      </c>
      <c r="DL352">
        <v>4.28</v>
      </c>
      <c r="DM352">
        <v>5.66</v>
      </c>
      <c r="DN352">
        <v>0.04</v>
      </c>
      <c r="DO352" t="s">
        <v>282</v>
      </c>
      <c r="DP352" t="s">
        <v>282</v>
      </c>
      <c r="DR352" t="s">
        <v>282</v>
      </c>
      <c r="DS352" t="s">
        <v>282</v>
      </c>
      <c r="DT352" t="s">
        <v>282</v>
      </c>
      <c r="DU352" s="25" t="s">
        <v>1067</v>
      </c>
      <c r="DV352" t="s">
        <v>282</v>
      </c>
      <c r="EA352">
        <v>993</v>
      </c>
      <c r="EB352">
        <v>11</v>
      </c>
      <c r="EC352" t="s">
        <v>1069</v>
      </c>
      <c r="ED352" t="s">
        <v>1090</v>
      </c>
      <c r="EE352" t="s">
        <v>460</v>
      </c>
      <c r="EF352" t="s">
        <v>282</v>
      </c>
      <c r="EG352" s="25" t="s">
        <v>1067</v>
      </c>
      <c r="EH352" t="s">
        <v>2339</v>
      </c>
      <c r="EI352" t="s">
        <v>452</v>
      </c>
      <c r="EJ352">
        <v>1.97</v>
      </c>
      <c r="EK352">
        <v>2.58</v>
      </c>
      <c r="EL352" s="9">
        <v>0.01</v>
      </c>
      <c r="EM352" t="s">
        <v>282</v>
      </c>
      <c r="EN352" t="s">
        <v>282</v>
      </c>
      <c r="EO352" t="s">
        <v>282</v>
      </c>
      <c r="EP352" t="s">
        <v>282</v>
      </c>
      <c r="EQ352" t="s">
        <v>282</v>
      </c>
      <c r="ER352" t="s">
        <v>282</v>
      </c>
      <c r="ES352" t="s">
        <v>282</v>
      </c>
      <c r="ET352" s="9" t="s">
        <v>282</v>
      </c>
      <c r="EU352" s="9" t="s">
        <v>282</v>
      </c>
      <c r="EV352" t="s">
        <v>282</v>
      </c>
      <c r="EX352" s="35">
        <v>3</v>
      </c>
      <c r="EY352" s="50">
        <v>3.1266666666666669</v>
      </c>
      <c r="EZ352" s="50">
        <v>4.0566666666666666</v>
      </c>
      <c r="FA352" s="50">
        <v>2.3333333333333331E-2</v>
      </c>
      <c r="FB352" s="51">
        <v>4.4706122222222113</v>
      </c>
      <c r="FC352" s="51">
        <v>5.8003572222222068</v>
      </c>
      <c r="FD352" s="51">
        <v>3.3362777777777686E-2</v>
      </c>
      <c r="FE352" s="7"/>
      <c r="FF352" s="25">
        <v>3</v>
      </c>
      <c r="FG352" s="25">
        <v>3</v>
      </c>
      <c r="FH352" s="29">
        <v>3.1266666666666669</v>
      </c>
      <c r="FI352" s="29">
        <v>4.0566666666666666</v>
      </c>
      <c r="FJ352" s="29">
        <v>2.3333333333333331E-2</v>
      </c>
      <c r="FK352" s="29">
        <v>77.074774034511094</v>
      </c>
      <c r="FL352" s="7" t="b">
        <v>0</v>
      </c>
      <c r="FN352">
        <v>5.0366666666666662</v>
      </c>
      <c r="FO352">
        <v>5.95</v>
      </c>
      <c r="FP352">
        <v>8.0000000000000002E-3</v>
      </c>
      <c r="FQ352" s="21">
        <v>84.649859943977575</v>
      </c>
      <c r="FR352">
        <v>15.156757055555534</v>
      </c>
      <c r="FS352">
        <v>17.905235833333311</v>
      </c>
      <c r="FT352">
        <v>2.4074266666666639E-2</v>
      </c>
      <c r="FU352">
        <v>300.92833333333294</v>
      </c>
      <c r="FX352" s="21">
        <v>2</v>
      </c>
      <c r="GG352" s="48">
        <v>3.1266666666666669</v>
      </c>
      <c r="GH352" s="48">
        <v>4.0566666666666666</v>
      </c>
      <c r="GI352" s="9">
        <v>2.3333333333333331E-2</v>
      </c>
    </row>
    <row r="353" spans="1:191" x14ac:dyDescent="0.25">
      <c r="A353" t="s">
        <v>2340</v>
      </c>
      <c r="B353" t="s">
        <v>282</v>
      </c>
      <c r="C353" s="21" t="s">
        <v>197</v>
      </c>
      <c r="E353" t="s">
        <v>307</v>
      </c>
      <c r="G353" t="s">
        <v>1052</v>
      </c>
      <c r="J353">
        <v>9352</v>
      </c>
      <c r="K353" t="s">
        <v>509</v>
      </c>
      <c r="L353" t="s">
        <v>187</v>
      </c>
      <c r="M353" t="s">
        <v>185</v>
      </c>
      <c r="N353">
        <v>96242581</v>
      </c>
      <c r="O353" t="s">
        <v>2117</v>
      </c>
      <c r="P353">
        <v>1</v>
      </c>
      <c r="Q353">
        <v>9352</v>
      </c>
      <c r="R353" t="s">
        <v>509</v>
      </c>
      <c r="S353" t="s">
        <v>191</v>
      </c>
      <c r="T353" s="22" t="s">
        <v>197</v>
      </c>
      <c r="U353" s="21" t="s">
        <v>1056</v>
      </c>
      <c r="V353">
        <v>583913</v>
      </c>
      <c r="W353">
        <v>6352555</v>
      </c>
      <c r="X353">
        <v>10</v>
      </c>
      <c r="Y353" s="21">
        <v>10</v>
      </c>
      <c r="Z353" s="21" t="str">
        <f>VLOOKUP(A353,'Rettelse til drænsystem'!$A$4:$B$510,2,FALSE)</f>
        <v>Systematisk drænet</v>
      </c>
      <c r="AA353" t="s">
        <v>1058</v>
      </c>
      <c r="AB353" t="s">
        <v>239</v>
      </c>
      <c r="AC353" s="21" t="s">
        <v>1063</v>
      </c>
      <c r="AD353" s="21" t="s">
        <v>197</v>
      </c>
      <c r="AE353" s="21" t="s">
        <v>197</v>
      </c>
      <c r="AF353" t="s">
        <v>2340</v>
      </c>
      <c r="AG353" s="21">
        <v>0</v>
      </c>
      <c r="AH353" s="21" t="s">
        <v>2341</v>
      </c>
      <c r="AI353" s="21" t="s">
        <v>307</v>
      </c>
      <c r="AJ353" s="21" t="s">
        <v>185</v>
      </c>
      <c r="AK353" s="21"/>
      <c r="AL353" s="21"/>
      <c r="AM353" s="21" t="s">
        <v>1060</v>
      </c>
      <c r="AN353" s="21" t="s">
        <v>1061</v>
      </c>
      <c r="AO353" s="21" t="s">
        <v>1061</v>
      </c>
      <c r="AP353" s="21" t="s">
        <v>205</v>
      </c>
      <c r="AQ353" s="21"/>
      <c r="AR353" s="21"/>
      <c r="AS353" s="21" t="s">
        <v>218</v>
      </c>
      <c r="AT353" s="21" t="s">
        <v>1063</v>
      </c>
      <c r="AU353">
        <v>57</v>
      </c>
      <c r="AV353" t="s">
        <v>2340</v>
      </c>
      <c r="AW353">
        <v>245.5806</v>
      </c>
      <c r="AX353">
        <v>2.746666E-4</v>
      </c>
      <c r="AY353">
        <v>1</v>
      </c>
      <c r="AZ353" t="s">
        <v>1064</v>
      </c>
      <c r="BA353" s="21" t="s">
        <v>1064</v>
      </c>
      <c r="BB353" s="21" t="s">
        <v>1065</v>
      </c>
      <c r="BC353">
        <v>1</v>
      </c>
      <c r="BD353" t="s">
        <v>282</v>
      </c>
      <c r="BE353" t="s">
        <v>282</v>
      </c>
      <c r="BF353">
        <v>5</v>
      </c>
      <c r="BG353" t="s">
        <v>304</v>
      </c>
      <c r="BH353">
        <v>1</v>
      </c>
      <c r="BI353" t="s">
        <v>282</v>
      </c>
      <c r="BJ353" t="s">
        <v>282</v>
      </c>
      <c r="BK353" t="s">
        <v>282</v>
      </c>
      <c r="BL353" t="s">
        <v>282</v>
      </c>
      <c r="BM353" t="s">
        <v>282</v>
      </c>
      <c r="BN353" t="s">
        <v>282</v>
      </c>
      <c r="BO353" t="s">
        <v>282</v>
      </c>
      <c r="BP353" t="s">
        <v>282</v>
      </c>
      <c r="BQ353" t="s">
        <v>282</v>
      </c>
      <c r="BR353" t="s">
        <v>192</v>
      </c>
      <c r="BS353" t="s">
        <v>197</v>
      </c>
      <c r="BT353" t="s">
        <v>198</v>
      </c>
      <c r="BU353" t="s">
        <v>282</v>
      </c>
      <c r="BV353">
        <v>564.6</v>
      </c>
      <c r="BW353">
        <v>510.3</v>
      </c>
      <c r="BX353" s="7">
        <v>304.01666666666597</v>
      </c>
      <c r="BY353" s="7">
        <v>21.766024224299688</v>
      </c>
      <c r="BZ353" s="8">
        <v>7.1594838740090143</v>
      </c>
      <c r="CA353" s="8">
        <v>23.942626646729657</v>
      </c>
      <c r="CB353" s="8">
        <v>7.8754322614099168</v>
      </c>
      <c r="CD353">
        <v>1128</v>
      </c>
      <c r="CE353">
        <v>12</v>
      </c>
      <c r="CF353" s="33" t="s">
        <v>1066</v>
      </c>
      <c r="CG353" s="34" t="s">
        <v>1075</v>
      </c>
      <c r="CH353" t="s">
        <v>460</v>
      </c>
      <c r="CI353">
        <v>3</v>
      </c>
      <c r="CJ353" s="25">
        <v>30</v>
      </c>
      <c r="CK353" t="s">
        <v>282</v>
      </c>
      <c r="CN353">
        <v>4.8</v>
      </c>
      <c r="CO353">
        <v>5.75</v>
      </c>
      <c r="CP353">
        <v>0.06</v>
      </c>
      <c r="CQ353" t="s">
        <v>282</v>
      </c>
      <c r="CR353" t="s">
        <v>282</v>
      </c>
      <c r="CT353" t="s">
        <v>282</v>
      </c>
      <c r="CU353" t="s">
        <v>282</v>
      </c>
      <c r="CV353" t="s">
        <v>282</v>
      </c>
      <c r="CW353" s="25" t="s">
        <v>1067</v>
      </c>
      <c r="CX353" t="s">
        <v>282</v>
      </c>
      <c r="DC353">
        <v>992</v>
      </c>
      <c r="DD353">
        <v>7</v>
      </c>
      <c r="DE353" t="s">
        <v>1068</v>
      </c>
      <c r="DF353" t="s">
        <v>1090</v>
      </c>
      <c r="DG353" t="s">
        <v>460</v>
      </c>
      <c r="DH353">
        <v>3</v>
      </c>
      <c r="DI353" s="25">
        <v>30</v>
      </c>
      <c r="DJ353" t="s">
        <v>282</v>
      </c>
      <c r="DL353">
        <v>2.84</v>
      </c>
      <c r="DM353">
        <v>3.45</v>
      </c>
      <c r="DN353">
        <v>0.04</v>
      </c>
      <c r="DO353" t="s">
        <v>282</v>
      </c>
      <c r="DP353" t="s">
        <v>282</v>
      </c>
      <c r="DR353" t="s">
        <v>282</v>
      </c>
      <c r="DS353" t="s">
        <v>282</v>
      </c>
      <c r="DT353" t="s">
        <v>282</v>
      </c>
      <c r="DU353" s="25" t="s">
        <v>1067</v>
      </c>
      <c r="DV353" t="s">
        <v>282</v>
      </c>
      <c r="EA353">
        <v>1061</v>
      </c>
      <c r="EB353">
        <v>11</v>
      </c>
      <c r="EC353" t="s">
        <v>1069</v>
      </c>
      <c r="ED353" t="s">
        <v>1090</v>
      </c>
      <c r="EE353" t="s">
        <v>460</v>
      </c>
      <c r="EF353">
        <v>1</v>
      </c>
      <c r="EG353" s="25">
        <v>10</v>
      </c>
      <c r="EH353" t="s">
        <v>282</v>
      </c>
      <c r="EJ353">
        <v>0.01</v>
      </c>
      <c r="EK353">
        <v>2.21</v>
      </c>
      <c r="EL353" s="9">
        <v>0.38</v>
      </c>
      <c r="EM353" t="s">
        <v>282</v>
      </c>
      <c r="EN353" t="s">
        <v>282</v>
      </c>
      <c r="EO353" t="s">
        <v>282</v>
      </c>
      <c r="EP353" t="s">
        <v>282</v>
      </c>
      <c r="EQ353" t="s">
        <v>282</v>
      </c>
      <c r="ER353" t="s">
        <v>282</v>
      </c>
      <c r="ES353" t="s">
        <v>282</v>
      </c>
      <c r="ET353" s="9" t="s">
        <v>282</v>
      </c>
      <c r="EU353" s="9" t="s">
        <v>282</v>
      </c>
      <c r="EV353" t="s">
        <v>282</v>
      </c>
      <c r="EX353" s="35">
        <v>3</v>
      </c>
      <c r="EY353" s="50">
        <v>2.5499999999999998</v>
      </c>
      <c r="EZ353" s="50">
        <v>3.8033333333333332</v>
      </c>
      <c r="FA353" s="50">
        <v>0.16</v>
      </c>
      <c r="FB353" s="51">
        <v>7.7524249999999819</v>
      </c>
      <c r="FC353" s="51">
        <v>11.562767222222197</v>
      </c>
      <c r="FD353" s="51">
        <v>0.48642666666666556</v>
      </c>
      <c r="FE353" s="7"/>
      <c r="FF353" s="25">
        <v>3</v>
      </c>
      <c r="FG353" s="25">
        <v>3</v>
      </c>
      <c r="FH353" s="29">
        <v>2.5499999999999998</v>
      </c>
      <c r="FI353" s="29">
        <v>3.8033333333333332</v>
      </c>
      <c r="FJ353" s="29">
        <v>0.16</v>
      </c>
      <c r="FK353" s="29">
        <v>67.046450482033308</v>
      </c>
      <c r="FL353" s="7" t="b">
        <v>1</v>
      </c>
      <c r="FQ353" s="21"/>
      <c r="FX353" s="21">
        <v>2</v>
      </c>
      <c r="GG353" s="48">
        <v>2.5499999999999998</v>
      </c>
      <c r="GH353" s="48">
        <v>3.8033333333333332</v>
      </c>
      <c r="GI353" s="9">
        <v>0.16</v>
      </c>
    </row>
    <row r="354" spans="1:191" x14ac:dyDescent="0.25">
      <c r="A354" t="s">
        <v>2342</v>
      </c>
      <c r="B354" t="e">
        <v>#N/A</v>
      </c>
      <c r="C354" s="21" t="e">
        <v>#N/A</v>
      </c>
      <c r="E354" t="s">
        <v>307</v>
      </c>
      <c r="G354" t="s">
        <v>1052</v>
      </c>
      <c r="J354">
        <v>9460</v>
      </c>
      <c r="K354" t="s">
        <v>419</v>
      </c>
      <c r="L354" t="s">
        <v>187</v>
      </c>
      <c r="M354" t="s">
        <v>185</v>
      </c>
      <c r="N354">
        <v>96242581</v>
      </c>
      <c r="O354" t="s">
        <v>2117</v>
      </c>
      <c r="P354" t="s">
        <v>2344</v>
      </c>
      <c r="Q354">
        <v>9460</v>
      </c>
      <c r="R354" t="s">
        <v>419</v>
      </c>
      <c r="S354" t="s">
        <v>191</v>
      </c>
      <c r="T354" s="22" t="s">
        <v>197</v>
      </c>
      <c r="U354" s="21" t="s">
        <v>1056</v>
      </c>
      <c r="V354">
        <v>537833</v>
      </c>
      <c r="W354">
        <v>6330738</v>
      </c>
      <c r="X354">
        <v>8</v>
      </c>
      <c r="Y354" s="21">
        <v>8</v>
      </c>
      <c r="Z354" s="21" t="str">
        <f>VLOOKUP(A354,'Rettelse til drænsystem'!$A$4:$B$510,2,FALSE)</f>
        <v>Systematisk drænet</v>
      </c>
      <c r="AA354" t="s">
        <v>1165</v>
      </c>
      <c r="AB354" t="s">
        <v>193</v>
      </c>
      <c r="AC354" s="21" t="s">
        <v>1059</v>
      </c>
      <c r="AD354" s="21" t="s">
        <v>197</v>
      </c>
      <c r="AE354" s="21" t="s">
        <v>197</v>
      </c>
      <c r="AF354" t="s">
        <v>2342</v>
      </c>
      <c r="AG354" s="21" t="s">
        <v>1101</v>
      </c>
      <c r="AH354" s="21" t="s">
        <v>2343</v>
      </c>
      <c r="AI354" s="21" t="s">
        <v>307</v>
      </c>
      <c r="AJ354" s="21" t="s">
        <v>185</v>
      </c>
      <c r="AK354" s="21"/>
      <c r="AL354" s="21"/>
      <c r="AM354" s="21" t="s">
        <v>1276</v>
      </c>
      <c r="AN354" s="21" t="s">
        <v>1084</v>
      </c>
      <c r="AO354" s="21" t="s">
        <v>1084</v>
      </c>
      <c r="AP354" s="21" t="s">
        <v>205</v>
      </c>
      <c r="AQ354" s="21"/>
      <c r="AR354" s="21" t="s">
        <v>203</v>
      </c>
      <c r="AS354" s="21" t="s">
        <v>203</v>
      </c>
      <c r="AT354" s="21" t="s">
        <v>1059</v>
      </c>
      <c r="AU354">
        <v>39</v>
      </c>
      <c r="AV354" t="s">
        <v>2342</v>
      </c>
      <c r="AW354">
        <v>137.46960000000001</v>
      </c>
      <c r="AX354">
        <v>2.746666E-4</v>
      </c>
      <c r="AY354">
        <v>5</v>
      </c>
      <c r="AZ354" t="s">
        <v>1106</v>
      </c>
      <c r="BA354" s="21" t="s">
        <v>1102</v>
      </c>
      <c r="BB354" s="21" t="s">
        <v>1102</v>
      </c>
      <c r="BC354">
        <v>1</v>
      </c>
      <c r="BD354" t="s">
        <v>282</v>
      </c>
      <c r="BE354" t="s">
        <v>282</v>
      </c>
      <c r="BF354">
        <v>6</v>
      </c>
      <c r="BG354" t="s">
        <v>195</v>
      </c>
      <c r="BH354">
        <v>1</v>
      </c>
      <c r="BI354" t="s">
        <v>282</v>
      </c>
      <c r="BJ354" t="s">
        <v>282</v>
      </c>
      <c r="BK354" t="s">
        <v>282</v>
      </c>
      <c r="BL354" t="s">
        <v>282</v>
      </c>
      <c r="BM354" t="s">
        <v>282</v>
      </c>
      <c r="BN354" t="s">
        <v>282</v>
      </c>
      <c r="BO354" t="s">
        <v>282</v>
      </c>
      <c r="BP354" t="s">
        <v>282</v>
      </c>
      <c r="BQ354" t="s">
        <v>2345</v>
      </c>
      <c r="BR354" t="s">
        <v>197</v>
      </c>
      <c r="BS354" t="s">
        <v>192</v>
      </c>
      <c r="BT354" t="s">
        <v>198</v>
      </c>
      <c r="BU354" t="s">
        <v>282</v>
      </c>
      <c r="BV354">
        <v>567.5</v>
      </c>
      <c r="BW354">
        <v>469.2</v>
      </c>
      <c r="BX354" s="7">
        <v>224.97333333333299</v>
      </c>
      <c r="BY354" s="7">
        <v>39.211232025016351</v>
      </c>
      <c r="BZ354" s="8">
        <v>17.429279925776278</v>
      </c>
      <c r="CA354" s="8">
        <v>43.132355227517991</v>
      </c>
      <c r="CB354" s="8">
        <v>19.172207918353909</v>
      </c>
      <c r="CD354">
        <v>1120</v>
      </c>
      <c r="CE354">
        <v>12</v>
      </c>
      <c r="CF354" s="33" t="s">
        <v>1066</v>
      </c>
      <c r="CG354" s="34" t="s">
        <v>1075</v>
      </c>
      <c r="CH354" t="s">
        <v>554</v>
      </c>
      <c r="CI354">
        <v>1</v>
      </c>
      <c r="CJ354" s="25">
        <v>12.5</v>
      </c>
      <c r="CK354" t="s">
        <v>282</v>
      </c>
      <c r="CN354">
        <v>2.69</v>
      </c>
      <c r="CO354">
        <v>3.81</v>
      </c>
      <c r="CP354">
        <v>0.02</v>
      </c>
      <c r="CQ354" t="s">
        <v>282</v>
      </c>
      <c r="CR354" t="s">
        <v>282</v>
      </c>
      <c r="CT354" t="s">
        <v>282</v>
      </c>
      <c r="CU354" t="s">
        <v>282</v>
      </c>
      <c r="CV354" t="s">
        <v>282</v>
      </c>
      <c r="CW354" s="25" t="s">
        <v>1067</v>
      </c>
      <c r="CX354" t="s">
        <v>282</v>
      </c>
      <c r="DC354">
        <v>1000</v>
      </c>
      <c r="DD354">
        <v>8</v>
      </c>
      <c r="DE354" t="s">
        <v>1068</v>
      </c>
      <c r="DF354" t="s">
        <v>1090</v>
      </c>
      <c r="DG354" t="s">
        <v>554</v>
      </c>
      <c r="DH354">
        <v>3</v>
      </c>
      <c r="DI354" s="25">
        <v>37.5</v>
      </c>
      <c r="DJ354" t="s">
        <v>282</v>
      </c>
      <c r="DL354">
        <v>4.05</v>
      </c>
      <c r="DM354">
        <v>4.9000000000000004</v>
      </c>
      <c r="DN354">
        <v>0.03</v>
      </c>
      <c r="DO354" t="s">
        <v>282</v>
      </c>
      <c r="DP354" t="s">
        <v>282</v>
      </c>
      <c r="DR354" t="s">
        <v>282</v>
      </c>
      <c r="DS354" t="s">
        <v>282</v>
      </c>
      <c r="DT354" t="s">
        <v>282</v>
      </c>
      <c r="DU354" s="25" t="s">
        <v>1067</v>
      </c>
      <c r="DV354" t="s">
        <v>282</v>
      </c>
      <c r="EA354">
        <v>1603</v>
      </c>
      <c r="EB354">
        <v>12</v>
      </c>
      <c r="EC354" t="s">
        <v>1069</v>
      </c>
      <c r="ED354" t="s">
        <v>1090</v>
      </c>
      <c r="EE354" t="s">
        <v>554</v>
      </c>
      <c r="EF354">
        <v>1</v>
      </c>
      <c r="EG354" s="25">
        <v>12.5</v>
      </c>
      <c r="EH354" t="s">
        <v>282</v>
      </c>
      <c r="EJ354">
        <v>2.2400000000000002</v>
      </c>
      <c r="EK354">
        <v>5.66</v>
      </c>
      <c r="EL354" s="9">
        <v>0.03</v>
      </c>
      <c r="EM354" t="s">
        <v>282</v>
      </c>
      <c r="EN354" t="s">
        <v>282</v>
      </c>
      <c r="EO354" t="s">
        <v>282</v>
      </c>
      <c r="EP354" t="s">
        <v>282</v>
      </c>
      <c r="EQ354" t="s">
        <v>282</v>
      </c>
      <c r="ER354" t="s">
        <v>282</v>
      </c>
      <c r="ES354" t="s">
        <v>282</v>
      </c>
      <c r="ET354" s="9" t="s">
        <v>282</v>
      </c>
      <c r="EU354" s="9" t="s">
        <v>282</v>
      </c>
      <c r="EV354" t="s">
        <v>282</v>
      </c>
      <c r="EX354" s="35">
        <v>3</v>
      </c>
      <c r="EY354" s="50">
        <v>2.9933333333333336</v>
      </c>
      <c r="EZ354" s="50">
        <v>4.79</v>
      </c>
      <c r="FA354" s="50">
        <v>2.6666666666666668E-2</v>
      </c>
      <c r="FB354" s="51">
        <v>6.7342017777777681</v>
      </c>
      <c r="FC354" s="51">
        <v>10.77622266666665</v>
      </c>
      <c r="FD354" s="51">
        <v>5.9992888888888797E-2</v>
      </c>
      <c r="FE354" s="7"/>
      <c r="FF354" s="25">
        <v>3</v>
      </c>
      <c r="FG354" s="25">
        <v>3</v>
      </c>
      <c r="FH354" s="29">
        <v>2.9933333333333336</v>
      </c>
      <c r="FI354" s="29">
        <v>4.79</v>
      </c>
      <c r="FJ354" s="29">
        <v>2.6666666666666668E-2</v>
      </c>
      <c r="FK354" s="29">
        <v>62.491301322199035</v>
      </c>
      <c r="FL354" s="7" t="b">
        <v>1</v>
      </c>
      <c r="FQ354" s="21"/>
      <c r="FX354" s="21">
        <v>2</v>
      </c>
      <c r="GG354" s="48">
        <v>2.9933333333333336</v>
      </c>
      <c r="GH354" s="48">
        <v>4.79</v>
      </c>
      <c r="GI354" s="9">
        <v>2.6666666666666668E-2</v>
      </c>
    </row>
    <row r="355" spans="1:191" x14ac:dyDescent="0.25">
      <c r="A355" t="s">
        <v>2346</v>
      </c>
      <c r="B355" t="s">
        <v>282</v>
      </c>
      <c r="C355" s="21" t="s">
        <v>197</v>
      </c>
      <c r="E355" t="s">
        <v>307</v>
      </c>
      <c r="G355" t="s">
        <v>1052</v>
      </c>
      <c r="J355">
        <v>9480</v>
      </c>
      <c r="K355" t="s">
        <v>208</v>
      </c>
      <c r="L355" t="s">
        <v>187</v>
      </c>
      <c r="M355" t="s">
        <v>185</v>
      </c>
      <c r="N355">
        <v>96242581</v>
      </c>
      <c r="O355" t="s">
        <v>2117</v>
      </c>
      <c r="P355">
        <v>1</v>
      </c>
      <c r="Q355">
        <v>9480</v>
      </c>
      <c r="R355" t="s">
        <v>208</v>
      </c>
      <c r="S355" t="s">
        <v>214</v>
      </c>
      <c r="T355" s="22" t="s">
        <v>197</v>
      </c>
      <c r="U355" s="21" t="s">
        <v>1056</v>
      </c>
      <c r="V355">
        <v>546330</v>
      </c>
      <c r="W355">
        <v>6357745</v>
      </c>
      <c r="X355">
        <v>20</v>
      </c>
      <c r="Y355" s="21">
        <v>20</v>
      </c>
      <c r="Z355" s="21" t="str">
        <f>VLOOKUP(A355,'Rettelse til drænsystem'!$A$4:$B$510,2,FALSE)</f>
        <v>Systematisk drænet</v>
      </c>
      <c r="AA355" t="s">
        <v>1165</v>
      </c>
      <c r="AB355" t="s">
        <v>239</v>
      </c>
      <c r="AC355" s="21" t="s">
        <v>1063</v>
      </c>
      <c r="AD355" s="21" t="s">
        <v>197</v>
      </c>
      <c r="AE355" s="21" t="s">
        <v>197</v>
      </c>
      <c r="AF355" t="s">
        <v>2346</v>
      </c>
      <c r="AG355" s="21">
        <v>0</v>
      </c>
      <c r="AH355" s="21" t="s">
        <v>2347</v>
      </c>
      <c r="AI355" s="21" t="s">
        <v>307</v>
      </c>
      <c r="AJ355" s="21" t="s">
        <v>185</v>
      </c>
      <c r="AK355" s="21"/>
      <c r="AL355" s="21"/>
      <c r="AM355" s="21" t="s">
        <v>1276</v>
      </c>
      <c r="AN355" s="21" t="s">
        <v>1084</v>
      </c>
      <c r="AO355" s="21" t="s">
        <v>1084</v>
      </c>
      <c r="AP355" s="21" t="s">
        <v>205</v>
      </c>
      <c r="AQ355" s="21"/>
      <c r="AR355" s="21"/>
      <c r="AS355" s="21" t="s">
        <v>218</v>
      </c>
      <c r="AT355" s="21" t="s">
        <v>1063</v>
      </c>
      <c r="AU355">
        <v>30</v>
      </c>
      <c r="AV355" t="s">
        <v>2346</v>
      </c>
      <c r="AW355">
        <v>94.906180000000006</v>
      </c>
      <c r="AX355">
        <v>0.83177970000000001</v>
      </c>
      <c r="AY355">
        <v>4</v>
      </c>
      <c r="AZ355" t="s">
        <v>1064</v>
      </c>
      <c r="BA355" s="21" t="s">
        <v>1064</v>
      </c>
      <c r="BB355" s="21" t="s">
        <v>1065</v>
      </c>
      <c r="BC355">
        <v>1</v>
      </c>
      <c r="BD355" t="s">
        <v>282</v>
      </c>
      <c r="BE355" t="s">
        <v>282</v>
      </c>
      <c r="BF355">
        <v>10</v>
      </c>
      <c r="BG355" t="s">
        <v>249</v>
      </c>
      <c r="BH355">
        <v>1</v>
      </c>
      <c r="BI355" t="s">
        <v>282</v>
      </c>
      <c r="BJ355" t="s">
        <v>282</v>
      </c>
      <c r="BK355" t="s">
        <v>282</v>
      </c>
      <c r="BL355" t="s">
        <v>282</v>
      </c>
      <c r="BM355" t="s">
        <v>282</v>
      </c>
      <c r="BN355" t="s">
        <v>282</v>
      </c>
      <c r="BO355" t="s">
        <v>282</v>
      </c>
      <c r="BP355" t="s">
        <v>282</v>
      </c>
      <c r="BQ355" t="s">
        <v>282</v>
      </c>
      <c r="BR355" t="s">
        <v>192</v>
      </c>
      <c r="BS355" t="s">
        <v>197</v>
      </c>
      <c r="BT355" t="s">
        <v>198</v>
      </c>
      <c r="BU355" t="s">
        <v>282</v>
      </c>
      <c r="BV355">
        <v>567.5</v>
      </c>
      <c r="BW355">
        <v>546</v>
      </c>
      <c r="BX355" s="7">
        <v>342.82666666666603</v>
      </c>
      <c r="BY355" s="7">
        <v>72.525650873735358</v>
      </c>
      <c r="BZ355" s="8">
        <v>21.155195299977294</v>
      </c>
      <c r="CA355" s="8">
        <v>79.778215961108899</v>
      </c>
      <c r="CB355" s="8">
        <v>23.270714829975024</v>
      </c>
      <c r="CD355">
        <v>1001</v>
      </c>
      <c r="CE355">
        <v>13</v>
      </c>
      <c r="CF355" s="33" t="s">
        <v>1066</v>
      </c>
      <c r="CG355" s="34" t="s">
        <v>1075</v>
      </c>
      <c r="CH355" t="s">
        <v>457</v>
      </c>
      <c r="CI355">
        <v>5</v>
      </c>
      <c r="CJ355" s="25">
        <v>25</v>
      </c>
      <c r="CK355" t="s">
        <v>282</v>
      </c>
      <c r="CN355">
        <v>11.32</v>
      </c>
      <c r="CO355">
        <v>17.34</v>
      </c>
      <c r="CP355">
        <v>0.05</v>
      </c>
      <c r="CQ355" t="s">
        <v>282</v>
      </c>
      <c r="CR355" t="s">
        <v>282</v>
      </c>
      <c r="CT355" t="s">
        <v>282</v>
      </c>
      <c r="CU355" t="s">
        <v>282</v>
      </c>
      <c r="CV355" t="s">
        <v>282</v>
      </c>
      <c r="CW355" s="25" t="s">
        <v>1067</v>
      </c>
      <c r="CX355" t="s">
        <v>282</v>
      </c>
      <c r="DC355">
        <v>975</v>
      </c>
      <c r="DD355">
        <v>8</v>
      </c>
      <c r="DE355" t="s">
        <v>1068</v>
      </c>
      <c r="DF355" t="s">
        <v>1090</v>
      </c>
      <c r="DG355" t="s">
        <v>457</v>
      </c>
      <c r="DH355">
        <v>8</v>
      </c>
      <c r="DI355" s="25">
        <v>40</v>
      </c>
      <c r="DJ355" t="s">
        <v>282</v>
      </c>
      <c r="DL355">
        <v>10.93</v>
      </c>
      <c r="DM355">
        <v>11.3</v>
      </c>
      <c r="DN355">
        <v>0.06</v>
      </c>
      <c r="DO355" t="s">
        <v>282</v>
      </c>
      <c r="DP355" t="s">
        <v>282</v>
      </c>
      <c r="DR355" t="s">
        <v>282</v>
      </c>
      <c r="DS355" t="s">
        <v>282</v>
      </c>
      <c r="DT355" t="s">
        <v>282</v>
      </c>
      <c r="DU355" s="25" t="s">
        <v>1067</v>
      </c>
      <c r="DV355" t="s">
        <v>282</v>
      </c>
      <c r="EA355">
        <v>1223</v>
      </c>
      <c r="EB355">
        <v>12</v>
      </c>
      <c r="EC355" t="s">
        <v>1069</v>
      </c>
      <c r="ED355" t="s">
        <v>1090</v>
      </c>
      <c r="EE355" t="s">
        <v>457</v>
      </c>
      <c r="EF355">
        <v>4</v>
      </c>
      <c r="EG355" s="25">
        <v>20</v>
      </c>
      <c r="EH355" t="s">
        <v>2348</v>
      </c>
      <c r="EJ355">
        <v>7.46</v>
      </c>
      <c r="EK355">
        <v>8.7100000000000009</v>
      </c>
      <c r="EL355" s="9">
        <v>0.02</v>
      </c>
      <c r="EM355" t="s">
        <v>282</v>
      </c>
      <c r="EN355" t="s">
        <v>282</v>
      </c>
      <c r="EO355" t="s">
        <v>282</v>
      </c>
      <c r="EP355" t="s">
        <v>282</v>
      </c>
      <c r="EQ355" t="s">
        <v>282</v>
      </c>
      <c r="ER355" t="s">
        <v>282</v>
      </c>
      <c r="ES355" t="s">
        <v>282</v>
      </c>
      <c r="ET355" s="9" t="s">
        <v>282</v>
      </c>
      <c r="EU355" s="9" t="s">
        <v>282</v>
      </c>
      <c r="EV355" t="s">
        <v>282</v>
      </c>
      <c r="EX355" s="35">
        <v>3</v>
      </c>
      <c r="EY355" s="50">
        <v>9.9033333333333342</v>
      </c>
      <c r="EZ355" s="50">
        <v>12.450000000000001</v>
      </c>
      <c r="FA355" s="50">
        <v>4.3333333333333335E-2</v>
      </c>
      <c r="FB355" s="51">
        <v>33.951267555555496</v>
      </c>
      <c r="FC355" s="51">
        <v>42.681919999999927</v>
      </c>
      <c r="FD355" s="51">
        <v>0.14855822222222195</v>
      </c>
      <c r="FE355" s="7"/>
      <c r="FF355" s="25">
        <v>3</v>
      </c>
      <c r="FG355" s="25">
        <v>3</v>
      </c>
      <c r="FH355" s="29">
        <v>9.9033333333333342</v>
      </c>
      <c r="FI355" s="29">
        <v>12.450000000000001</v>
      </c>
      <c r="FJ355" s="29">
        <v>4.3333333333333335E-2</v>
      </c>
      <c r="FK355" s="29">
        <v>79.544846050870149</v>
      </c>
      <c r="FL355" s="7" t="b">
        <v>1</v>
      </c>
      <c r="FQ355" s="21"/>
      <c r="FX355" s="21">
        <v>2</v>
      </c>
      <c r="GG355" s="48">
        <v>9.9033333333333342</v>
      </c>
      <c r="GH355" s="48">
        <v>12.450000000000001</v>
      </c>
      <c r="GI355" s="9">
        <v>4.3333333333333335E-2</v>
      </c>
    </row>
    <row r="356" spans="1:191" x14ac:dyDescent="0.25">
      <c r="A356" t="s">
        <v>2349</v>
      </c>
      <c r="B356">
        <v>88</v>
      </c>
      <c r="C356" s="21" t="s">
        <v>192</v>
      </c>
      <c r="E356" t="s">
        <v>307</v>
      </c>
      <c r="G356" t="s">
        <v>1052</v>
      </c>
      <c r="J356">
        <v>9740</v>
      </c>
      <c r="K356" t="s">
        <v>471</v>
      </c>
      <c r="L356" t="s">
        <v>187</v>
      </c>
      <c r="M356" t="s">
        <v>185</v>
      </c>
      <c r="N356">
        <v>96242581</v>
      </c>
      <c r="O356" t="s">
        <v>2117</v>
      </c>
      <c r="P356">
        <v>661</v>
      </c>
      <c r="Q356">
        <v>9740</v>
      </c>
      <c r="R356" t="s">
        <v>471</v>
      </c>
      <c r="S356" t="s">
        <v>214</v>
      </c>
      <c r="T356" s="22" t="s">
        <v>197</v>
      </c>
      <c r="U356" s="21" t="s">
        <v>1056</v>
      </c>
      <c r="V356">
        <v>563663.50864794001</v>
      </c>
      <c r="W356">
        <v>6347634.4973555002</v>
      </c>
      <c r="X356">
        <v>10</v>
      </c>
      <c r="Y356" s="21">
        <v>10</v>
      </c>
      <c r="Z356" s="21" t="str">
        <f>VLOOKUP(A356,'Rettelse til drænsystem'!$A$4:$B$510,2,FALSE)</f>
        <v>Systematisk drænet</v>
      </c>
      <c r="AA356" t="s">
        <v>1165</v>
      </c>
      <c r="AB356" t="s">
        <v>239</v>
      </c>
      <c r="AC356" s="21" t="s">
        <v>1063</v>
      </c>
      <c r="AD356" s="21" t="s">
        <v>197</v>
      </c>
      <c r="AE356" s="21" t="s">
        <v>197</v>
      </c>
      <c r="AF356" t="s">
        <v>2349</v>
      </c>
      <c r="AG356" s="21">
        <v>88</v>
      </c>
      <c r="AH356" s="21" t="s">
        <v>2350</v>
      </c>
      <c r="AI356" s="21" t="s">
        <v>307</v>
      </c>
      <c r="AJ356" s="21" t="s">
        <v>185</v>
      </c>
      <c r="AK356" s="21"/>
      <c r="AL356" s="21"/>
      <c r="AM356" s="21" t="s">
        <v>1060</v>
      </c>
      <c r="AN356" s="21" t="s">
        <v>1061</v>
      </c>
      <c r="AO356" s="21" t="s">
        <v>1061</v>
      </c>
      <c r="AP356" s="21" t="s">
        <v>205</v>
      </c>
      <c r="AQ356" s="21"/>
      <c r="AR356" s="21"/>
      <c r="AS356" s="21" t="s">
        <v>218</v>
      </c>
      <c r="AT356" s="21" t="s">
        <v>1063</v>
      </c>
      <c r="AU356">
        <v>75</v>
      </c>
      <c r="AV356" t="s">
        <v>2349</v>
      </c>
      <c r="AW356">
        <v>90.792119999999997</v>
      </c>
      <c r="AX356">
        <v>0.26632869999999997</v>
      </c>
      <c r="AY356">
        <v>3</v>
      </c>
      <c r="AZ356" t="s">
        <v>1181</v>
      </c>
      <c r="BA356" s="21" t="s">
        <v>1181</v>
      </c>
      <c r="BB356" s="21" t="s">
        <v>1065</v>
      </c>
      <c r="BC356">
        <v>0.9</v>
      </c>
      <c r="BD356" t="s">
        <v>1207</v>
      </c>
      <c r="BE356">
        <v>0.1</v>
      </c>
      <c r="BF356">
        <v>6</v>
      </c>
      <c r="BG356" t="s">
        <v>195</v>
      </c>
      <c r="BH356">
        <v>1</v>
      </c>
      <c r="BI356" t="s">
        <v>282</v>
      </c>
      <c r="BJ356" t="s">
        <v>282</v>
      </c>
      <c r="BK356" t="s">
        <v>282</v>
      </c>
      <c r="BL356" t="s">
        <v>282</v>
      </c>
      <c r="BM356" t="s">
        <v>282</v>
      </c>
      <c r="BN356" t="s">
        <v>282</v>
      </c>
      <c r="BO356" t="s">
        <v>282</v>
      </c>
      <c r="BP356" t="s">
        <v>282</v>
      </c>
      <c r="BQ356" t="s">
        <v>282</v>
      </c>
      <c r="BR356" t="s">
        <v>192</v>
      </c>
      <c r="BS356" t="s">
        <v>197</v>
      </c>
      <c r="BT356" t="s">
        <v>198</v>
      </c>
      <c r="BU356" t="s">
        <v>282</v>
      </c>
      <c r="BV356">
        <v>564.6</v>
      </c>
      <c r="BW356">
        <v>533.9</v>
      </c>
      <c r="BX356" s="7">
        <v>392.00033333333295</v>
      </c>
      <c r="BY356" s="7">
        <v>75.302225776813685</v>
      </c>
      <c r="BZ356" s="8">
        <v>19.195214266291181</v>
      </c>
      <c r="CA356" s="8">
        <v>82.832448354495057</v>
      </c>
      <c r="CB356" s="8">
        <v>21.114735692920302</v>
      </c>
      <c r="CD356">
        <v>1007</v>
      </c>
      <c r="CE356">
        <v>13</v>
      </c>
      <c r="CF356" s="33" t="s">
        <v>1066</v>
      </c>
      <c r="CG356" s="34" t="s">
        <v>1075</v>
      </c>
      <c r="CH356" t="s">
        <v>457</v>
      </c>
      <c r="CI356">
        <v>3</v>
      </c>
      <c r="CJ356" s="25">
        <v>30</v>
      </c>
      <c r="CK356" t="s">
        <v>282</v>
      </c>
      <c r="CN356">
        <v>7.94</v>
      </c>
      <c r="CO356">
        <v>8.7100000000000009</v>
      </c>
      <c r="CP356">
        <v>0.01</v>
      </c>
      <c r="CQ356" t="s">
        <v>282</v>
      </c>
      <c r="CR356" t="s">
        <v>282</v>
      </c>
      <c r="CT356" t="s">
        <v>282</v>
      </c>
      <c r="CU356" t="s">
        <v>282</v>
      </c>
      <c r="CV356" t="s">
        <v>282</v>
      </c>
      <c r="CW356" s="25" t="s">
        <v>1067</v>
      </c>
      <c r="CX356" t="s">
        <v>282</v>
      </c>
      <c r="DC356">
        <v>977</v>
      </c>
      <c r="DD356">
        <v>7</v>
      </c>
      <c r="DE356" t="s">
        <v>1068</v>
      </c>
      <c r="DF356" t="s">
        <v>1090</v>
      </c>
      <c r="DG356" t="s">
        <v>457</v>
      </c>
      <c r="DH356">
        <v>2</v>
      </c>
      <c r="DI356" s="25">
        <v>20</v>
      </c>
      <c r="DJ356" t="s">
        <v>282</v>
      </c>
      <c r="DL356">
        <v>7.84</v>
      </c>
      <c r="DM356">
        <v>8.81</v>
      </c>
      <c r="DN356">
        <v>0.01</v>
      </c>
      <c r="DO356" t="s">
        <v>282</v>
      </c>
      <c r="DP356" t="s">
        <v>282</v>
      </c>
      <c r="DR356" t="s">
        <v>282</v>
      </c>
      <c r="DS356" t="s">
        <v>282</v>
      </c>
      <c r="DT356" t="s">
        <v>282</v>
      </c>
      <c r="DU356" s="25" t="s">
        <v>1067</v>
      </c>
      <c r="DV356" t="s">
        <v>282</v>
      </c>
      <c r="EA356">
        <v>1224</v>
      </c>
      <c r="EB356">
        <v>11</v>
      </c>
      <c r="EC356" t="s">
        <v>1069</v>
      </c>
      <c r="ED356" t="s">
        <v>1090</v>
      </c>
      <c r="EE356" t="s">
        <v>457</v>
      </c>
      <c r="EF356">
        <v>1</v>
      </c>
      <c r="EG356" s="25">
        <v>10</v>
      </c>
      <c r="EH356" t="s">
        <v>2351</v>
      </c>
      <c r="EJ356">
        <v>5</v>
      </c>
      <c r="EK356">
        <v>5.9</v>
      </c>
      <c r="EL356" s="9">
        <v>0.01</v>
      </c>
      <c r="EM356" t="s">
        <v>282</v>
      </c>
      <c r="EN356" t="s">
        <v>282</v>
      </c>
      <c r="EO356" t="s">
        <v>282</v>
      </c>
      <c r="EP356" t="s">
        <v>282</v>
      </c>
      <c r="EQ356" t="s">
        <v>282</v>
      </c>
      <c r="ER356" t="s">
        <v>282</v>
      </c>
      <c r="ES356" t="s">
        <v>282</v>
      </c>
      <c r="ET356" s="9" t="s">
        <v>282</v>
      </c>
      <c r="EU356" s="9" t="s">
        <v>282</v>
      </c>
      <c r="EV356" t="s">
        <v>282</v>
      </c>
      <c r="EX356" s="35">
        <v>3</v>
      </c>
      <c r="EY356" s="50">
        <v>6.9266666666666667</v>
      </c>
      <c r="EZ356" s="50">
        <v>7.8066666666666675</v>
      </c>
      <c r="FA356" s="50">
        <v>0.01</v>
      </c>
      <c r="FB356" s="51">
        <v>27.152556422222197</v>
      </c>
      <c r="FC356" s="51">
        <v>30.602159355555528</v>
      </c>
      <c r="FD356" s="51">
        <v>3.9200033333333301E-2</v>
      </c>
      <c r="FE356" s="7"/>
      <c r="FF356" s="25">
        <v>3</v>
      </c>
      <c r="FG356" s="25">
        <v>3</v>
      </c>
      <c r="FH356" s="29">
        <v>6.9266666666666667</v>
      </c>
      <c r="FI356" s="29">
        <v>7.8066666666666675</v>
      </c>
      <c r="FJ356" s="29">
        <v>0.01</v>
      </c>
      <c r="FK356" s="29">
        <v>88.727583262169077</v>
      </c>
      <c r="FL356" s="7" t="b">
        <v>1</v>
      </c>
      <c r="FN356">
        <v>7.2166666666666677</v>
      </c>
      <c r="FO356">
        <v>7.8166666666666664</v>
      </c>
      <c r="FP356">
        <v>1.4999999999999999E-2</v>
      </c>
      <c r="FQ356" s="21">
        <v>92.324093816631148</v>
      </c>
      <c r="FR356">
        <v>33.925574055555536</v>
      </c>
      <c r="FS356">
        <v>36.746176055555523</v>
      </c>
      <c r="FT356">
        <v>7.051504999999994E-2</v>
      </c>
      <c r="FU356">
        <v>470.10033333333297</v>
      </c>
      <c r="FX356" s="21">
        <v>2</v>
      </c>
      <c r="GG356" s="48">
        <v>6.9266666666666667</v>
      </c>
      <c r="GH356" s="48">
        <v>7.8066666666666675</v>
      </c>
      <c r="GI356" s="9">
        <v>0.01</v>
      </c>
    </row>
    <row r="357" spans="1:191" x14ac:dyDescent="0.25">
      <c r="A357" t="s">
        <v>2352</v>
      </c>
      <c r="B357">
        <v>116</v>
      </c>
      <c r="C357" s="21" t="s">
        <v>192</v>
      </c>
      <c r="E357" t="s">
        <v>307</v>
      </c>
      <c r="G357" t="s">
        <v>1052</v>
      </c>
      <c r="J357">
        <v>9690</v>
      </c>
      <c r="K357" t="s">
        <v>524</v>
      </c>
      <c r="L357" t="s">
        <v>187</v>
      </c>
      <c r="M357" t="s">
        <v>185</v>
      </c>
      <c r="N357">
        <v>96242581</v>
      </c>
      <c r="O357" t="s">
        <v>2117</v>
      </c>
      <c r="P357">
        <v>761</v>
      </c>
      <c r="Q357">
        <v>9690</v>
      </c>
      <c r="R357" t="s">
        <v>524</v>
      </c>
      <c r="S357" t="s">
        <v>191</v>
      </c>
      <c r="T357" s="22" t="s">
        <v>197</v>
      </c>
      <c r="U357" s="21" t="s">
        <v>1056</v>
      </c>
      <c r="V357">
        <v>508774.94714115001</v>
      </c>
      <c r="W357">
        <v>6327458.2141795997</v>
      </c>
      <c r="X357">
        <v>15</v>
      </c>
      <c r="Y357" s="21">
        <v>15</v>
      </c>
      <c r="Z357" s="21" t="str">
        <f>VLOOKUP(A357,'Rettelse til drænsystem'!$A$4:$B$510,2,FALSE)</f>
        <v>Systematisk drænet</v>
      </c>
      <c r="AA357" t="s">
        <v>1104</v>
      </c>
      <c r="AB357" t="s">
        <v>193</v>
      </c>
      <c r="AC357" s="21" t="s">
        <v>1059</v>
      </c>
      <c r="AD357" s="21" t="s">
        <v>192</v>
      </c>
      <c r="AE357" s="21" t="s">
        <v>197</v>
      </c>
      <c r="AF357" t="s">
        <v>2352</v>
      </c>
      <c r="AG357" s="21">
        <v>116</v>
      </c>
      <c r="AH357" s="21" t="s">
        <v>2353</v>
      </c>
      <c r="AI357" s="21" t="s">
        <v>307</v>
      </c>
      <c r="AJ357" s="21" t="s">
        <v>185</v>
      </c>
      <c r="AK357" s="21"/>
      <c r="AL357" s="21"/>
      <c r="AM357" s="21" t="s">
        <v>1276</v>
      </c>
      <c r="AN357" s="21" t="s">
        <v>1084</v>
      </c>
      <c r="AO357" s="21" t="s">
        <v>1084</v>
      </c>
      <c r="AP357" s="21" t="s">
        <v>205</v>
      </c>
      <c r="AQ357" s="21"/>
      <c r="AR357" s="21" t="s">
        <v>203</v>
      </c>
      <c r="AS357" s="21" t="s">
        <v>203</v>
      </c>
      <c r="AT357" s="21" t="s">
        <v>1059</v>
      </c>
      <c r="AU357">
        <v>72</v>
      </c>
      <c r="AV357" t="s">
        <v>2352</v>
      </c>
      <c r="AY357">
        <v>11</v>
      </c>
      <c r="AZ357" t="s">
        <v>1181</v>
      </c>
      <c r="BA357" s="21" t="s">
        <v>1181</v>
      </c>
      <c r="BB357" s="21" t="s">
        <v>1065</v>
      </c>
      <c r="BC357">
        <v>1</v>
      </c>
      <c r="BD357" t="s">
        <v>282</v>
      </c>
      <c r="BE357" t="s">
        <v>282</v>
      </c>
      <c r="BF357">
        <v>10</v>
      </c>
      <c r="BG357" t="s">
        <v>249</v>
      </c>
      <c r="BH357">
        <v>1</v>
      </c>
      <c r="BI357" t="s">
        <v>282</v>
      </c>
      <c r="BJ357" t="s">
        <v>282</v>
      </c>
      <c r="BK357" t="s">
        <v>282</v>
      </c>
      <c r="BL357" t="s">
        <v>282</v>
      </c>
      <c r="BM357" t="s">
        <v>282</v>
      </c>
      <c r="BN357" t="s">
        <v>282</v>
      </c>
      <c r="BO357" t="s">
        <v>282</v>
      </c>
      <c r="BP357" t="s">
        <v>282</v>
      </c>
      <c r="BQ357" t="s">
        <v>282</v>
      </c>
      <c r="BR357" t="s">
        <v>192</v>
      </c>
      <c r="BS357" t="s">
        <v>197</v>
      </c>
      <c r="BT357" t="s">
        <v>198</v>
      </c>
      <c r="BU357" t="s">
        <v>282</v>
      </c>
      <c r="BV357">
        <v>643.29999999999984</v>
      </c>
      <c r="BW357">
        <v>529.70000000000005</v>
      </c>
      <c r="BX357" s="7">
        <v>298.97000000000025</v>
      </c>
      <c r="BY357" s="7">
        <v>76.164632242034742</v>
      </c>
      <c r="BZ357" s="8">
        <v>25.475677239199481</v>
      </c>
      <c r="CA357" s="8">
        <v>83.781095466238227</v>
      </c>
      <c r="CB357" s="8">
        <v>28.023244963119431</v>
      </c>
      <c r="CD357">
        <v>1039</v>
      </c>
      <c r="CE357">
        <v>12</v>
      </c>
      <c r="CF357" s="33" t="s">
        <v>1066</v>
      </c>
      <c r="CG357" s="34" t="s">
        <v>1075</v>
      </c>
      <c r="CH357" t="s">
        <v>554</v>
      </c>
      <c r="CI357">
        <v>15</v>
      </c>
      <c r="CJ357" s="25">
        <v>100</v>
      </c>
      <c r="CK357" t="s">
        <v>2281</v>
      </c>
      <c r="CN357">
        <v>19.39</v>
      </c>
      <c r="CO357">
        <v>21.98</v>
      </c>
      <c r="CP357">
        <v>0.8</v>
      </c>
      <c r="CQ357" t="s">
        <v>282</v>
      </c>
      <c r="CR357" t="s">
        <v>282</v>
      </c>
      <c r="CT357" t="s">
        <v>282</v>
      </c>
      <c r="CU357" t="s">
        <v>282</v>
      </c>
      <c r="CV357" t="s">
        <v>282</v>
      </c>
      <c r="CW357" s="25" t="s">
        <v>1067</v>
      </c>
      <c r="CX357" t="s">
        <v>282</v>
      </c>
      <c r="DC357">
        <v>1191</v>
      </c>
      <c r="DD357">
        <v>7</v>
      </c>
      <c r="DE357" t="s">
        <v>1068</v>
      </c>
      <c r="DF357" t="s">
        <v>1090</v>
      </c>
      <c r="DG357" t="s">
        <v>554</v>
      </c>
      <c r="DH357" t="s">
        <v>282</v>
      </c>
      <c r="DI357" s="25" t="s">
        <v>1067</v>
      </c>
      <c r="DJ357" t="s">
        <v>2354</v>
      </c>
      <c r="DK357" t="s">
        <v>313</v>
      </c>
      <c r="DL357">
        <v>12.89</v>
      </c>
      <c r="DM357">
        <v>14.42</v>
      </c>
      <c r="DN357">
        <v>0.82</v>
      </c>
      <c r="DO357" t="s">
        <v>282</v>
      </c>
      <c r="DP357" t="s">
        <v>282</v>
      </c>
      <c r="DR357" t="s">
        <v>282</v>
      </c>
      <c r="DS357" t="s">
        <v>282</v>
      </c>
      <c r="DT357" t="s">
        <v>282</v>
      </c>
      <c r="DU357" s="25" t="s">
        <v>1067</v>
      </c>
      <c r="DV357" t="s">
        <v>282</v>
      </c>
      <c r="EA357" t="s">
        <v>282</v>
      </c>
      <c r="EB357">
        <v>11</v>
      </c>
      <c r="EC357" t="s">
        <v>1069</v>
      </c>
      <c r="ED357" t="s">
        <v>282</v>
      </c>
      <c r="EE357" t="s">
        <v>554</v>
      </c>
      <c r="EF357" t="s">
        <v>282</v>
      </c>
      <c r="EG357" s="25" t="s">
        <v>1067</v>
      </c>
      <c r="EH357" t="s">
        <v>2355</v>
      </c>
      <c r="EI357" t="s">
        <v>1136</v>
      </c>
      <c r="EL357" s="9"/>
      <c r="EM357" t="s">
        <v>282</v>
      </c>
      <c r="EN357" t="s">
        <v>282</v>
      </c>
      <c r="EO357" t="s">
        <v>282</v>
      </c>
      <c r="EP357" t="s">
        <v>282</v>
      </c>
      <c r="EQ357" t="s">
        <v>282</v>
      </c>
      <c r="ER357" t="s">
        <v>282</v>
      </c>
      <c r="ES357" t="s">
        <v>282</v>
      </c>
      <c r="ET357" s="9" t="s">
        <v>282</v>
      </c>
      <c r="EU357" s="9" t="s">
        <v>282</v>
      </c>
      <c r="EV357" t="s">
        <v>282</v>
      </c>
      <c r="EX357" s="35">
        <v>2</v>
      </c>
      <c r="EY357" s="50">
        <v>16.14</v>
      </c>
      <c r="EZ357" s="50">
        <v>18.2</v>
      </c>
      <c r="FA357" s="50">
        <v>0.81</v>
      </c>
      <c r="FB357" s="51">
        <v>48.253758000000047</v>
      </c>
      <c r="FC357" s="51">
        <v>54.412540000000043</v>
      </c>
      <c r="FD357" s="51">
        <v>2.4216570000000024</v>
      </c>
      <c r="FE357" s="7"/>
      <c r="FF357" s="25">
        <v>2</v>
      </c>
      <c r="FG357" s="25">
        <v>2</v>
      </c>
      <c r="FH357" s="29">
        <v>16.14</v>
      </c>
      <c r="FI357" s="29">
        <v>18.2</v>
      </c>
      <c r="FJ357" s="29">
        <v>0.81</v>
      </c>
      <c r="FK357" s="29">
        <v>88.681318681318686</v>
      </c>
      <c r="FL357" s="7" t="b">
        <v>0</v>
      </c>
      <c r="FN357">
        <v>9.6833333333333336</v>
      </c>
      <c r="FO357">
        <v>11.366666666666665</v>
      </c>
      <c r="FP357">
        <v>0.86233333333333329</v>
      </c>
      <c r="FQ357" s="21">
        <v>85.190615835777137</v>
      </c>
      <c r="FR357">
        <v>35.532991666666689</v>
      </c>
      <c r="FS357">
        <v>41.709983333333348</v>
      </c>
      <c r="FT357">
        <v>3.1643321666666679</v>
      </c>
      <c r="FU357">
        <v>366.95000000000016</v>
      </c>
      <c r="FX357" s="21">
        <v>2</v>
      </c>
      <c r="GG357" s="48">
        <v>16.14</v>
      </c>
      <c r="GH357" s="48">
        <v>18.2</v>
      </c>
      <c r="GI357" s="9">
        <v>0.81</v>
      </c>
    </row>
    <row r="358" spans="1:191" x14ac:dyDescent="0.25">
      <c r="A358" t="s">
        <v>2356</v>
      </c>
      <c r="B358" t="e">
        <v>#N/A</v>
      </c>
      <c r="C358" s="21" t="e">
        <v>#N/A</v>
      </c>
      <c r="E358" t="s">
        <v>307</v>
      </c>
      <c r="G358" t="s">
        <v>1052</v>
      </c>
      <c r="J358">
        <v>9700</v>
      </c>
      <c r="K358" t="s">
        <v>186</v>
      </c>
      <c r="L358" t="s">
        <v>187</v>
      </c>
      <c r="M358" t="s">
        <v>185</v>
      </c>
      <c r="N358">
        <v>96242581</v>
      </c>
      <c r="O358" t="s">
        <v>2117</v>
      </c>
      <c r="P358">
        <v>1</v>
      </c>
      <c r="Q358">
        <v>9700</v>
      </c>
      <c r="R358" t="s">
        <v>186</v>
      </c>
      <c r="S358" t="s">
        <v>214</v>
      </c>
      <c r="T358" s="22" t="s">
        <v>197</v>
      </c>
      <c r="U358" s="21" t="s">
        <v>1056</v>
      </c>
      <c r="V358">
        <v>546330</v>
      </c>
      <c r="W358">
        <v>6357745</v>
      </c>
      <c r="X358">
        <v>100</v>
      </c>
      <c r="Y358" s="21">
        <v>100</v>
      </c>
      <c r="Z358" s="21" t="str">
        <f>VLOOKUP(A358,'Rettelse til drænsystem'!$A$4:$B$510,2,FALSE)</f>
        <v>Systematisk drænet</v>
      </c>
      <c r="AA358" t="s">
        <v>1058</v>
      </c>
      <c r="AB358" t="s">
        <v>193</v>
      </c>
      <c r="AC358" s="21" t="s">
        <v>1059</v>
      </c>
      <c r="AD358" s="21" t="s">
        <v>197</v>
      </c>
      <c r="AE358" s="21" t="s">
        <v>197</v>
      </c>
      <c r="AF358" t="s">
        <v>2356</v>
      </c>
      <c r="AG358" s="21" t="s">
        <v>1101</v>
      </c>
      <c r="AH358" s="21" t="s">
        <v>2357</v>
      </c>
      <c r="AI358" s="21" t="s">
        <v>307</v>
      </c>
      <c r="AJ358" s="21" t="s">
        <v>185</v>
      </c>
      <c r="AK358" s="21"/>
      <c r="AL358" s="21"/>
      <c r="AM358" s="21" t="s">
        <v>1276</v>
      </c>
      <c r="AN358" s="21" t="s">
        <v>1084</v>
      </c>
      <c r="AO358" s="21" t="s">
        <v>1084</v>
      </c>
      <c r="AP358" s="21" t="s">
        <v>205</v>
      </c>
      <c r="AQ358" s="21"/>
      <c r="AR358" s="21"/>
      <c r="AS358" s="21" t="s">
        <v>218</v>
      </c>
      <c r="AT358" s="21" t="s">
        <v>1063</v>
      </c>
      <c r="AU358">
        <v>30</v>
      </c>
      <c r="AV358" t="s">
        <v>2356</v>
      </c>
      <c r="AW358">
        <v>94.906180000000006</v>
      </c>
      <c r="AX358">
        <v>0.83177970000000001</v>
      </c>
      <c r="AY358">
        <v>45</v>
      </c>
      <c r="AZ358" t="s">
        <v>1207</v>
      </c>
      <c r="BA358" s="21" t="s">
        <v>1207</v>
      </c>
      <c r="BB358" s="21" t="s">
        <v>1207</v>
      </c>
      <c r="BC358">
        <v>1</v>
      </c>
      <c r="BD358" t="s">
        <v>282</v>
      </c>
      <c r="BE358" t="s">
        <v>282</v>
      </c>
      <c r="BF358">
        <v>6</v>
      </c>
      <c r="BG358" t="s">
        <v>195</v>
      </c>
      <c r="BH358">
        <v>1</v>
      </c>
      <c r="BI358" t="s">
        <v>282</v>
      </c>
      <c r="BJ358" t="s">
        <v>282</v>
      </c>
      <c r="BK358" t="s">
        <v>282</v>
      </c>
      <c r="BL358" t="s">
        <v>282</v>
      </c>
      <c r="BM358" t="s">
        <v>282</v>
      </c>
      <c r="BN358" t="s">
        <v>282</v>
      </c>
      <c r="BO358" t="s">
        <v>282</v>
      </c>
      <c r="BP358" t="s">
        <v>282</v>
      </c>
      <c r="BQ358" t="s">
        <v>282</v>
      </c>
      <c r="BR358" t="s">
        <v>192</v>
      </c>
      <c r="BS358" t="s">
        <v>197</v>
      </c>
      <c r="BT358" t="s">
        <v>198</v>
      </c>
      <c r="BU358" t="s">
        <v>282</v>
      </c>
      <c r="BV358">
        <v>567.5</v>
      </c>
      <c r="BW358">
        <v>576.4</v>
      </c>
      <c r="BX358" s="7">
        <v>379.90333333333297</v>
      </c>
      <c r="BY358" s="7">
        <v>60.082665189485439</v>
      </c>
      <c r="BZ358" s="8">
        <v>15.815250859293723</v>
      </c>
      <c r="CA358" s="8">
        <v>66.090931708433985</v>
      </c>
      <c r="CB358" s="8">
        <v>17.396775945223098</v>
      </c>
      <c r="CD358">
        <v>1158</v>
      </c>
      <c r="CE358">
        <v>13</v>
      </c>
      <c r="CF358" s="33" t="s">
        <v>1066</v>
      </c>
      <c r="CG358" s="34" t="s">
        <v>1075</v>
      </c>
      <c r="CH358" t="s">
        <v>460</v>
      </c>
      <c r="CI358" t="s">
        <v>282</v>
      </c>
      <c r="CJ358" s="25" t="s">
        <v>1067</v>
      </c>
      <c r="CK358" t="s">
        <v>2358</v>
      </c>
      <c r="CN358">
        <v>8.77</v>
      </c>
      <c r="CO358">
        <v>10.1</v>
      </c>
      <c r="CP358">
        <v>0.03</v>
      </c>
      <c r="CQ358" t="s">
        <v>282</v>
      </c>
      <c r="CR358" t="s">
        <v>282</v>
      </c>
      <c r="CT358" t="s">
        <v>282</v>
      </c>
      <c r="CU358" t="s">
        <v>282</v>
      </c>
      <c r="CV358" t="s">
        <v>282</v>
      </c>
      <c r="CW358" s="25" t="s">
        <v>1067</v>
      </c>
      <c r="CX358" t="s">
        <v>282</v>
      </c>
      <c r="DC358">
        <v>1218</v>
      </c>
      <c r="DD358">
        <v>8</v>
      </c>
      <c r="DE358" t="s">
        <v>1068</v>
      </c>
      <c r="DF358" t="s">
        <v>1090</v>
      </c>
      <c r="DG358" t="s">
        <v>460</v>
      </c>
      <c r="DH358">
        <v>2</v>
      </c>
      <c r="DI358" s="25">
        <v>2</v>
      </c>
      <c r="DJ358" t="s">
        <v>282</v>
      </c>
      <c r="DL358">
        <v>12.71</v>
      </c>
      <c r="DM358">
        <v>13.63</v>
      </c>
      <c r="DN358">
        <v>0.03</v>
      </c>
      <c r="DO358" t="s">
        <v>282</v>
      </c>
      <c r="DP358" t="s">
        <v>282</v>
      </c>
      <c r="DR358" t="s">
        <v>282</v>
      </c>
      <c r="DS358" t="s">
        <v>282</v>
      </c>
      <c r="DT358" t="s">
        <v>282</v>
      </c>
      <c r="DU358" s="25" t="s">
        <v>1067</v>
      </c>
      <c r="DV358" t="s">
        <v>282</v>
      </c>
      <c r="EA358">
        <v>1185</v>
      </c>
      <c r="EB358">
        <v>12</v>
      </c>
      <c r="EC358" t="s">
        <v>1069</v>
      </c>
      <c r="ED358" t="s">
        <v>1090</v>
      </c>
      <c r="EE358" t="s">
        <v>457</v>
      </c>
      <c r="EF358">
        <v>2.5</v>
      </c>
      <c r="EG358" s="25">
        <v>2.5</v>
      </c>
      <c r="EH358" t="s">
        <v>282</v>
      </c>
      <c r="EJ358">
        <v>8.65</v>
      </c>
      <c r="EK358">
        <v>10.220000000000001</v>
      </c>
      <c r="EL358" s="9">
        <v>0.01</v>
      </c>
      <c r="EM358" t="s">
        <v>282</v>
      </c>
      <c r="EN358" t="s">
        <v>282</v>
      </c>
      <c r="EO358" t="s">
        <v>282</v>
      </c>
      <c r="EP358" t="s">
        <v>282</v>
      </c>
      <c r="EQ358" t="s">
        <v>282</v>
      </c>
      <c r="ER358" t="s">
        <v>282</v>
      </c>
      <c r="ES358" t="s">
        <v>282</v>
      </c>
      <c r="ET358" s="9" t="s">
        <v>282</v>
      </c>
      <c r="EU358" s="9" t="s">
        <v>282</v>
      </c>
      <c r="EV358" t="s">
        <v>282</v>
      </c>
      <c r="EX358" s="35">
        <v>3</v>
      </c>
      <c r="EY358" s="50">
        <v>10.043333333333335</v>
      </c>
      <c r="EZ358" s="50">
        <v>11.316666666666668</v>
      </c>
      <c r="FA358" s="50">
        <v>2.3333333333333331E-2</v>
      </c>
      <c r="FB358" s="51">
        <v>38.154958111111085</v>
      </c>
      <c r="FC358" s="51">
        <v>42.992393888888856</v>
      </c>
      <c r="FD358" s="51">
        <v>8.8644111111111021E-2</v>
      </c>
      <c r="FE358" s="7"/>
      <c r="FF358" s="25">
        <v>3</v>
      </c>
      <c r="FG358" s="25">
        <v>3</v>
      </c>
      <c r="FH358" s="29">
        <v>10.043333333333335</v>
      </c>
      <c r="FI358" s="29">
        <v>11.316666666666668</v>
      </c>
      <c r="FJ358" s="29">
        <v>2.3333333333333331E-2</v>
      </c>
      <c r="FK358" s="29">
        <v>88.748159057437405</v>
      </c>
      <c r="FL358" s="7" t="b">
        <v>1</v>
      </c>
      <c r="FQ358" s="21"/>
      <c r="FX358" s="21">
        <v>2</v>
      </c>
      <c r="GG358" s="48">
        <v>10.043333333333335</v>
      </c>
      <c r="GH358" s="48">
        <v>11.316666666666668</v>
      </c>
      <c r="GI358" s="9">
        <v>2.3333333333333331E-2</v>
      </c>
    </row>
    <row r="359" spans="1:191" x14ac:dyDescent="0.25">
      <c r="A359" t="s">
        <v>2359</v>
      </c>
      <c r="B359" t="s">
        <v>282</v>
      </c>
      <c r="C359" s="21" t="s">
        <v>197</v>
      </c>
      <c r="E359" t="s">
        <v>307</v>
      </c>
      <c r="G359" t="s">
        <v>1052</v>
      </c>
      <c r="J359">
        <v>9490</v>
      </c>
      <c r="K359" t="s">
        <v>2361</v>
      </c>
      <c r="L359" t="s">
        <v>187</v>
      </c>
      <c r="M359" t="s">
        <v>185</v>
      </c>
      <c r="N359">
        <v>96242581</v>
      </c>
      <c r="O359" t="s">
        <v>2117</v>
      </c>
      <c r="P359" t="s">
        <v>2362</v>
      </c>
      <c r="Q359">
        <v>9490</v>
      </c>
      <c r="R359" t="s">
        <v>2361</v>
      </c>
      <c r="S359" t="s">
        <v>1173</v>
      </c>
      <c r="T359" s="22" t="s">
        <v>197</v>
      </c>
      <c r="U359" s="21" t="s">
        <v>1173</v>
      </c>
      <c r="V359">
        <v>539113</v>
      </c>
      <c r="W359">
        <v>6334620</v>
      </c>
      <c r="X359" t="s">
        <v>282</v>
      </c>
      <c r="Y359" s="21" t="s">
        <v>282</v>
      </c>
      <c r="Z359" s="21" t="str">
        <f>VLOOKUP(A359,'Rettelse til drænsystem'!$A$4:$B$510,2,FALSE)</f>
        <v>Ved ikke</v>
      </c>
      <c r="AA359" t="s">
        <v>1058</v>
      </c>
      <c r="AB359" t="s">
        <v>193</v>
      </c>
      <c r="AC359" s="21" t="s">
        <v>1059</v>
      </c>
      <c r="AD359" s="21" t="s">
        <v>197</v>
      </c>
      <c r="AE359" s="21" t="s">
        <v>197</v>
      </c>
      <c r="AF359" t="s">
        <v>2359</v>
      </c>
      <c r="AG359" s="21">
        <v>0</v>
      </c>
      <c r="AH359" s="21" t="s">
        <v>2360</v>
      </c>
      <c r="AI359" s="21" t="s">
        <v>307</v>
      </c>
      <c r="AJ359" s="21" t="s">
        <v>185</v>
      </c>
      <c r="AK359" s="21"/>
      <c r="AL359" s="21"/>
      <c r="AM359" s="21" t="s">
        <v>1276</v>
      </c>
      <c r="AN359" s="21" t="s">
        <v>1084</v>
      </c>
      <c r="AO359" s="21" t="s">
        <v>1084</v>
      </c>
      <c r="AP359" s="21" t="s">
        <v>205</v>
      </c>
      <c r="AQ359" s="21"/>
      <c r="AR359" s="21"/>
      <c r="AS359" s="21" t="s">
        <v>218</v>
      </c>
      <c r="AT359" s="21" t="s">
        <v>1063</v>
      </c>
      <c r="AU359">
        <v>46</v>
      </c>
      <c r="AV359" t="s">
        <v>2359</v>
      </c>
      <c r="AY359" t="s">
        <v>282</v>
      </c>
      <c r="AZ359" t="s">
        <v>1181</v>
      </c>
      <c r="BA359" s="21" t="s">
        <v>1181</v>
      </c>
      <c r="BB359" s="21" t="s">
        <v>1065</v>
      </c>
      <c r="BC359">
        <v>1</v>
      </c>
      <c r="BD359" t="s">
        <v>282</v>
      </c>
      <c r="BE359" t="s">
        <v>282</v>
      </c>
      <c r="BF359">
        <v>18</v>
      </c>
      <c r="BG359" t="s">
        <v>324</v>
      </c>
      <c r="BH359">
        <v>1</v>
      </c>
      <c r="BI359" t="s">
        <v>282</v>
      </c>
      <c r="BJ359" t="s">
        <v>282</v>
      </c>
      <c r="BK359" t="s">
        <v>282</v>
      </c>
      <c r="BL359" t="s">
        <v>282</v>
      </c>
      <c r="BM359" t="s">
        <v>282</v>
      </c>
      <c r="BN359" t="s">
        <v>282</v>
      </c>
      <c r="BO359" t="s">
        <v>282</v>
      </c>
      <c r="BP359" t="s">
        <v>282</v>
      </c>
      <c r="BQ359" t="s">
        <v>282</v>
      </c>
      <c r="BR359" t="s">
        <v>197</v>
      </c>
      <c r="BS359" t="s">
        <v>197</v>
      </c>
      <c r="BT359" t="s">
        <v>234</v>
      </c>
      <c r="BU359" t="s">
        <v>282</v>
      </c>
      <c r="BV359">
        <v>567.5</v>
      </c>
      <c r="BW359">
        <v>464.7</v>
      </c>
      <c r="BX359" s="7">
        <v>227.29333333333295</v>
      </c>
      <c r="BY359" s="7">
        <v>10.16459771495205</v>
      </c>
      <c r="BZ359" s="8">
        <v>4.4720175316560393</v>
      </c>
      <c r="CA359" s="8">
        <v>11.181057486447257</v>
      </c>
      <c r="CB359" s="8">
        <v>4.9192192848216436</v>
      </c>
      <c r="CD359">
        <v>1043</v>
      </c>
      <c r="CE359">
        <v>13</v>
      </c>
      <c r="CF359" s="33" t="s">
        <v>1066</v>
      </c>
      <c r="CG359" s="34" t="s">
        <v>1075</v>
      </c>
      <c r="CH359" t="s">
        <v>554</v>
      </c>
      <c r="CI359" t="s">
        <v>282</v>
      </c>
      <c r="CJ359" s="25" t="s">
        <v>1067</v>
      </c>
      <c r="CK359" t="s">
        <v>1988</v>
      </c>
      <c r="CL359" t="s">
        <v>452</v>
      </c>
      <c r="CN359">
        <v>0.19</v>
      </c>
      <c r="CO359">
        <v>1.78</v>
      </c>
      <c r="CP359">
        <v>0.06</v>
      </c>
      <c r="CQ359" t="s">
        <v>282</v>
      </c>
      <c r="CR359" t="s">
        <v>282</v>
      </c>
      <c r="CT359" t="s">
        <v>282</v>
      </c>
      <c r="CU359" t="s">
        <v>282</v>
      </c>
      <c r="CV359" t="s">
        <v>282</v>
      </c>
      <c r="CW359" s="25" t="s">
        <v>1067</v>
      </c>
      <c r="CX359" t="s">
        <v>282</v>
      </c>
      <c r="DC359">
        <v>1064</v>
      </c>
      <c r="DD359">
        <v>7</v>
      </c>
      <c r="DE359" t="s">
        <v>1068</v>
      </c>
      <c r="DF359" t="s">
        <v>1090</v>
      </c>
      <c r="DG359" t="s">
        <v>554</v>
      </c>
      <c r="DH359" t="s">
        <v>282</v>
      </c>
      <c r="DI359" s="25" t="s">
        <v>1067</v>
      </c>
      <c r="DJ359" t="s">
        <v>1988</v>
      </c>
      <c r="DK359" t="s">
        <v>452</v>
      </c>
      <c r="DL359">
        <v>0.23</v>
      </c>
      <c r="DM359">
        <v>2.04</v>
      </c>
      <c r="DN359">
        <v>0.06</v>
      </c>
      <c r="DO359" t="s">
        <v>282</v>
      </c>
      <c r="DP359" t="s">
        <v>282</v>
      </c>
      <c r="DR359" t="s">
        <v>282</v>
      </c>
      <c r="DS359" t="s">
        <v>282</v>
      </c>
      <c r="DT359" t="s">
        <v>282</v>
      </c>
      <c r="DU359" s="25" t="s">
        <v>1067</v>
      </c>
      <c r="DV359" t="s">
        <v>282</v>
      </c>
      <c r="EA359">
        <v>1609</v>
      </c>
      <c r="EB359">
        <v>11</v>
      </c>
      <c r="EC359" t="s">
        <v>1069</v>
      </c>
      <c r="ED359" t="s">
        <v>1090</v>
      </c>
      <c r="EE359" t="s">
        <v>554</v>
      </c>
      <c r="EF359" t="s">
        <v>282</v>
      </c>
      <c r="EG359" s="25" t="s">
        <v>1067</v>
      </c>
      <c r="EH359" t="s">
        <v>2363</v>
      </c>
      <c r="EI359" t="s">
        <v>452</v>
      </c>
      <c r="EJ359">
        <v>0.04</v>
      </c>
      <c r="EK359">
        <v>1.53</v>
      </c>
      <c r="EL359" s="9">
        <v>0.06</v>
      </c>
      <c r="EM359" t="s">
        <v>282</v>
      </c>
      <c r="EN359" t="s">
        <v>282</v>
      </c>
      <c r="EO359" t="s">
        <v>282</v>
      </c>
      <c r="EP359" t="s">
        <v>282</v>
      </c>
      <c r="EQ359" t="s">
        <v>282</v>
      </c>
      <c r="ER359" t="s">
        <v>282</v>
      </c>
      <c r="ES359" t="s">
        <v>282</v>
      </c>
      <c r="ET359" s="9" t="s">
        <v>282</v>
      </c>
      <c r="EU359" s="9" t="s">
        <v>282</v>
      </c>
      <c r="EV359" t="s">
        <v>282</v>
      </c>
      <c r="EX359" s="35">
        <v>3</v>
      </c>
      <c r="EY359" s="50">
        <v>0.15333333333333335</v>
      </c>
      <c r="EZ359" s="50">
        <v>1.7833333333333334</v>
      </c>
      <c r="FA359" s="50">
        <v>0.06</v>
      </c>
      <c r="FB359" s="51">
        <v>0.34851644444444391</v>
      </c>
      <c r="FC359" s="51">
        <v>4.0533977777777714</v>
      </c>
      <c r="FD359" s="51">
        <v>0.13637599999999978</v>
      </c>
      <c r="FE359" s="7"/>
      <c r="FF359" s="25">
        <v>3</v>
      </c>
      <c r="FG359" s="25">
        <v>3</v>
      </c>
      <c r="FH359" s="29">
        <v>0.15333333333333335</v>
      </c>
      <c r="FI359" s="29">
        <v>1.7833333333333334</v>
      </c>
      <c r="FJ359" s="29">
        <v>0.06</v>
      </c>
      <c r="FK359" s="29">
        <v>8.5981308411214954</v>
      </c>
      <c r="FL359" s="7" t="b">
        <v>0</v>
      </c>
      <c r="FQ359" s="21"/>
      <c r="FX359" s="21">
        <v>2</v>
      </c>
      <c r="GG359" s="48">
        <v>0.15333333333333335</v>
      </c>
      <c r="GH359" s="48">
        <v>1.7833333333333334</v>
      </c>
      <c r="GI359" s="9">
        <v>0.06</v>
      </c>
    </row>
    <row r="360" spans="1:191" x14ac:dyDescent="0.25">
      <c r="A360" t="s">
        <v>2364</v>
      </c>
      <c r="B360" t="s">
        <v>282</v>
      </c>
      <c r="C360" s="21" t="s">
        <v>197</v>
      </c>
      <c r="E360" t="s">
        <v>307</v>
      </c>
      <c r="G360" t="s">
        <v>1052</v>
      </c>
      <c r="J360">
        <v>9700</v>
      </c>
      <c r="K360" t="s">
        <v>186</v>
      </c>
      <c r="L360" t="s">
        <v>187</v>
      </c>
      <c r="M360" t="s">
        <v>185</v>
      </c>
      <c r="N360">
        <v>96242581</v>
      </c>
      <c r="O360" t="s">
        <v>2117</v>
      </c>
      <c r="P360" t="s">
        <v>2366</v>
      </c>
      <c r="Q360">
        <v>9700</v>
      </c>
      <c r="R360" t="s">
        <v>186</v>
      </c>
      <c r="S360" t="s">
        <v>1173</v>
      </c>
      <c r="T360" s="22" t="s">
        <v>197</v>
      </c>
      <c r="U360" s="21" t="s">
        <v>1173</v>
      </c>
      <c r="V360">
        <v>555057</v>
      </c>
      <c r="W360">
        <v>6348402</v>
      </c>
      <c r="X360" t="s">
        <v>282</v>
      </c>
      <c r="Y360" s="21" t="s">
        <v>282</v>
      </c>
      <c r="Z360" s="21" t="str">
        <f>VLOOKUP(A360,'Rettelse til drænsystem'!$A$4:$B$510,2,FALSE)</f>
        <v>Ved ikke</v>
      </c>
      <c r="AA360" t="s">
        <v>1058</v>
      </c>
      <c r="AB360" s="31" t="s">
        <v>650</v>
      </c>
      <c r="AC360" s="21" t="s">
        <v>650</v>
      </c>
      <c r="AD360" s="21" t="s">
        <v>197</v>
      </c>
      <c r="AE360" s="21" t="s">
        <v>197</v>
      </c>
      <c r="AF360" t="s">
        <v>2364</v>
      </c>
      <c r="AG360" s="21">
        <v>0</v>
      </c>
      <c r="AH360" s="21" t="s">
        <v>2365</v>
      </c>
      <c r="AI360" s="21" t="s">
        <v>307</v>
      </c>
      <c r="AJ360" s="21" t="s">
        <v>185</v>
      </c>
      <c r="AK360" s="21"/>
      <c r="AL360" s="21"/>
      <c r="AM360" s="21" t="s">
        <v>1060</v>
      </c>
      <c r="AN360" s="21" t="s">
        <v>1061</v>
      </c>
      <c r="AO360" s="21" t="s">
        <v>1061</v>
      </c>
      <c r="AP360" s="21" t="s">
        <v>205</v>
      </c>
      <c r="AQ360" s="21"/>
      <c r="AR360" s="21"/>
      <c r="AS360" s="21" t="s">
        <v>218</v>
      </c>
      <c r="AT360" s="21" t="s">
        <v>1063</v>
      </c>
      <c r="AU360" s="31">
        <v>75</v>
      </c>
      <c r="AV360" t="s">
        <v>2364</v>
      </c>
      <c r="AY360" t="s">
        <v>282</v>
      </c>
      <c r="AZ360" t="s">
        <v>282</v>
      </c>
      <c r="BA360" s="21" t="s">
        <v>282</v>
      </c>
      <c r="BB360" s="21" t="s">
        <v>282</v>
      </c>
      <c r="BC360" t="s">
        <v>282</v>
      </c>
      <c r="BD360" t="s">
        <v>282</v>
      </c>
      <c r="BE360" t="s">
        <v>282</v>
      </c>
      <c r="BF360" t="s">
        <v>282</v>
      </c>
      <c r="BG360" t="s">
        <v>282</v>
      </c>
      <c r="BH360" t="s">
        <v>282</v>
      </c>
      <c r="BI360" t="s">
        <v>282</v>
      </c>
      <c r="BJ360" t="s">
        <v>282</v>
      </c>
      <c r="BK360" t="s">
        <v>282</v>
      </c>
      <c r="BL360" t="s">
        <v>282</v>
      </c>
      <c r="BM360" t="s">
        <v>282</v>
      </c>
      <c r="BN360" t="s">
        <v>282</v>
      </c>
      <c r="BO360" t="s">
        <v>282</v>
      </c>
      <c r="BP360" t="s">
        <v>282</v>
      </c>
      <c r="BQ360" t="s">
        <v>282</v>
      </c>
      <c r="BR360" t="s">
        <v>282</v>
      </c>
      <c r="BS360" t="s">
        <v>282</v>
      </c>
      <c r="BT360" t="s">
        <v>282</v>
      </c>
      <c r="BU360" t="s">
        <v>282</v>
      </c>
      <c r="BV360">
        <v>567.5</v>
      </c>
      <c r="BW360">
        <v>576.4</v>
      </c>
      <c r="BX360" s="7" t="s">
        <v>282</v>
      </c>
      <c r="BY360" s="7" t="s">
        <v>282</v>
      </c>
      <c r="BZ360" s="8" t="s">
        <v>282</v>
      </c>
      <c r="CA360" s="8" t="s">
        <v>282</v>
      </c>
      <c r="CB360" s="8" t="s">
        <v>282</v>
      </c>
      <c r="CD360">
        <v>1029</v>
      </c>
      <c r="CE360">
        <v>12</v>
      </c>
      <c r="CF360" s="33" t="s">
        <v>1066</v>
      </c>
      <c r="CG360" s="34" t="s">
        <v>1075</v>
      </c>
      <c r="CH360" t="s">
        <v>282</v>
      </c>
      <c r="CI360" t="s">
        <v>282</v>
      </c>
      <c r="CJ360" s="25" t="s">
        <v>1067</v>
      </c>
      <c r="CK360" t="s">
        <v>2367</v>
      </c>
      <c r="CL360" t="s">
        <v>452</v>
      </c>
      <c r="CN360">
        <v>1.35</v>
      </c>
      <c r="CO360">
        <v>2.2000000000000002</v>
      </c>
      <c r="CP360">
        <v>0.03</v>
      </c>
      <c r="CQ360" t="s">
        <v>282</v>
      </c>
      <c r="CR360" t="s">
        <v>282</v>
      </c>
      <c r="CT360" t="s">
        <v>282</v>
      </c>
      <c r="CU360" t="s">
        <v>282</v>
      </c>
      <c r="CV360" t="s">
        <v>282</v>
      </c>
      <c r="CW360" s="25" t="s">
        <v>1067</v>
      </c>
      <c r="CX360" t="s">
        <v>282</v>
      </c>
      <c r="DC360">
        <v>1170</v>
      </c>
      <c r="DD360" t="s">
        <v>282</v>
      </c>
      <c r="DF360" t="s">
        <v>1090</v>
      </c>
      <c r="DG360" t="s">
        <v>282</v>
      </c>
      <c r="DH360" t="s">
        <v>282</v>
      </c>
      <c r="DI360" s="25" t="s">
        <v>1067</v>
      </c>
      <c r="DJ360" t="s">
        <v>2368</v>
      </c>
      <c r="DK360" t="s">
        <v>452</v>
      </c>
      <c r="DL360">
        <v>2.5499999999999998</v>
      </c>
      <c r="DM360">
        <v>4.17</v>
      </c>
      <c r="DN360">
        <v>0.05</v>
      </c>
      <c r="DO360" t="s">
        <v>282</v>
      </c>
      <c r="DP360" t="s">
        <v>282</v>
      </c>
      <c r="DR360" t="s">
        <v>282</v>
      </c>
      <c r="DS360" t="s">
        <v>282</v>
      </c>
      <c r="DT360" t="s">
        <v>282</v>
      </c>
      <c r="DU360" s="25" t="s">
        <v>1067</v>
      </c>
      <c r="DV360" t="s">
        <v>282</v>
      </c>
      <c r="EA360">
        <v>1570</v>
      </c>
      <c r="EB360">
        <v>11</v>
      </c>
      <c r="EC360" t="s">
        <v>1069</v>
      </c>
      <c r="ED360" t="s">
        <v>1090</v>
      </c>
      <c r="EE360" t="s">
        <v>282</v>
      </c>
      <c r="EF360" t="s">
        <v>282</v>
      </c>
      <c r="EG360" s="25" t="s">
        <v>1067</v>
      </c>
      <c r="EH360" t="s">
        <v>498</v>
      </c>
      <c r="EI360" t="s">
        <v>452</v>
      </c>
      <c r="EJ360">
        <v>1.2</v>
      </c>
      <c r="EK360">
        <v>3.41</v>
      </c>
      <c r="EL360" s="9">
        <v>0.04</v>
      </c>
      <c r="EM360" t="s">
        <v>282</v>
      </c>
      <c r="EN360" t="s">
        <v>282</v>
      </c>
      <c r="EO360" t="s">
        <v>282</v>
      </c>
      <c r="EP360" t="s">
        <v>282</v>
      </c>
      <c r="EQ360" t="s">
        <v>282</v>
      </c>
      <c r="ER360" t="s">
        <v>282</v>
      </c>
      <c r="ES360" t="s">
        <v>282</v>
      </c>
      <c r="ET360" s="9" t="s">
        <v>282</v>
      </c>
      <c r="EU360" s="9" t="s">
        <v>282</v>
      </c>
      <c r="EV360" t="s">
        <v>282</v>
      </c>
      <c r="EX360" s="35">
        <v>3</v>
      </c>
      <c r="EY360" s="50">
        <v>1.7</v>
      </c>
      <c r="EZ360" s="50">
        <v>3.2600000000000002</v>
      </c>
      <c r="FA360" s="50">
        <v>0.04</v>
      </c>
      <c r="FB360" s="51" t="s">
        <v>282</v>
      </c>
      <c r="FC360" s="51" t="s">
        <v>282</v>
      </c>
      <c r="FD360" s="51" t="s">
        <v>282</v>
      </c>
      <c r="FE360" s="7"/>
      <c r="FF360" s="25">
        <v>3</v>
      </c>
      <c r="FG360" s="25">
        <v>3</v>
      </c>
      <c r="FH360" s="29">
        <v>1.7</v>
      </c>
      <c r="FI360" s="29">
        <v>3.2600000000000002</v>
      </c>
      <c r="FJ360" s="29">
        <v>0.04</v>
      </c>
      <c r="FK360" s="29">
        <v>52.147239263803677</v>
      </c>
      <c r="FL360" s="7" t="b">
        <v>0</v>
      </c>
      <c r="FQ360" s="21"/>
      <c r="FX360" s="21">
        <v>2</v>
      </c>
      <c r="GG360" s="48">
        <v>1.7</v>
      </c>
      <c r="GH360" s="48">
        <v>3.2600000000000002</v>
      </c>
      <c r="GI360" s="9">
        <v>0.04</v>
      </c>
    </row>
    <row r="361" spans="1:191" x14ac:dyDescent="0.25">
      <c r="A361" t="s">
        <v>2369</v>
      </c>
      <c r="B361" t="s">
        <v>282</v>
      </c>
      <c r="C361" s="21" t="s">
        <v>197</v>
      </c>
      <c r="E361" t="s">
        <v>307</v>
      </c>
      <c r="G361" t="s">
        <v>1052</v>
      </c>
      <c r="J361">
        <v>9700</v>
      </c>
      <c r="K361" t="s">
        <v>186</v>
      </c>
      <c r="L361" t="s">
        <v>187</v>
      </c>
      <c r="M361" t="s">
        <v>185</v>
      </c>
      <c r="N361">
        <v>96242581</v>
      </c>
      <c r="O361" t="s">
        <v>2117</v>
      </c>
      <c r="P361" t="s">
        <v>2370</v>
      </c>
      <c r="Q361">
        <v>9700</v>
      </c>
      <c r="R361" t="s">
        <v>186</v>
      </c>
      <c r="S361" t="s">
        <v>1173</v>
      </c>
      <c r="T361" s="22" t="s">
        <v>197</v>
      </c>
      <c r="U361" s="21" t="s">
        <v>1173</v>
      </c>
      <c r="V361">
        <v>555057</v>
      </c>
      <c r="W361">
        <v>6348402</v>
      </c>
      <c r="X361" t="s">
        <v>282</v>
      </c>
      <c r="Y361" s="21" t="s">
        <v>282</v>
      </c>
      <c r="Z361" s="21" t="str">
        <f>VLOOKUP(A361,'Rettelse til drænsystem'!$A$4:$B$510,2,FALSE)</f>
        <v>Ved ikke</v>
      </c>
      <c r="AA361" t="s">
        <v>1058</v>
      </c>
      <c r="AB361" s="31" t="s">
        <v>650</v>
      </c>
      <c r="AC361" s="21" t="s">
        <v>650</v>
      </c>
      <c r="AD361" s="21" t="s">
        <v>197</v>
      </c>
      <c r="AE361" s="21" t="s">
        <v>197</v>
      </c>
      <c r="AF361" t="s">
        <v>2369</v>
      </c>
      <c r="AG361" s="21">
        <v>0</v>
      </c>
      <c r="AH361" s="21" t="s">
        <v>2371</v>
      </c>
      <c r="AI361" s="21" t="s">
        <v>307</v>
      </c>
      <c r="AJ361" s="21" t="s">
        <v>185</v>
      </c>
      <c r="AK361" s="21"/>
      <c r="AL361" s="21"/>
      <c r="AM361" s="21" t="s">
        <v>1060</v>
      </c>
      <c r="AN361" s="21" t="s">
        <v>1061</v>
      </c>
      <c r="AO361" s="21" t="s">
        <v>1061</v>
      </c>
      <c r="AP361" s="21" t="s">
        <v>205</v>
      </c>
      <c r="AQ361" s="21"/>
      <c r="AR361" s="21"/>
      <c r="AS361" s="21" t="s">
        <v>218</v>
      </c>
      <c r="AT361" s="21" t="s">
        <v>1063</v>
      </c>
      <c r="AU361" s="31">
        <v>75</v>
      </c>
      <c r="AV361" t="s">
        <v>2369</v>
      </c>
      <c r="AY361" t="s">
        <v>282</v>
      </c>
      <c r="AZ361" t="s">
        <v>282</v>
      </c>
      <c r="BA361" s="21" t="s">
        <v>282</v>
      </c>
      <c r="BB361" s="21" t="s">
        <v>282</v>
      </c>
      <c r="BC361" t="s">
        <v>282</v>
      </c>
      <c r="BD361" t="s">
        <v>282</v>
      </c>
      <c r="BE361" t="s">
        <v>282</v>
      </c>
      <c r="BF361" t="s">
        <v>282</v>
      </c>
      <c r="BG361" t="s">
        <v>282</v>
      </c>
      <c r="BH361" t="s">
        <v>282</v>
      </c>
      <c r="BI361" t="s">
        <v>282</v>
      </c>
      <c r="BJ361" t="s">
        <v>282</v>
      </c>
      <c r="BK361" t="s">
        <v>282</v>
      </c>
      <c r="BL361" t="s">
        <v>282</v>
      </c>
      <c r="BM361" t="s">
        <v>282</v>
      </c>
      <c r="BN361" t="s">
        <v>282</v>
      </c>
      <c r="BO361" t="s">
        <v>282</v>
      </c>
      <c r="BP361" t="s">
        <v>282</v>
      </c>
      <c r="BQ361" t="s">
        <v>282</v>
      </c>
      <c r="BR361" t="s">
        <v>282</v>
      </c>
      <c r="BS361" t="s">
        <v>282</v>
      </c>
      <c r="BT361" t="s">
        <v>282</v>
      </c>
      <c r="BU361" t="s">
        <v>282</v>
      </c>
      <c r="BV361">
        <v>567.5</v>
      </c>
      <c r="BW361">
        <v>576.4</v>
      </c>
      <c r="BX361" s="7" t="s">
        <v>282</v>
      </c>
      <c r="BY361" s="7" t="s">
        <v>282</v>
      </c>
      <c r="BZ361" s="8" t="s">
        <v>282</v>
      </c>
      <c r="CA361" s="8" t="s">
        <v>282</v>
      </c>
      <c r="CB361" s="8" t="s">
        <v>282</v>
      </c>
      <c r="CD361">
        <v>1203</v>
      </c>
      <c r="CE361">
        <v>12</v>
      </c>
      <c r="CF361" s="33" t="s">
        <v>1066</v>
      </c>
      <c r="CG361" s="34" t="s">
        <v>1075</v>
      </c>
      <c r="CH361" t="s">
        <v>282</v>
      </c>
      <c r="CI361" t="s">
        <v>282</v>
      </c>
      <c r="CJ361" s="25" t="s">
        <v>1067</v>
      </c>
      <c r="CK361" t="s">
        <v>2372</v>
      </c>
      <c r="CL361" t="s">
        <v>1257</v>
      </c>
      <c r="CN361">
        <v>1.1200000000000001</v>
      </c>
      <c r="CO361">
        <v>4.12</v>
      </c>
      <c r="CP361">
        <v>0.19</v>
      </c>
      <c r="CQ361" t="s">
        <v>282</v>
      </c>
      <c r="CR361" t="s">
        <v>282</v>
      </c>
      <c r="CT361" t="s">
        <v>282</v>
      </c>
      <c r="CU361" t="s">
        <v>282</v>
      </c>
      <c r="CV361" t="s">
        <v>282</v>
      </c>
      <c r="CW361" s="25" t="s">
        <v>1067</v>
      </c>
      <c r="CX361" t="s">
        <v>282</v>
      </c>
      <c r="DC361">
        <v>1206</v>
      </c>
      <c r="DD361" t="s">
        <v>282</v>
      </c>
      <c r="DF361" t="s">
        <v>1090</v>
      </c>
      <c r="DG361" t="s">
        <v>282</v>
      </c>
      <c r="DH361" t="s">
        <v>282</v>
      </c>
      <c r="DI361" s="25" t="s">
        <v>1067</v>
      </c>
      <c r="DJ361" t="s">
        <v>2373</v>
      </c>
      <c r="DK361" t="s">
        <v>1257</v>
      </c>
      <c r="DL361">
        <v>2.37</v>
      </c>
      <c r="DM361">
        <v>4.4000000000000004</v>
      </c>
      <c r="DN361">
        <v>0.09</v>
      </c>
      <c r="DO361" t="s">
        <v>282</v>
      </c>
      <c r="DP361" t="s">
        <v>282</v>
      </c>
      <c r="DR361" t="s">
        <v>282</v>
      </c>
      <c r="DS361" t="s">
        <v>282</v>
      </c>
      <c r="DT361" t="s">
        <v>282</v>
      </c>
      <c r="DU361" s="25" t="s">
        <v>1067</v>
      </c>
      <c r="DV361" t="s">
        <v>282</v>
      </c>
      <c r="EA361">
        <v>1576</v>
      </c>
      <c r="EB361">
        <v>11</v>
      </c>
      <c r="EC361" t="s">
        <v>1069</v>
      </c>
      <c r="ED361" t="s">
        <v>1090</v>
      </c>
      <c r="EE361" t="s">
        <v>282</v>
      </c>
      <c r="EF361" t="s">
        <v>282</v>
      </c>
      <c r="EG361" s="25" t="s">
        <v>1067</v>
      </c>
      <c r="EH361" t="s">
        <v>2374</v>
      </c>
      <c r="EI361" t="s">
        <v>1257</v>
      </c>
      <c r="EJ361">
        <v>2.67</v>
      </c>
      <c r="EK361">
        <v>10.81</v>
      </c>
      <c r="EL361" s="9">
        <v>0.3</v>
      </c>
      <c r="EM361" t="s">
        <v>282</v>
      </c>
      <c r="EN361" t="s">
        <v>282</v>
      </c>
      <c r="EO361" t="s">
        <v>282</v>
      </c>
      <c r="EP361" t="s">
        <v>282</v>
      </c>
      <c r="EQ361" t="s">
        <v>282</v>
      </c>
      <c r="ER361" t="s">
        <v>282</v>
      </c>
      <c r="ES361" t="s">
        <v>282</v>
      </c>
      <c r="ET361" s="9" t="s">
        <v>282</v>
      </c>
      <c r="EU361" s="9" t="s">
        <v>282</v>
      </c>
      <c r="EV361" t="s">
        <v>282</v>
      </c>
      <c r="EX361" s="35">
        <v>3</v>
      </c>
      <c r="EY361" s="50">
        <v>2.0533333333333332</v>
      </c>
      <c r="EZ361" s="50">
        <v>6.4433333333333325</v>
      </c>
      <c r="FA361" s="50">
        <v>0.19333333333333336</v>
      </c>
      <c r="FB361" s="51" t="s">
        <v>282</v>
      </c>
      <c r="FC361" s="51" t="s">
        <v>282</v>
      </c>
      <c r="FD361" s="51" t="s">
        <v>282</v>
      </c>
      <c r="FE361" s="7"/>
      <c r="FF361" s="25">
        <v>3</v>
      </c>
      <c r="FG361" s="25">
        <v>3</v>
      </c>
      <c r="FH361" s="29">
        <v>2.0533333333333332</v>
      </c>
      <c r="FI361" s="29">
        <v>6.4433333333333325</v>
      </c>
      <c r="FJ361" s="29">
        <v>0.19333333333333336</v>
      </c>
      <c r="FK361" s="29">
        <v>31.867563372995345</v>
      </c>
      <c r="FL361" s="7" t="b">
        <v>0</v>
      </c>
      <c r="FQ361" s="21"/>
      <c r="FX361" s="21">
        <v>2</v>
      </c>
      <c r="GG361" s="48">
        <v>2.0533333333333332</v>
      </c>
      <c r="GH361" s="48">
        <v>6.4433333333333325</v>
      </c>
      <c r="GI361" s="9">
        <v>0.19333333333333336</v>
      </c>
    </row>
    <row r="362" spans="1:191" x14ac:dyDescent="0.25">
      <c r="A362" t="s">
        <v>2375</v>
      </c>
      <c r="B362" t="s">
        <v>282</v>
      </c>
      <c r="C362" s="21" t="s">
        <v>197</v>
      </c>
      <c r="E362" t="s">
        <v>307</v>
      </c>
      <c r="G362" t="s">
        <v>1052</v>
      </c>
      <c r="J362">
        <v>9700</v>
      </c>
      <c r="K362" t="s">
        <v>186</v>
      </c>
      <c r="L362" t="s">
        <v>187</v>
      </c>
      <c r="M362" t="s">
        <v>185</v>
      </c>
      <c r="N362">
        <v>96242581</v>
      </c>
      <c r="O362" t="s">
        <v>2117</v>
      </c>
      <c r="P362" t="s">
        <v>2377</v>
      </c>
      <c r="Q362">
        <v>9700</v>
      </c>
      <c r="R362" t="s">
        <v>186</v>
      </c>
      <c r="S362" t="s">
        <v>1173</v>
      </c>
      <c r="T362" s="22" t="s">
        <v>197</v>
      </c>
      <c r="U362" s="21" t="s">
        <v>1173</v>
      </c>
      <c r="V362">
        <v>555057</v>
      </c>
      <c r="W362">
        <v>6348402</v>
      </c>
      <c r="X362" t="s">
        <v>282</v>
      </c>
      <c r="Y362" s="21" t="s">
        <v>282</v>
      </c>
      <c r="Z362" s="21" t="str">
        <f>VLOOKUP(A362,'Rettelse til drænsystem'!$A$4:$B$510,2,FALSE)</f>
        <v>Ved ikke</v>
      </c>
      <c r="AA362" t="s">
        <v>1058</v>
      </c>
      <c r="AB362" s="31" t="s">
        <v>650</v>
      </c>
      <c r="AC362" s="21" t="s">
        <v>650</v>
      </c>
      <c r="AD362" s="21" t="s">
        <v>197</v>
      </c>
      <c r="AE362" s="21" t="s">
        <v>197</v>
      </c>
      <c r="AF362" t="s">
        <v>2375</v>
      </c>
      <c r="AG362" s="21">
        <v>0</v>
      </c>
      <c r="AH362" s="21" t="s">
        <v>2376</v>
      </c>
      <c r="AI362" s="21" t="s">
        <v>307</v>
      </c>
      <c r="AJ362" s="21" t="s">
        <v>185</v>
      </c>
      <c r="AK362" s="21"/>
      <c r="AL362" s="21"/>
      <c r="AM362" s="21" t="s">
        <v>1060</v>
      </c>
      <c r="AN362" s="21" t="s">
        <v>1061</v>
      </c>
      <c r="AO362" s="21" t="s">
        <v>1061</v>
      </c>
      <c r="AP362" s="21" t="s">
        <v>205</v>
      </c>
      <c r="AQ362" s="21"/>
      <c r="AR362" s="21"/>
      <c r="AS362" s="21" t="s">
        <v>218</v>
      </c>
      <c r="AT362" s="21" t="s">
        <v>1063</v>
      </c>
      <c r="AU362" s="31">
        <v>75</v>
      </c>
      <c r="AV362" t="s">
        <v>2375</v>
      </c>
      <c r="AY362" t="s">
        <v>282</v>
      </c>
      <c r="AZ362" t="s">
        <v>282</v>
      </c>
      <c r="BA362" s="21" t="s">
        <v>282</v>
      </c>
      <c r="BB362" s="21" t="s">
        <v>282</v>
      </c>
      <c r="BC362" t="s">
        <v>282</v>
      </c>
      <c r="BD362" t="s">
        <v>282</v>
      </c>
      <c r="BE362" t="s">
        <v>282</v>
      </c>
      <c r="BF362" t="s">
        <v>282</v>
      </c>
      <c r="BG362" t="s">
        <v>282</v>
      </c>
      <c r="BH362" t="s">
        <v>282</v>
      </c>
      <c r="BI362" t="s">
        <v>282</v>
      </c>
      <c r="BJ362" t="s">
        <v>282</v>
      </c>
      <c r="BK362" t="s">
        <v>282</v>
      </c>
      <c r="BL362" t="s">
        <v>282</v>
      </c>
      <c r="BM362" t="s">
        <v>282</v>
      </c>
      <c r="BN362" t="s">
        <v>282</v>
      </c>
      <c r="BO362" t="s">
        <v>282</v>
      </c>
      <c r="BP362" t="s">
        <v>282</v>
      </c>
      <c r="BQ362" t="s">
        <v>282</v>
      </c>
      <c r="BR362" t="s">
        <v>282</v>
      </c>
      <c r="BS362" t="s">
        <v>282</v>
      </c>
      <c r="BT362" t="s">
        <v>282</v>
      </c>
      <c r="BU362" t="s">
        <v>282</v>
      </c>
      <c r="BV362">
        <v>567.5</v>
      </c>
      <c r="BW362">
        <v>576.4</v>
      </c>
      <c r="BX362" s="7" t="s">
        <v>282</v>
      </c>
      <c r="BY362" s="7" t="s">
        <v>282</v>
      </c>
      <c r="BZ362" s="8" t="s">
        <v>282</v>
      </c>
      <c r="CA362" s="8" t="s">
        <v>282</v>
      </c>
      <c r="CB362" s="8" t="s">
        <v>282</v>
      </c>
      <c r="CD362">
        <v>1146</v>
      </c>
      <c r="CE362">
        <v>12</v>
      </c>
      <c r="CF362" s="33" t="s">
        <v>1066</v>
      </c>
      <c r="CG362" s="34" t="s">
        <v>1075</v>
      </c>
      <c r="CH362" t="s">
        <v>282</v>
      </c>
      <c r="CI362" t="s">
        <v>282</v>
      </c>
      <c r="CJ362" s="25" t="s">
        <v>1067</v>
      </c>
      <c r="CK362" t="s">
        <v>2378</v>
      </c>
      <c r="CL362" t="s">
        <v>1257</v>
      </c>
      <c r="CN362">
        <v>2.0099999999999998</v>
      </c>
      <c r="CO362">
        <v>3.9</v>
      </c>
      <c r="CP362">
        <v>0.17</v>
      </c>
      <c r="CQ362" t="s">
        <v>282</v>
      </c>
      <c r="CR362" t="s">
        <v>282</v>
      </c>
      <c r="CT362" t="s">
        <v>282</v>
      </c>
      <c r="CU362" t="s">
        <v>282</v>
      </c>
      <c r="CV362" t="s">
        <v>282</v>
      </c>
      <c r="CW362" s="25" t="s">
        <v>1067</v>
      </c>
      <c r="CX362" t="s">
        <v>282</v>
      </c>
      <c r="DC362">
        <v>1035</v>
      </c>
      <c r="DD362" t="s">
        <v>282</v>
      </c>
      <c r="DF362" t="s">
        <v>1090</v>
      </c>
      <c r="DG362" t="s">
        <v>282</v>
      </c>
      <c r="DH362" t="s">
        <v>282</v>
      </c>
      <c r="DI362" s="25" t="s">
        <v>1067</v>
      </c>
      <c r="DJ362" t="s">
        <v>2368</v>
      </c>
      <c r="DK362" t="s">
        <v>1257</v>
      </c>
      <c r="DL362">
        <v>2.42</v>
      </c>
      <c r="DM362">
        <v>4.1500000000000004</v>
      </c>
      <c r="DN362">
        <v>0.08</v>
      </c>
      <c r="DO362" t="s">
        <v>282</v>
      </c>
      <c r="DP362" t="s">
        <v>282</v>
      </c>
      <c r="DR362" t="s">
        <v>282</v>
      </c>
      <c r="DS362" t="s">
        <v>282</v>
      </c>
      <c r="DT362" t="s">
        <v>282</v>
      </c>
      <c r="DU362" s="25" t="s">
        <v>1067</v>
      </c>
      <c r="DV362" t="s">
        <v>282</v>
      </c>
      <c r="EA362">
        <v>1574</v>
      </c>
      <c r="EB362">
        <v>11</v>
      </c>
      <c r="EC362" t="s">
        <v>1069</v>
      </c>
      <c r="ED362" t="s">
        <v>1090</v>
      </c>
      <c r="EE362" t="s">
        <v>282</v>
      </c>
      <c r="EF362" t="s">
        <v>282</v>
      </c>
      <c r="EG362" s="25" t="s">
        <v>1067</v>
      </c>
      <c r="EH362" t="s">
        <v>498</v>
      </c>
      <c r="EI362" t="s">
        <v>1257</v>
      </c>
      <c r="EJ362">
        <v>2.3199999999999998</v>
      </c>
      <c r="EK362">
        <v>8.8800000000000008</v>
      </c>
      <c r="EL362" s="9">
        <v>0.26</v>
      </c>
      <c r="EM362" t="s">
        <v>282</v>
      </c>
      <c r="EN362" t="s">
        <v>282</v>
      </c>
      <c r="EO362" t="s">
        <v>282</v>
      </c>
      <c r="EP362" t="s">
        <v>282</v>
      </c>
      <c r="EQ362" t="s">
        <v>282</v>
      </c>
      <c r="ER362" t="s">
        <v>282</v>
      </c>
      <c r="ES362" t="s">
        <v>282</v>
      </c>
      <c r="ET362" s="9" t="s">
        <v>282</v>
      </c>
      <c r="EU362" s="9" t="s">
        <v>282</v>
      </c>
      <c r="EV362" t="s">
        <v>282</v>
      </c>
      <c r="EX362" s="35">
        <v>3</v>
      </c>
      <c r="EY362" s="50">
        <v>2.25</v>
      </c>
      <c r="EZ362" s="50">
        <v>5.6433333333333335</v>
      </c>
      <c r="FA362" s="50">
        <v>0.17</v>
      </c>
      <c r="FB362" s="51" t="s">
        <v>282</v>
      </c>
      <c r="FC362" s="51" t="s">
        <v>282</v>
      </c>
      <c r="FD362" s="51" t="s">
        <v>282</v>
      </c>
      <c r="FE362" s="7"/>
      <c r="FF362" s="25">
        <v>3</v>
      </c>
      <c r="FG362" s="25">
        <v>3</v>
      </c>
      <c r="FH362" s="29">
        <v>2.25</v>
      </c>
      <c r="FI362" s="29">
        <v>5.6433333333333335</v>
      </c>
      <c r="FJ362" s="29">
        <v>0.17</v>
      </c>
      <c r="FK362" s="29">
        <v>39.870053160070881</v>
      </c>
      <c r="FL362" s="7" t="b">
        <v>0</v>
      </c>
      <c r="FQ362" s="21"/>
      <c r="FX362" s="21">
        <v>2</v>
      </c>
      <c r="GG362" s="48">
        <v>2.25</v>
      </c>
      <c r="GH362" s="48">
        <v>5.6433333333333335</v>
      </c>
      <c r="GI362" s="9">
        <v>0.17</v>
      </c>
    </row>
    <row r="363" spans="1:191" x14ac:dyDescent="0.25">
      <c r="A363" t="s">
        <v>2379</v>
      </c>
      <c r="B363" t="s">
        <v>282</v>
      </c>
      <c r="C363" s="21" t="s">
        <v>197</v>
      </c>
      <c r="E363" t="s">
        <v>307</v>
      </c>
      <c r="G363" t="s">
        <v>1052</v>
      </c>
      <c r="J363">
        <v>9320</v>
      </c>
      <c r="K363" t="s">
        <v>424</v>
      </c>
      <c r="L363" t="s">
        <v>187</v>
      </c>
      <c r="M363" t="s">
        <v>185</v>
      </c>
      <c r="N363">
        <v>96242581</v>
      </c>
      <c r="O363" t="s">
        <v>2117</v>
      </c>
      <c r="P363" t="s">
        <v>2381</v>
      </c>
      <c r="Q363">
        <v>9320</v>
      </c>
      <c r="R363" t="s">
        <v>424</v>
      </c>
      <c r="S363" t="s">
        <v>1173</v>
      </c>
      <c r="T363" s="22" t="s">
        <v>197</v>
      </c>
      <c r="U363" s="21" t="s">
        <v>1173</v>
      </c>
      <c r="V363">
        <v>569824</v>
      </c>
      <c r="W363">
        <v>6337200</v>
      </c>
      <c r="X363" t="s">
        <v>282</v>
      </c>
      <c r="Y363" s="21" t="s">
        <v>282</v>
      </c>
      <c r="Z363" s="21" t="str">
        <f>VLOOKUP(A363,'Rettelse til drænsystem'!$A$4:$B$510,2,FALSE)</f>
        <v>Ved ikke</v>
      </c>
      <c r="AA363" t="s">
        <v>1058</v>
      </c>
      <c r="AB363" s="31" t="s">
        <v>650</v>
      </c>
      <c r="AC363" s="21" t="s">
        <v>650</v>
      </c>
      <c r="AD363" s="21" t="s">
        <v>197</v>
      </c>
      <c r="AE363" s="21" t="s">
        <v>197</v>
      </c>
      <c r="AF363" t="s">
        <v>2379</v>
      </c>
      <c r="AG363" s="21">
        <v>0</v>
      </c>
      <c r="AH363" s="21" t="s">
        <v>2380</v>
      </c>
      <c r="AI363" s="21" t="s">
        <v>307</v>
      </c>
      <c r="AJ363" s="21" t="s">
        <v>185</v>
      </c>
      <c r="AK363" s="21"/>
      <c r="AL363" s="21"/>
      <c r="AM363" s="21" t="s">
        <v>1073</v>
      </c>
      <c r="AN363" s="21" t="s">
        <v>1074</v>
      </c>
      <c r="AO363" s="21" t="s">
        <v>1074</v>
      </c>
      <c r="AP363" s="21" t="s">
        <v>205</v>
      </c>
      <c r="AQ363" s="21"/>
      <c r="AR363" s="21"/>
      <c r="AS363" s="21" t="s">
        <v>218</v>
      </c>
      <c r="AT363" s="21" t="s">
        <v>1063</v>
      </c>
      <c r="AU363" s="31">
        <v>75</v>
      </c>
      <c r="AV363" t="s">
        <v>2379</v>
      </c>
      <c r="AY363" t="s">
        <v>282</v>
      </c>
      <c r="AZ363" t="s">
        <v>282</v>
      </c>
      <c r="BA363" s="21" t="s">
        <v>282</v>
      </c>
      <c r="BB363" s="21" t="s">
        <v>282</v>
      </c>
      <c r="BC363" t="s">
        <v>282</v>
      </c>
      <c r="BD363" t="s">
        <v>282</v>
      </c>
      <c r="BE363" t="s">
        <v>282</v>
      </c>
      <c r="BF363" t="s">
        <v>282</v>
      </c>
      <c r="BG363" t="s">
        <v>282</v>
      </c>
      <c r="BH363" t="s">
        <v>282</v>
      </c>
      <c r="BI363" t="s">
        <v>282</v>
      </c>
      <c r="BJ363" t="s">
        <v>282</v>
      </c>
      <c r="BK363" t="s">
        <v>282</v>
      </c>
      <c r="BL363" t="s">
        <v>282</v>
      </c>
      <c r="BM363" t="s">
        <v>282</v>
      </c>
      <c r="BN363" t="s">
        <v>282</v>
      </c>
      <c r="BO363" t="s">
        <v>282</v>
      </c>
      <c r="BP363" t="s">
        <v>282</v>
      </c>
      <c r="BQ363" t="s">
        <v>282</v>
      </c>
      <c r="BR363" t="s">
        <v>282</v>
      </c>
      <c r="BS363" t="s">
        <v>282</v>
      </c>
      <c r="BT363" t="s">
        <v>282</v>
      </c>
      <c r="BU363" t="s">
        <v>282</v>
      </c>
      <c r="BV363">
        <v>564.6</v>
      </c>
      <c r="BW363">
        <v>446.4</v>
      </c>
      <c r="BX363" s="7" t="s">
        <v>282</v>
      </c>
      <c r="BY363" s="7" t="s">
        <v>282</v>
      </c>
      <c r="BZ363" s="8" t="s">
        <v>282</v>
      </c>
      <c r="CA363" s="8" t="s">
        <v>282</v>
      </c>
      <c r="CB363" s="8" t="s">
        <v>282</v>
      </c>
      <c r="CD363">
        <v>1194</v>
      </c>
      <c r="CE363">
        <v>12</v>
      </c>
      <c r="CF363" s="33" t="s">
        <v>1066</v>
      </c>
      <c r="CG363" s="34" t="s">
        <v>1075</v>
      </c>
      <c r="CH363" t="s">
        <v>282</v>
      </c>
      <c r="CI363" t="s">
        <v>282</v>
      </c>
      <c r="CJ363" s="25" t="s">
        <v>1067</v>
      </c>
      <c r="CK363" t="s">
        <v>2382</v>
      </c>
      <c r="CL363" t="s">
        <v>452</v>
      </c>
      <c r="CN363">
        <v>2.89</v>
      </c>
      <c r="CO363">
        <v>3.23</v>
      </c>
      <c r="CP363">
        <v>7.0000000000000007E-2</v>
      </c>
      <c r="CQ363" t="s">
        <v>282</v>
      </c>
      <c r="CR363" t="s">
        <v>282</v>
      </c>
      <c r="CT363" t="s">
        <v>282</v>
      </c>
      <c r="CU363" t="s">
        <v>282</v>
      </c>
      <c r="CV363" t="s">
        <v>282</v>
      </c>
      <c r="CW363" s="25" t="s">
        <v>1067</v>
      </c>
      <c r="CX363" t="s">
        <v>282</v>
      </c>
      <c r="DC363">
        <v>1081</v>
      </c>
      <c r="DD363" t="s">
        <v>282</v>
      </c>
      <c r="DF363" t="s">
        <v>1090</v>
      </c>
      <c r="DG363" t="s">
        <v>282</v>
      </c>
      <c r="DH363" t="s">
        <v>282</v>
      </c>
      <c r="DI363" s="25" t="s">
        <v>1067</v>
      </c>
      <c r="DJ363" t="s">
        <v>498</v>
      </c>
      <c r="DK363" t="s">
        <v>452</v>
      </c>
      <c r="DL363">
        <v>4.01</v>
      </c>
      <c r="DM363">
        <v>4.62</v>
      </c>
      <c r="DN363">
        <v>0.09</v>
      </c>
      <c r="DO363" t="s">
        <v>282</v>
      </c>
      <c r="DP363" t="s">
        <v>282</v>
      </c>
      <c r="DR363" t="s">
        <v>282</v>
      </c>
      <c r="DS363" t="s">
        <v>282</v>
      </c>
      <c r="DT363" t="s">
        <v>282</v>
      </c>
      <c r="DU363" s="25" t="s">
        <v>1067</v>
      </c>
      <c r="DV363" t="s">
        <v>282</v>
      </c>
      <c r="EA363">
        <v>1577</v>
      </c>
      <c r="EB363">
        <v>11</v>
      </c>
      <c r="EC363" t="s">
        <v>1069</v>
      </c>
      <c r="ED363" t="s">
        <v>1090</v>
      </c>
      <c r="EE363" t="s">
        <v>282</v>
      </c>
      <c r="EF363" t="s">
        <v>282</v>
      </c>
      <c r="EG363" s="25" t="s">
        <v>1067</v>
      </c>
      <c r="EH363" t="s">
        <v>2383</v>
      </c>
      <c r="EI363" t="s">
        <v>452</v>
      </c>
      <c r="EJ363">
        <v>3.22</v>
      </c>
      <c r="EK363">
        <v>3.81</v>
      </c>
      <c r="EL363" s="9">
        <v>0.08</v>
      </c>
      <c r="EM363" t="s">
        <v>282</v>
      </c>
      <c r="EN363" t="s">
        <v>282</v>
      </c>
      <c r="EO363" t="s">
        <v>282</v>
      </c>
      <c r="EP363" t="s">
        <v>282</v>
      </c>
      <c r="EQ363" t="s">
        <v>282</v>
      </c>
      <c r="ER363" t="s">
        <v>282</v>
      </c>
      <c r="ES363" t="s">
        <v>282</v>
      </c>
      <c r="ET363" s="9" t="s">
        <v>282</v>
      </c>
      <c r="EU363" s="9" t="s">
        <v>282</v>
      </c>
      <c r="EV363" t="s">
        <v>282</v>
      </c>
      <c r="EX363" s="35">
        <v>3</v>
      </c>
      <c r="EY363" s="50">
        <v>3.3733333333333335</v>
      </c>
      <c r="EZ363" s="50">
        <v>3.8866666666666667</v>
      </c>
      <c r="FA363" s="50">
        <v>0.08</v>
      </c>
      <c r="FB363" s="51" t="s">
        <v>282</v>
      </c>
      <c r="FC363" s="51" t="s">
        <v>282</v>
      </c>
      <c r="FD363" s="51" t="s">
        <v>282</v>
      </c>
      <c r="FE363" s="7"/>
      <c r="FF363" s="25">
        <v>3</v>
      </c>
      <c r="FG363" s="25">
        <v>3</v>
      </c>
      <c r="FH363" s="29">
        <v>3.3733333333333335</v>
      </c>
      <c r="FI363" s="29">
        <v>3.8866666666666667</v>
      </c>
      <c r="FJ363" s="29">
        <v>0.08</v>
      </c>
      <c r="FK363" s="29">
        <v>86.79245283018868</v>
      </c>
      <c r="FL363" s="7" t="b">
        <v>0</v>
      </c>
      <c r="FQ363" s="21"/>
      <c r="FX363" s="21">
        <v>2</v>
      </c>
      <c r="GG363" s="48">
        <v>3.3733333333333335</v>
      </c>
      <c r="GH363" s="48">
        <v>3.8866666666666667</v>
      </c>
      <c r="GI363" s="9">
        <v>0.08</v>
      </c>
    </row>
    <row r="364" spans="1:191" x14ac:dyDescent="0.25">
      <c r="A364" t="s">
        <v>2384</v>
      </c>
      <c r="B364" t="s">
        <v>282</v>
      </c>
      <c r="C364" s="21" t="s">
        <v>197</v>
      </c>
      <c r="E364" t="s">
        <v>307</v>
      </c>
      <c r="G364" t="s">
        <v>1052</v>
      </c>
      <c r="J364">
        <v>9320</v>
      </c>
      <c r="K364" t="s">
        <v>424</v>
      </c>
      <c r="L364" t="s">
        <v>187</v>
      </c>
      <c r="M364" t="s">
        <v>185</v>
      </c>
      <c r="N364">
        <v>96242581</v>
      </c>
      <c r="O364" t="s">
        <v>2117</v>
      </c>
      <c r="P364" t="s">
        <v>2386</v>
      </c>
      <c r="Q364">
        <v>9320</v>
      </c>
      <c r="R364" t="s">
        <v>424</v>
      </c>
      <c r="S364" t="s">
        <v>1173</v>
      </c>
      <c r="T364" s="22" t="s">
        <v>197</v>
      </c>
      <c r="U364" s="21" t="s">
        <v>1173</v>
      </c>
      <c r="V364">
        <v>569824</v>
      </c>
      <c r="W364">
        <v>6337200</v>
      </c>
      <c r="X364" t="s">
        <v>282</v>
      </c>
      <c r="Y364" s="21" t="s">
        <v>282</v>
      </c>
      <c r="Z364" s="21" t="str">
        <f>VLOOKUP(A364,'Rettelse til drænsystem'!$A$4:$B$510,2,FALSE)</f>
        <v>Ved ikke</v>
      </c>
      <c r="AA364" t="s">
        <v>1058</v>
      </c>
      <c r="AB364" s="31" t="s">
        <v>650</v>
      </c>
      <c r="AC364" s="21" t="s">
        <v>650</v>
      </c>
      <c r="AD364" s="21" t="s">
        <v>197</v>
      </c>
      <c r="AE364" s="21" t="s">
        <v>197</v>
      </c>
      <c r="AF364" t="s">
        <v>2384</v>
      </c>
      <c r="AG364" s="21">
        <v>0</v>
      </c>
      <c r="AH364" s="21" t="s">
        <v>2385</v>
      </c>
      <c r="AI364" s="21" t="s">
        <v>307</v>
      </c>
      <c r="AJ364" s="21" t="s">
        <v>185</v>
      </c>
      <c r="AK364" s="21"/>
      <c r="AL364" s="21"/>
      <c r="AM364" s="21" t="s">
        <v>1073</v>
      </c>
      <c r="AN364" s="21" t="s">
        <v>1074</v>
      </c>
      <c r="AO364" s="21" t="s">
        <v>1074</v>
      </c>
      <c r="AP364" s="21" t="s">
        <v>205</v>
      </c>
      <c r="AQ364" s="21"/>
      <c r="AR364" s="21"/>
      <c r="AS364" s="21" t="s">
        <v>218</v>
      </c>
      <c r="AT364" s="21" t="s">
        <v>1063</v>
      </c>
      <c r="AU364" s="31">
        <v>75</v>
      </c>
      <c r="AV364" t="s">
        <v>2384</v>
      </c>
      <c r="AY364" t="s">
        <v>282</v>
      </c>
      <c r="AZ364" t="s">
        <v>282</v>
      </c>
      <c r="BA364" s="21" t="s">
        <v>282</v>
      </c>
      <c r="BB364" s="21" t="s">
        <v>282</v>
      </c>
      <c r="BC364" t="s">
        <v>282</v>
      </c>
      <c r="BD364" t="s">
        <v>282</v>
      </c>
      <c r="BE364" t="s">
        <v>282</v>
      </c>
      <c r="BF364" t="s">
        <v>282</v>
      </c>
      <c r="BG364" t="s">
        <v>282</v>
      </c>
      <c r="BH364" t="s">
        <v>282</v>
      </c>
      <c r="BI364" t="s">
        <v>282</v>
      </c>
      <c r="BJ364" t="s">
        <v>282</v>
      </c>
      <c r="BK364" t="s">
        <v>282</v>
      </c>
      <c r="BL364" t="s">
        <v>282</v>
      </c>
      <c r="BM364" t="s">
        <v>282</v>
      </c>
      <c r="BN364" t="s">
        <v>282</v>
      </c>
      <c r="BO364" t="s">
        <v>282</v>
      </c>
      <c r="BP364" t="s">
        <v>282</v>
      </c>
      <c r="BQ364" t="s">
        <v>282</v>
      </c>
      <c r="BR364" t="s">
        <v>282</v>
      </c>
      <c r="BS364" t="s">
        <v>282</v>
      </c>
      <c r="BT364" t="s">
        <v>282</v>
      </c>
      <c r="BU364" t="s">
        <v>282</v>
      </c>
      <c r="BV364">
        <v>564.6</v>
      </c>
      <c r="BW364">
        <v>446.4</v>
      </c>
      <c r="BX364" s="7" t="s">
        <v>282</v>
      </c>
      <c r="BY364" s="7" t="s">
        <v>282</v>
      </c>
      <c r="BZ364" s="8" t="s">
        <v>282</v>
      </c>
      <c r="CA364" s="8" t="s">
        <v>282</v>
      </c>
      <c r="CB364" s="8" t="s">
        <v>282</v>
      </c>
      <c r="CD364">
        <v>1118</v>
      </c>
      <c r="CE364">
        <v>12</v>
      </c>
      <c r="CF364" s="33" t="s">
        <v>1066</v>
      </c>
      <c r="CG364" s="34" t="s">
        <v>1075</v>
      </c>
      <c r="CH364" t="s">
        <v>282</v>
      </c>
      <c r="CI364" t="s">
        <v>282</v>
      </c>
      <c r="CJ364" s="25" t="s">
        <v>1067</v>
      </c>
      <c r="CK364" t="s">
        <v>2387</v>
      </c>
      <c r="CL364" t="s">
        <v>452</v>
      </c>
      <c r="CN364">
        <v>3.03</v>
      </c>
      <c r="CO364">
        <v>3.24</v>
      </c>
      <c r="CP364">
        <v>0.08</v>
      </c>
      <c r="CQ364" t="s">
        <v>282</v>
      </c>
      <c r="CR364" t="s">
        <v>282</v>
      </c>
      <c r="CT364" t="s">
        <v>282</v>
      </c>
      <c r="CU364" t="s">
        <v>282</v>
      </c>
      <c r="CV364" t="s">
        <v>282</v>
      </c>
      <c r="CW364" s="25" t="s">
        <v>1067</v>
      </c>
      <c r="CX364" t="s">
        <v>282</v>
      </c>
      <c r="DC364">
        <v>1078</v>
      </c>
      <c r="DD364" t="s">
        <v>282</v>
      </c>
      <c r="DF364" t="s">
        <v>1090</v>
      </c>
      <c r="DG364" t="s">
        <v>282</v>
      </c>
      <c r="DH364" t="s">
        <v>282</v>
      </c>
      <c r="DI364" s="25" t="s">
        <v>1067</v>
      </c>
      <c r="DJ364" t="s">
        <v>498</v>
      </c>
      <c r="DK364" t="s">
        <v>452</v>
      </c>
      <c r="DL364">
        <v>3.99</v>
      </c>
      <c r="DM364">
        <v>4.66</v>
      </c>
      <c r="DN364">
        <v>7.0000000000000007E-2</v>
      </c>
      <c r="DO364" t="s">
        <v>282</v>
      </c>
      <c r="DP364" t="s">
        <v>282</v>
      </c>
      <c r="DR364" t="s">
        <v>282</v>
      </c>
      <c r="DS364" t="s">
        <v>282</v>
      </c>
      <c r="DT364" t="s">
        <v>282</v>
      </c>
      <c r="DU364" s="25" t="s">
        <v>1067</v>
      </c>
      <c r="DV364" t="s">
        <v>282</v>
      </c>
      <c r="EA364">
        <v>1578</v>
      </c>
      <c r="EB364">
        <v>11</v>
      </c>
      <c r="EC364" t="s">
        <v>1069</v>
      </c>
      <c r="ED364" t="s">
        <v>1090</v>
      </c>
      <c r="EE364" t="s">
        <v>282</v>
      </c>
      <c r="EF364" t="s">
        <v>282</v>
      </c>
      <c r="EG364" s="25" t="s">
        <v>1067</v>
      </c>
      <c r="EH364" t="s">
        <v>498</v>
      </c>
      <c r="EI364" t="s">
        <v>452</v>
      </c>
      <c r="EJ364">
        <v>3.23</v>
      </c>
      <c r="EK364">
        <v>3.82</v>
      </c>
      <c r="EL364" s="9">
        <v>0.08</v>
      </c>
      <c r="EM364" t="s">
        <v>282</v>
      </c>
      <c r="EN364" t="s">
        <v>282</v>
      </c>
      <c r="EO364" t="s">
        <v>282</v>
      </c>
      <c r="EP364" t="s">
        <v>282</v>
      </c>
      <c r="EQ364" t="s">
        <v>282</v>
      </c>
      <c r="ER364" t="s">
        <v>282</v>
      </c>
      <c r="ES364" t="s">
        <v>282</v>
      </c>
      <c r="ET364" s="9" t="s">
        <v>282</v>
      </c>
      <c r="EU364" s="9" t="s">
        <v>282</v>
      </c>
      <c r="EV364" t="s">
        <v>282</v>
      </c>
      <c r="EX364" s="35">
        <v>3</v>
      </c>
      <c r="EY364" s="50">
        <v>3.4166666666666665</v>
      </c>
      <c r="EZ364" s="50">
        <v>3.9066666666666667</v>
      </c>
      <c r="FA364" s="50">
        <v>7.6666666666666675E-2</v>
      </c>
      <c r="FB364" s="51" t="s">
        <v>282</v>
      </c>
      <c r="FC364" s="51" t="s">
        <v>282</v>
      </c>
      <c r="FD364" s="51" t="s">
        <v>282</v>
      </c>
      <c r="FE364" s="7"/>
      <c r="FF364" s="25">
        <v>3</v>
      </c>
      <c r="FG364" s="25">
        <v>3</v>
      </c>
      <c r="FH364" s="29">
        <v>3.4166666666666665</v>
      </c>
      <c r="FI364" s="29">
        <v>3.9066666666666667</v>
      </c>
      <c r="FJ364" s="29">
        <v>7.6666666666666675E-2</v>
      </c>
      <c r="FK364" s="29">
        <v>87.457337883959042</v>
      </c>
      <c r="FL364" s="7" t="b">
        <v>0</v>
      </c>
      <c r="FQ364" s="21"/>
      <c r="FX364" s="21">
        <v>2</v>
      </c>
      <c r="GG364" s="48">
        <v>3.4166666666666665</v>
      </c>
      <c r="GH364" s="48">
        <v>3.9066666666666667</v>
      </c>
      <c r="GI364" s="9">
        <v>7.6666666666666675E-2</v>
      </c>
    </row>
    <row r="365" spans="1:191" x14ac:dyDescent="0.25">
      <c r="A365" t="s">
        <v>2388</v>
      </c>
      <c r="B365" t="e">
        <v>#N/A</v>
      </c>
      <c r="C365" s="21" t="e">
        <v>#N/A</v>
      </c>
      <c r="E365" t="s">
        <v>307</v>
      </c>
      <c r="G365" t="s">
        <v>1052</v>
      </c>
      <c r="J365">
        <v>9700</v>
      </c>
      <c r="K365" t="s">
        <v>186</v>
      </c>
      <c r="L365" t="s">
        <v>187</v>
      </c>
      <c r="M365" t="s">
        <v>185</v>
      </c>
      <c r="N365">
        <v>96242581</v>
      </c>
      <c r="O365" t="s">
        <v>2117</v>
      </c>
      <c r="P365" t="s">
        <v>2390</v>
      </c>
      <c r="Q365">
        <v>9700</v>
      </c>
      <c r="R365" t="s">
        <v>186</v>
      </c>
      <c r="S365" t="s">
        <v>1307</v>
      </c>
      <c r="T365" s="22" t="s">
        <v>197</v>
      </c>
      <c r="U365" s="21" t="s">
        <v>1056</v>
      </c>
      <c r="V365">
        <v>549127</v>
      </c>
      <c r="W365">
        <v>6345623</v>
      </c>
      <c r="X365" t="s">
        <v>282</v>
      </c>
      <c r="Y365" s="21" t="s">
        <v>282</v>
      </c>
      <c r="Z365" s="21" t="str">
        <f>VLOOKUP(A365,'Rettelse til drænsystem'!$A$4:$B$510,2,FALSE)</f>
        <v>Ved ikke</v>
      </c>
      <c r="AA365" t="s">
        <v>1058</v>
      </c>
      <c r="AB365" t="s">
        <v>193</v>
      </c>
      <c r="AC365" s="21" t="s">
        <v>1059</v>
      </c>
      <c r="AD365" s="21" t="s">
        <v>197</v>
      </c>
      <c r="AE365" s="21" t="s">
        <v>197</v>
      </c>
      <c r="AF365" t="s">
        <v>2388</v>
      </c>
      <c r="AG365" s="21" t="s">
        <v>1101</v>
      </c>
      <c r="AH365" s="21" t="s">
        <v>2389</v>
      </c>
      <c r="AI365" s="21" t="s">
        <v>307</v>
      </c>
      <c r="AJ365" s="21" t="s">
        <v>185</v>
      </c>
      <c r="AK365" s="21"/>
      <c r="AL365" s="21"/>
      <c r="AM365" s="21" t="s">
        <v>1276</v>
      </c>
      <c r="AN365" s="21" t="s">
        <v>1084</v>
      </c>
      <c r="AO365" s="21" t="s">
        <v>1084</v>
      </c>
      <c r="AP365" s="21" t="s">
        <v>205</v>
      </c>
      <c r="AQ365" s="21"/>
      <c r="AR365" s="21" t="s">
        <v>203</v>
      </c>
      <c r="AS365" s="21" t="s">
        <v>203</v>
      </c>
      <c r="AT365" s="21" t="s">
        <v>1059</v>
      </c>
      <c r="AU365">
        <v>46</v>
      </c>
      <c r="AV365" t="s">
        <v>2388</v>
      </c>
      <c r="AW365">
        <v>53.562010000000001</v>
      </c>
      <c r="AX365">
        <v>2.746666E-4</v>
      </c>
      <c r="AY365">
        <v>0</v>
      </c>
      <c r="AZ365" t="s">
        <v>1207</v>
      </c>
      <c r="BA365" s="21" t="s">
        <v>1207</v>
      </c>
      <c r="BB365" s="21" t="s">
        <v>1207</v>
      </c>
      <c r="BC365">
        <v>1</v>
      </c>
      <c r="BD365" t="s">
        <v>282</v>
      </c>
      <c r="BE365" t="s">
        <v>282</v>
      </c>
      <c r="BF365">
        <v>18</v>
      </c>
      <c r="BG365" t="s">
        <v>324</v>
      </c>
      <c r="BH365">
        <v>1</v>
      </c>
      <c r="BI365" t="s">
        <v>282</v>
      </c>
      <c r="BJ365" t="s">
        <v>282</v>
      </c>
      <c r="BK365" t="s">
        <v>282</v>
      </c>
      <c r="BL365" t="s">
        <v>282</v>
      </c>
      <c r="BM365" t="s">
        <v>282</v>
      </c>
      <c r="BN365" t="s">
        <v>282</v>
      </c>
      <c r="BO365" t="s">
        <v>282</v>
      </c>
      <c r="BP365" t="s">
        <v>282</v>
      </c>
      <c r="BQ365" t="s">
        <v>282</v>
      </c>
      <c r="BR365" t="s">
        <v>197</v>
      </c>
      <c r="BS365" t="s">
        <v>197</v>
      </c>
      <c r="BT365" t="s">
        <v>234</v>
      </c>
      <c r="BU365" t="s">
        <v>282</v>
      </c>
      <c r="BV365">
        <v>567.5</v>
      </c>
      <c r="BW365">
        <v>576.4</v>
      </c>
      <c r="BX365" s="7">
        <v>384.91333333333296</v>
      </c>
      <c r="BY365" s="7">
        <v>13.532531460854285</v>
      </c>
      <c r="BZ365" s="8">
        <v>3.5157346573742045</v>
      </c>
      <c r="CA365" s="8">
        <v>14.885784606939716</v>
      </c>
      <c r="CB365" s="8">
        <v>3.8673081231116253</v>
      </c>
      <c r="CD365">
        <v>1186</v>
      </c>
      <c r="CE365">
        <v>12</v>
      </c>
      <c r="CF365" s="33" t="s">
        <v>1066</v>
      </c>
      <c r="CG365" s="34" t="s">
        <v>1075</v>
      </c>
      <c r="CH365" t="s">
        <v>282</v>
      </c>
      <c r="CI365" t="s">
        <v>282</v>
      </c>
      <c r="CJ365" s="25" t="s">
        <v>1067</v>
      </c>
      <c r="CK365" t="s">
        <v>2391</v>
      </c>
      <c r="CN365">
        <v>0.01</v>
      </c>
      <c r="CO365">
        <v>3.27</v>
      </c>
      <c r="CP365">
        <v>0.03</v>
      </c>
      <c r="CQ365" t="s">
        <v>282</v>
      </c>
      <c r="CR365" t="s">
        <v>282</v>
      </c>
      <c r="CT365" t="s">
        <v>282</v>
      </c>
      <c r="CU365" t="s">
        <v>282</v>
      </c>
      <c r="CV365" t="s">
        <v>282</v>
      </c>
      <c r="CW365" s="25" t="s">
        <v>1067</v>
      </c>
      <c r="CX365" t="s">
        <v>282</v>
      </c>
      <c r="DC365">
        <v>1018</v>
      </c>
      <c r="DD365" t="s">
        <v>282</v>
      </c>
      <c r="DF365" t="s">
        <v>1090</v>
      </c>
      <c r="DG365" t="s">
        <v>282</v>
      </c>
      <c r="DH365" t="s">
        <v>282</v>
      </c>
      <c r="DI365" s="25" t="s">
        <v>1067</v>
      </c>
      <c r="DJ365" t="s">
        <v>282</v>
      </c>
      <c r="DL365">
        <v>0.03</v>
      </c>
      <c r="DM365">
        <v>2.97</v>
      </c>
      <c r="DN365">
        <v>0.08</v>
      </c>
      <c r="DO365" t="s">
        <v>282</v>
      </c>
      <c r="DP365" t="s">
        <v>282</v>
      </c>
      <c r="DR365" t="s">
        <v>282</v>
      </c>
      <c r="DS365" t="s">
        <v>282</v>
      </c>
      <c r="DT365" t="s">
        <v>282</v>
      </c>
      <c r="DU365" s="25" t="s">
        <v>1067</v>
      </c>
      <c r="DV365" t="s">
        <v>282</v>
      </c>
      <c r="EA365">
        <v>1573</v>
      </c>
      <c r="EB365">
        <v>11</v>
      </c>
      <c r="EC365" t="s">
        <v>1069</v>
      </c>
      <c r="ED365" t="s">
        <v>1090</v>
      </c>
      <c r="EE365" t="s">
        <v>282</v>
      </c>
      <c r="EF365" t="s">
        <v>282</v>
      </c>
      <c r="EG365" s="25" t="s">
        <v>1067</v>
      </c>
      <c r="EH365" t="s">
        <v>2392</v>
      </c>
      <c r="EJ365">
        <v>0.01</v>
      </c>
      <c r="EK365">
        <v>3.27</v>
      </c>
      <c r="EL365" s="9">
        <v>0.05</v>
      </c>
      <c r="EM365" t="s">
        <v>282</v>
      </c>
      <c r="EN365" t="s">
        <v>282</v>
      </c>
      <c r="EO365" t="s">
        <v>282</v>
      </c>
      <c r="EP365" t="s">
        <v>282</v>
      </c>
      <c r="EQ365" t="s">
        <v>282</v>
      </c>
      <c r="ER365" t="s">
        <v>282</v>
      </c>
      <c r="ES365" t="s">
        <v>282</v>
      </c>
      <c r="ET365" s="9" t="s">
        <v>282</v>
      </c>
      <c r="EU365" s="9" t="s">
        <v>282</v>
      </c>
      <c r="EV365" t="s">
        <v>282</v>
      </c>
      <c r="EX365" s="35">
        <v>3</v>
      </c>
      <c r="EY365" s="50">
        <v>1.6666666666666666E-2</v>
      </c>
      <c r="EZ365" s="50">
        <v>3.17</v>
      </c>
      <c r="FA365" s="50">
        <v>5.3333333333333337E-2</v>
      </c>
      <c r="FB365" s="51">
        <v>6.4152222222222152E-2</v>
      </c>
      <c r="FC365" s="51">
        <v>12.201752666666655</v>
      </c>
      <c r="FD365" s="51">
        <v>0.20528711111111095</v>
      </c>
      <c r="FE365" s="7"/>
      <c r="FF365" s="25">
        <v>3</v>
      </c>
      <c r="FG365" s="25">
        <v>3</v>
      </c>
      <c r="FH365" s="29">
        <v>1.6666666666666666E-2</v>
      </c>
      <c r="FI365" s="29">
        <v>3.17</v>
      </c>
      <c r="FJ365" s="29">
        <v>5.3333333333333337E-2</v>
      </c>
      <c r="FK365" s="29">
        <v>0.52576235541535232</v>
      </c>
      <c r="FL365" s="7" t="b">
        <v>1</v>
      </c>
      <c r="FQ365" s="21"/>
      <c r="FX365" s="21">
        <v>2</v>
      </c>
      <c r="GG365" s="48">
        <v>1.6666666666666666E-2</v>
      </c>
      <c r="GH365" s="48">
        <v>3.17</v>
      </c>
      <c r="GI365" s="9">
        <v>5.3333333333333337E-2</v>
      </c>
    </row>
    <row r="366" spans="1:191" x14ac:dyDescent="0.25">
      <c r="A366" t="s">
        <v>2393</v>
      </c>
      <c r="B366" t="e">
        <v>#N/A</v>
      </c>
      <c r="C366" s="21" t="e">
        <v>#N/A</v>
      </c>
      <c r="E366" t="s">
        <v>307</v>
      </c>
      <c r="G366" t="s">
        <v>1052</v>
      </c>
      <c r="J366">
        <v>9690</v>
      </c>
      <c r="K366" t="s">
        <v>524</v>
      </c>
      <c r="L366" t="s">
        <v>187</v>
      </c>
      <c r="M366" t="s">
        <v>185</v>
      </c>
      <c r="N366">
        <v>96242581</v>
      </c>
      <c r="O366" t="s">
        <v>2117</v>
      </c>
      <c r="P366" t="s">
        <v>2396</v>
      </c>
      <c r="Q366">
        <v>9690</v>
      </c>
      <c r="R366" t="s">
        <v>524</v>
      </c>
      <c r="S366" t="s">
        <v>1173</v>
      </c>
      <c r="T366" s="22" t="s">
        <v>197</v>
      </c>
      <c r="U366" s="21" t="s">
        <v>1173</v>
      </c>
      <c r="V366">
        <v>538709</v>
      </c>
      <c r="W366">
        <v>6331480</v>
      </c>
      <c r="X366" t="s">
        <v>282</v>
      </c>
      <c r="Y366" s="21" t="s">
        <v>282</v>
      </c>
      <c r="Z366" s="21" t="str">
        <f>VLOOKUP(A366,'Rettelse til drænsystem'!$A$4:$B$510,2,FALSE)</f>
        <v>Ved ikke</v>
      </c>
      <c r="AA366" t="s">
        <v>1058</v>
      </c>
      <c r="AB366" t="s">
        <v>193</v>
      </c>
      <c r="AC366" s="21" t="s">
        <v>1059</v>
      </c>
      <c r="AD366" s="21" t="s">
        <v>197</v>
      </c>
      <c r="AE366" s="21" t="s">
        <v>197</v>
      </c>
      <c r="AF366" t="s">
        <v>2393</v>
      </c>
      <c r="AG366" s="21" t="s">
        <v>1101</v>
      </c>
      <c r="AH366" s="21" t="s">
        <v>2394</v>
      </c>
      <c r="AI366" s="21" t="s">
        <v>307</v>
      </c>
      <c r="AJ366" s="21" t="s">
        <v>185</v>
      </c>
      <c r="AK366" s="21"/>
      <c r="AL366" s="21"/>
      <c r="AM366" s="21" t="s">
        <v>1276</v>
      </c>
      <c r="AN366" s="21" t="s">
        <v>1084</v>
      </c>
      <c r="AO366" s="21" t="s">
        <v>1084</v>
      </c>
      <c r="AP366" s="21" t="s">
        <v>205</v>
      </c>
      <c r="AQ366" s="21"/>
      <c r="AR366" s="21"/>
      <c r="AS366" s="21" t="s">
        <v>218</v>
      </c>
      <c r="AT366" s="21" t="s">
        <v>1063</v>
      </c>
      <c r="AU366">
        <v>39</v>
      </c>
      <c r="AV366" t="s">
        <v>2393</v>
      </c>
      <c r="AY366">
        <v>0</v>
      </c>
      <c r="AZ366" t="s">
        <v>1106</v>
      </c>
      <c r="BA366" s="21" t="s">
        <v>1102</v>
      </c>
      <c r="BB366" s="21" t="s">
        <v>1102</v>
      </c>
      <c r="BC366">
        <v>1</v>
      </c>
      <c r="BD366" t="s">
        <v>282</v>
      </c>
      <c r="BE366" t="s">
        <v>282</v>
      </c>
      <c r="BF366">
        <v>5</v>
      </c>
      <c r="BG366" t="s">
        <v>304</v>
      </c>
      <c r="BH366">
        <v>0.5</v>
      </c>
      <c r="BI366" t="s">
        <v>282</v>
      </c>
      <c r="BJ366">
        <v>5</v>
      </c>
      <c r="BK366" t="s">
        <v>304</v>
      </c>
      <c r="BL366">
        <v>0.5</v>
      </c>
      <c r="BM366" t="s">
        <v>282</v>
      </c>
      <c r="BN366" t="s">
        <v>282</v>
      </c>
      <c r="BO366" t="s">
        <v>282</v>
      </c>
      <c r="BP366" t="s">
        <v>282</v>
      </c>
      <c r="BQ366" t="s">
        <v>282</v>
      </c>
      <c r="BR366" t="s">
        <v>192</v>
      </c>
      <c r="BS366" t="s">
        <v>197</v>
      </c>
      <c r="BT366" t="s">
        <v>198</v>
      </c>
      <c r="BU366" t="s">
        <v>282</v>
      </c>
      <c r="BV366">
        <v>643.29999999999984</v>
      </c>
      <c r="BW366">
        <v>529.70000000000005</v>
      </c>
      <c r="BX366" s="7">
        <v>283.34000000000026</v>
      </c>
      <c r="BY366" s="7">
        <v>18.196104625537796</v>
      </c>
      <c r="BZ366" s="8">
        <v>6.4220034677552675</v>
      </c>
      <c r="CA366" s="8">
        <v>20.015715088091579</v>
      </c>
      <c r="CB366" s="8">
        <v>7.0642038145307948</v>
      </c>
      <c r="CD366">
        <v>1165</v>
      </c>
      <c r="CE366">
        <v>13</v>
      </c>
      <c r="CF366" s="33" t="s">
        <v>1066</v>
      </c>
      <c r="CG366" s="34" t="s">
        <v>1075</v>
      </c>
      <c r="CH366" t="s">
        <v>554</v>
      </c>
      <c r="CI366" t="s">
        <v>282</v>
      </c>
      <c r="CJ366" s="25" t="s">
        <v>1067</v>
      </c>
      <c r="CK366" t="s">
        <v>452</v>
      </c>
      <c r="CL366" t="s">
        <v>452</v>
      </c>
      <c r="CN366">
        <v>2.2599999999999998</v>
      </c>
      <c r="CO366">
        <v>3.86</v>
      </c>
      <c r="CP366">
        <v>0.09</v>
      </c>
      <c r="CQ366" t="s">
        <v>282</v>
      </c>
      <c r="CR366" t="s">
        <v>282</v>
      </c>
      <c r="CT366" t="s">
        <v>282</v>
      </c>
      <c r="CU366" t="s">
        <v>282</v>
      </c>
      <c r="CV366" t="s">
        <v>282</v>
      </c>
      <c r="CW366" s="25" t="s">
        <v>1067</v>
      </c>
      <c r="CX366" t="s">
        <v>282</v>
      </c>
      <c r="DC366">
        <v>1077</v>
      </c>
      <c r="DD366">
        <v>8</v>
      </c>
      <c r="DE366" t="s">
        <v>1068</v>
      </c>
      <c r="DF366" t="s">
        <v>1090</v>
      </c>
      <c r="DG366" t="s">
        <v>554</v>
      </c>
      <c r="DH366" t="s">
        <v>282</v>
      </c>
      <c r="DI366" s="25" t="s">
        <v>1067</v>
      </c>
      <c r="DJ366" t="s">
        <v>1988</v>
      </c>
      <c r="DK366" t="s">
        <v>452</v>
      </c>
      <c r="DL366">
        <v>2.17</v>
      </c>
      <c r="DM366">
        <v>3.99</v>
      </c>
      <c r="DN366">
        <v>0.12</v>
      </c>
      <c r="DO366" t="s">
        <v>282</v>
      </c>
      <c r="DP366" t="s">
        <v>282</v>
      </c>
      <c r="DR366" t="s">
        <v>282</v>
      </c>
      <c r="DS366" t="s">
        <v>282</v>
      </c>
      <c r="DT366" t="s">
        <v>282</v>
      </c>
      <c r="DU366" s="25" t="s">
        <v>1067</v>
      </c>
      <c r="DV366" t="s">
        <v>282</v>
      </c>
      <c r="EA366">
        <v>1607</v>
      </c>
      <c r="EB366">
        <v>12</v>
      </c>
      <c r="EC366" t="s">
        <v>1069</v>
      </c>
      <c r="ED366" t="s">
        <v>1090</v>
      </c>
      <c r="EE366" t="s">
        <v>554</v>
      </c>
      <c r="EF366" t="s">
        <v>282</v>
      </c>
      <c r="EG366" s="25" t="s">
        <v>1067</v>
      </c>
      <c r="EH366" t="s">
        <v>452</v>
      </c>
      <c r="EI366" t="s">
        <v>452</v>
      </c>
      <c r="EJ366">
        <v>0.95</v>
      </c>
      <c r="EK366">
        <v>3.26</v>
      </c>
      <c r="EL366" s="9">
        <v>0.09</v>
      </c>
      <c r="EM366" t="s">
        <v>282</v>
      </c>
      <c r="EN366" t="s">
        <v>282</v>
      </c>
      <c r="EO366" t="s">
        <v>282</v>
      </c>
      <c r="EP366" t="s">
        <v>282</v>
      </c>
      <c r="EQ366" t="s">
        <v>282</v>
      </c>
      <c r="ER366" t="s">
        <v>282</v>
      </c>
      <c r="ES366" t="s">
        <v>282</v>
      </c>
      <c r="ET366" s="9" t="s">
        <v>282</v>
      </c>
      <c r="EU366" s="9" t="s">
        <v>282</v>
      </c>
      <c r="EV366" t="s">
        <v>282</v>
      </c>
      <c r="EX366" s="35">
        <v>3</v>
      </c>
      <c r="EY366" s="50">
        <v>1.7933333333333332</v>
      </c>
      <c r="EZ366" s="50">
        <v>3.7033333333333331</v>
      </c>
      <c r="FA366" s="50">
        <v>9.9999999999999992E-2</v>
      </c>
      <c r="FB366" s="51">
        <v>5.0812306666666709</v>
      </c>
      <c r="FC366" s="51">
        <v>10.493024666666678</v>
      </c>
      <c r="FD366" s="51">
        <v>0.28334000000000026</v>
      </c>
      <c r="FE366" s="7"/>
      <c r="FF366" s="25">
        <v>3</v>
      </c>
      <c r="FG366" s="25">
        <v>3</v>
      </c>
      <c r="FH366" s="29">
        <v>1.7933333333333332</v>
      </c>
      <c r="FI366" s="29">
        <v>3.7033333333333331</v>
      </c>
      <c r="FJ366" s="29">
        <v>9.9999999999999992E-2</v>
      </c>
      <c r="FK366" s="29">
        <v>48.424842484248423</v>
      </c>
      <c r="FL366" s="7" t="b">
        <v>0</v>
      </c>
      <c r="FQ366" s="21"/>
      <c r="FX366" s="21">
        <v>2</v>
      </c>
      <c r="GG366" s="48">
        <v>1.7933333333333332</v>
      </c>
      <c r="GH366" s="48">
        <v>3.7033333333333331</v>
      </c>
      <c r="GI366" s="9">
        <v>9.9999999999999992E-2</v>
      </c>
    </row>
    <row r="367" spans="1:191" x14ac:dyDescent="0.25">
      <c r="A367" t="s">
        <v>2397</v>
      </c>
      <c r="B367" t="s">
        <v>282</v>
      </c>
      <c r="C367" s="21" t="s">
        <v>197</v>
      </c>
      <c r="E367" t="s">
        <v>307</v>
      </c>
      <c r="G367" t="s">
        <v>1052</v>
      </c>
      <c r="J367">
        <v>9460</v>
      </c>
      <c r="K367" t="s">
        <v>419</v>
      </c>
      <c r="L367" t="s">
        <v>187</v>
      </c>
      <c r="M367" t="s">
        <v>185</v>
      </c>
      <c r="N367">
        <v>96242581</v>
      </c>
      <c r="O367" t="s">
        <v>2117</v>
      </c>
      <c r="P367" t="s">
        <v>2399</v>
      </c>
      <c r="Q367">
        <v>9460</v>
      </c>
      <c r="R367" t="s">
        <v>419</v>
      </c>
      <c r="S367" t="s">
        <v>191</v>
      </c>
      <c r="T367" s="22" t="s">
        <v>197</v>
      </c>
      <c r="U367" s="21" t="s">
        <v>1056</v>
      </c>
      <c r="V367">
        <v>538440</v>
      </c>
      <c r="W367">
        <v>6329858</v>
      </c>
      <c r="X367">
        <v>12</v>
      </c>
      <c r="Y367" s="21">
        <v>12</v>
      </c>
      <c r="Z367" s="21" t="str">
        <f>VLOOKUP(A367,'Rettelse til drænsystem'!$A$4:$B$510,2,FALSE)</f>
        <v>Systematisk drænet</v>
      </c>
      <c r="AA367" t="s">
        <v>1165</v>
      </c>
      <c r="AB367" t="s">
        <v>193</v>
      </c>
      <c r="AC367" s="21" t="s">
        <v>1059</v>
      </c>
      <c r="AD367" s="21" t="s">
        <v>197</v>
      </c>
      <c r="AE367" s="21" t="s">
        <v>197</v>
      </c>
      <c r="AF367" t="s">
        <v>2397</v>
      </c>
      <c r="AG367" s="21">
        <v>0</v>
      </c>
      <c r="AH367" s="21" t="s">
        <v>2398</v>
      </c>
      <c r="AI367" s="21" t="s">
        <v>307</v>
      </c>
      <c r="AJ367" s="21" t="s">
        <v>185</v>
      </c>
      <c r="AK367" s="21"/>
      <c r="AL367" s="21"/>
      <c r="AM367" s="21" t="s">
        <v>1118</v>
      </c>
      <c r="AN367" s="21" t="s">
        <v>1119</v>
      </c>
      <c r="AO367" s="21" t="s">
        <v>1119</v>
      </c>
      <c r="AP367" s="21" t="s">
        <v>205</v>
      </c>
      <c r="AQ367" s="21"/>
      <c r="AR367" s="21"/>
      <c r="AS367" s="21" t="s">
        <v>218</v>
      </c>
      <c r="AT367" s="21" t="s">
        <v>1063</v>
      </c>
      <c r="AU367">
        <v>39</v>
      </c>
      <c r="AV367" t="s">
        <v>2397</v>
      </c>
      <c r="AY367">
        <v>0.5</v>
      </c>
      <c r="AZ367" t="s">
        <v>1181</v>
      </c>
      <c r="BA367" s="21" t="s">
        <v>1181</v>
      </c>
      <c r="BB367" s="21" t="s">
        <v>1065</v>
      </c>
      <c r="BC367">
        <v>0.6</v>
      </c>
      <c r="BD367" t="s">
        <v>1064</v>
      </c>
      <c r="BE367">
        <v>0.4</v>
      </c>
      <c r="BF367">
        <v>6</v>
      </c>
      <c r="BG367" t="s">
        <v>195</v>
      </c>
      <c r="BH367">
        <v>1</v>
      </c>
      <c r="BI367" t="s">
        <v>282</v>
      </c>
      <c r="BJ367" t="s">
        <v>282</v>
      </c>
      <c r="BK367" t="s">
        <v>282</v>
      </c>
      <c r="BL367" t="s">
        <v>282</v>
      </c>
      <c r="BM367" t="s">
        <v>282</v>
      </c>
      <c r="BN367" t="s">
        <v>282</v>
      </c>
      <c r="BO367" t="s">
        <v>282</v>
      </c>
      <c r="BP367" t="s">
        <v>282</v>
      </c>
      <c r="BQ367" t="s">
        <v>2345</v>
      </c>
      <c r="BR367" t="s">
        <v>197</v>
      </c>
      <c r="BS367" t="s">
        <v>197</v>
      </c>
      <c r="BT367" t="s">
        <v>198</v>
      </c>
      <c r="BU367" t="s">
        <v>282</v>
      </c>
      <c r="BV367">
        <v>567.5</v>
      </c>
      <c r="BW367">
        <v>469.2</v>
      </c>
      <c r="BX367" s="7">
        <v>246.55266666666611</v>
      </c>
      <c r="BY367" s="7">
        <v>45.921929602747603</v>
      </c>
      <c r="BZ367" s="8">
        <v>18.678969924145221</v>
      </c>
      <c r="CA367" s="8">
        <v>50.514122563022369</v>
      </c>
      <c r="CB367" s="8">
        <v>20.546866916559743</v>
      </c>
      <c r="CD367">
        <v>1130</v>
      </c>
      <c r="CE367">
        <v>12</v>
      </c>
      <c r="CF367" s="33" t="s">
        <v>1066</v>
      </c>
      <c r="CG367" s="34" t="s">
        <v>1075</v>
      </c>
      <c r="CH367" t="s">
        <v>554</v>
      </c>
      <c r="CI367">
        <v>1</v>
      </c>
      <c r="CJ367" s="25">
        <v>8.3333333333333321</v>
      </c>
      <c r="CK367" t="s">
        <v>282</v>
      </c>
      <c r="CN367">
        <v>20.43</v>
      </c>
      <c r="CO367">
        <v>26.35</v>
      </c>
      <c r="CP367">
        <v>0.01</v>
      </c>
      <c r="CQ367" t="s">
        <v>282</v>
      </c>
      <c r="CR367" t="s">
        <v>282</v>
      </c>
      <c r="CT367" t="s">
        <v>282</v>
      </c>
      <c r="CU367" t="s">
        <v>282</v>
      </c>
      <c r="CV367" t="s">
        <v>282</v>
      </c>
      <c r="CW367" s="25" t="s">
        <v>1067</v>
      </c>
      <c r="CX367" t="s">
        <v>282</v>
      </c>
      <c r="DC367">
        <v>988</v>
      </c>
      <c r="DD367">
        <v>8</v>
      </c>
      <c r="DE367" t="s">
        <v>1068</v>
      </c>
      <c r="DF367" t="s">
        <v>1090</v>
      </c>
      <c r="DG367" t="s">
        <v>554</v>
      </c>
      <c r="DH367">
        <v>1</v>
      </c>
      <c r="DI367" s="25">
        <v>8.3333333333333321</v>
      </c>
      <c r="DJ367" t="s">
        <v>282</v>
      </c>
      <c r="DL367">
        <v>12.34</v>
      </c>
      <c r="DM367">
        <v>14.64</v>
      </c>
      <c r="DN367">
        <v>0.05</v>
      </c>
      <c r="DO367" t="s">
        <v>282</v>
      </c>
      <c r="DP367" t="s">
        <v>282</v>
      </c>
      <c r="DR367" t="s">
        <v>282</v>
      </c>
      <c r="DS367" t="s">
        <v>282</v>
      </c>
      <c r="DT367" t="s">
        <v>282</v>
      </c>
      <c r="DU367" s="25" t="s">
        <v>1067</v>
      </c>
      <c r="DV367" t="s">
        <v>282</v>
      </c>
      <c r="EA367" t="s">
        <v>282</v>
      </c>
      <c r="EB367">
        <v>12</v>
      </c>
      <c r="EC367" t="s">
        <v>1069</v>
      </c>
      <c r="ED367" t="s">
        <v>282</v>
      </c>
      <c r="EE367" t="s">
        <v>554</v>
      </c>
      <c r="EF367" t="s">
        <v>282</v>
      </c>
      <c r="EG367" s="25" t="s">
        <v>1067</v>
      </c>
      <c r="EH367" t="s">
        <v>2400</v>
      </c>
      <c r="EI367" t="s">
        <v>1136</v>
      </c>
      <c r="EL367" s="9"/>
      <c r="EN367" t="s">
        <v>282</v>
      </c>
      <c r="EO367" t="s">
        <v>282</v>
      </c>
      <c r="EP367" t="s">
        <v>282</v>
      </c>
      <c r="EQ367" t="s">
        <v>282</v>
      </c>
      <c r="ER367" t="s">
        <v>282</v>
      </c>
      <c r="ES367" t="s">
        <v>282</v>
      </c>
      <c r="ET367" s="9" t="s">
        <v>282</v>
      </c>
      <c r="EU367" s="9" t="s">
        <v>282</v>
      </c>
      <c r="EV367" t="s">
        <v>282</v>
      </c>
      <c r="EX367" s="35">
        <v>2</v>
      </c>
      <c r="EY367" s="50">
        <v>16.384999999999998</v>
      </c>
      <c r="EZ367" s="50">
        <v>20.495000000000001</v>
      </c>
      <c r="FA367" s="50">
        <v>3.0000000000000002E-2</v>
      </c>
      <c r="FB367" s="51">
        <v>40.397654433333237</v>
      </c>
      <c r="FC367" s="51">
        <v>50.530969033333221</v>
      </c>
      <c r="FD367" s="51">
        <v>7.3965799999999846E-2</v>
      </c>
      <c r="FE367" s="7"/>
      <c r="FF367" s="25">
        <v>2</v>
      </c>
      <c r="FG367" s="25">
        <v>2</v>
      </c>
      <c r="FH367" s="29">
        <v>16.384999999999998</v>
      </c>
      <c r="FI367" s="29">
        <v>20.495000000000001</v>
      </c>
      <c r="FJ367" s="29">
        <v>3.0000000000000002E-2</v>
      </c>
      <c r="FK367" s="29">
        <v>79.946328372773834</v>
      </c>
      <c r="FL367" s="7" t="b">
        <v>0</v>
      </c>
      <c r="FQ367" s="21"/>
      <c r="FX367" s="21">
        <v>2</v>
      </c>
      <c r="GG367" s="48">
        <v>16.384999999999998</v>
      </c>
      <c r="GH367" s="48">
        <v>20.495000000000001</v>
      </c>
      <c r="GI367" s="9">
        <v>3.0000000000000002E-2</v>
      </c>
    </row>
    <row r="368" spans="1:191" x14ac:dyDescent="0.25">
      <c r="A368" t="s">
        <v>2401</v>
      </c>
      <c r="B368" t="s">
        <v>282</v>
      </c>
      <c r="C368" s="21" t="s">
        <v>197</v>
      </c>
      <c r="E368" t="s">
        <v>307</v>
      </c>
      <c r="G368" t="s">
        <v>1052</v>
      </c>
      <c r="J368">
        <v>9440</v>
      </c>
      <c r="K368" t="s">
        <v>479</v>
      </c>
      <c r="L368" t="s">
        <v>187</v>
      </c>
      <c r="M368" t="s">
        <v>185</v>
      </c>
      <c r="N368">
        <v>96242581</v>
      </c>
      <c r="O368" t="s">
        <v>2117</v>
      </c>
      <c r="P368">
        <v>979</v>
      </c>
      <c r="Q368">
        <v>9440</v>
      </c>
      <c r="R368" t="s">
        <v>479</v>
      </c>
      <c r="S368" t="s">
        <v>1307</v>
      </c>
      <c r="T368" s="22" t="s">
        <v>197</v>
      </c>
      <c r="U368" s="21" t="s">
        <v>1056</v>
      </c>
      <c r="V368">
        <v>548989</v>
      </c>
      <c r="W368">
        <v>6343857</v>
      </c>
      <c r="X368" t="s">
        <v>282</v>
      </c>
      <c r="Y368" s="21" t="s">
        <v>282</v>
      </c>
      <c r="Z368" s="21" t="str">
        <f>VLOOKUP(A368,'Rettelse til drænsystem'!$A$4:$B$510,2,FALSE)</f>
        <v>Systematisk drænet</v>
      </c>
      <c r="AA368" t="s">
        <v>1058</v>
      </c>
      <c r="AB368" t="s">
        <v>193</v>
      </c>
      <c r="AC368" s="21" t="s">
        <v>1059</v>
      </c>
      <c r="AD368" s="21" t="s">
        <v>197</v>
      </c>
      <c r="AE368" s="21" t="s">
        <v>197</v>
      </c>
      <c r="AF368" t="s">
        <v>2401</v>
      </c>
      <c r="AG368" s="21">
        <v>0</v>
      </c>
      <c r="AH368" s="21" t="s">
        <v>2402</v>
      </c>
      <c r="AI368" s="21" t="s">
        <v>307</v>
      </c>
      <c r="AJ368" s="21" t="s">
        <v>185</v>
      </c>
      <c r="AK368" s="21"/>
      <c r="AL368" s="21"/>
      <c r="AM368" s="21" t="s">
        <v>1276</v>
      </c>
      <c r="AN368" s="21" t="s">
        <v>1084</v>
      </c>
      <c r="AO368" s="21" t="s">
        <v>1084</v>
      </c>
      <c r="AP368" s="21" t="s">
        <v>205</v>
      </c>
      <c r="AQ368" s="21"/>
      <c r="AR368" s="21"/>
      <c r="AS368" s="21" t="s">
        <v>218</v>
      </c>
      <c r="AT368" s="21" t="s">
        <v>1063</v>
      </c>
      <c r="AU368">
        <v>46</v>
      </c>
      <c r="AV368" t="s">
        <v>2401</v>
      </c>
      <c r="AW368">
        <v>27.535499999999999</v>
      </c>
      <c r="AX368">
        <v>2.746666E-4</v>
      </c>
      <c r="AY368">
        <v>16</v>
      </c>
      <c r="AZ368" t="s">
        <v>1207</v>
      </c>
      <c r="BA368" s="21" t="s">
        <v>1207</v>
      </c>
      <c r="BB368" s="21" t="s">
        <v>1207</v>
      </c>
      <c r="BC368">
        <v>1</v>
      </c>
      <c r="BD368" t="s">
        <v>282</v>
      </c>
      <c r="BE368" t="s">
        <v>282</v>
      </c>
      <c r="BF368">
        <v>16</v>
      </c>
      <c r="BG368" t="s">
        <v>297</v>
      </c>
      <c r="BH368">
        <v>1</v>
      </c>
      <c r="BI368" t="s">
        <v>282</v>
      </c>
      <c r="BJ368" t="s">
        <v>282</v>
      </c>
      <c r="BK368" t="s">
        <v>282</v>
      </c>
      <c r="BL368" t="s">
        <v>282</v>
      </c>
      <c r="BM368" t="s">
        <v>282</v>
      </c>
      <c r="BN368" t="s">
        <v>282</v>
      </c>
      <c r="BO368" t="s">
        <v>282</v>
      </c>
      <c r="BP368" t="s">
        <v>282</v>
      </c>
      <c r="BQ368" t="s">
        <v>282</v>
      </c>
      <c r="BR368" t="s">
        <v>197</v>
      </c>
      <c r="BS368" t="s">
        <v>192</v>
      </c>
      <c r="BT368" t="s">
        <v>234</v>
      </c>
      <c r="BU368" t="s">
        <v>282</v>
      </c>
      <c r="BV368">
        <v>567.5</v>
      </c>
      <c r="BW368">
        <v>402.5</v>
      </c>
      <c r="BX368" s="7">
        <v>148.73333333333298</v>
      </c>
      <c r="BY368" s="7">
        <v>9.9130967900142188</v>
      </c>
      <c r="BZ368" s="8">
        <v>6.6650135298168367</v>
      </c>
      <c r="CA368" s="8">
        <v>10.904406469015642</v>
      </c>
      <c r="CB368" s="8">
        <v>7.3315148827985208</v>
      </c>
      <c r="CD368">
        <v>979</v>
      </c>
      <c r="CE368">
        <v>12</v>
      </c>
      <c r="CF368" s="33" t="s">
        <v>1066</v>
      </c>
      <c r="CG368" s="34" t="s">
        <v>1075</v>
      </c>
      <c r="CH368" t="s">
        <v>282</v>
      </c>
      <c r="CI368" t="s">
        <v>282</v>
      </c>
      <c r="CJ368" s="25" t="s">
        <v>1067</v>
      </c>
      <c r="CK368" t="s">
        <v>2403</v>
      </c>
      <c r="CN368">
        <v>0.37</v>
      </c>
      <c r="CO368">
        <v>3.29</v>
      </c>
      <c r="CP368">
        <v>0.64</v>
      </c>
      <c r="CQ368" t="s">
        <v>282</v>
      </c>
      <c r="CR368" t="s">
        <v>282</v>
      </c>
      <c r="CT368" t="s">
        <v>282</v>
      </c>
      <c r="CU368" t="s">
        <v>282</v>
      </c>
      <c r="CV368" t="s">
        <v>282</v>
      </c>
      <c r="CW368" s="25" t="s">
        <v>1067</v>
      </c>
      <c r="CX368" t="s">
        <v>282</v>
      </c>
      <c r="DC368">
        <v>1027</v>
      </c>
      <c r="DD368" t="s">
        <v>282</v>
      </c>
      <c r="DF368" t="s">
        <v>1090</v>
      </c>
      <c r="DG368" t="s">
        <v>282</v>
      </c>
      <c r="DH368" t="s">
        <v>282</v>
      </c>
      <c r="DI368" s="25" t="s">
        <v>1067</v>
      </c>
      <c r="DJ368" t="s">
        <v>282</v>
      </c>
      <c r="DL368">
        <v>0.23</v>
      </c>
      <c r="DM368">
        <v>3.69</v>
      </c>
      <c r="DN368">
        <v>0.45</v>
      </c>
      <c r="DO368" t="s">
        <v>282</v>
      </c>
      <c r="DP368" t="s">
        <v>282</v>
      </c>
      <c r="DR368" t="s">
        <v>282</v>
      </c>
      <c r="DS368" t="s">
        <v>282</v>
      </c>
      <c r="DT368" t="s">
        <v>282</v>
      </c>
      <c r="DU368" s="25" t="s">
        <v>1067</v>
      </c>
      <c r="DV368" t="s">
        <v>282</v>
      </c>
      <c r="EA368">
        <v>1575</v>
      </c>
      <c r="EB368">
        <v>11</v>
      </c>
      <c r="EC368" t="s">
        <v>1069</v>
      </c>
      <c r="ED368" t="s">
        <v>1090</v>
      </c>
      <c r="EE368" t="s">
        <v>282</v>
      </c>
      <c r="EF368" t="s">
        <v>282</v>
      </c>
      <c r="EG368" s="25" t="s">
        <v>1067</v>
      </c>
      <c r="EH368" t="s">
        <v>2404</v>
      </c>
      <c r="EJ368">
        <v>0.01</v>
      </c>
      <c r="EK368">
        <v>3.03</v>
      </c>
      <c r="EL368" s="9">
        <v>0.02</v>
      </c>
      <c r="EM368" t="s">
        <v>282</v>
      </c>
      <c r="EN368" t="s">
        <v>282</v>
      </c>
      <c r="EO368" t="s">
        <v>282</v>
      </c>
      <c r="EP368" t="s">
        <v>282</v>
      </c>
      <c r="EQ368" t="s">
        <v>282</v>
      </c>
      <c r="ER368" t="s">
        <v>282</v>
      </c>
      <c r="ES368" t="s">
        <v>282</v>
      </c>
      <c r="ET368" s="9" t="s">
        <v>282</v>
      </c>
      <c r="EU368" s="9" t="s">
        <v>282</v>
      </c>
      <c r="EV368" t="s">
        <v>282</v>
      </c>
      <c r="EX368" s="35">
        <v>3</v>
      </c>
      <c r="EY368" s="50">
        <v>0.20333333333333334</v>
      </c>
      <c r="EZ368" s="50">
        <v>3.3366666666666664</v>
      </c>
      <c r="FA368" s="50">
        <v>0.37000000000000005</v>
      </c>
      <c r="FB368" s="51">
        <v>0.30242444444444372</v>
      </c>
      <c r="FC368" s="51">
        <v>4.9627355555555441</v>
      </c>
      <c r="FD368" s="51">
        <v>0.5503133333333321</v>
      </c>
      <c r="FE368" s="7"/>
      <c r="FF368" s="25">
        <v>3</v>
      </c>
      <c r="FG368" s="25">
        <v>3</v>
      </c>
      <c r="FH368" s="29">
        <v>0.20333333333333334</v>
      </c>
      <c r="FI368" s="29">
        <v>3.3366666666666664</v>
      </c>
      <c r="FJ368" s="29">
        <v>0.37000000000000005</v>
      </c>
      <c r="FK368" s="29">
        <v>6.0939060939060941</v>
      </c>
      <c r="FL368" s="7" t="b">
        <v>1</v>
      </c>
      <c r="FQ368" s="21"/>
      <c r="FX368" s="21">
        <v>2</v>
      </c>
      <c r="GG368" s="48">
        <v>0.20333333333333334</v>
      </c>
      <c r="GH368" s="48">
        <v>3.3366666666666664</v>
      </c>
      <c r="GI368" s="9">
        <v>0.37000000000000005</v>
      </c>
    </row>
    <row r="369" spans="1:191" x14ac:dyDescent="0.25">
      <c r="A369" t="s">
        <v>2405</v>
      </c>
      <c r="B369">
        <v>122</v>
      </c>
      <c r="C369" s="21" t="s">
        <v>192</v>
      </c>
      <c r="E369" t="s">
        <v>307</v>
      </c>
      <c r="G369" t="s">
        <v>1052</v>
      </c>
      <c r="J369">
        <v>9850</v>
      </c>
      <c r="K369" t="s">
        <v>456</v>
      </c>
      <c r="L369" t="s">
        <v>187</v>
      </c>
      <c r="M369" t="s">
        <v>185</v>
      </c>
      <c r="N369">
        <v>96242581</v>
      </c>
      <c r="O369" t="s">
        <v>2117</v>
      </c>
      <c r="P369" t="s">
        <v>2407</v>
      </c>
      <c r="Q369">
        <v>9850</v>
      </c>
      <c r="R369" t="s">
        <v>456</v>
      </c>
      <c r="S369" t="s">
        <v>191</v>
      </c>
      <c r="T369" s="22" t="s">
        <v>197</v>
      </c>
      <c r="U369" s="21" t="s">
        <v>1056</v>
      </c>
      <c r="V369">
        <v>560817.26583474001</v>
      </c>
      <c r="W369">
        <v>6379056.0615868997</v>
      </c>
      <c r="X369">
        <v>8</v>
      </c>
      <c r="Y369" s="21">
        <v>8</v>
      </c>
      <c r="Z369" s="21" t="str">
        <f>VLOOKUP(A369,'Rettelse til drænsystem'!$A$4:$B$510,2,FALSE)</f>
        <v>Systematisk drænet</v>
      </c>
      <c r="AA369" t="s">
        <v>1104</v>
      </c>
      <c r="AB369" t="s">
        <v>239</v>
      </c>
      <c r="AC369" s="21" t="s">
        <v>1063</v>
      </c>
      <c r="AD369" s="21" t="s">
        <v>197</v>
      </c>
      <c r="AE369" s="21" t="s">
        <v>197</v>
      </c>
      <c r="AF369" t="s">
        <v>2405</v>
      </c>
      <c r="AG369" s="21">
        <v>122</v>
      </c>
      <c r="AH369" s="21" t="s">
        <v>2406</v>
      </c>
      <c r="AI369" s="21" t="s">
        <v>307</v>
      </c>
      <c r="AJ369" s="21" t="s">
        <v>185</v>
      </c>
      <c r="AK369" s="21"/>
      <c r="AL369" s="21"/>
      <c r="AM369" s="21" t="s">
        <v>1060</v>
      </c>
      <c r="AN369" s="21" t="s">
        <v>1061</v>
      </c>
      <c r="AO369" s="21" t="s">
        <v>1061</v>
      </c>
      <c r="AP369" s="21" t="s">
        <v>205</v>
      </c>
      <c r="AQ369" s="21"/>
      <c r="AR369" s="21"/>
      <c r="AS369" s="21" t="s">
        <v>218</v>
      </c>
      <c r="AT369" s="21" t="s">
        <v>1063</v>
      </c>
      <c r="AU369">
        <v>50</v>
      </c>
      <c r="AV369" t="s">
        <v>2405</v>
      </c>
      <c r="AW369">
        <v>317.93279999999999</v>
      </c>
      <c r="AX369">
        <v>4.7239890000000004</v>
      </c>
      <c r="AY369">
        <v>4</v>
      </c>
      <c r="AZ369" t="s">
        <v>1064</v>
      </c>
      <c r="BA369" s="21" t="s">
        <v>1064</v>
      </c>
      <c r="BB369" s="21" t="s">
        <v>1065</v>
      </c>
      <c r="BC369">
        <v>1</v>
      </c>
      <c r="BD369" t="s">
        <v>282</v>
      </c>
      <c r="BE369" t="s">
        <v>282</v>
      </c>
      <c r="BF369">
        <v>10</v>
      </c>
      <c r="BG369" t="s">
        <v>249</v>
      </c>
      <c r="BH369">
        <v>1</v>
      </c>
      <c r="BI369" t="s">
        <v>282</v>
      </c>
      <c r="BJ369" t="s">
        <v>282</v>
      </c>
      <c r="BK369" t="s">
        <v>282</v>
      </c>
      <c r="BL369" t="s">
        <v>282</v>
      </c>
      <c r="BM369" t="s">
        <v>282</v>
      </c>
      <c r="BN369" t="s">
        <v>282</v>
      </c>
      <c r="BO369" t="s">
        <v>282</v>
      </c>
      <c r="BP369" t="s">
        <v>282</v>
      </c>
      <c r="BQ369" t="s">
        <v>282</v>
      </c>
      <c r="BR369" t="s">
        <v>192</v>
      </c>
      <c r="BS369" t="s">
        <v>197</v>
      </c>
      <c r="BT369" t="s">
        <v>198</v>
      </c>
      <c r="BU369" t="s">
        <v>282</v>
      </c>
      <c r="BV369">
        <v>570.5</v>
      </c>
      <c r="BW369">
        <v>527.4</v>
      </c>
      <c r="BX369" s="7">
        <v>349.45666666666597</v>
      </c>
      <c r="BY369" s="7">
        <v>74.511028802223834</v>
      </c>
      <c r="BZ369" s="8">
        <v>21.321965184684029</v>
      </c>
      <c r="CA369" s="8">
        <v>81.962131682446227</v>
      </c>
      <c r="CB369" s="8">
        <v>23.454161703152433</v>
      </c>
      <c r="CD369">
        <v>1122</v>
      </c>
      <c r="CE369">
        <v>12</v>
      </c>
      <c r="CF369" s="33" t="s">
        <v>1066</v>
      </c>
      <c r="CG369" s="34" t="s">
        <v>1075</v>
      </c>
      <c r="CH369" t="s">
        <v>457</v>
      </c>
      <c r="CI369">
        <v>8</v>
      </c>
      <c r="CJ369" s="25">
        <v>100</v>
      </c>
      <c r="CK369" t="s">
        <v>282</v>
      </c>
      <c r="CN369">
        <v>12.73</v>
      </c>
      <c r="CO369">
        <v>13.5</v>
      </c>
      <c r="CP369">
        <v>0.02</v>
      </c>
      <c r="CQ369" t="s">
        <v>282</v>
      </c>
      <c r="CR369" t="s">
        <v>282</v>
      </c>
      <c r="CT369" t="s">
        <v>282</v>
      </c>
      <c r="CU369" t="s">
        <v>282</v>
      </c>
      <c r="CV369" t="s">
        <v>282</v>
      </c>
      <c r="CW369" s="25" t="s">
        <v>1067</v>
      </c>
      <c r="CX369" t="s">
        <v>282</v>
      </c>
      <c r="DC369">
        <v>1019</v>
      </c>
      <c r="DD369">
        <v>7</v>
      </c>
      <c r="DE369" t="s">
        <v>1068</v>
      </c>
      <c r="DF369" t="s">
        <v>1090</v>
      </c>
      <c r="DG369" t="s">
        <v>457</v>
      </c>
      <c r="DH369">
        <v>1</v>
      </c>
      <c r="DI369" s="25">
        <v>12.5</v>
      </c>
      <c r="DJ369" t="s">
        <v>282</v>
      </c>
      <c r="DL369">
        <v>7.74</v>
      </c>
      <c r="DM369">
        <v>8.14</v>
      </c>
      <c r="DN369">
        <v>0.04</v>
      </c>
      <c r="DO369" t="s">
        <v>282</v>
      </c>
      <c r="DP369" t="s">
        <v>282</v>
      </c>
      <c r="DR369" t="s">
        <v>282</v>
      </c>
      <c r="DS369" t="s">
        <v>282</v>
      </c>
      <c r="DT369" t="s">
        <v>282</v>
      </c>
      <c r="DU369" s="25" t="s">
        <v>1067</v>
      </c>
      <c r="DV369" t="s">
        <v>282</v>
      </c>
      <c r="EA369">
        <v>1004</v>
      </c>
      <c r="EB369">
        <v>11</v>
      </c>
      <c r="EC369" t="s">
        <v>1069</v>
      </c>
      <c r="ED369" t="s">
        <v>1090</v>
      </c>
      <c r="EE369" t="s">
        <v>457</v>
      </c>
      <c r="EF369">
        <v>0.5</v>
      </c>
      <c r="EG369" s="25">
        <v>6.25</v>
      </c>
      <c r="EH369" t="s">
        <v>2408</v>
      </c>
      <c r="EJ369">
        <v>4.91</v>
      </c>
      <c r="EK369">
        <v>5.44</v>
      </c>
      <c r="EL369" s="9">
        <v>0.03</v>
      </c>
      <c r="EM369" t="s">
        <v>282</v>
      </c>
      <c r="EN369" t="s">
        <v>282</v>
      </c>
      <c r="EO369" t="s">
        <v>282</v>
      </c>
      <c r="EP369" t="s">
        <v>282</v>
      </c>
      <c r="EQ369" t="s">
        <v>282</v>
      </c>
      <c r="ER369" t="s">
        <v>282</v>
      </c>
      <c r="ES369" t="s">
        <v>282</v>
      </c>
      <c r="ET369" s="9" t="s">
        <v>282</v>
      </c>
      <c r="EU369" s="9" t="s">
        <v>282</v>
      </c>
      <c r="EV369" t="s">
        <v>282</v>
      </c>
      <c r="EX369" s="35">
        <v>3</v>
      </c>
      <c r="EY369" s="50">
        <v>8.4599999999999991</v>
      </c>
      <c r="EZ369" s="50">
        <v>9.0266666666666673</v>
      </c>
      <c r="FA369" s="50">
        <v>0.03</v>
      </c>
      <c r="FB369" s="51">
        <v>29.564033999999939</v>
      </c>
      <c r="FC369" s="51">
        <v>31.544288444444383</v>
      </c>
      <c r="FD369" s="51">
        <v>0.10483699999999979</v>
      </c>
      <c r="FE369" s="7"/>
      <c r="FF369" s="25">
        <v>3</v>
      </c>
      <c r="FG369" s="25">
        <v>3</v>
      </c>
      <c r="FH369" s="29">
        <v>8.4599999999999991</v>
      </c>
      <c r="FI369" s="29">
        <v>9.0266666666666673</v>
      </c>
      <c r="FJ369" s="29">
        <v>0.03</v>
      </c>
      <c r="FK369" s="29">
        <v>93.722304283604117</v>
      </c>
      <c r="FL369" s="7" t="b">
        <v>1</v>
      </c>
      <c r="FN369">
        <v>5.77</v>
      </c>
      <c r="FO369">
        <v>5.95</v>
      </c>
      <c r="FP369">
        <v>2.3666666666666669E-2</v>
      </c>
      <c r="FQ369" s="21">
        <v>96.974789915966369</v>
      </c>
      <c r="FR369">
        <v>24.488072333333321</v>
      </c>
      <c r="FS369">
        <v>25.251998333333322</v>
      </c>
      <c r="FT369">
        <v>0.10044212222222219</v>
      </c>
      <c r="FU369">
        <v>424.40333333333314</v>
      </c>
      <c r="FX369" s="21">
        <v>2</v>
      </c>
      <c r="GG369" s="48">
        <v>8.4599999999999991</v>
      </c>
      <c r="GH369" s="48">
        <v>9.0266666666666673</v>
      </c>
      <c r="GI369" s="9">
        <v>0.03</v>
      </c>
    </row>
    <row r="370" spans="1:191" x14ac:dyDescent="0.25">
      <c r="A370" t="s">
        <v>2409</v>
      </c>
      <c r="B370">
        <v>141</v>
      </c>
      <c r="C370" s="21" t="s">
        <v>192</v>
      </c>
      <c r="E370" t="s">
        <v>307</v>
      </c>
      <c r="G370" t="s">
        <v>1052</v>
      </c>
      <c r="J370">
        <v>9750</v>
      </c>
      <c r="K370" t="s">
        <v>474</v>
      </c>
      <c r="L370" t="s">
        <v>187</v>
      </c>
      <c r="M370" t="s">
        <v>185</v>
      </c>
      <c r="N370">
        <v>96242581</v>
      </c>
      <c r="O370" t="s">
        <v>2117</v>
      </c>
      <c r="P370" t="s">
        <v>2411</v>
      </c>
      <c r="Q370">
        <v>9750</v>
      </c>
      <c r="R370" t="s">
        <v>474</v>
      </c>
      <c r="S370" t="s">
        <v>1173</v>
      </c>
      <c r="T370" s="22" t="s">
        <v>197</v>
      </c>
      <c r="U370" s="21" t="s">
        <v>1173</v>
      </c>
      <c r="V370">
        <v>577230.28082641005</v>
      </c>
      <c r="W370">
        <v>6351508.2888564002</v>
      </c>
      <c r="X370" t="s">
        <v>282</v>
      </c>
      <c r="Y370" s="21" t="s">
        <v>282</v>
      </c>
      <c r="Z370" s="21" t="str">
        <f>VLOOKUP(A370,'Rettelse til drænsystem'!$A$4:$B$510,2,FALSE)</f>
        <v>Systematisk drænet</v>
      </c>
      <c r="AA370" t="s">
        <v>1058</v>
      </c>
      <c r="AB370" t="s">
        <v>322</v>
      </c>
      <c r="AC370" s="21" t="s">
        <v>1059</v>
      </c>
      <c r="AD370" s="21" t="s">
        <v>197</v>
      </c>
      <c r="AE370" s="21" t="s">
        <v>197</v>
      </c>
      <c r="AF370" t="s">
        <v>2409</v>
      </c>
      <c r="AG370" s="21">
        <v>141</v>
      </c>
      <c r="AH370" s="21" t="s">
        <v>2410</v>
      </c>
      <c r="AI370" s="21" t="s">
        <v>307</v>
      </c>
      <c r="AJ370" s="21" t="s">
        <v>185</v>
      </c>
      <c r="AK370" s="21"/>
      <c r="AL370" s="21"/>
      <c r="AM370" s="21" t="s">
        <v>282</v>
      </c>
      <c r="AN370" s="21" t="s">
        <v>282</v>
      </c>
      <c r="AO370" s="21" t="s">
        <v>282</v>
      </c>
      <c r="AP370" s="21" t="s">
        <v>282</v>
      </c>
      <c r="AQ370" s="21"/>
      <c r="AR370" s="21"/>
      <c r="AS370" s="21" t="s">
        <v>218</v>
      </c>
      <c r="AT370" s="21" t="s">
        <v>1063</v>
      </c>
      <c r="AU370">
        <v>71</v>
      </c>
      <c r="AV370" t="s">
        <v>2409</v>
      </c>
      <c r="AY370">
        <v>0</v>
      </c>
      <c r="AZ370" t="s">
        <v>1064</v>
      </c>
      <c r="BA370" s="21" t="s">
        <v>1064</v>
      </c>
      <c r="BB370" s="21" t="s">
        <v>1065</v>
      </c>
      <c r="BC370">
        <v>1</v>
      </c>
      <c r="BD370" t="s">
        <v>282</v>
      </c>
      <c r="BE370" t="s">
        <v>282</v>
      </c>
      <c r="BF370">
        <v>6</v>
      </c>
      <c r="BG370" t="s">
        <v>195</v>
      </c>
      <c r="BH370">
        <v>1</v>
      </c>
      <c r="BI370" t="s">
        <v>282</v>
      </c>
      <c r="BJ370" t="s">
        <v>282</v>
      </c>
      <c r="BK370" t="s">
        <v>282</v>
      </c>
      <c r="BL370" t="s">
        <v>282</v>
      </c>
      <c r="BM370" t="s">
        <v>282</v>
      </c>
      <c r="BN370" t="s">
        <v>282</v>
      </c>
      <c r="BO370" t="s">
        <v>282</v>
      </c>
      <c r="BP370" t="s">
        <v>282</v>
      </c>
      <c r="BQ370" t="s">
        <v>282</v>
      </c>
      <c r="BR370" t="s">
        <v>192</v>
      </c>
      <c r="BS370" t="s">
        <v>197</v>
      </c>
      <c r="BT370" t="s">
        <v>198</v>
      </c>
      <c r="BU370" t="s">
        <v>282</v>
      </c>
      <c r="BV370">
        <v>564.6</v>
      </c>
      <c r="BW370">
        <v>541.29999999999995</v>
      </c>
      <c r="BX370" s="7">
        <v>362.84666666666595</v>
      </c>
      <c r="BY370" s="7">
        <v>63.733707982125992</v>
      </c>
      <c r="BZ370" s="8">
        <v>17.564914835134982</v>
      </c>
      <c r="CA370" s="8">
        <v>70.107078780338597</v>
      </c>
      <c r="CB370" s="8">
        <v>19.321406318648481</v>
      </c>
      <c r="CD370">
        <v>1212</v>
      </c>
      <c r="CE370">
        <v>12</v>
      </c>
      <c r="CF370" s="33" t="s">
        <v>1066</v>
      </c>
      <c r="CG370" s="34" t="s">
        <v>1075</v>
      </c>
      <c r="CH370" t="s">
        <v>460</v>
      </c>
      <c r="CI370" t="s">
        <v>282</v>
      </c>
      <c r="CJ370" s="25" t="s">
        <v>1067</v>
      </c>
      <c r="CK370" t="s">
        <v>2411</v>
      </c>
      <c r="CL370" t="s">
        <v>452</v>
      </c>
      <c r="CN370">
        <v>2.2000000000000002</v>
      </c>
      <c r="CO370">
        <v>3.33</v>
      </c>
      <c r="CP370">
        <v>0.16</v>
      </c>
      <c r="CQ370" t="s">
        <v>282</v>
      </c>
      <c r="CR370" t="s">
        <v>282</v>
      </c>
      <c r="CT370" t="s">
        <v>282</v>
      </c>
      <c r="CU370" t="s">
        <v>282</v>
      </c>
      <c r="CV370" t="s">
        <v>282</v>
      </c>
      <c r="CW370" s="25" t="s">
        <v>1067</v>
      </c>
      <c r="CX370" t="s">
        <v>282</v>
      </c>
      <c r="DC370">
        <v>1222</v>
      </c>
      <c r="DD370">
        <v>7</v>
      </c>
      <c r="DE370" t="s">
        <v>1068</v>
      </c>
      <c r="DF370" t="s">
        <v>1090</v>
      </c>
      <c r="DG370" t="s">
        <v>460</v>
      </c>
      <c r="DH370" t="s">
        <v>282</v>
      </c>
      <c r="DI370" s="25" t="s">
        <v>1067</v>
      </c>
      <c r="DJ370" t="s">
        <v>2412</v>
      </c>
      <c r="DK370" t="s">
        <v>452</v>
      </c>
      <c r="DL370">
        <v>2.75</v>
      </c>
      <c r="DM370">
        <v>3.69</v>
      </c>
      <c r="DN370">
        <v>0.08</v>
      </c>
      <c r="DO370" t="s">
        <v>282</v>
      </c>
      <c r="DP370" t="s">
        <v>282</v>
      </c>
      <c r="DR370" t="s">
        <v>282</v>
      </c>
      <c r="DS370" t="s">
        <v>282</v>
      </c>
      <c r="DT370" t="s">
        <v>282</v>
      </c>
      <c r="DU370" s="25" t="s">
        <v>1067</v>
      </c>
      <c r="DV370" t="s">
        <v>282</v>
      </c>
      <c r="EA370">
        <v>1053</v>
      </c>
      <c r="EB370">
        <v>11</v>
      </c>
      <c r="EC370" t="s">
        <v>1069</v>
      </c>
      <c r="ED370" t="s">
        <v>1090</v>
      </c>
      <c r="EE370" t="s">
        <v>460</v>
      </c>
      <c r="EF370" t="s">
        <v>282</v>
      </c>
      <c r="EG370" s="25" t="s">
        <v>1067</v>
      </c>
      <c r="EH370" t="s">
        <v>2412</v>
      </c>
      <c r="EI370" t="s">
        <v>452</v>
      </c>
      <c r="EJ370">
        <v>2.15</v>
      </c>
      <c r="EK370">
        <v>2.79</v>
      </c>
      <c r="EL370" s="9">
        <v>7.0000000000000007E-2</v>
      </c>
      <c r="EM370" t="s">
        <v>282</v>
      </c>
      <c r="EN370" t="s">
        <v>282</v>
      </c>
      <c r="EO370" t="s">
        <v>282</v>
      </c>
      <c r="EP370" t="s">
        <v>282</v>
      </c>
      <c r="EQ370" t="s">
        <v>282</v>
      </c>
      <c r="ER370" t="s">
        <v>282</v>
      </c>
      <c r="ES370" t="s">
        <v>282</v>
      </c>
      <c r="ET370" s="9" t="s">
        <v>282</v>
      </c>
      <c r="EU370" s="9" t="s">
        <v>282</v>
      </c>
      <c r="EV370" t="s">
        <v>282</v>
      </c>
      <c r="EX370" s="35">
        <v>3</v>
      </c>
      <c r="EY370" s="50">
        <v>2.3666666666666667</v>
      </c>
      <c r="EZ370" s="50">
        <v>3.2699999999999996</v>
      </c>
      <c r="FA370" s="50">
        <v>0.10333333333333333</v>
      </c>
      <c r="FB370" s="51">
        <v>8.5873711111110946</v>
      </c>
      <c r="FC370" s="51">
        <v>11.865085999999977</v>
      </c>
      <c r="FD370" s="51">
        <v>0.37494155555555481</v>
      </c>
      <c r="FE370" s="7"/>
      <c r="FF370" s="25">
        <v>3</v>
      </c>
      <c r="FG370" s="25">
        <v>3</v>
      </c>
      <c r="FH370" s="29">
        <v>2.3666666666666667</v>
      </c>
      <c r="FI370" s="29">
        <v>3.2699999999999996</v>
      </c>
      <c r="FJ370" s="29">
        <v>0.10333333333333333</v>
      </c>
      <c r="FK370" s="29">
        <v>72.375127420998979</v>
      </c>
      <c r="FL370" s="7" t="b">
        <v>0</v>
      </c>
      <c r="FN370">
        <v>4.1633333333333331</v>
      </c>
      <c r="FO370">
        <v>4.6333333333333337</v>
      </c>
      <c r="FP370">
        <v>4.5333333333333337E-2</v>
      </c>
      <c r="FQ370" s="21">
        <v>89.856115107913652</v>
      </c>
      <c r="FR370">
        <v>19.270543444444428</v>
      </c>
      <c r="FS370">
        <v>21.446001111111102</v>
      </c>
      <c r="FT370">
        <v>0.20983137777777763</v>
      </c>
      <c r="FU370">
        <v>462.863333333333</v>
      </c>
      <c r="FX370" s="21">
        <v>2</v>
      </c>
      <c r="GG370" s="48">
        <v>2.3666666666666667</v>
      </c>
      <c r="GH370" s="48">
        <v>3.2699999999999996</v>
      </c>
      <c r="GI370" s="9">
        <v>0.10333333333333333</v>
      </c>
    </row>
    <row r="371" spans="1:191" x14ac:dyDescent="0.25">
      <c r="A371" t="s">
        <v>2413</v>
      </c>
      <c r="B371" t="s">
        <v>282</v>
      </c>
      <c r="C371" s="21" t="s">
        <v>197</v>
      </c>
      <c r="E371" t="s">
        <v>307</v>
      </c>
      <c r="G371" t="s">
        <v>1052</v>
      </c>
      <c r="J371">
        <v>9800</v>
      </c>
      <c r="K371" t="s">
        <v>465</v>
      </c>
      <c r="L371" t="s">
        <v>187</v>
      </c>
      <c r="M371" t="s">
        <v>185</v>
      </c>
      <c r="N371">
        <v>96242581</v>
      </c>
      <c r="O371" t="s">
        <v>2117</v>
      </c>
      <c r="P371" t="s">
        <v>2415</v>
      </c>
      <c r="Q371">
        <v>9800</v>
      </c>
      <c r="R371" t="s">
        <v>465</v>
      </c>
      <c r="S371" t="s">
        <v>1173</v>
      </c>
      <c r="T371" s="22" t="s">
        <v>197</v>
      </c>
      <c r="U371" s="21" t="s">
        <v>1173</v>
      </c>
      <c r="V371">
        <v>565216</v>
      </c>
      <c r="W371">
        <v>6370260</v>
      </c>
      <c r="X371">
        <v>11</v>
      </c>
      <c r="Y371" s="21">
        <v>11</v>
      </c>
      <c r="Z371" s="21" t="str">
        <f>VLOOKUP(A371,'Rettelse til drænsystem'!$A$4:$B$510,2,FALSE)</f>
        <v>Systematisk drænet</v>
      </c>
      <c r="AA371" t="s">
        <v>1058</v>
      </c>
      <c r="AB371" t="s">
        <v>239</v>
      </c>
      <c r="AC371" s="21" t="s">
        <v>1063</v>
      </c>
      <c r="AD371" s="21" t="s">
        <v>197</v>
      </c>
      <c r="AE371" s="21" t="s">
        <v>197</v>
      </c>
      <c r="AF371" t="s">
        <v>2413</v>
      </c>
      <c r="AG371" s="21">
        <v>0</v>
      </c>
      <c r="AH371" s="21" t="s">
        <v>2414</v>
      </c>
      <c r="AI371" s="21" t="s">
        <v>307</v>
      </c>
      <c r="AJ371" s="21" t="s">
        <v>185</v>
      </c>
      <c r="AK371" s="21"/>
      <c r="AL371" s="21"/>
      <c r="AM371" s="21" t="s">
        <v>1060</v>
      </c>
      <c r="AN371" s="21" t="s">
        <v>1061</v>
      </c>
      <c r="AO371" s="21" t="s">
        <v>1061</v>
      </c>
      <c r="AP371" s="21" t="s">
        <v>205</v>
      </c>
      <c r="AQ371" s="21"/>
      <c r="AR371" s="21"/>
      <c r="AS371" s="21" t="s">
        <v>218</v>
      </c>
      <c r="AT371" s="21" t="s">
        <v>1063</v>
      </c>
      <c r="AU371">
        <v>72</v>
      </c>
      <c r="AV371" t="s">
        <v>2413</v>
      </c>
      <c r="AY371">
        <v>2</v>
      </c>
      <c r="AZ371" t="s">
        <v>1064</v>
      </c>
      <c r="BA371" s="21" t="s">
        <v>1064</v>
      </c>
      <c r="BB371" s="21" t="s">
        <v>1065</v>
      </c>
      <c r="BC371">
        <v>1</v>
      </c>
      <c r="BD371" t="s">
        <v>282</v>
      </c>
      <c r="BE371" t="s">
        <v>282</v>
      </c>
      <c r="BF371" t="s">
        <v>282</v>
      </c>
      <c r="BG371" t="s">
        <v>282</v>
      </c>
      <c r="BH371" t="s">
        <v>282</v>
      </c>
      <c r="BI371" t="s">
        <v>282</v>
      </c>
      <c r="BJ371" t="s">
        <v>282</v>
      </c>
      <c r="BK371" t="s">
        <v>282</v>
      </c>
      <c r="BL371" t="s">
        <v>282</v>
      </c>
      <c r="BM371" t="s">
        <v>282</v>
      </c>
      <c r="BN371" t="s">
        <v>282</v>
      </c>
      <c r="BO371" t="s">
        <v>282</v>
      </c>
      <c r="BP371" t="s">
        <v>282</v>
      </c>
      <c r="BQ371" t="s">
        <v>282</v>
      </c>
      <c r="BR371" t="s">
        <v>192</v>
      </c>
      <c r="BS371" t="s">
        <v>197</v>
      </c>
      <c r="BT371" t="s">
        <v>198</v>
      </c>
      <c r="BU371" t="s">
        <v>282</v>
      </c>
      <c r="BV371">
        <v>570.5</v>
      </c>
      <c r="BW371">
        <v>514.9</v>
      </c>
      <c r="BX371" s="7" t="s">
        <v>282</v>
      </c>
      <c r="BY371" s="7" t="s">
        <v>282</v>
      </c>
      <c r="BZ371" s="8" t="s">
        <v>282</v>
      </c>
      <c r="CA371" s="8" t="s">
        <v>282</v>
      </c>
      <c r="CB371" s="8" t="s">
        <v>282</v>
      </c>
      <c r="CD371">
        <v>976</v>
      </c>
      <c r="CE371">
        <v>12</v>
      </c>
      <c r="CF371" s="33" t="s">
        <v>1066</v>
      </c>
      <c r="CG371" s="34" t="s">
        <v>1075</v>
      </c>
      <c r="CH371" t="s">
        <v>457</v>
      </c>
      <c r="CI371">
        <v>6</v>
      </c>
      <c r="CJ371" s="25">
        <v>54.54545454545454</v>
      </c>
      <c r="CK371" t="s">
        <v>282</v>
      </c>
      <c r="CN371">
        <v>9.2899999999999991</v>
      </c>
      <c r="CO371">
        <v>10.27</v>
      </c>
      <c r="CP371">
        <v>0.01</v>
      </c>
      <c r="CQ371" t="s">
        <v>282</v>
      </c>
      <c r="CR371" t="s">
        <v>282</v>
      </c>
      <c r="CT371" t="s">
        <v>282</v>
      </c>
      <c r="CU371" t="s">
        <v>282</v>
      </c>
      <c r="CV371" t="s">
        <v>282</v>
      </c>
      <c r="CW371" s="25" t="s">
        <v>1067</v>
      </c>
      <c r="CX371" t="s">
        <v>282</v>
      </c>
      <c r="DC371">
        <v>1032</v>
      </c>
      <c r="DD371">
        <v>7</v>
      </c>
      <c r="DE371" t="s">
        <v>1068</v>
      </c>
      <c r="DF371" t="s">
        <v>1090</v>
      </c>
      <c r="DG371" t="s">
        <v>457</v>
      </c>
      <c r="DH371">
        <v>4</v>
      </c>
      <c r="DI371" s="25">
        <v>36.363636363636367</v>
      </c>
      <c r="DJ371" t="s">
        <v>282</v>
      </c>
      <c r="DL371">
        <v>8.81</v>
      </c>
      <c r="DM371">
        <v>9.5399999999999991</v>
      </c>
      <c r="DN371">
        <v>0.01</v>
      </c>
      <c r="DO371" t="s">
        <v>282</v>
      </c>
      <c r="DP371" t="s">
        <v>282</v>
      </c>
      <c r="DR371" t="s">
        <v>282</v>
      </c>
      <c r="DS371" t="s">
        <v>282</v>
      </c>
      <c r="DT371" t="s">
        <v>282</v>
      </c>
      <c r="DU371" s="25" t="s">
        <v>1067</v>
      </c>
      <c r="DV371" t="s">
        <v>282</v>
      </c>
      <c r="EA371">
        <v>1228</v>
      </c>
      <c r="EB371">
        <v>11</v>
      </c>
      <c r="EC371" t="s">
        <v>1069</v>
      </c>
      <c r="ED371" t="s">
        <v>1090</v>
      </c>
      <c r="EE371" t="s">
        <v>457</v>
      </c>
      <c r="EF371">
        <v>1</v>
      </c>
      <c r="EG371" s="25">
        <v>9.0909090909090917</v>
      </c>
      <c r="EH371" t="s">
        <v>2173</v>
      </c>
      <c r="EJ371">
        <v>6.71</v>
      </c>
      <c r="EK371">
        <v>7.09</v>
      </c>
      <c r="EL371" s="9">
        <v>0.01</v>
      </c>
      <c r="EM371" t="s">
        <v>282</v>
      </c>
      <c r="EN371" t="s">
        <v>282</v>
      </c>
      <c r="EO371" t="s">
        <v>282</v>
      </c>
      <c r="EP371" t="s">
        <v>282</v>
      </c>
      <c r="EQ371" t="s">
        <v>282</v>
      </c>
      <c r="ER371" t="s">
        <v>282</v>
      </c>
      <c r="ES371" t="s">
        <v>282</v>
      </c>
      <c r="ET371" s="9" t="s">
        <v>282</v>
      </c>
      <c r="EU371" s="9" t="s">
        <v>282</v>
      </c>
      <c r="EV371" t="s">
        <v>282</v>
      </c>
      <c r="EX371" s="35">
        <v>3</v>
      </c>
      <c r="EY371" s="50">
        <v>8.2700000000000014</v>
      </c>
      <c r="EZ371" s="50">
        <v>8.9666666666666668</v>
      </c>
      <c r="FA371" s="50">
        <v>0.01</v>
      </c>
      <c r="FB371" s="51" t="s">
        <v>282</v>
      </c>
      <c r="FC371" s="51" t="s">
        <v>282</v>
      </c>
      <c r="FD371" s="51" t="s">
        <v>282</v>
      </c>
      <c r="FE371" s="7"/>
      <c r="FF371" s="25">
        <v>3</v>
      </c>
      <c r="FG371" s="25">
        <v>3</v>
      </c>
      <c r="FH371" s="29">
        <v>8.2700000000000014</v>
      </c>
      <c r="FI371" s="29">
        <v>8.9666666666666668</v>
      </c>
      <c r="FJ371" s="29">
        <v>0.01</v>
      </c>
      <c r="FK371" s="29">
        <v>92.230483271375476</v>
      </c>
      <c r="FL371" s="7" t="b">
        <v>0</v>
      </c>
      <c r="FQ371" s="21"/>
      <c r="FX371" s="21">
        <v>2</v>
      </c>
      <c r="GG371" s="48">
        <v>8.2700000000000014</v>
      </c>
      <c r="GH371" s="48">
        <v>8.9666666666666668</v>
      </c>
      <c r="GI371" s="9">
        <v>0.01</v>
      </c>
    </row>
    <row r="372" spans="1:191" x14ac:dyDescent="0.25">
      <c r="A372" t="s">
        <v>2416</v>
      </c>
      <c r="B372">
        <v>108</v>
      </c>
      <c r="C372" s="21" t="s">
        <v>192</v>
      </c>
      <c r="E372" t="s">
        <v>307</v>
      </c>
      <c r="G372" t="s">
        <v>1052</v>
      </c>
      <c r="J372">
        <v>9700</v>
      </c>
      <c r="K372" t="s">
        <v>186</v>
      </c>
      <c r="L372" t="s">
        <v>187</v>
      </c>
      <c r="M372" t="s">
        <v>185</v>
      </c>
      <c r="N372">
        <v>96242581</v>
      </c>
      <c r="O372" t="s">
        <v>2117</v>
      </c>
      <c r="P372">
        <v>613</v>
      </c>
      <c r="Q372">
        <v>9700</v>
      </c>
      <c r="R372" t="s">
        <v>186</v>
      </c>
      <c r="S372" t="s">
        <v>191</v>
      </c>
      <c r="T372" s="22" t="s">
        <v>197</v>
      </c>
      <c r="U372" s="21" t="s">
        <v>1056</v>
      </c>
      <c r="V372">
        <v>568067</v>
      </c>
      <c r="W372">
        <v>6342814</v>
      </c>
      <c r="X372">
        <v>10</v>
      </c>
      <c r="Y372" s="21">
        <v>10</v>
      </c>
      <c r="Z372" s="21" t="str">
        <f>VLOOKUP(A372,'Rettelse til drænsystem'!$A$4:$B$510,2,FALSE)</f>
        <v>Systematisk drænet</v>
      </c>
      <c r="AA372" t="s">
        <v>1058</v>
      </c>
      <c r="AB372" t="s">
        <v>193</v>
      </c>
      <c r="AC372" s="21" t="s">
        <v>1059</v>
      </c>
      <c r="AD372" s="21" t="s">
        <v>197</v>
      </c>
      <c r="AE372" s="21" t="s">
        <v>197</v>
      </c>
      <c r="AF372" t="s">
        <v>2416</v>
      </c>
      <c r="AG372" s="21">
        <v>108</v>
      </c>
      <c r="AH372" s="21" t="s">
        <v>2417</v>
      </c>
      <c r="AI372" s="21" t="s">
        <v>307</v>
      </c>
      <c r="AJ372" s="21" t="s">
        <v>185</v>
      </c>
      <c r="AK372" s="21"/>
      <c r="AL372" s="21"/>
      <c r="AM372" s="21" t="s">
        <v>1060</v>
      </c>
      <c r="AN372" s="21" t="s">
        <v>1061</v>
      </c>
      <c r="AO372" s="21" t="s">
        <v>1061</v>
      </c>
      <c r="AP372" s="21" t="s">
        <v>205</v>
      </c>
      <c r="AQ372" s="21"/>
      <c r="AR372" s="21"/>
      <c r="AS372" s="21" t="s">
        <v>218</v>
      </c>
      <c r="AT372" s="21" t="s">
        <v>1063</v>
      </c>
      <c r="AU372">
        <v>75</v>
      </c>
      <c r="AV372" t="s">
        <v>2416</v>
      </c>
      <c r="AY372">
        <v>5</v>
      </c>
      <c r="AZ372" t="s">
        <v>1181</v>
      </c>
      <c r="BA372" s="21" t="s">
        <v>1181</v>
      </c>
      <c r="BB372" s="21" t="s">
        <v>1065</v>
      </c>
      <c r="BC372">
        <v>0.2</v>
      </c>
      <c r="BD372" t="s">
        <v>1064</v>
      </c>
      <c r="BE372">
        <v>0.8</v>
      </c>
      <c r="BF372">
        <v>2</v>
      </c>
      <c r="BG372" t="s">
        <v>196</v>
      </c>
      <c r="BH372">
        <v>1</v>
      </c>
      <c r="BI372" t="s">
        <v>282</v>
      </c>
      <c r="BJ372" t="s">
        <v>282</v>
      </c>
      <c r="BK372" t="s">
        <v>282</v>
      </c>
      <c r="BL372" t="s">
        <v>282</v>
      </c>
      <c r="BM372" t="s">
        <v>282</v>
      </c>
      <c r="BN372" t="s">
        <v>282</v>
      </c>
      <c r="BO372" t="s">
        <v>282</v>
      </c>
      <c r="BP372" t="s">
        <v>282</v>
      </c>
      <c r="BQ372" t="s">
        <v>282</v>
      </c>
      <c r="BR372" t="s">
        <v>192</v>
      </c>
      <c r="BS372" t="s">
        <v>197</v>
      </c>
      <c r="BT372" t="s">
        <v>198</v>
      </c>
      <c r="BU372" t="s">
        <v>282</v>
      </c>
      <c r="BV372">
        <v>567.5</v>
      </c>
      <c r="BW372">
        <v>576.4</v>
      </c>
      <c r="BX372" s="7">
        <v>433.8673333333324</v>
      </c>
      <c r="BY372" s="7">
        <v>75.88515658705694</v>
      </c>
      <c r="BZ372" s="8">
        <v>17.506741649165004</v>
      </c>
      <c r="CA372" s="8">
        <v>83.473672245762643</v>
      </c>
      <c r="CB372" s="8">
        <v>19.257415814081508</v>
      </c>
      <c r="CD372">
        <v>1040</v>
      </c>
      <c r="CE372">
        <v>13</v>
      </c>
      <c r="CF372" s="33" t="s">
        <v>1066</v>
      </c>
      <c r="CG372" s="34" t="s">
        <v>1075</v>
      </c>
      <c r="CH372" t="s">
        <v>457</v>
      </c>
      <c r="CI372">
        <v>3</v>
      </c>
      <c r="CJ372" s="25">
        <v>30</v>
      </c>
      <c r="CK372" t="s">
        <v>282</v>
      </c>
      <c r="CN372">
        <v>6.38</v>
      </c>
      <c r="CO372">
        <v>7.07</v>
      </c>
      <c r="CP372">
        <v>0.02</v>
      </c>
      <c r="CQ372" t="s">
        <v>282</v>
      </c>
      <c r="CR372" t="s">
        <v>282</v>
      </c>
      <c r="CT372" t="s">
        <v>282</v>
      </c>
      <c r="CU372" t="s">
        <v>282</v>
      </c>
      <c r="CV372" t="s">
        <v>282</v>
      </c>
      <c r="CW372" s="25" t="s">
        <v>1067</v>
      </c>
      <c r="CX372" t="s">
        <v>282</v>
      </c>
      <c r="DC372" t="s">
        <v>282</v>
      </c>
      <c r="DD372" t="s">
        <v>282</v>
      </c>
      <c r="DF372" t="s">
        <v>282</v>
      </c>
      <c r="DG372" t="s">
        <v>282</v>
      </c>
      <c r="DH372" t="s">
        <v>282</v>
      </c>
      <c r="DI372" s="25" t="s">
        <v>1067</v>
      </c>
      <c r="DJ372" t="s">
        <v>2315</v>
      </c>
      <c r="DP372" t="s">
        <v>282</v>
      </c>
      <c r="DR372" t="s">
        <v>282</v>
      </c>
      <c r="DS372" t="s">
        <v>282</v>
      </c>
      <c r="DT372" t="s">
        <v>282</v>
      </c>
      <c r="DU372" s="25" t="s">
        <v>1067</v>
      </c>
      <c r="DV372" t="s">
        <v>282</v>
      </c>
      <c r="EA372" t="s">
        <v>282</v>
      </c>
      <c r="EB372" t="s">
        <v>282</v>
      </c>
      <c r="ED372" t="s">
        <v>282</v>
      </c>
      <c r="EE372" t="s">
        <v>282</v>
      </c>
      <c r="EF372" t="s">
        <v>282</v>
      </c>
      <c r="EG372" s="25" t="s">
        <v>1067</v>
      </c>
      <c r="EH372" t="s">
        <v>2418</v>
      </c>
      <c r="EI372" t="s">
        <v>1136</v>
      </c>
      <c r="EJ372" t="s">
        <v>282</v>
      </c>
      <c r="EK372" t="s">
        <v>282</v>
      </c>
      <c r="EL372" s="9" t="s">
        <v>282</v>
      </c>
      <c r="EM372" t="s">
        <v>282</v>
      </c>
      <c r="EN372" t="s">
        <v>282</v>
      </c>
      <c r="EO372" t="s">
        <v>282</v>
      </c>
      <c r="EP372" t="s">
        <v>282</v>
      </c>
      <c r="EQ372" t="s">
        <v>282</v>
      </c>
      <c r="ER372" t="s">
        <v>282</v>
      </c>
      <c r="ES372" t="s">
        <v>282</v>
      </c>
      <c r="ET372" s="9" t="s">
        <v>282</v>
      </c>
      <c r="EU372" s="9" t="s">
        <v>282</v>
      </c>
      <c r="EV372" t="s">
        <v>282</v>
      </c>
      <c r="EX372" s="35">
        <v>1</v>
      </c>
      <c r="EY372" s="50">
        <v>6.38</v>
      </c>
      <c r="EZ372" s="50">
        <v>7.07</v>
      </c>
      <c r="FA372" s="50">
        <v>0.02</v>
      </c>
      <c r="FB372" s="51">
        <v>27.680735866666605</v>
      </c>
      <c r="FC372" s="51">
        <v>30.674420466666604</v>
      </c>
      <c r="FD372" s="51">
        <v>8.6773466666666493E-2</v>
      </c>
      <c r="FE372" s="7"/>
      <c r="FF372" s="25">
        <v>1</v>
      </c>
      <c r="FG372" s="25">
        <v>1</v>
      </c>
      <c r="FH372" s="29">
        <v>6.38</v>
      </c>
      <c r="FI372" s="29">
        <v>7.07</v>
      </c>
      <c r="FJ372" s="29">
        <v>0.02</v>
      </c>
      <c r="FK372" s="29">
        <v>90.240452616690234</v>
      </c>
      <c r="FL372" s="7" t="b">
        <v>0</v>
      </c>
      <c r="FN372">
        <v>2.6033333333333331</v>
      </c>
      <c r="FO372">
        <v>3.1666666666666665</v>
      </c>
      <c r="FP372">
        <v>1.5333333333333332E-2</v>
      </c>
      <c r="FQ372" s="21">
        <v>82.210526315789465</v>
      </c>
      <c r="FR372">
        <v>9.6903703111110993</v>
      </c>
      <c r="FS372">
        <v>11.787262222222209</v>
      </c>
      <c r="FT372">
        <v>5.7075164444444382E-2</v>
      </c>
      <c r="FU372">
        <v>372.22933333333293</v>
      </c>
      <c r="FX372" s="21">
        <v>2</v>
      </c>
      <c r="GG372" s="48">
        <v>6.38</v>
      </c>
      <c r="GH372" s="48">
        <v>7.07</v>
      </c>
      <c r="GI372" s="9">
        <v>0.02</v>
      </c>
    </row>
    <row r="373" spans="1:191" x14ac:dyDescent="0.25">
      <c r="A373" t="s">
        <v>2419</v>
      </c>
      <c r="B373" t="s">
        <v>282</v>
      </c>
      <c r="C373" s="21" t="s">
        <v>197</v>
      </c>
      <c r="E373" t="s">
        <v>307</v>
      </c>
      <c r="G373" t="s">
        <v>1052</v>
      </c>
      <c r="J373">
        <v>9440</v>
      </c>
      <c r="K373" t="s">
        <v>479</v>
      </c>
      <c r="L373" t="s">
        <v>187</v>
      </c>
      <c r="M373" t="s">
        <v>185</v>
      </c>
      <c r="N373">
        <v>96242581</v>
      </c>
      <c r="O373" t="s">
        <v>2117</v>
      </c>
      <c r="P373" t="s">
        <v>2421</v>
      </c>
      <c r="Q373">
        <v>9440</v>
      </c>
      <c r="R373" t="s">
        <v>479</v>
      </c>
      <c r="S373" t="s">
        <v>1307</v>
      </c>
      <c r="T373" s="22" t="s">
        <v>197</v>
      </c>
      <c r="U373" s="21" t="s">
        <v>1056</v>
      </c>
      <c r="V373">
        <v>541147</v>
      </c>
      <c r="W373">
        <v>6333667</v>
      </c>
      <c r="X373" t="s">
        <v>282</v>
      </c>
      <c r="Y373" s="21" t="s">
        <v>282</v>
      </c>
      <c r="Z373" s="21" t="str">
        <f>VLOOKUP(A373,'Rettelse til drænsystem'!$A$4:$B$510,2,FALSE)</f>
        <v>Systematisk drænet</v>
      </c>
      <c r="AA373" t="s">
        <v>1058</v>
      </c>
      <c r="AB373" t="s">
        <v>193</v>
      </c>
      <c r="AC373" s="21" t="s">
        <v>1059</v>
      </c>
      <c r="AD373" s="21" t="s">
        <v>197</v>
      </c>
      <c r="AE373" s="21" t="s">
        <v>197</v>
      </c>
      <c r="AF373" t="s">
        <v>2419</v>
      </c>
      <c r="AG373" s="21">
        <v>0</v>
      </c>
      <c r="AH373" s="21" t="s">
        <v>2420</v>
      </c>
      <c r="AI373" s="21" t="s">
        <v>307</v>
      </c>
      <c r="AJ373" s="21" t="s">
        <v>185</v>
      </c>
      <c r="AK373" s="21"/>
      <c r="AL373" s="21"/>
      <c r="AM373" s="21" t="s">
        <v>282</v>
      </c>
      <c r="AN373" s="21" t="s">
        <v>282</v>
      </c>
      <c r="AO373" s="21" t="s">
        <v>282</v>
      </c>
      <c r="AP373" s="21" t="s">
        <v>282</v>
      </c>
      <c r="AQ373" s="21"/>
      <c r="AR373" s="21"/>
      <c r="AS373" s="21" t="s">
        <v>218</v>
      </c>
      <c r="AT373" s="21" t="s">
        <v>1063</v>
      </c>
      <c r="AU373">
        <v>46</v>
      </c>
      <c r="AV373" t="s">
        <v>2419</v>
      </c>
      <c r="AW373">
        <v>155.63730000000001</v>
      </c>
      <c r="AX373">
        <v>2.746666E-4</v>
      </c>
      <c r="AY373">
        <v>1500</v>
      </c>
      <c r="AZ373" t="s">
        <v>1064</v>
      </c>
      <c r="BA373" s="21" t="s">
        <v>1064</v>
      </c>
      <c r="BB373" s="21" t="s">
        <v>1065</v>
      </c>
      <c r="BC373">
        <v>1</v>
      </c>
      <c r="BD373" t="s">
        <v>282</v>
      </c>
      <c r="BE373" t="s">
        <v>282</v>
      </c>
      <c r="BF373">
        <v>6</v>
      </c>
      <c r="BG373" t="s">
        <v>195</v>
      </c>
      <c r="BH373">
        <v>1</v>
      </c>
      <c r="BI373" t="s">
        <v>282</v>
      </c>
      <c r="BJ373" t="s">
        <v>282</v>
      </c>
      <c r="BK373" t="s">
        <v>282</v>
      </c>
      <c r="BL373" t="s">
        <v>282</v>
      </c>
      <c r="BM373" t="s">
        <v>282</v>
      </c>
      <c r="BN373" t="s">
        <v>282</v>
      </c>
      <c r="BO373" t="s">
        <v>282</v>
      </c>
      <c r="BP373" t="s">
        <v>282</v>
      </c>
      <c r="BQ373" t="s">
        <v>282</v>
      </c>
      <c r="BR373" t="s">
        <v>192</v>
      </c>
      <c r="BS373" t="s">
        <v>197</v>
      </c>
      <c r="BT373" t="s">
        <v>198</v>
      </c>
      <c r="BU373" t="s">
        <v>452</v>
      </c>
      <c r="BV373">
        <v>567.5</v>
      </c>
      <c r="BW373">
        <v>402.5</v>
      </c>
      <c r="BX373" s="7">
        <v>174.37666666666595</v>
      </c>
      <c r="BY373" s="7">
        <v>35.589961793452801</v>
      </c>
      <c r="BZ373" s="8">
        <v>20.409818855802349</v>
      </c>
      <c r="CA373" s="8">
        <v>39.148957972798087</v>
      </c>
      <c r="CB373" s="8">
        <v>22.450800741382587</v>
      </c>
      <c r="CD373">
        <v>1067</v>
      </c>
      <c r="CE373">
        <v>13</v>
      </c>
      <c r="CF373" s="33" t="s">
        <v>1066</v>
      </c>
      <c r="CG373" s="34" t="s">
        <v>1075</v>
      </c>
      <c r="CH373" t="s">
        <v>2422</v>
      </c>
      <c r="CI373" t="s">
        <v>282</v>
      </c>
      <c r="CJ373" s="25" t="s">
        <v>1067</v>
      </c>
      <c r="CK373" s="11" t="s">
        <v>452</v>
      </c>
      <c r="CN373">
        <v>1.21</v>
      </c>
      <c r="CO373">
        <v>2.92</v>
      </c>
      <c r="CP373">
        <v>0.2</v>
      </c>
      <c r="CQ373" t="s">
        <v>282</v>
      </c>
      <c r="CR373" t="s">
        <v>282</v>
      </c>
      <c r="CT373" t="s">
        <v>282</v>
      </c>
      <c r="CU373" t="s">
        <v>282</v>
      </c>
      <c r="CV373" t="s">
        <v>282</v>
      </c>
      <c r="CW373" s="25" t="s">
        <v>1067</v>
      </c>
      <c r="CX373" t="s">
        <v>282</v>
      </c>
      <c r="DC373">
        <v>1017</v>
      </c>
      <c r="DD373">
        <v>7</v>
      </c>
      <c r="DE373" t="s">
        <v>1068</v>
      </c>
      <c r="DF373" t="s">
        <v>1090</v>
      </c>
      <c r="DG373" t="s">
        <v>554</v>
      </c>
      <c r="DH373" t="s">
        <v>282</v>
      </c>
      <c r="DI373" s="25" t="s">
        <v>1067</v>
      </c>
      <c r="DJ373" s="11" t="s">
        <v>1988</v>
      </c>
      <c r="DL373">
        <v>1.1000000000000001</v>
      </c>
      <c r="DM373">
        <v>3.62</v>
      </c>
      <c r="DN373">
        <v>0.23</v>
      </c>
      <c r="DO373" t="s">
        <v>282</v>
      </c>
      <c r="DP373" t="s">
        <v>282</v>
      </c>
      <c r="DR373" t="s">
        <v>282</v>
      </c>
      <c r="DS373" t="s">
        <v>282</v>
      </c>
      <c r="DT373" t="s">
        <v>282</v>
      </c>
      <c r="DU373" s="25" t="s">
        <v>1067</v>
      </c>
      <c r="DV373" t="s">
        <v>282</v>
      </c>
      <c r="EA373">
        <v>1580</v>
      </c>
      <c r="EB373">
        <v>11</v>
      </c>
      <c r="ED373" t="s">
        <v>1090</v>
      </c>
      <c r="EE373" t="s">
        <v>554</v>
      </c>
      <c r="EF373" t="s">
        <v>282</v>
      </c>
      <c r="EG373" s="25" t="s">
        <v>1067</v>
      </c>
      <c r="EH373" s="11" t="s">
        <v>1988</v>
      </c>
      <c r="EJ373">
        <v>0.39</v>
      </c>
      <c r="EK373">
        <v>2.27</v>
      </c>
      <c r="EL373" s="9">
        <v>0.17</v>
      </c>
      <c r="EM373" t="s">
        <v>282</v>
      </c>
      <c r="EN373" t="s">
        <v>282</v>
      </c>
      <c r="EO373" t="s">
        <v>282</v>
      </c>
      <c r="EP373" t="s">
        <v>282</v>
      </c>
      <c r="EQ373" t="s">
        <v>282</v>
      </c>
      <c r="ER373" t="s">
        <v>282</v>
      </c>
      <c r="ES373" t="s">
        <v>282</v>
      </c>
      <c r="ET373" s="9" t="s">
        <v>282</v>
      </c>
      <c r="EU373" s="9" t="s">
        <v>282</v>
      </c>
      <c r="EV373" t="s">
        <v>282</v>
      </c>
      <c r="EX373" s="35">
        <v>3</v>
      </c>
      <c r="EY373" s="50">
        <v>0.9</v>
      </c>
      <c r="EZ373" s="50">
        <v>2.936666666666667</v>
      </c>
      <c r="FA373" s="50">
        <v>0.20000000000000004</v>
      </c>
      <c r="FB373" s="51">
        <v>1.5693899999999936</v>
      </c>
      <c r="FC373" s="51">
        <v>5.120861444444424</v>
      </c>
      <c r="FD373" s="51">
        <v>0.34875333333333197</v>
      </c>
      <c r="FE373" s="7"/>
      <c r="FF373" s="25">
        <v>3</v>
      </c>
      <c r="FG373" s="25">
        <v>3</v>
      </c>
      <c r="FH373" s="29">
        <v>0.9</v>
      </c>
      <c r="FI373" s="29">
        <v>2.936666666666667</v>
      </c>
      <c r="FJ373" s="29">
        <v>0.20000000000000004</v>
      </c>
      <c r="FK373" s="29">
        <v>30.64699205448354</v>
      </c>
      <c r="FL373" s="7" t="b">
        <v>1</v>
      </c>
      <c r="FQ373" s="21"/>
      <c r="FX373" s="21">
        <v>2</v>
      </c>
      <c r="GG373" s="48">
        <v>0.9</v>
      </c>
      <c r="GH373" s="48">
        <v>2.936666666666667</v>
      </c>
      <c r="GI373" s="9">
        <v>0.20000000000000004</v>
      </c>
    </row>
    <row r="374" spans="1:191" x14ac:dyDescent="0.25">
      <c r="A374" t="s">
        <v>2423</v>
      </c>
      <c r="B374" t="e">
        <v>#N/A</v>
      </c>
      <c r="C374" s="21" t="e">
        <v>#N/A</v>
      </c>
      <c r="E374" t="s">
        <v>307</v>
      </c>
      <c r="G374" t="s">
        <v>1052</v>
      </c>
      <c r="J374">
        <v>9460</v>
      </c>
      <c r="K374" t="s">
        <v>419</v>
      </c>
      <c r="L374" t="s">
        <v>187</v>
      </c>
      <c r="M374" t="s">
        <v>185</v>
      </c>
      <c r="N374">
        <v>96242581</v>
      </c>
      <c r="O374" t="s">
        <v>2117</v>
      </c>
      <c r="P374" t="s">
        <v>2425</v>
      </c>
      <c r="Q374">
        <v>9460</v>
      </c>
      <c r="R374" t="s">
        <v>419</v>
      </c>
      <c r="S374" t="s">
        <v>191</v>
      </c>
      <c r="T374" s="22" t="s">
        <v>197</v>
      </c>
      <c r="U374" s="21" t="s">
        <v>1056</v>
      </c>
      <c r="V374">
        <v>538440</v>
      </c>
      <c r="W374">
        <v>6329858</v>
      </c>
      <c r="X374">
        <v>12</v>
      </c>
      <c r="Y374" s="21">
        <v>12</v>
      </c>
      <c r="Z374" s="21" t="str">
        <f>VLOOKUP(A374,'Rettelse til drænsystem'!$A$4:$B$510,2,FALSE)</f>
        <v>Systematisk drænet</v>
      </c>
      <c r="AA374" t="s">
        <v>1165</v>
      </c>
      <c r="AB374" t="s">
        <v>193</v>
      </c>
      <c r="AC374" s="21" t="s">
        <v>1059</v>
      </c>
      <c r="AD374" s="21" t="s">
        <v>197</v>
      </c>
      <c r="AE374" s="21" t="s">
        <v>197</v>
      </c>
      <c r="AF374" t="s">
        <v>2423</v>
      </c>
      <c r="AG374" s="21" t="s">
        <v>1101</v>
      </c>
      <c r="AH374" s="21" t="s">
        <v>2424</v>
      </c>
      <c r="AI374" s="21" t="s">
        <v>307</v>
      </c>
      <c r="AJ374" s="21" t="s">
        <v>185</v>
      </c>
      <c r="AK374" s="21"/>
      <c r="AL374" s="21"/>
      <c r="AM374" s="21" t="s">
        <v>282</v>
      </c>
      <c r="AN374" s="21" t="s">
        <v>282</v>
      </c>
      <c r="AO374" s="21" t="s">
        <v>282</v>
      </c>
      <c r="AP374" s="21" t="s">
        <v>282</v>
      </c>
      <c r="AQ374" s="21"/>
      <c r="AR374" s="21"/>
      <c r="AS374" s="21" t="s">
        <v>218</v>
      </c>
      <c r="AT374" s="21" t="s">
        <v>1063</v>
      </c>
      <c r="AU374">
        <v>0</v>
      </c>
      <c r="AV374" t="s">
        <v>2423</v>
      </c>
      <c r="AY374">
        <v>15</v>
      </c>
      <c r="AZ374" t="s">
        <v>1064</v>
      </c>
      <c r="BA374" s="21" t="s">
        <v>1064</v>
      </c>
      <c r="BB374" s="21" t="s">
        <v>1065</v>
      </c>
      <c r="BC374">
        <v>1</v>
      </c>
      <c r="BD374" t="s">
        <v>282</v>
      </c>
      <c r="BE374" t="s">
        <v>282</v>
      </c>
      <c r="BF374">
        <v>6</v>
      </c>
      <c r="BG374" t="s">
        <v>195</v>
      </c>
      <c r="BH374">
        <v>1</v>
      </c>
      <c r="BI374" t="s">
        <v>282</v>
      </c>
      <c r="BJ374" t="s">
        <v>282</v>
      </c>
      <c r="BK374" t="s">
        <v>282</v>
      </c>
      <c r="BL374" t="s">
        <v>282</v>
      </c>
      <c r="BM374" t="s">
        <v>282</v>
      </c>
      <c r="BN374" t="s">
        <v>282</v>
      </c>
      <c r="BO374" t="s">
        <v>282</v>
      </c>
      <c r="BP374" t="s">
        <v>282</v>
      </c>
      <c r="BQ374" t="s">
        <v>2345</v>
      </c>
      <c r="BR374" t="s">
        <v>192</v>
      </c>
      <c r="BS374" t="s">
        <v>197</v>
      </c>
      <c r="BT374" t="s">
        <v>198</v>
      </c>
      <c r="BU374" t="s">
        <v>282</v>
      </c>
      <c r="BV374">
        <v>567.5</v>
      </c>
      <c r="BW374">
        <v>469.2</v>
      </c>
      <c r="BX374" s="7">
        <v>255.62666666666595</v>
      </c>
      <c r="BY374" s="7">
        <v>49.031255025377362</v>
      </c>
      <c r="BZ374" s="8">
        <v>19.18080600304252</v>
      </c>
      <c r="CA374" s="8">
        <v>53.934380527915103</v>
      </c>
      <c r="CB374" s="8">
        <v>21.098886603346774</v>
      </c>
      <c r="CD374" t="s">
        <v>282</v>
      </c>
      <c r="CE374" t="s">
        <v>282</v>
      </c>
      <c r="CF374" s="33"/>
      <c r="CG374" s="34"/>
      <c r="CH374" t="s">
        <v>282</v>
      </c>
      <c r="CI374" t="s">
        <v>282</v>
      </c>
      <c r="CJ374" s="25" t="s">
        <v>1067</v>
      </c>
      <c r="CK374" t="s">
        <v>282</v>
      </c>
      <c r="CQ374" t="s">
        <v>282</v>
      </c>
      <c r="CR374" t="s">
        <v>282</v>
      </c>
      <c r="CT374" t="s">
        <v>282</v>
      </c>
      <c r="CU374" t="s">
        <v>282</v>
      </c>
      <c r="CV374" t="s">
        <v>282</v>
      </c>
      <c r="CW374" s="25" t="s">
        <v>1067</v>
      </c>
      <c r="CX374" t="s">
        <v>282</v>
      </c>
      <c r="DC374">
        <v>1211</v>
      </c>
      <c r="DD374">
        <v>8</v>
      </c>
      <c r="DE374" t="s">
        <v>1068</v>
      </c>
      <c r="DF374" t="s">
        <v>1090</v>
      </c>
      <c r="DG374" t="s">
        <v>554</v>
      </c>
      <c r="DH374">
        <v>1</v>
      </c>
      <c r="DI374" s="25">
        <v>8.3333333333333321</v>
      </c>
      <c r="DJ374" t="s">
        <v>282</v>
      </c>
      <c r="DL374">
        <v>1.38</v>
      </c>
      <c r="DM374">
        <v>2.64</v>
      </c>
      <c r="DN374">
        <v>0.04</v>
      </c>
      <c r="DO374" t="s">
        <v>282</v>
      </c>
      <c r="DP374" t="s">
        <v>282</v>
      </c>
      <c r="DR374" t="s">
        <v>282</v>
      </c>
      <c r="DS374" t="s">
        <v>282</v>
      </c>
      <c r="DT374" t="s">
        <v>282</v>
      </c>
      <c r="DU374" s="25" t="s">
        <v>1067</v>
      </c>
      <c r="DV374" t="s">
        <v>282</v>
      </c>
      <c r="EA374" t="s">
        <v>282</v>
      </c>
      <c r="EB374" t="s">
        <v>282</v>
      </c>
      <c r="ED374" t="s">
        <v>282</v>
      </c>
      <c r="EE374" t="s">
        <v>282</v>
      </c>
      <c r="EF374" t="s">
        <v>282</v>
      </c>
      <c r="EG374" s="25" t="s">
        <v>1067</v>
      </c>
      <c r="EH374" t="s">
        <v>2418</v>
      </c>
      <c r="EL374" s="9"/>
      <c r="EN374" t="s">
        <v>282</v>
      </c>
      <c r="EO374" t="s">
        <v>282</v>
      </c>
      <c r="EP374" t="s">
        <v>282</v>
      </c>
      <c r="EQ374" t="s">
        <v>282</v>
      </c>
      <c r="ER374" t="s">
        <v>282</v>
      </c>
      <c r="ES374" t="s">
        <v>282</v>
      </c>
      <c r="ET374" s="9" t="s">
        <v>282</v>
      </c>
      <c r="EU374" s="9" t="s">
        <v>282</v>
      </c>
      <c r="EV374" t="s">
        <v>282</v>
      </c>
      <c r="EX374" s="35">
        <v>1</v>
      </c>
      <c r="EY374" s="50">
        <v>1.38</v>
      </c>
      <c r="EZ374" s="50">
        <v>2.64</v>
      </c>
      <c r="FA374" s="50">
        <v>0.04</v>
      </c>
      <c r="FB374" s="51">
        <v>3.5276479999999903</v>
      </c>
      <c r="FC374" s="51">
        <v>6.7485439999999812</v>
      </c>
      <c r="FD374" s="51">
        <v>0.10225066666666638</v>
      </c>
      <c r="FE374" s="7"/>
      <c r="FF374" s="25">
        <v>1</v>
      </c>
      <c r="FG374" s="25">
        <v>1</v>
      </c>
      <c r="FH374" s="29">
        <v>1.38</v>
      </c>
      <c r="FI374" s="29">
        <v>2.64</v>
      </c>
      <c r="FJ374" s="29">
        <v>0.04</v>
      </c>
      <c r="FK374" s="29">
        <v>52.272727272727273</v>
      </c>
      <c r="FL374" s="7" t="b">
        <v>0</v>
      </c>
      <c r="FQ374" s="21"/>
      <c r="FX374" s="21">
        <v>2</v>
      </c>
      <c r="GG374" s="48">
        <v>1.38</v>
      </c>
      <c r="GH374" s="48">
        <v>2.64</v>
      </c>
      <c r="GI374" s="9">
        <v>0.04</v>
      </c>
    </row>
    <row r="375" spans="1:191" x14ac:dyDescent="0.25">
      <c r="A375" t="s">
        <v>2426</v>
      </c>
      <c r="B375">
        <v>0</v>
      </c>
      <c r="C375" s="21" t="s">
        <v>197</v>
      </c>
      <c r="E375">
        <v>0</v>
      </c>
      <c r="G375" t="s">
        <v>1052</v>
      </c>
      <c r="J375">
        <v>8950</v>
      </c>
      <c r="K375" t="s">
        <v>847</v>
      </c>
      <c r="L375" t="s">
        <v>2428</v>
      </c>
      <c r="M375" t="s">
        <v>2428</v>
      </c>
      <c r="N375">
        <v>0</v>
      </c>
      <c r="P375" t="s">
        <v>282</v>
      </c>
      <c r="Q375">
        <v>8950</v>
      </c>
      <c r="R375" t="s">
        <v>847</v>
      </c>
      <c r="S375" t="s">
        <v>191</v>
      </c>
      <c r="T375" s="22" t="s">
        <v>197</v>
      </c>
      <c r="U375" s="21" t="s">
        <v>1056</v>
      </c>
      <c r="V375" t="s">
        <v>2429</v>
      </c>
      <c r="W375" t="s">
        <v>2430</v>
      </c>
      <c r="X375">
        <v>12.5</v>
      </c>
      <c r="Y375" s="21">
        <v>12.5</v>
      </c>
      <c r="Z375" s="21" t="str">
        <f>VLOOKUP(A375,'Rettelse til drænsystem'!$A$4:$B$510,2,FALSE)</f>
        <v>Systematisk drænet</v>
      </c>
      <c r="AA375" t="s">
        <v>1165</v>
      </c>
      <c r="AB375" t="s">
        <v>193</v>
      </c>
      <c r="AC375" s="21" t="s">
        <v>1059</v>
      </c>
      <c r="AD375" s="21" t="s">
        <v>197</v>
      </c>
      <c r="AE375" s="21" t="s">
        <v>197</v>
      </c>
      <c r="AF375" t="s">
        <v>2426</v>
      </c>
      <c r="AG375" s="21">
        <v>0</v>
      </c>
      <c r="AH375" s="21" t="s">
        <v>2431</v>
      </c>
      <c r="AI375" s="21">
        <v>0</v>
      </c>
      <c r="AJ375" s="21" t="s">
        <v>2428</v>
      </c>
      <c r="AK375" s="21"/>
      <c r="AL375" s="21"/>
      <c r="AM375" s="21" t="s">
        <v>282</v>
      </c>
      <c r="AN375" s="21" t="s">
        <v>282</v>
      </c>
      <c r="AO375" s="21" t="s">
        <v>282</v>
      </c>
      <c r="AP375" s="21" t="s">
        <v>282</v>
      </c>
      <c r="AQ375" s="21"/>
      <c r="AR375" s="21"/>
      <c r="AS375" s="21" t="s">
        <v>218</v>
      </c>
      <c r="AT375" s="21" t="s">
        <v>1063</v>
      </c>
      <c r="AU375">
        <v>49</v>
      </c>
      <c r="AV375" t="s">
        <v>2426</v>
      </c>
      <c r="AW375">
        <v>158.57599999999999</v>
      </c>
      <c r="AX375">
        <v>2.746666E-4</v>
      </c>
      <c r="AY375">
        <v>4.5</v>
      </c>
      <c r="AZ375" t="s">
        <v>1064</v>
      </c>
      <c r="BA375" s="21" t="s">
        <v>1064</v>
      </c>
      <c r="BB375" s="21" t="s">
        <v>1065</v>
      </c>
      <c r="BC375">
        <v>1</v>
      </c>
      <c r="BD375" t="s">
        <v>282</v>
      </c>
      <c r="BE375" t="s">
        <v>282</v>
      </c>
      <c r="BF375">
        <v>10</v>
      </c>
      <c r="BG375" t="s">
        <v>249</v>
      </c>
      <c r="BH375">
        <v>1</v>
      </c>
      <c r="BI375" t="s">
        <v>282</v>
      </c>
      <c r="BJ375" t="s">
        <v>282</v>
      </c>
      <c r="BK375" t="s">
        <v>282</v>
      </c>
      <c r="BL375" t="s">
        <v>282</v>
      </c>
      <c r="BM375" t="s">
        <v>282</v>
      </c>
      <c r="BN375" t="s">
        <v>282</v>
      </c>
      <c r="BO375" t="s">
        <v>282</v>
      </c>
      <c r="BP375" t="s">
        <v>282</v>
      </c>
      <c r="BQ375" t="s">
        <v>282</v>
      </c>
      <c r="BR375" t="s">
        <v>192</v>
      </c>
      <c r="BS375" t="s">
        <v>197</v>
      </c>
      <c r="BT375" t="s">
        <v>198</v>
      </c>
      <c r="BU375" t="s">
        <v>282</v>
      </c>
      <c r="BV375">
        <v>517</v>
      </c>
      <c r="BW375">
        <v>425.9</v>
      </c>
      <c r="BX375" s="7">
        <v>210.94333333333299</v>
      </c>
      <c r="BY375" s="7">
        <v>50.458644145738525</v>
      </c>
      <c r="BZ375" s="8">
        <v>23.920473497971937</v>
      </c>
      <c r="CA375" s="8">
        <v>55.504508560312381</v>
      </c>
      <c r="CB375" s="8">
        <v>26.312520847769132</v>
      </c>
      <c r="CD375">
        <v>165</v>
      </c>
      <c r="CE375">
        <v>12</v>
      </c>
      <c r="CF375" s="33" t="s">
        <v>1066</v>
      </c>
      <c r="CG375" s="34" t="s">
        <v>1075</v>
      </c>
      <c r="CH375" t="s">
        <v>2427</v>
      </c>
      <c r="CI375">
        <v>2</v>
      </c>
      <c r="CJ375" s="25">
        <v>16</v>
      </c>
      <c r="CK375">
        <v>0</v>
      </c>
      <c r="CN375">
        <v>13.15</v>
      </c>
      <c r="CO375">
        <v>13.84</v>
      </c>
      <c r="CP375">
        <v>0.16</v>
      </c>
      <c r="CQ375" t="s">
        <v>282</v>
      </c>
      <c r="CR375" t="s">
        <v>282</v>
      </c>
      <c r="CT375" t="s">
        <v>282</v>
      </c>
      <c r="CU375" t="s">
        <v>282</v>
      </c>
      <c r="CV375" t="s">
        <v>282</v>
      </c>
      <c r="CW375" s="25" t="s">
        <v>1067</v>
      </c>
      <c r="CX375" t="s">
        <v>282</v>
      </c>
      <c r="DC375">
        <v>166</v>
      </c>
      <c r="DD375">
        <v>7</v>
      </c>
      <c r="DE375" t="s">
        <v>1068</v>
      </c>
      <c r="DF375" t="s">
        <v>1090</v>
      </c>
      <c r="DG375" t="s">
        <v>2427</v>
      </c>
      <c r="DH375">
        <v>3</v>
      </c>
      <c r="DI375" s="25">
        <v>24</v>
      </c>
      <c r="DJ375">
        <v>0</v>
      </c>
      <c r="DL375">
        <v>13.31</v>
      </c>
      <c r="DM375">
        <v>14.55</v>
      </c>
      <c r="DN375">
        <v>0.3</v>
      </c>
      <c r="DO375" t="s">
        <v>282</v>
      </c>
      <c r="DP375" t="s">
        <v>282</v>
      </c>
      <c r="DR375" t="s">
        <v>282</v>
      </c>
      <c r="DS375" t="s">
        <v>282</v>
      </c>
      <c r="DT375" t="s">
        <v>282</v>
      </c>
      <c r="DU375" s="25" t="s">
        <v>1067</v>
      </c>
      <c r="DV375" t="s">
        <v>282</v>
      </c>
      <c r="EA375">
        <v>167</v>
      </c>
      <c r="EB375">
        <v>12</v>
      </c>
      <c r="EC375" t="s">
        <v>1069</v>
      </c>
      <c r="ED375" t="s">
        <v>1090</v>
      </c>
      <c r="EE375" t="s">
        <v>2427</v>
      </c>
      <c r="EF375">
        <v>1</v>
      </c>
      <c r="EG375" s="25">
        <v>8</v>
      </c>
      <c r="EH375">
        <v>0</v>
      </c>
      <c r="EJ375">
        <v>5.67</v>
      </c>
      <c r="EK375">
        <v>7.38</v>
      </c>
      <c r="EL375" s="9">
        <v>0.16</v>
      </c>
      <c r="EM375" t="s">
        <v>282</v>
      </c>
      <c r="EN375" t="s">
        <v>282</v>
      </c>
      <c r="EO375" t="s">
        <v>282</v>
      </c>
      <c r="EP375" t="s">
        <v>282</v>
      </c>
      <c r="EQ375" t="s">
        <v>282</v>
      </c>
      <c r="ER375" t="s">
        <v>282</v>
      </c>
      <c r="ES375" t="s">
        <v>282</v>
      </c>
      <c r="ET375" s="9" t="s">
        <v>282</v>
      </c>
      <c r="EU375" s="9" t="s">
        <v>282</v>
      </c>
      <c r="EV375" t="s">
        <v>282</v>
      </c>
      <c r="EX375" s="35">
        <v>3</v>
      </c>
      <c r="EY375" s="50">
        <v>10.71</v>
      </c>
      <c r="EZ375" s="50">
        <v>11.923333333333334</v>
      </c>
      <c r="FA375" s="50">
        <v>0.20666666666666667</v>
      </c>
      <c r="FB375" s="51">
        <v>22.592030999999967</v>
      </c>
      <c r="FC375" s="51">
        <v>25.151476777777738</v>
      </c>
      <c r="FD375" s="51">
        <v>0.43594955555555487</v>
      </c>
      <c r="FE375" s="7"/>
      <c r="FF375" s="25">
        <v>3</v>
      </c>
      <c r="FG375" s="25">
        <v>3</v>
      </c>
      <c r="FH375" s="29">
        <v>10.71</v>
      </c>
      <c r="FI375" s="29">
        <v>11.923333333333334</v>
      </c>
      <c r="FJ375" s="29">
        <v>0.20666666666666667</v>
      </c>
      <c r="FK375" s="29">
        <v>89.82387475538161</v>
      </c>
      <c r="FL375" s="7" t="b">
        <v>1</v>
      </c>
      <c r="FQ375" s="21"/>
      <c r="FX375" s="21">
        <v>5</v>
      </c>
      <c r="GG375" s="48">
        <v>10.71</v>
      </c>
      <c r="GH375" s="48">
        <v>11.923333333333334</v>
      </c>
      <c r="GI375" s="9">
        <v>0.20666666666666667</v>
      </c>
    </row>
    <row r="376" spans="1:191" x14ac:dyDescent="0.25">
      <c r="A376" t="s">
        <v>2432</v>
      </c>
      <c r="B376">
        <v>226</v>
      </c>
      <c r="C376" s="21" t="s">
        <v>192</v>
      </c>
      <c r="E376">
        <v>0</v>
      </c>
      <c r="G376" t="s">
        <v>1052</v>
      </c>
      <c r="J376">
        <v>4060</v>
      </c>
      <c r="K376" t="s">
        <v>883</v>
      </c>
      <c r="L376" t="s">
        <v>2428</v>
      </c>
      <c r="M376" t="s">
        <v>2428</v>
      </c>
      <c r="N376">
        <v>0</v>
      </c>
      <c r="P376" t="s">
        <v>282</v>
      </c>
      <c r="Q376">
        <v>4060</v>
      </c>
      <c r="R376" t="s">
        <v>883</v>
      </c>
      <c r="S376" t="s">
        <v>214</v>
      </c>
      <c r="T376" s="22" t="s">
        <v>197</v>
      </c>
      <c r="U376" s="21" t="s">
        <v>1056</v>
      </c>
      <c r="V376">
        <v>681848.34188109997</v>
      </c>
      <c r="W376">
        <v>6171382.4429513998</v>
      </c>
      <c r="X376">
        <v>15</v>
      </c>
      <c r="Y376" s="21">
        <v>15</v>
      </c>
      <c r="Z376" s="21" t="str">
        <f>VLOOKUP(A376,'Rettelse til drænsystem'!$A$4:$B$510,2,FALSE)</f>
        <v>Kombination</v>
      </c>
      <c r="AA376" t="s">
        <v>1165</v>
      </c>
      <c r="AB376" t="s">
        <v>650</v>
      </c>
      <c r="AC376" s="21" t="s">
        <v>650</v>
      </c>
      <c r="AD376" s="21" t="s">
        <v>197</v>
      </c>
      <c r="AE376" s="21" t="s">
        <v>197</v>
      </c>
      <c r="AF376" t="s">
        <v>2432</v>
      </c>
      <c r="AG376" s="21">
        <v>226</v>
      </c>
      <c r="AH376" s="21" t="s">
        <v>2433</v>
      </c>
      <c r="AI376" s="21">
        <v>0</v>
      </c>
      <c r="AJ376" s="21" t="s">
        <v>2428</v>
      </c>
      <c r="AK376" s="21"/>
      <c r="AL376" s="21"/>
      <c r="AM376" s="21" t="s">
        <v>1073</v>
      </c>
      <c r="AN376" s="21" t="s">
        <v>1074</v>
      </c>
      <c r="AO376" s="21" t="s">
        <v>1074</v>
      </c>
      <c r="AP376" s="21" t="s">
        <v>246</v>
      </c>
      <c r="AQ376" s="21"/>
      <c r="AR376" s="21"/>
      <c r="AS376" s="21" t="s">
        <v>218</v>
      </c>
      <c r="AT376" s="21" t="s">
        <v>1063</v>
      </c>
      <c r="AU376">
        <v>78</v>
      </c>
      <c r="AV376" t="s">
        <v>2432</v>
      </c>
      <c r="AW376">
        <v>159.39590000000001</v>
      </c>
      <c r="AX376">
        <v>0.14453969999999999</v>
      </c>
      <c r="AY376">
        <v>7</v>
      </c>
      <c r="AZ376" t="s">
        <v>1106</v>
      </c>
      <c r="BA376" s="21" t="s">
        <v>1102</v>
      </c>
      <c r="BB376" s="21" t="s">
        <v>1102</v>
      </c>
      <c r="BC376">
        <v>0.6</v>
      </c>
      <c r="BD376" t="s">
        <v>1095</v>
      </c>
      <c r="BE376">
        <v>0.4</v>
      </c>
      <c r="BF376">
        <v>5</v>
      </c>
      <c r="BG376" t="s">
        <v>304</v>
      </c>
      <c r="BH376">
        <v>0.5</v>
      </c>
      <c r="BI376" t="s">
        <v>282</v>
      </c>
      <c r="BJ376">
        <v>3</v>
      </c>
      <c r="BK376" t="s">
        <v>253</v>
      </c>
      <c r="BL376">
        <v>0.25</v>
      </c>
      <c r="BM376" t="s">
        <v>282</v>
      </c>
      <c r="BN376">
        <v>6</v>
      </c>
      <c r="BO376" t="s">
        <v>195</v>
      </c>
      <c r="BP376">
        <v>0.25</v>
      </c>
      <c r="BQ376" t="s">
        <v>282</v>
      </c>
      <c r="BR376" t="s">
        <v>197</v>
      </c>
      <c r="BS376" t="s">
        <v>197</v>
      </c>
      <c r="BT376" t="s">
        <v>198</v>
      </c>
      <c r="BU376" t="s">
        <v>282</v>
      </c>
      <c r="BV376">
        <v>486.30000000000007</v>
      </c>
      <c r="BW376">
        <v>397</v>
      </c>
      <c r="BX376" s="7">
        <v>153.00749999999965</v>
      </c>
      <c r="BY376" s="7">
        <v>14.88594827090337</v>
      </c>
      <c r="BZ376" s="8">
        <v>9.7794466539699112</v>
      </c>
      <c r="CA376" s="8">
        <v>16.374543097993708</v>
      </c>
      <c r="CB376" s="8">
        <v>10.757391319366903</v>
      </c>
      <c r="CD376">
        <v>171</v>
      </c>
      <c r="CE376">
        <v>12</v>
      </c>
      <c r="CF376" s="33" t="s">
        <v>1066</v>
      </c>
      <c r="CG376" s="34" t="s">
        <v>1075</v>
      </c>
      <c r="CH376" t="s">
        <v>2434</v>
      </c>
      <c r="CI376">
        <v>3</v>
      </c>
      <c r="CJ376" s="25">
        <v>20</v>
      </c>
      <c r="CK376">
        <v>0</v>
      </c>
      <c r="CN376">
        <v>1.86</v>
      </c>
      <c r="CO376">
        <v>2.6</v>
      </c>
      <c r="CP376">
        <v>0.01</v>
      </c>
      <c r="CQ376" t="s">
        <v>282</v>
      </c>
      <c r="CR376" t="s">
        <v>282</v>
      </c>
      <c r="CT376" t="s">
        <v>282</v>
      </c>
      <c r="CU376" t="s">
        <v>282</v>
      </c>
      <c r="CV376" t="s">
        <v>282</v>
      </c>
      <c r="CW376" s="25" t="s">
        <v>1067</v>
      </c>
      <c r="CX376" t="s">
        <v>282</v>
      </c>
      <c r="DC376">
        <v>172</v>
      </c>
      <c r="DD376">
        <v>7</v>
      </c>
      <c r="DE376" t="s">
        <v>1068</v>
      </c>
      <c r="DF376" t="s">
        <v>1090</v>
      </c>
      <c r="DG376" t="s">
        <v>2435</v>
      </c>
      <c r="DH376">
        <v>3.5</v>
      </c>
      <c r="DI376" s="25">
        <v>23.333333333333332</v>
      </c>
      <c r="DJ376">
        <v>0</v>
      </c>
      <c r="DL376">
        <v>2.34</v>
      </c>
      <c r="DM376">
        <v>2.69</v>
      </c>
      <c r="DN376">
        <v>0.04</v>
      </c>
      <c r="DO376" t="s">
        <v>282</v>
      </c>
      <c r="DP376" t="s">
        <v>282</v>
      </c>
      <c r="DR376" t="s">
        <v>282</v>
      </c>
      <c r="DS376" t="s">
        <v>282</v>
      </c>
      <c r="DT376" t="s">
        <v>282</v>
      </c>
      <c r="DU376" s="25" t="s">
        <v>1067</v>
      </c>
      <c r="DV376" t="s">
        <v>282</v>
      </c>
      <c r="EA376">
        <v>173</v>
      </c>
      <c r="EB376">
        <v>11</v>
      </c>
      <c r="EC376" t="s">
        <v>1069</v>
      </c>
      <c r="ED376" t="s">
        <v>1090</v>
      </c>
      <c r="EE376" t="s">
        <v>2435</v>
      </c>
      <c r="EF376" t="s">
        <v>2436</v>
      </c>
      <c r="EG376" s="25">
        <v>20</v>
      </c>
      <c r="EH376">
        <v>0</v>
      </c>
      <c r="EJ376">
        <v>1.6</v>
      </c>
      <c r="EK376">
        <v>2.21</v>
      </c>
      <c r="EL376" s="9">
        <v>0.01</v>
      </c>
      <c r="EM376" t="s">
        <v>282</v>
      </c>
      <c r="EN376" t="s">
        <v>282</v>
      </c>
      <c r="EO376" t="s">
        <v>282</v>
      </c>
      <c r="EP376" t="s">
        <v>282</v>
      </c>
      <c r="EQ376" t="s">
        <v>282</v>
      </c>
      <c r="ER376" t="s">
        <v>282</v>
      </c>
      <c r="ES376" t="s">
        <v>282</v>
      </c>
      <c r="ET376" s="9" t="s">
        <v>282</v>
      </c>
      <c r="EU376" s="9" t="s">
        <v>282</v>
      </c>
      <c r="EV376" t="s">
        <v>282</v>
      </c>
      <c r="EX376" s="35">
        <v>3</v>
      </c>
      <c r="EY376" s="50">
        <v>1.9333333333333336</v>
      </c>
      <c r="EZ376" s="50">
        <v>2.5</v>
      </c>
      <c r="FA376" s="50">
        <v>0.02</v>
      </c>
      <c r="FB376" s="51">
        <v>2.9581449999999938</v>
      </c>
      <c r="FC376" s="51">
        <v>3.8251874999999917</v>
      </c>
      <c r="FD376" s="51">
        <v>3.0601499999999931E-2</v>
      </c>
      <c r="FE376" s="7"/>
      <c r="FF376" s="25">
        <v>3</v>
      </c>
      <c r="FG376" s="25">
        <v>3</v>
      </c>
      <c r="FH376" s="29">
        <v>1.9333333333333336</v>
      </c>
      <c r="FI376" s="29">
        <v>2.5</v>
      </c>
      <c r="FJ376" s="29">
        <v>0.02</v>
      </c>
      <c r="FK376" s="29">
        <v>77.333333333333343</v>
      </c>
      <c r="FL376" s="7" t="b">
        <v>1</v>
      </c>
      <c r="FN376">
        <v>4.8666666666666663</v>
      </c>
      <c r="FO376">
        <v>5.2666666666666666</v>
      </c>
      <c r="FP376">
        <v>1.4999999999999999E-2</v>
      </c>
      <c r="FQ376" s="21">
        <v>92.405063291139228</v>
      </c>
      <c r="FR376">
        <v>13.364337597777748</v>
      </c>
      <c r="FS376">
        <v>14.462776304444413</v>
      </c>
      <c r="FT376">
        <v>4.1191451499999907E-2</v>
      </c>
      <c r="FU376">
        <v>274.60967666666608</v>
      </c>
      <c r="FX376" s="21">
        <v>7</v>
      </c>
      <c r="GG376" s="48">
        <v>1.9333333333333336</v>
      </c>
      <c r="GH376" s="48">
        <v>2.5</v>
      </c>
      <c r="GI376" s="9">
        <v>0.02</v>
      </c>
    </row>
    <row r="377" spans="1:191" x14ac:dyDescent="0.25">
      <c r="A377" t="s">
        <v>2437</v>
      </c>
      <c r="B377">
        <v>169</v>
      </c>
      <c r="C377" s="21" t="s">
        <v>192</v>
      </c>
      <c r="E377">
        <v>0</v>
      </c>
      <c r="G377" t="s">
        <v>1052</v>
      </c>
      <c r="J377">
        <v>5500</v>
      </c>
      <c r="K377" t="s">
        <v>683</v>
      </c>
      <c r="L377" t="s">
        <v>2428</v>
      </c>
      <c r="M377" t="s">
        <v>2428</v>
      </c>
      <c r="N377">
        <v>0</v>
      </c>
      <c r="P377" t="s">
        <v>282</v>
      </c>
      <c r="Q377">
        <v>5500</v>
      </c>
      <c r="R377" t="s">
        <v>683</v>
      </c>
      <c r="S377" t="s">
        <v>214</v>
      </c>
      <c r="T377" s="22" t="s">
        <v>197</v>
      </c>
      <c r="U377" s="21" t="s">
        <v>1056</v>
      </c>
      <c r="V377">
        <v>551505.48949237994</v>
      </c>
      <c r="W377">
        <v>6146289.4105655998</v>
      </c>
      <c r="X377">
        <v>20</v>
      </c>
      <c r="Y377" s="21">
        <v>20</v>
      </c>
      <c r="Z377" s="21" t="str">
        <f>VLOOKUP(A377,'Rettelse til drænsystem'!$A$4:$B$510,2,FALSE)</f>
        <v>Systematisk drænet</v>
      </c>
      <c r="AA377" t="s">
        <v>1104</v>
      </c>
      <c r="AB377" t="s">
        <v>239</v>
      </c>
      <c r="AC377" s="21" t="s">
        <v>1063</v>
      </c>
      <c r="AD377" s="21" t="s">
        <v>197</v>
      </c>
      <c r="AE377" s="21" t="s">
        <v>197</v>
      </c>
      <c r="AF377" t="s">
        <v>2437</v>
      </c>
      <c r="AG377" s="21">
        <v>169</v>
      </c>
      <c r="AH377" s="21" t="s">
        <v>2438</v>
      </c>
      <c r="AI377" s="21">
        <v>0</v>
      </c>
      <c r="AJ377" s="21" t="s">
        <v>2428</v>
      </c>
      <c r="AK377" s="21"/>
      <c r="AL377" s="21"/>
      <c r="AM377" s="21" t="s">
        <v>1073</v>
      </c>
      <c r="AN377" s="21" t="s">
        <v>1074</v>
      </c>
      <c r="AO377" s="21" t="s">
        <v>1074</v>
      </c>
      <c r="AP377" s="21" t="s">
        <v>246</v>
      </c>
      <c r="AQ377" s="21"/>
      <c r="AR377" s="21"/>
      <c r="AS377" s="21" t="s">
        <v>218</v>
      </c>
      <c r="AT377" s="21" t="s">
        <v>1063</v>
      </c>
      <c r="AU377">
        <v>60</v>
      </c>
      <c r="AV377" t="s">
        <v>2437</v>
      </c>
      <c r="AW377">
        <v>86.806359999999998</v>
      </c>
      <c r="AX377">
        <v>3.7466119999999998</v>
      </c>
      <c r="AY377">
        <v>15</v>
      </c>
      <c r="AZ377" t="s">
        <v>1106</v>
      </c>
      <c r="BA377" s="21" t="s">
        <v>1102</v>
      </c>
      <c r="BB377" s="21" t="s">
        <v>1102</v>
      </c>
      <c r="BC377">
        <v>1</v>
      </c>
      <c r="BD377" t="s">
        <v>282</v>
      </c>
      <c r="BE377" t="s">
        <v>282</v>
      </c>
      <c r="BF377">
        <v>7</v>
      </c>
      <c r="BG377" t="s">
        <v>241</v>
      </c>
      <c r="BH377">
        <v>0.5</v>
      </c>
      <c r="BI377" t="s">
        <v>282</v>
      </c>
      <c r="BJ377">
        <v>3</v>
      </c>
      <c r="BK377" t="s">
        <v>253</v>
      </c>
      <c r="BL377">
        <v>0.5</v>
      </c>
      <c r="BM377" t="s">
        <v>282</v>
      </c>
      <c r="BN377" t="s">
        <v>282</v>
      </c>
      <c r="BO377" t="s">
        <v>282</v>
      </c>
      <c r="BP377" t="s">
        <v>282</v>
      </c>
      <c r="BQ377" t="s">
        <v>282</v>
      </c>
      <c r="BR377" t="s">
        <v>192</v>
      </c>
      <c r="BS377" t="s">
        <v>197</v>
      </c>
      <c r="BT377" t="s">
        <v>198</v>
      </c>
      <c r="BU377" t="s">
        <v>282</v>
      </c>
      <c r="BV377">
        <v>621.1</v>
      </c>
      <c r="BW377">
        <v>585.29999999999995</v>
      </c>
      <c r="BX377" s="7">
        <v>281.94333333333293</v>
      </c>
      <c r="BY377" s="7">
        <v>16.387873617047969</v>
      </c>
      <c r="BZ377" s="8">
        <v>5.7875021465811312</v>
      </c>
      <c r="CA377" s="8">
        <v>18.026660978752769</v>
      </c>
      <c r="CB377" s="8">
        <v>6.366252361239245</v>
      </c>
      <c r="CD377">
        <v>96</v>
      </c>
      <c r="CE377">
        <v>12</v>
      </c>
      <c r="CF377" s="33" t="s">
        <v>1066</v>
      </c>
      <c r="CG377" s="34" t="s">
        <v>1075</v>
      </c>
      <c r="CH377" t="s">
        <v>2439</v>
      </c>
      <c r="CI377">
        <v>16</v>
      </c>
      <c r="CJ377" s="25">
        <v>80</v>
      </c>
      <c r="CK377">
        <v>0</v>
      </c>
      <c r="CN377">
        <v>8.7899999999999991</v>
      </c>
      <c r="CO377">
        <v>10.26</v>
      </c>
      <c r="CP377">
        <v>0.02</v>
      </c>
      <c r="CQ377" t="s">
        <v>282</v>
      </c>
      <c r="CR377" t="s">
        <v>282</v>
      </c>
      <c r="CT377" t="s">
        <v>282</v>
      </c>
      <c r="CU377" t="s">
        <v>282</v>
      </c>
      <c r="CV377" t="s">
        <v>282</v>
      </c>
      <c r="CW377" s="25" t="s">
        <v>1067</v>
      </c>
      <c r="CX377" t="s">
        <v>282</v>
      </c>
      <c r="DC377">
        <v>97</v>
      </c>
      <c r="DD377">
        <v>8</v>
      </c>
      <c r="DE377" t="s">
        <v>1068</v>
      </c>
      <c r="DF377" t="s">
        <v>1090</v>
      </c>
      <c r="DG377" t="s">
        <v>682</v>
      </c>
      <c r="DH377" t="s">
        <v>2440</v>
      </c>
      <c r="DI377" s="25">
        <v>100</v>
      </c>
      <c r="DJ377">
        <v>0</v>
      </c>
      <c r="DL377">
        <v>9.2799999999999994</v>
      </c>
      <c r="DM377">
        <v>9.7899999999999991</v>
      </c>
      <c r="DN377">
        <v>0.03</v>
      </c>
      <c r="DO377" t="s">
        <v>282</v>
      </c>
      <c r="DP377" t="s">
        <v>282</v>
      </c>
      <c r="DR377" t="s">
        <v>282</v>
      </c>
      <c r="DS377" t="s">
        <v>282</v>
      </c>
      <c r="DT377" t="s">
        <v>282</v>
      </c>
      <c r="DU377" s="25" t="s">
        <v>1067</v>
      </c>
      <c r="DV377" t="s">
        <v>282</v>
      </c>
      <c r="EA377">
        <v>98</v>
      </c>
      <c r="EB377">
        <v>12</v>
      </c>
      <c r="EC377" t="s">
        <v>1069</v>
      </c>
      <c r="ED377" t="s">
        <v>1090</v>
      </c>
      <c r="EE377" t="s">
        <v>682</v>
      </c>
      <c r="EF377" t="s">
        <v>2441</v>
      </c>
      <c r="EG377" s="25">
        <v>75</v>
      </c>
      <c r="EH377">
        <v>0</v>
      </c>
      <c r="EJ377">
        <v>8.6999999999999993</v>
      </c>
      <c r="EK377">
        <v>9.2200000000000006</v>
      </c>
      <c r="EL377" s="9">
        <v>0.01</v>
      </c>
      <c r="EM377" t="s">
        <v>282</v>
      </c>
      <c r="EN377" t="s">
        <v>282</v>
      </c>
      <c r="EO377" t="s">
        <v>282</v>
      </c>
      <c r="EP377" t="s">
        <v>282</v>
      </c>
      <c r="EQ377" t="s">
        <v>282</v>
      </c>
      <c r="ER377" t="s">
        <v>282</v>
      </c>
      <c r="ES377" t="s">
        <v>282</v>
      </c>
      <c r="ET377" s="9" t="s">
        <v>282</v>
      </c>
      <c r="EU377" s="9" t="s">
        <v>282</v>
      </c>
      <c r="EV377" t="s">
        <v>282</v>
      </c>
      <c r="EX377" s="35">
        <v>3</v>
      </c>
      <c r="EY377" s="50">
        <v>8.9233333333333338</v>
      </c>
      <c r="EZ377" s="50">
        <v>9.7566666666666659</v>
      </c>
      <c r="FA377" s="50">
        <v>0.02</v>
      </c>
      <c r="FB377" s="51">
        <v>25.158743444444408</v>
      </c>
      <c r="FC377" s="51">
        <v>27.508271222222181</v>
      </c>
      <c r="FD377" s="51">
        <v>5.6388666666666587E-2</v>
      </c>
      <c r="FE377" s="7"/>
      <c r="FF377" s="25">
        <v>3</v>
      </c>
      <c r="FG377" s="25">
        <v>3</v>
      </c>
      <c r="FH377" s="29">
        <v>8.9233333333333338</v>
      </c>
      <c r="FI377" s="29">
        <v>9.7566666666666659</v>
      </c>
      <c r="FJ377" s="29">
        <v>0.02</v>
      </c>
      <c r="FK377" s="29">
        <v>91.458831568158544</v>
      </c>
      <c r="FL377" s="7" t="b">
        <v>1</v>
      </c>
      <c r="FN377">
        <v>9.0333333333333332</v>
      </c>
      <c r="FO377">
        <v>9.2999999999999989</v>
      </c>
      <c r="FP377">
        <v>1.3666666666666667E-2</v>
      </c>
      <c r="FQ377" s="21">
        <v>97.132616487455209</v>
      </c>
      <c r="FR377">
        <v>32.772552728888847</v>
      </c>
      <c r="FS377">
        <v>33.74000815999996</v>
      </c>
      <c r="FT377">
        <v>4.9582090844444392E-2</v>
      </c>
      <c r="FU377">
        <v>362.79578666666623</v>
      </c>
      <c r="FX377" s="21">
        <v>7</v>
      </c>
      <c r="GG377" s="48">
        <v>8.9233333333333338</v>
      </c>
      <c r="GH377" s="48">
        <v>9.7566666666666659</v>
      </c>
      <c r="GI377" s="9">
        <v>0.02</v>
      </c>
    </row>
    <row r="378" spans="1:191" x14ac:dyDescent="0.25">
      <c r="A378" t="s">
        <v>2442</v>
      </c>
      <c r="B378">
        <v>0</v>
      </c>
      <c r="C378" s="21" t="s">
        <v>197</v>
      </c>
      <c r="E378">
        <v>0</v>
      </c>
      <c r="G378" t="s">
        <v>1052</v>
      </c>
      <c r="J378">
        <v>8950</v>
      </c>
      <c r="K378" t="s">
        <v>847</v>
      </c>
      <c r="L378" t="s">
        <v>2428</v>
      </c>
      <c r="M378" t="s">
        <v>2428</v>
      </c>
      <c r="N378">
        <v>0</v>
      </c>
      <c r="P378" t="s">
        <v>282</v>
      </c>
      <c r="Q378">
        <v>8950</v>
      </c>
      <c r="R378" t="s">
        <v>847</v>
      </c>
      <c r="S378" t="s">
        <v>1307</v>
      </c>
      <c r="T378" s="22" t="s">
        <v>197</v>
      </c>
      <c r="U378" s="21" t="s">
        <v>1056</v>
      </c>
      <c r="V378" t="s">
        <v>2443</v>
      </c>
      <c r="W378" t="s">
        <v>2444</v>
      </c>
      <c r="X378">
        <v>0</v>
      </c>
      <c r="Y378" s="31"/>
      <c r="Z378" s="21" t="str">
        <f>VLOOKUP(A378,'Rettelse til drænsystem'!$A$4:$B$510,2,FALSE)</f>
        <v>Ved ikke</v>
      </c>
      <c r="AA378" t="s">
        <v>1308</v>
      </c>
      <c r="AB378" t="s">
        <v>193</v>
      </c>
      <c r="AC378" s="21" t="s">
        <v>1059</v>
      </c>
      <c r="AD378" s="21" t="s">
        <v>197</v>
      </c>
      <c r="AE378" s="21" t="s">
        <v>197</v>
      </c>
      <c r="AF378" t="s">
        <v>2442</v>
      </c>
      <c r="AG378" s="21">
        <v>0</v>
      </c>
      <c r="AH378" s="21" t="s">
        <v>2445</v>
      </c>
      <c r="AI378" s="21">
        <v>0</v>
      </c>
      <c r="AJ378" s="21" t="s">
        <v>2428</v>
      </c>
      <c r="AK378" s="21"/>
      <c r="AL378" s="21"/>
      <c r="AM378" s="21" t="s">
        <v>282</v>
      </c>
      <c r="AN378" s="21" t="s">
        <v>282</v>
      </c>
      <c r="AO378" s="21" t="s">
        <v>282</v>
      </c>
      <c r="AP378" s="21" t="s">
        <v>282</v>
      </c>
      <c r="AQ378" s="21"/>
      <c r="AR378" s="21"/>
      <c r="AS378" s="21" t="s">
        <v>218</v>
      </c>
      <c r="AT378" s="21" t="s">
        <v>1063</v>
      </c>
      <c r="AU378">
        <v>49</v>
      </c>
      <c r="AV378" t="s">
        <v>2442</v>
      </c>
      <c r="AY378">
        <v>1100</v>
      </c>
      <c r="AZ378" t="s">
        <v>1095</v>
      </c>
      <c r="BA378" s="21" t="s">
        <v>1102</v>
      </c>
      <c r="BB378" s="21" t="s">
        <v>1102</v>
      </c>
      <c r="BC378">
        <v>0.6</v>
      </c>
      <c r="BD378" t="s">
        <v>1106</v>
      </c>
      <c r="BE378">
        <v>0.4</v>
      </c>
      <c r="BF378">
        <v>6</v>
      </c>
      <c r="BG378" t="s">
        <v>195</v>
      </c>
      <c r="BH378">
        <v>0.6</v>
      </c>
      <c r="BI378" t="s">
        <v>282</v>
      </c>
      <c r="BJ378">
        <v>10</v>
      </c>
      <c r="BK378" t="s">
        <v>249</v>
      </c>
      <c r="BL378">
        <v>0.3</v>
      </c>
      <c r="BM378" t="s">
        <v>282</v>
      </c>
      <c r="BN378">
        <v>17</v>
      </c>
      <c r="BO378" t="s">
        <v>315</v>
      </c>
      <c r="BP378">
        <v>0.1</v>
      </c>
      <c r="BQ378" t="s">
        <v>282</v>
      </c>
      <c r="BR378" t="s">
        <v>197</v>
      </c>
      <c r="BS378" t="s">
        <v>197</v>
      </c>
      <c r="BT378" t="s">
        <v>618</v>
      </c>
      <c r="BU378" t="s">
        <v>282</v>
      </c>
      <c r="BV378">
        <v>517</v>
      </c>
      <c r="BW378">
        <v>425.9</v>
      </c>
      <c r="BX378" s="7">
        <v>191.04226666666631</v>
      </c>
      <c r="BY378" s="7">
        <v>33.331041050053244</v>
      </c>
      <c r="BZ378" s="8">
        <v>17.462506061789451</v>
      </c>
      <c r="CA378" s="8">
        <v>36.66414515505857</v>
      </c>
      <c r="CB378" s="8">
        <v>19.208756667968398</v>
      </c>
      <c r="CD378">
        <v>174</v>
      </c>
      <c r="CE378">
        <v>12</v>
      </c>
      <c r="CF378" s="33" t="s">
        <v>1066</v>
      </c>
      <c r="CG378" s="34" t="s">
        <v>1075</v>
      </c>
      <c r="CH378" t="s">
        <v>2446</v>
      </c>
      <c r="CI378">
        <v>0</v>
      </c>
      <c r="CJ378" s="25" t="s">
        <v>282</v>
      </c>
      <c r="CK378">
        <v>0</v>
      </c>
      <c r="CN378">
        <v>3.86</v>
      </c>
      <c r="CO378">
        <v>5.48</v>
      </c>
      <c r="CP378">
        <v>0.01</v>
      </c>
      <c r="CQ378" t="s">
        <v>282</v>
      </c>
      <c r="CR378" t="s">
        <v>282</v>
      </c>
      <c r="CT378" t="s">
        <v>282</v>
      </c>
      <c r="CU378" t="s">
        <v>282</v>
      </c>
      <c r="CV378" t="s">
        <v>282</v>
      </c>
      <c r="CW378" s="25" t="s">
        <v>1067</v>
      </c>
      <c r="CX378" t="s">
        <v>282</v>
      </c>
      <c r="DC378">
        <v>175</v>
      </c>
      <c r="DD378">
        <v>7</v>
      </c>
      <c r="DE378" t="s">
        <v>1068</v>
      </c>
      <c r="DF378" t="s">
        <v>1090</v>
      </c>
      <c r="DG378" t="s">
        <v>2447</v>
      </c>
      <c r="DH378">
        <v>0</v>
      </c>
      <c r="DI378" s="25" t="s">
        <v>282</v>
      </c>
      <c r="DJ378" t="s">
        <v>2448</v>
      </c>
      <c r="DL378">
        <v>6.6</v>
      </c>
      <c r="DM378">
        <v>11.36</v>
      </c>
      <c r="DN378">
        <v>0.01</v>
      </c>
      <c r="DO378" t="s">
        <v>282</v>
      </c>
      <c r="DP378" t="s">
        <v>282</v>
      </c>
      <c r="DR378" t="s">
        <v>282</v>
      </c>
      <c r="DS378" t="s">
        <v>282</v>
      </c>
      <c r="DT378" t="s">
        <v>282</v>
      </c>
      <c r="DU378" s="25" t="s">
        <v>1067</v>
      </c>
      <c r="DV378" t="s">
        <v>282</v>
      </c>
      <c r="EA378">
        <v>176</v>
      </c>
      <c r="EB378">
        <v>11</v>
      </c>
      <c r="EC378" t="s">
        <v>1069</v>
      </c>
      <c r="ED378" t="s">
        <v>1090</v>
      </c>
      <c r="EE378" t="s">
        <v>2449</v>
      </c>
      <c r="EF378">
        <v>0</v>
      </c>
      <c r="EG378" s="25" t="s">
        <v>282</v>
      </c>
      <c r="EH378">
        <v>0</v>
      </c>
      <c r="EJ378">
        <v>2.12</v>
      </c>
      <c r="EK378">
        <v>4.01</v>
      </c>
      <c r="EL378" s="9">
        <v>0.01</v>
      </c>
      <c r="EM378" t="s">
        <v>282</v>
      </c>
      <c r="EN378" t="s">
        <v>282</v>
      </c>
      <c r="EO378" t="s">
        <v>282</v>
      </c>
      <c r="EP378" t="s">
        <v>282</v>
      </c>
      <c r="EQ378" t="s">
        <v>282</v>
      </c>
      <c r="ER378" t="s">
        <v>282</v>
      </c>
      <c r="ES378" t="s">
        <v>282</v>
      </c>
      <c r="ET378" s="9" t="s">
        <v>282</v>
      </c>
      <c r="EU378" s="9" t="s">
        <v>282</v>
      </c>
      <c r="EV378" t="s">
        <v>282</v>
      </c>
      <c r="EX378" s="35">
        <v>3</v>
      </c>
      <c r="EY378" s="50">
        <v>4.1933333333333325</v>
      </c>
      <c r="EZ378" s="50">
        <v>6.95</v>
      </c>
      <c r="FA378" s="50">
        <v>0.01</v>
      </c>
      <c r="FB378" s="51">
        <v>8.0110390488888719</v>
      </c>
      <c r="FC378" s="51">
        <v>13.277437533333309</v>
      </c>
      <c r="FD378" s="51">
        <v>1.910422666666663E-2</v>
      </c>
      <c r="FE378" s="7"/>
      <c r="FF378" s="25">
        <v>3</v>
      </c>
      <c r="FG378" s="25">
        <v>3</v>
      </c>
      <c r="FH378" s="29">
        <v>4.1933333333333325</v>
      </c>
      <c r="FI378" s="29">
        <v>6.95</v>
      </c>
      <c r="FJ378" s="29">
        <v>0.01</v>
      </c>
      <c r="FK378" s="29">
        <v>60.335731414868086</v>
      </c>
      <c r="FL378" s="7" t="b">
        <v>1</v>
      </c>
      <c r="FQ378" s="21"/>
      <c r="FX378" s="21">
        <v>5</v>
      </c>
      <c r="GG378" s="48">
        <v>4.1933333333333325</v>
      </c>
      <c r="GH378" s="48">
        <v>6.95</v>
      </c>
      <c r="GI378" s="9">
        <v>0.01</v>
      </c>
    </row>
    <row r="379" spans="1:191" x14ac:dyDescent="0.25">
      <c r="A379" t="s">
        <v>2450</v>
      </c>
      <c r="B379">
        <v>0</v>
      </c>
      <c r="C379" s="21" t="s">
        <v>197</v>
      </c>
      <c r="E379">
        <v>0</v>
      </c>
      <c r="G379" t="s">
        <v>1052</v>
      </c>
      <c r="J379">
        <v>4684</v>
      </c>
      <c r="K379" t="s">
        <v>374</v>
      </c>
      <c r="L379" t="s">
        <v>2428</v>
      </c>
      <c r="M379" t="s">
        <v>2428</v>
      </c>
      <c r="N379">
        <v>0</v>
      </c>
      <c r="P379" t="s">
        <v>282</v>
      </c>
      <c r="Q379">
        <v>4684</v>
      </c>
      <c r="R379" t="s">
        <v>374</v>
      </c>
      <c r="S379" t="s">
        <v>214</v>
      </c>
      <c r="T379" s="22" t="s">
        <v>197</v>
      </c>
      <c r="U379" s="21" t="s">
        <v>1056</v>
      </c>
      <c r="V379">
        <v>0</v>
      </c>
      <c r="W379">
        <v>0</v>
      </c>
      <c r="X379">
        <v>100</v>
      </c>
      <c r="Y379" s="21">
        <v>100</v>
      </c>
      <c r="Z379" s="21" t="str">
        <f>VLOOKUP(A379,'Rettelse til drænsystem'!$A$4:$B$510,2,FALSE)</f>
        <v>Systematisk drænet</v>
      </c>
      <c r="AA379" t="s">
        <v>1058</v>
      </c>
      <c r="AB379" t="s">
        <v>239</v>
      </c>
      <c r="AC379" s="21" t="s">
        <v>1063</v>
      </c>
      <c r="AD379" s="21" t="s">
        <v>197</v>
      </c>
      <c r="AE379" s="21" t="s">
        <v>197</v>
      </c>
      <c r="AF379" t="s">
        <v>2450</v>
      </c>
      <c r="AG379" s="21">
        <v>0</v>
      </c>
      <c r="AH379" s="21" t="s">
        <v>2452</v>
      </c>
      <c r="AI379" s="21">
        <v>0</v>
      </c>
      <c r="AJ379" s="21" t="s">
        <v>2428</v>
      </c>
      <c r="AK379" s="21"/>
      <c r="AL379" s="21"/>
      <c r="AM379" s="21" t="s">
        <v>1249</v>
      </c>
      <c r="AN379" s="21" t="s">
        <v>1132</v>
      </c>
      <c r="AO379" s="21" t="s">
        <v>1074</v>
      </c>
      <c r="AP379" s="21" t="s">
        <v>205</v>
      </c>
      <c r="AQ379" s="21"/>
      <c r="AR379" s="21"/>
      <c r="AS379" s="21" t="s">
        <v>218</v>
      </c>
      <c r="AT379" s="21" t="s">
        <v>1063</v>
      </c>
      <c r="AU379">
        <v>41</v>
      </c>
      <c r="AV379" t="s">
        <v>2450</v>
      </c>
      <c r="AW379">
        <v>71.734120000000004</v>
      </c>
      <c r="AX379">
        <v>9.3799060000000001</v>
      </c>
      <c r="AY379">
        <v>17</v>
      </c>
      <c r="AZ379" t="s">
        <v>1106</v>
      </c>
      <c r="BA379" s="21" t="s">
        <v>1102</v>
      </c>
      <c r="BB379" s="21" t="s">
        <v>1102</v>
      </c>
      <c r="BC379">
        <v>1</v>
      </c>
      <c r="BD379" t="s">
        <v>282</v>
      </c>
      <c r="BE379" t="s">
        <v>282</v>
      </c>
      <c r="BF379">
        <v>6</v>
      </c>
      <c r="BG379" t="s">
        <v>195</v>
      </c>
      <c r="BH379">
        <v>1</v>
      </c>
      <c r="BI379" t="s">
        <v>282</v>
      </c>
      <c r="BJ379" t="s">
        <v>282</v>
      </c>
      <c r="BK379" t="s">
        <v>282</v>
      </c>
      <c r="BL379" t="s">
        <v>282</v>
      </c>
      <c r="BM379" t="s">
        <v>282</v>
      </c>
      <c r="BN379" t="s">
        <v>282</v>
      </c>
      <c r="BO379" t="s">
        <v>282</v>
      </c>
      <c r="BP379" t="s">
        <v>282</v>
      </c>
      <c r="BQ379" t="s">
        <v>282</v>
      </c>
      <c r="BR379" t="s">
        <v>197</v>
      </c>
      <c r="BS379" t="s">
        <v>197</v>
      </c>
      <c r="BT379" t="s">
        <v>198</v>
      </c>
      <c r="BU379" t="s">
        <v>282</v>
      </c>
      <c r="BV379">
        <v>504.90000000000009</v>
      </c>
      <c r="BW379">
        <v>437.5</v>
      </c>
      <c r="BX379" s="7">
        <v>224.13999999999987</v>
      </c>
      <c r="BY379" s="7">
        <v>34.646081606845108</v>
      </c>
      <c r="BZ379" s="8">
        <v>15.457339879916629</v>
      </c>
      <c r="CA379" s="8">
        <v>38.110689767529621</v>
      </c>
      <c r="CB379" s="8">
        <v>17.003073867908295</v>
      </c>
      <c r="CD379">
        <v>177</v>
      </c>
      <c r="CE379">
        <v>12</v>
      </c>
      <c r="CF379" s="33" t="s">
        <v>1066</v>
      </c>
      <c r="CG379" s="34" t="s">
        <v>1075</v>
      </c>
      <c r="CH379" t="s">
        <v>2451</v>
      </c>
      <c r="CI379">
        <v>5</v>
      </c>
      <c r="CJ379" s="25">
        <v>5</v>
      </c>
      <c r="CK379">
        <v>0</v>
      </c>
      <c r="CN379">
        <v>4.21</v>
      </c>
      <c r="CO379">
        <v>5.15</v>
      </c>
      <c r="CP379">
        <v>0.04</v>
      </c>
      <c r="CQ379" t="s">
        <v>282</v>
      </c>
      <c r="CR379" t="s">
        <v>282</v>
      </c>
      <c r="CT379" t="s">
        <v>282</v>
      </c>
      <c r="CU379" t="s">
        <v>282</v>
      </c>
      <c r="CV379" t="s">
        <v>282</v>
      </c>
      <c r="CW379" s="25" t="s">
        <v>1067</v>
      </c>
      <c r="CX379" t="s">
        <v>282</v>
      </c>
      <c r="DC379">
        <v>178</v>
      </c>
      <c r="DD379">
        <v>7</v>
      </c>
      <c r="DE379" t="s">
        <v>1068</v>
      </c>
      <c r="DF379" t="s">
        <v>1090</v>
      </c>
      <c r="DG379" t="s">
        <v>2451</v>
      </c>
      <c r="DH379">
        <v>10</v>
      </c>
      <c r="DI379" s="25">
        <v>10</v>
      </c>
      <c r="DJ379">
        <v>0</v>
      </c>
      <c r="DL379">
        <v>7.71</v>
      </c>
      <c r="DM379">
        <v>8.0399999999999991</v>
      </c>
      <c r="DN379">
        <v>0.04</v>
      </c>
      <c r="DO379" t="s">
        <v>282</v>
      </c>
      <c r="DP379" t="s">
        <v>282</v>
      </c>
      <c r="DR379" t="s">
        <v>282</v>
      </c>
      <c r="DS379" t="s">
        <v>282</v>
      </c>
      <c r="DT379" t="s">
        <v>282</v>
      </c>
      <c r="DU379" s="25" t="s">
        <v>1067</v>
      </c>
      <c r="DV379" t="s">
        <v>282</v>
      </c>
      <c r="EA379">
        <v>179</v>
      </c>
      <c r="EB379">
        <v>11</v>
      </c>
      <c r="EC379" t="s">
        <v>1069</v>
      </c>
      <c r="ED379" t="s">
        <v>1090</v>
      </c>
      <c r="EE379" t="s">
        <v>2451</v>
      </c>
      <c r="EF379" t="s">
        <v>2453</v>
      </c>
      <c r="EG379" s="25">
        <v>4</v>
      </c>
      <c r="EH379">
        <v>0</v>
      </c>
      <c r="EJ379">
        <v>6.17</v>
      </c>
      <c r="EK379">
        <v>6.85</v>
      </c>
      <c r="EL379" s="9">
        <v>0.06</v>
      </c>
      <c r="EM379" t="s">
        <v>282</v>
      </c>
      <c r="EN379" t="s">
        <v>282</v>
      </c>
      <c r="EO379" t="s">
        <v>282</v>
      </c>
      <c r="EP379" t="s">
        <v>282</v>
      </c>
      <c r="EQ379" t="s">
        <v>282</v>
      </c>
      <c r="ER379" t="s">
        <v>282</v>
      </c>
      <c r="ES379" t="s">
        <v>282</v>
      </c>
      <c r="ET379" s="9" t="s">
        <v>282</v>
      </c>
      <c r="EU379" s="9" t="s">
        <v>282</v>
      </c>
      <c r="EV379" t="s">
        <v>282</v>
      </c>
      <c r="EX379" s="35">
        <v>3</v>
      </c>
      <c r="EY379" s="50">
        <v>6.03</v>
      </c>
      <c r="EZ379" s="50">
        <v>6.68</v>
      </c>
      <c r="FA379" s="50">
        <v>4.6666666666666669E-2</v>
      </c>
      <c r="FB379" s="51">
        <v>13.515641999999994</v>
      </c>
      <c r="FC379" s="51">
        <v>14.972551999999991</v>
      </c>
      <c r="FD379" s="51">
        <v>0.10459866666666662</v>
      </c>
      <c r="FE379" s="7"/>
      <c r="FF379" s="25">
        <v>3</v>
      </c>
      <c r="FG379" s="25">
        <v>3</v>
      </c>
      <c r="FH379" s="29">
        <v>6.03</v>
      </c>
      <c r="FI379" s="29">
        <v>6.68</v>
      </c>
      <c r="FJ379" s="29">
        <v>4.6666666666666669E-2</v>
      </c>
      <c r="FK379" s="29">
        <v>90.269461077844312</v>
      </c>
      <c r="FL379" s="7" t="b">
        <v>1</v>
      </c>
      <c r="FQ379" s="21"/>
      <c r="FX379" s="21">
        <v>7</v>
      </c>
      <c r="GG379" s="48">
        <v>6.03</v>
      </c>
      <c r="GH379" s="48">
        <v>6.68</v>
      </c>
      <c r="GI379" s="9">
        <v>4.6666666666666669E-2</v>
      </c>
    </row>
    <row r="380" spans="1:191" x14ac:dyDescent="0.25">
      <c r="A380" t="s">
        <v>2454</v>
      </c>
      <c r="B380">
        <v>189</v>
      </c>
      <c r="C380" s="21" t="s">
        <v>192</v>
      </c>
      <c r="E380">
        <v>0</v>
      </c>
      <c r="G380" t="s">
        <v>1052</v>
      </c>
      <c r="J380">
        <v>8370</v>
      </c>
      <c r="K380" t="s">
        <v>766</v>
      </c>
      <c r="L380" t="s">
        <v>2428</v>
      </c>
      <c r="M380" t="s">
        <v>2428</v>
      </c>
      <c r="N380">
        <v>0</v>
      </c>
      <c r="P380" t="s">
        <v>282</v>
      </c>
      <c r="Q380">
        <v>8370</v>
      </c>
      <c r="R380" t="s">
        <v>766</v>
      </c>
      <c r="S380" t="s">
        <v>191</v>
      </c>
      <c r="T380" s="22" t="s">
        <v>197</v>
      </c>
      <c r="U380" s="21" t="s">
        <v>1056</v>
      </c>
      <c r="V380">
        <v>567186.52088589</v>
      </c>
      <c r="W380">
        <v>6246281.5174613995</v>
      </c>
      <c r="X380">
        <v>10</v>
      </c>
      <c r="Y380" s="21">
        <v>10</v>
      </c>
      <c r="Z380" s="21" t="str">
        <f>VLOOKUP(A380,'Rettelse til drænsystem'!$A$4:$B$510,2,FALSE)</f>
        <v>Systematisk drænet</v>
      </c>
      <c r="AA380" t="s">
        <v>1165</v>
      </c>
      <c r="AB380" t="s">
        <v>239</v>
      </c>
      <c r="AC380" s="21" t="s">
        <v>1063</v>
      </c>
      <c r="AD380" s="21" t="s">
        <v>197</v>
      </c>
      <c r="AE380" s="21" t="s">
        <v>197</v>
      </c>
      <c r="AF380" t="s">
        <v>2454</v>
      </c>
      <c r="AG380" s="21">
        <v>189</v>
      </c>
      <c r="AH380" s="21" t="s">
        <v>2455</v>
      </c>
      <c r="AI380" s="21">
        <v>0</v>
      </c>
      <c r="AJ380" s="21" t="s">
        <v>2428</v>
      </c>
      <c r="AK380" s="21"/>
      <c r="AL380" s="21"/>
      <c r="AM380" s="21" t="s">
        <v>1073</v>
      </c>
      <c r="AN380" s="21" t="s">
        <v>1074</v>
      </c>
      <c r="AO380" s="21" t="s">
        <v>1074</v>
      </c>
      <c r="AP380" s="21" t="s">
        <v>246</v>
      </c>
      <c r="AQ380" s="21"/>
      <c r="AR380" s="21"/>
      <c r="AS380" s="21" t="s">
        <v>218</v>
      </c>
      <c r="AT380" s="21" t="s">
        <v>1063</v>
      </c>
      <c r="AU380">
        <v>76</v>
      </c>
      <c r="AV380" t="s">
        <v>2454</v>
      </c>
      <c r="AW380">
        <v>51.959420000000001</v>
      </c>
      <c r="AX380">
        <v>3.9672649999999998</v>
      </c>
      <c r="AY380">
        <v>15</v>
      </c>
      <c r="AZ380" t="s">
        <v>1106</v>
      </c>
      <c r="BA380" s="21" t="s">
        <v>1102</v>
      </c>
      <c r="BB380" s="21" t="s">
        <v>1102</v>
      </c>
      <c r="BC380">
        <v>1</v>
      </c>
      <c r="BD380" t="s">
        <v>282</v>
      </c>
      <c r="BE380" t="s">
        <v>282</v>
      </c>
      <c r="BF380">
        <v>5</v>
      </c>
      <c r="BG380" t="s">
        <v>304</v>
      </c>
      <c r="BH380">
        <v>1</v>
      </c>
      <c r="BI380" t="s">
        <v>282</v>
      </c>
      <c r="BJ380" t="s">
        <v>282</v>
      </c>
      <c r="BK380" t="s">
        <v>282</v>
      </c>
      <c r="BL380" t="s">
        <v>282</v>
      </c>
      <c r="BM380" t="s">
        <v>282</v>
      </c>
      <c r="BN380" t="s">
        <v>282</v>
      </c>
      <c r="BO380" t="s">
        <v>282</v>
      </c>
      <c r="BP380" t="s">
        <v>282</v>
      </c>
      <c r="BQ380" t="s">
        <v>282</v>
      </c>
      <c r="BR380" t="s">
        <v>192</v>
      </c>
      <c r="BS380" t="s">
        <v>197</v>
      </c>
      <c r="BT380" t="s">
        <v>198</v>
      </c>
      <c r="BU380" t="s">
        <v>282</v>
      </c>
      <c r="BV380">
        <v>517</v>
      </c>
      <c r="BW380">
        <v>475.3</v>
      </c>
      <c r="BX380" s="7">
        <v>251.88</v>
      </c>
      <c r="BY380" s="7">
        <v>17.580764472871579</v>
      </c>
      <c r="BZ380" s="8">
        <v>6.9798175610892406</v>
      </c>
      <c r="CA380" s="8">
        <v>19.338840920158738</v>
      </c>
      <c r="CB380" s="8">
        <v>7.6777993171981649</v>
      </c>
      <c r="CD380">
        <v>180</v>
      </c>
      <c r="CE380">
        <v>12</v>
      </c>
      <c r="CF380" s="33" t="s">
        <v>1066</v>
      </c>
      <c r="CG380" s="34" t="s">
        <v>1075</v>
      </c>
      <c r="CH380" t="s">
        <v>2456</v>
      </c>
      <c r="CI380">
        <v>7</v>
      </c>
      <c r="CJ380" s="25">
        <v>70</v>
      </c>
      <c r="CK380">
        <v>0</v>
      </c>
      <c r="CN380">
        <v>5.62</v>
      </c>
      <c r="CO380">
        <v>6.48</v>
      </c>
      <c r="CP380">
        <v>0.02</v>
      </c>
      <c r="CQ380" t="s">
        <v>282</v>
      </c>
      <c r="CR380" t="s">
        <v>282</v>
      </c>
      <c r="CT380" t="s">
        <v>282</v>
      </c>
      <c r="CU380" t="s">
        <v>282</v>
      </c>
      <c r="CV380" t="s">
        <v>282</v>
      </c>
      <c r="CW380" s="25" t="s">
        <v>1067</v>
      </c>
      <c r="CX380" t="s">
        <v>282</v>
      </c>
      <c r="DC380">
        <v>181</v>
      </c>
      <c r="DD380">
        <v>7</v>
      </c>
      <c r="DE380" t="s">
        <v>1068</v>
      </c>
      <c r="DF380" t="s">
        <v>1090</v>
      </c>
      <c r="DG380" t="s">
        <v>768</v>
      </c>
      <c r="DH380" t="s">
        <v>2457</v>
      </c>
      <c r="DI380" s="25">
        <v>60</v>
      </c>
      <c r="DJ380">
        <v>0</v>
      </c>
      <c r="DL380">
        <v>6.92</v>
      </c>
      <c r="DM380">
        <v>7.16</v>
      </c>
      <c r="DN380">
        <v>0.02</v>
      </c>
      <c r="DO380" t="s">
        <v>282</v>
      </c>
      <c r="DP380" t="s">
        <v>282</v>
      </c>
      <c r="DR380" t="s">
        <v>282</v>
      </c>
      <c r="DS380" t="s">
        <v>282</v>
      </c>
      <c r="DT380" t="s">
        <v>282</v>
      </c>
      <c r="DU380" s="25" t="s">
        <v>1067</v>
      </c>
      <c r="DV380" t="s">
        <v>282</v>
      </c>
      <c r="EA380">
        <v>182</v>
      </c>
      <c r="EB380">
        <v>11</v>
      </c>
      <c r="EC380" t="s">
        <v>1069</v>
      </c>
      <c r="ED380" t="s">
        <v>1090</v>
      </c>
      <c r="EE380" t="s">
        <v>2458</v>
      </c>
      <c r="EF380" t="s">
        <v>2436</v>
      </c>
      <c r="EG380" s="25">
        <v>30</v>
      </c>
      <c r="EH380">
        <v>0</v>
      </c>
      <c r="EJ380">
        <v>7.27</v>
      </c>
      <c r="EK380">
        <v>8.0500000000000007</v>
      </c>
      <c r="EL380" s="9">
        <v>0.01</v>
      </c>
      <c r="EM380" t="s">
        <v>282</v>
      </c>
      <c r="EN380" t="s">
        <v>282</v>
      </c>
      <c r="EO380" t="s">
        <v>282</v>
      </c>
      <c r="EP380" t="s">
        <v>282</v>
      </c>
      <c r="EQ380" t="s">
        <v>282</v>
      </c>
      <c r="ER380" t="s">
        <v>282</v>
      </c>
      <c r="ES380" t="s">
        <v>282</v>
      </c>
      <c r="ET380" s="9" t="s">
        <v>282</v>
      </c>
      <c r="EU380" s="9" t="s">
        <v>282</v>
      </c>
      <c r="EV380" t="s">
        <v>282</v>
      </c>
      <c r="EX380" s="35">
        <v>3</v>
      </c>
      <c r="EY380" s="50">
        <v>6.6033333333333326</v>
      </c>
      <c r="EZ380" s="50">
        <v>7.23</v>
      </c>
      <c r="FA380" s="50">
        <v>1.6666666666666666E-2</v>
      </c>
      <c r="FB380" s="51">
        <v>16.632475999999997</v>
      </c>
      <c r="FC380" s="51">
        <v>18.210924000000002</v>
      </c>
      <c r="FD380" s="51">
        <v>4.1979999999999996E-2</v>
      </c>
      <c r="FE380" s="7"/>
      <c r="FF380" s="25">
        <v>3</v>
      </c>
      <c r="FG380" s="25">
        <v>3</v>
      </c>
      <c r="FH380" s="29">
        <v>6.6033333333333326</v>
      </c>
      <c r="FI380" s="29">
        <v>7.23</v>
      </c>
      <c r="FJ380" s="29">
        <v>1.6666666666666666E-2</v>
      </c>
      <c r="FK380" s="29">
        <v>91.332411249423686</v>
      </c>
      <c r="FL380" s="7" t="b">
        <v>1</v>
      </c>
      <c r="FN380">
        <v>2.5266666666666668</v>
      </c>
      <c r="FO380">
        <v>2.65</v>
      </c>
      <c r="FP380">
        <v>1.1333333333333334E-2</v>
      </c>
      <c r="FQ380" s="21">
        <v>95.345911949685544</v>
      </c>
      <c r="FR380">
        <v>8.4903580000000005</v>
      </c>
      <c r="FS380">
        <v>8.904795</v>
      </c>
      <c r="FT380">
        <v>3.8083399999999996E-2</v>
      </c>
      <c r="FU380">
        <v>336.03</v>
      </c>
      <c r="FX380" s="21">
        <v>6</v>
      </c>
      <c r="GG380" s="48">
        <v>6.6033333333333326</v>
      </c>
      <c r="GH380" s="48">
        <v>7.23</v>
      </c>
      <c r="GI380" s="9">
        <v>1.6666666666666666E-2</v>
      </c>
    </row>
    <row r="381" spans="1:191" x14ac:dyDescent="0.25">
      <c r="A381" t="s">
        <v>2459</v>
      </c>
      <c r="B381">
        <v>0</v>
      </c>
      <c r="C381" s="21" t="s">
        <v>197</v>
      </c>
      <c r="E381">
        <v>0</v>
      </c>
      <c r="G381" t="s">
        <v>1052</v>
      </c>
      <c r="J381">
        <v>4653</v>
      </c>
      <c r="K381" t="s">
        <v>378</v>
      </c>
      <c r="L381" t="s">
        <v>2428</v>
      </c>
      <c r="M381" t="s">
        <v>2428</v>
      </c>
      <c r="N381">
        <v>0</v>
      </c>
      <c r="P381" t="s">
        <v>2461</v>
      </c>
      <c r="Q381">
        <v>4653</v>
      </c>
      <c r="R381" t="s">
        <v>378</v>
      </c>
      <c r="S381" t="s">
        <v>214</v>
      </c>
      <c r="T381" s="22" t="s">
        <v>197</v>
      </c>
      <c r="U381" s="21" t="s">
        <v>1056</v>
      </c>
      <c r="V381" t="s">
        <v>2462</v>
      </c>
      <c r="W381" t="s">
        <v>2463</v>
      </c>
      <c r="X381">
        <v>20</v>
      </c>
      <c r="Y381" s="21">
        <v>20</v>
      </c>
      <c r="Z381" s="21" t="str">
        <f>VLOOKUP(A381,'Rettelse til drænsystem'!$A$4:$B$510,2,FALSE)</f>
        <v>Systematisk drænet</v>
      </c>
      <c r="AA381" t="s">
        <v>1058</v>
      </c>
      <c r="AB381" t="s">
        <v>239</v>
      </c>
      <c r="AC381" s="21" t="s">
        <v>1063</v>
      </c>
      <c r="AD381" s="21" t="s">
        <v>197</v>
      </c>
      <c r="AE381" s="21" t="s">
        <v>197</v>
      </c>
      <c r="AF381" t="s">
        <v>2459</v>
      </c>
      <c r="AG381" s="21">
        <v>0</v>
      </c>
      <c r="AH381" s="21" t="s">
        <v>2460</v>
      </c>
      <c r="AI381" s="21">
        <v>0</v>
      </c>
      <c r="AJ381" s="21" t="s">
        <v>2428</v>
      </c>
      <c r="AK381" s="21"/>
      <c r="AL381" s="21"/>
      <c r="AM381" s="21" t="s">
        <v>1073</v>
      </c>
      <c r="AN381" s="21" t="s">
        <v>1074</v>
      </c>
      <c r="AO381" s="21" t="s">
        <v>1074</v>
      </c>
      <c r="AP381" s="21" t="s">
        <v>246</v>
      </c>
      <c r="AQ381" s="21"/>
      <c r="AR381" s="21"/>
      <c r="AS381" s="21" t="s">
        <v>218</v>
      </c>
      <c r="AT381" s="21" t="s">
        <v>1063</v>
      </c>
      <c r="AU381">
        <v>38</v>
      </c>
      <c r="AV381" t="s">
        <v>2459</v>
      </c>
      <c r="AW381">
        <v>64.610749999999996</v>
      </c>
      <c r="AX381">
        <v>0.91803599999999996</v>
      </c>
      <c r="AY381">
        <v>15</v>
      </c>
      <c r="AZ381" t="s">
        <v>1088</v>
      </c>
      <c r="BA381" s="21" t="s">
        <v>1089</v>
      </c>
      <c r="BB381" s="21" t="s">
        <v>1089</v>
      </c>
      <c r="BC381">
        <v>0.6</v>
      </c>
      <c r="BD381" t="s">
        <v>1106</v>
      </c>
      <c r="BE381">
        <v>0.4</v>
      </c>
      <c r="BF381">
        <v>3</v>
      </c>
      <c r="BG381" t="s">
        <v>253</v>
      </c>
      <c r="BH381">
        <v>0.67</v>
      </c>
      <c r="BI381" t="s">
        <v>282</v>
      </c>
      <c r="BJ381">
        <v>6</v>
      </c>
      <c r="BK381" t="s">
        <v>195</v>
      </c>
      <c r="BL381">
        <v>0.33</v>
      </c>
      <c r="BM381" t="s">
        <v>282</v>
      </c>
      <c r="BN381" t="s">
        <v>282</v>
      </c>
      <c r="BO381" t="s">
        <v>282</v>
      </c>
      <c r="BP381" t="s">
        <v>282</v>
      </c>
      <c r="BQ381" t="s">
        <v>282</v>
      </c>
      <c r="BR381" t="s">
        <v>197</v>
      </c>
      <c r="BS381" t="s">
        <v>197</v>
      </c>
      <c r="BT381" t="s">
        <v>198</v>
      </c>
      <c r="BU381" t="s">
        <v>282</v>
      </c>
      <c r="BV381">
        <v>504.90000000000009</v>
      </c>
      <c r="BW381">
        <v>364</v>
      </c>
      <c r="BX381" s="7">
        <v>108.5354999999991</v>
      </c>
      <c r="BY381" s="7">
        <v>10.693688975620987</v>
      </c>
      <c r="BZ381" s="8">
        <v>10.165716887553048</v>
      </c>
      <c r="CA381" s="8">
        <v>11.763057873183087</v>
      </c>
      <c r="CB381" s="8">
        <v>11.182288576308354</v>
      </c>
      <c r="CD381">
        <v>417</v>
      </c>
      <c r="CE381">
        <v>13</v>
      </c>
      <c r="CF381" s="33" t="s">
        <v>1066</v>
      </c>
      <c r="CG381" s="34" t="s">
        <v>1075</v>
      </c>
      <c r="CH381" t="s">
        <v>503</v>
      </c>
      <c r="CI381">
        <v>10</v>
      </c>
      <c r="CJ381" s="25">
        <v>50</v>
      </c>
      <c r="CK381">
        <v>0</v>
      </c>
      <c r="CN381">
        <v>7.6</v>
      </c>
      <c r="CO381">
        <v>8.56</v>
      </c>
      <c r="CP381">
        <v>0.02</v>
      </c>
      <c r="CQ381" t="s">
        <v>282</v>
      </c>
      <c r="CR381" t="s">
        <v>282</v>
      </c>
      <c r="CT381" t="s">
        <v>282</v>
      </c>
      <c r="CU381" t="s">
        <v>282</v>
      </c>
      <c r="CV381" t="s">
        <v>282</v>
      </c>
      <c r="CW381" s="25" t="s">
        <v>1067</v>
      </c>
      <c r="CX381" t="s">
        <v>282</v>
      </c>
      <c r="DC381">
        <v>418</v>
      </c>
      <c r="DD381">
        <v>8</v>
      </c>
      <c r="DE381" t="s">
        <v>1068</v>
      </c>
      <c r="DF381" t="s">
        <v>1090</v>
      </c>
      <c r="DG381" t="s">
        <v>503</v>
      </c>
      <c r="DH381" t="s">
        <v>2441</v>
      </c>
      <c r="DI381" s="25">
        <v>75</v>
      </c>
      <c r="DJ381">
        <v>0</v>
      </c>
      <c r="DL381">
        <v>7.85</v>
      </c>
      <c r="DM381">
        <v>8.3800000000000008</v>
      </c>
      <c r="DN381">
        <v>0.02</v>
      </c>
      <c r="DO381" t="s">
        <v>282</v>
      </c>
      <c r="DP381" t="s">
        <v>282</v>
      </c>
      <c r="DR381" t="s">
        <v>282</v>
      </c>
      <c r="DS381" t="s">
        <v>282</v>
      </c>
      <c r="DT381" t="s">
        <v>282</v>
      </c>
      <c r="DU381" s="25" t="s">
        <v>1067</v>
      </c>
      <c r="DV381" t="s">
        <v>282</v>
      </c>
      <c r="EA381">
        <v>419</v>
      </c>
      <c r="EB381">
        <v>11</v>
      </c>
      <c r="EC381" t="s">
        <v>1069</v>
      </c>
      <c r="ED381" t="s">
        <v>1090</v>
      </c>
      <c r="EE381" t="s">
        <v>503</v>
      </c>
      <c r="EF381" t="s">
        <v>2464</v>
      </c>
      <c r="EG381" s="25">
        <v>40</v>
      </c>
      <c r="EH381">
        <v>0</v>
      </c>
      <c r="EJ381">
        <v>8.36</v>
      </c>
      <c r="EK381">
        <v>8.4700000000000006</v>
      </c>
      <c r="EL381" s="9">
        <v>0.01</v>
      </c>
      <c r="EM381" t="s">
        <v>282</v>
      </c>
      <c r="EN381" t="s">
        <v>282</v>
      </c>
      <c r="EO381" t="s">
        <v>282</v>
      </c>
      <c r="EP381" t="s">
        <v>282</v>
      </c>
      <c r="EQ381" t="s">
        <v>282</v>
      </c>
      <c r="ER381" t="s">
        <v>282</v>
      </c>
      <c r="ES381" t="s">
        <v>282</v>
      </c>
      <c r="ET381" s="9" t="s">
        <v>282</v>
      </c>
      <c r="EU381" s="9" t="s">
        <v>282</v>
      </c>
      <c r="EV381" t="s">
        <v>282</v>
      </c>
      <c r="EX381" s="35">
        <v>3</v>
      </c>
      <c r="EY381" s="50">
        <v>7.9366666666666665</v>
      </c>
      <c r="EZ381" s="50">
        <v>8.4700000000000006</v>
      </c>
      <c r="FA381" s="50">
        <v>1.6666666666666666E-2</v>
      </c>
      <c r="FB381" s="51">
        <v>8.6141008499999288</v>
      </c>
      <c r="FC381" s="51">
        <v>9.1929568499999252</v>
      </c>
      <c r="FD381" s="51">
        <v>1.8089249999999852E-2</v>
      </c>
      <c r="FE381" s="7"/>
      <c r="FF381" s="25">
        <v>3</v>
      </c>
      <c r="FG381" s="25">
        <v>3</v>
      </c>
      <c r="FH381" s="29">
        <v>7.9366666666666665</v>
      </c>
      <c r="FI381" s="29">
        <v>8.4700000000000006</v>
      </c>
      <c r="FJ381" s="29">
        <v>1.6666666666666666E-2</v>
      </c>
      <c r="FK381" s="29">
        <v>93.703266430539145</v>
      </c>
      <c r="FL381" s="7" t="b">
        <v>1</v>
      </c>
      <c r="FQ381" s="21"/>
      <c r="FX381" s="21">
        <v>7</v>
      </c>
      <c r="GG381" s="48">
        <v>7.9366666666666665</v>
      </c>
      <c r="GH381" s="48">
        <v>8.4700000000000006</v>
      </c>
      <c r="GI381" s="9">
        <v>1.6666666666666666E-2</v>
      </c>
    </row>
    <row r="382" spans="1:191" x14ac:dyDescent="0.25">
      <c r="A382" t="s">
        <v>2465</v>
      </c>
      <c r="B382">
        <v>0</v>
      </c>
      <c r="C382" s="21" t="s">
        <v>197</v>
      </c>
      <c r="E382">
        <v>0</v>
      </c>
      <c r="G382" t="s">
        <v>1052</v>
      </c>
      <c r="J382">
        <v>4653</v>
      </c>
      <c r="K382" t="s">
        <v>378</v>
      </c>
      <c r="L382" t="s">
        <v>2428</v>
      </c>
      <c r="M382" t="s">
        <v>2428</v>
      </c>
      <c r="N382">
        <v>0</v>
      </c>
      <c r="P382" t="s">
        <v>2467</v>
      </c>
      <c r="Q382">
        <v>4640</v>
      </c>
      <c r="R382" t="s">
        <v>701</v>
      </c>
      <c r="S382" t="s">
        <v>214</v>
      </c>
      <c r="T382" s="22" t="s">
        <v>197</v>
      </c>
      <c r="U382" s="21" t="s">
        <v>1056</v>
      </c>
      <c r="V382" t="s">
        <v>2468</v>
      </c>
      <c r="W382" t="s">
        <v>2469</v>
      </c>
      <c r="X382">
        <v>31.5</v>
      </c>
      <c r="Y382" s="21">
        <v>31.5</v>
      </c>
      <c r="Z382" s="21" t="str">
        <f>VLOOKUP(A382,'Rettelse til drænsystem'!$A$4:$B$510,2,FALSE)</f>
        <v>Systematisk drænet</v>
      </c>
      <c r="AA382" t="s">
        <v>1058</v>
      </c>
      <c r="AB382" t="s">
        <v>239</v>
      </c>
      <c r="AC382" s="21" t="s">
        <v>1063</v>
      </c>
      <c r="AD382" s="21" t="s">
        <v>197</v>
      </c>
      <c r="AE382" s="21" t="s">
        <v>197</v>
      </c>
      <c r="AF382" t="s">
        <v>2465</v>
      </c>
      <c r="AG382" s="21">
        <v>0</v>
      </c>
      <c r="AH382" s="21" t="s">
        <v>2466</v>
      </c>
      <c r="AI382" s="21">
        <v>0</v>
      </c>
      <c r="AJ382" s="21" t="s">
        <v>2428</v>
      </c>
      <c r="AK382" s="21"/>
      <c r="AL382" s="21"/>
      <c r="AM382" s="21" t="s">
        <v>1073</v>
      </c>
      <c r="AN382" s="21" t="s">
        <v>1074</v>
      </c>
      <c r="AO382" s="21" t="s">
        <v>1074</v>
      </c>
      <c r="AP382" s="21" t="s">
        <v>246</v>
      </c>
      <c r="AQ382" s="21"/>
      <c r="AR382" s="21"/>
      <c r="AS382" s="21" t="s">
        <v>218</v>
      </c>
      <c r="AT382" s="21" t="s">
        <v>1063</v>
      </c>
      <c r="AU382">
        <v>33</v>
      </c>
      <c r="AV382" t="s">
        <v>2465</v>
      </c>
      <c r="AW382">
        <v>65.036910000000006</v>
      </c>
      <c r="AX382">
        <v>0.98204130000000001</v>
      </c>
      <c r="AY382">
        <v>40</v>
      </c>
      <c r="AZ382" t="s">
        <v>1088</v>
      </c>
      <c r="BA382" s="21" t="s">
        <v>1089</v>
      </c>
      <c r="BB382" s="21" t="s">
        <v>1089</v>
      </c>
      <c r="BC382">
        <v>0.6</v>
      </c>
      <c r="BD382" t="s">
        <v>1106</v>
      </c>
      <c r="BE382">
        <v>0.4</v>
      </c>
      <c r="BF382">
        <v>2</v>
      </c>
      <c r="BG382" t="s">
        <v>196</v>
      </c>
      <c r="BH382">
        <v>0.34</v>
      </c>
      <c r="BI382" t="s">
        <v>282</v>
      </c>
      <c r="BJ382">
        <v>17</v>
      </c>
      <c r="BK382" t="s">
        <v>315</v>
      </c>
      <c r="BL382">
        <v>0.33</v>
      </c>
      <c r="BM382" t="s">
        <v>282</v>
      </c>
      <c r="BN382">
        <v>7</v>
      </c>
      <c r="BO382" t="s">
        <v>241</v>
      </c>
      <c r="BP382">
        <v>0.33</v>
      </c>
      <c r="BQ382" t="s">
        <v>282</v>
      </c>
      <c r="BR382" t="s">
        <v>197</v>
      </c>
      <c r="BS382" t="s">
        <v>197</v>
      </c>
      <c r="BT382" t="s">
        <v>198</v>
      </c>
      <c r="BU382" t="s">
        <v>282</v>
      </c>
      <c r="BV382">
        <v>504.90000000000009</v>
      </c>
      <c r="BW382">
        <v>444.1</v>
      </c>
      <c r="BX382" s="7">
        <v>183.18219999999971</v>
      </c>
      <c r="BY382" s="7">
        <v>23.445631487512948</v>
      </c>
      <c r="BZ382" s="8">
        <v>12.237625501206727</v>
      </c>
      <c r="CA382" s="8">
        <v>25.790194636264246</v>
      </c>
      <c r="CB382" s="8">
        <v>13.4613880513274</v>
      </c>
      <c r="CD382">
        <v>420</v>
      </c>
      <c r="CE382">
        <v>13</v>
      </c>
      <c r="CF382" s="33" t="s">
        <v>1066</v>
      </c>
      <c r="CG382" s="34" t="s">
        <v>1075</v>
      </c>
      <c r="CH382" t="s">
        <v>503</v>
      </c>
      <c r="CI382">
        <v>10</v>
      </c>
      <c r="CJ382" s="25">
        <v>31.746031746031743</v>
      </c>
      <c r="CK382">
        <v>0</v>
      </c>
      <c r="CN382">
        <v>9.92</v>
      </c>
      <c r="CO382">
        <v>10.16</v>
      </c>
      <c r="CP382">
        <v>0.02</v>
      </c>
      <c r="CQ382" t="s">
        <v>282</v>
      </c>
      <c r="CR382" t="s">
        <v>282</v>
      </c>
      <c r="CT382" t="s">
        <v>282</v>
      </c>
      <c r="CU382" t="s">
        <v>282</v>
      </c>
      <c r="CV382" t="s">
        <v>282</v>
      </c>
      <c r="CW382" s="25" t="s">
        <v>1067</v>
      </c>
      <c r="CX382" t="s">
        <v>282</v>
      </c>
      <c r="DC382">
        <v>421</v>
      </c>
      <c r="DD382">
        <v>8</v>
      </c>
      <c r="DE382" t="s">
        <v>1068</v>
      </c>
      <c r="DF382" t="s">
        <v>1090</v>
      </c>
      <c r="DG382" t="s">
        <v>503</v>
      </c>
      <c r="DH382" t="s">
        <v>2440</v>
      </c>
      <c r="DI382" s="25">
        <v>63.492063492063487</v>
      </c>
      <c r="DJ382">
        <v>0</v>
      </c>
      <c r="DL382">
        <v>9.84</v>
      </c>
      <c r="DM382">
        <v>10.47</v>
      </c>
      <c r="DN382">
        <v>0.02</v>
      </c>
      <c r="DO382" t="s">
        <v>282</v>
      </c>
      <c r="DP382" t="s">
        <v>282</v>
      </c>
      <c r="DR382" t="s">
        <v>282</v>
      </c>
      <c r="DS382" t="s">
        <v>282</v>
      </c>
      <c r="DT382" t="s">
        <v>282</v>
      </c>
      <c r="DU382" s="25" t="s">
        <v>1067</v>
      </c>
      <c r="DV382" t="s">
        <v>282</v>
      </c>
      <c r="EA382">
        <v>422</v>
      </c>
      <c r="EB382">
        <v>11</v>
      </c>
      <c r="EC382" t="s">
        <v>1069</v>
      </c>
      <c r="ED382" t="s">
        <v>1090</v>
      </c>
      <c r="EE382" t="s">
        <v>503</v>
      </c>
      <c r="EF382" t="s">
        <v>2470</v>
      </c>
      <c r="EG382" s="25">
        <v>15.873015873015872</v>
      </c>
      <c r="EH382">
        <v>0</v>
      </c>
      <c r="EJ382">
        <v>9.44</v>
      </c>
      <c r="EK382">
        <v>9.69</v>
      </c>
      <c r="EL382" s="9">
        <v>0.02</v>
      </c>
      <c r="EM382" t="s">
        <v>282</v>
      </c>
      <c r="EN382" t="s">
        <v>282</v>
      </c>
      <c r="EO382" t="s">
        <v>282</v>
      </c>
      <c r="EP382" t="s">
        <v>282</v>
      </c>
      <c r="EQ382" t="s">
        <v>282</v>
      </c>
      <c r="ER382" t="s">
        <v>282</v>
      </c>
      <c r="ES382" t="s">
        <v>282</v>
      </c>
      <c r="ET382" s="9" t="s">
        <v>282</v>
      </c>
      <c r="EU382" s="9" t="s">
        <v>282</v>
      </c>
      <c r="EV382" t="s">
        <v>282</v>
      </c>
      <c r="EX382" s="35">
        <v>3</v>
      </c>
      <c r="EY382" s="50">
        <v>9.7333333333333325</v>
      </c>
      <c r="EZ382" s="50">
        <v>10.106666666666667</v>
      </c>
      <c r="FA382" s="50">
        <v>0.02</v>
      </c>
      <c r="FB382" s="51">
        <v>17.829734133333304</v>
      </c>
      <c r="FC382" s="51">
        <v>18.513614346666639</v>
      </c>
      <c r="FD382" s="51">
        <v>3.6636439999999944E-2</v>
      </c>
      <c r="FE382" s="7"/>
      <c r="FF382" s="25">
        <v>3</v>
      </c>
      <c r="FG382" s="25">
        <v>3</v>
      </c>
      <c r="FH382" s="29">
        <v>9.7333333333333325</v>
      </c>
      <c r="FI382" s="29">
        <v>10.106666666666667</v>
      </c>
      <c r="FJ382" s="29">
        <v>0.02</v>
      </c>
      <c r="FK382" s="29">
        <v>96.306068601583092</v>
      </c>
      <c r="FL382" s="7" t="b">
        <v>1</v>
      </c>
      <c r="FQ382" s="21"/>
      <c r="FX382" s="21">
        <v>7</v>
      </c>
      <c r="GG382" s="48">
        <v>9.7333333333333325</v>
      </c>
      <c r="GH382" s="48">
        <v>10.106666666666667</v>
      </c>
      <c r="GI382" s="9">
        <v>0.02</v>
      </c>
    </row>
    <row r="383" spans="1:191" x14ac:dyDescent="0.25">
      <c r="A383" t="s">
        <v>2471</v>
      </c>
      <c r="B383">
        <v>0</v>
      </c>
      <c r="C383" s="21" t="s">
        <v>197</v>
      </c>
      <c r="E383">
        <v>0</v>
      </c>
      <c r="G383" t="s">
        <v>1052</v>
      </c>
      <c r="J383">
        <v>4653</v>
      </c>
      <c r="K383" t="s">
        <v>378</v>
      </c>
      <c r="L383" t="s">
        <v>2428</v>
      </c>
      <c r="M383" t="s">
        <v>2428</v>
      </c>
      <c r="N383">
        <v>0</v>
      </c>
      <c r="P383" t="s">
        <v>2473</v>
      </c>
      <c r="Q383">
        <v>4653</v>
      </c>
      <c r="R383" t="s">
        <v>378</v>
      </c>
      <c r="S383" t="s">
        <v>214</v>
      </c>
      <c r="T383" s="22" t="s">
        <v>197</v>
      </c>
      <c r="U383" s="21" t="s">
        <v>1056</v>
      </c>
      <c r="V383" t="s">
        <v>2474</v>
      </c>
      <c r="W383" t="s">
        <v>2475</v>
      </c>
      <c r="X383">
        <v>40</v>
      </c>
      <c r="Y383" s="21">
        <v>40</v>
      </c>
      <c r="Z383" s="21" t="str">
        <f>VLOOKUP(A383,'Rettelse til drænsystem'!$A$4:$B$510,2,FALSE)</f>
        <v>Systematisk drænet</v>
      </c>
      <c r="AA383" t="s">
        <v>1058</v>
      </c>
      <c r="AB383" t="s">
        <v>239</v>
      </c>
      <c r="AC383" s="21" t="s">
        <v>1063</v>
      </c>
      <c r="AD383" s="21" t="s">
        <v>197</v>
      </c>
      <c r="AE383" s="21" t="s">
        <v>197</v>
      </c>
      <c r="AF383" t="s">
        <v>2471</v>
      </c>
      <c r="AG383" s="21">
        <v>0</v>
      </c>
      <c r="AH383" s="21" t="s">
        <v>2472</v>
      </c>
      <c r="AI383" s="21">
        <v>0</v>
      </c>
      <c r="AJ383" s="21" t="s">
        <v>2428</v>
      </c>
      <c r="AK383" s="21"/>
      <c r="AL383" s="21"/>
      <c r="AM383" s="21" t="s">
        <v>1073</v>
      </c>
      <c r="AN383" s="21" t="s">
        <v>1074</v>
      </c>
      <c r="AO383" s="21" t="s">
        <v>1074</v>
      </c>
      <c r="AP383" s="21" t="s">
        <v>246</v>
      </c>
      <c r="AQ383" s="21"/>
      <c r="AR383" s="21"/>
      <c r="AS383" s="21" t="s">
        <v>218</v>
      </c>
      <c r="AT383" s="21" t="s">
        <v>1063</v>
      </c>
      <c r="AU383">
        <v>38</v>
      </c>
      <c r="AV383" t="s">
        <v>2471</v>
      </c>
      <c r="AW383">
        <v>80.196520000000007</v>
      </c>
      <c r="AX383">
        <v>0.99094979999999999</v>
      </c>
      <c r="AY383">
        <v>75</v>
      </c>
      <c r="AZ383" t="s">
        <v>1088</v>
      </c>
      <c r="BA383" s="21" t="s">
        <v>1089</v>
      </c>
      <c r="BB383" s="21" t="s">
        <v>1089</v>
      </c>
      <c r="BC383">
        <v>0.75</v>
      </c>
      <c r="BD383" t="s">
        <v>1106</v>
      </c>
      <c r="BE383">
        <v>0.25</v>
      </c>
      <c r="BF383">
        <v>5</v>
      </c>
      <c r="BG383" t="s">
        <v>304</v>
      </c>
      <c r="BH383">
        <v>0.45</v>
      </c>
      <c r="BI383" t="s">
        <v>282</v>
      </c>
      <c r="BJ383">
        <v>6</v>
      </c>
      <c r="BK383" t="s">
        <v>195</v>
      </c>
      <c r="BL383">
        <v>0.35</v>
      </c>
      <c r="BM383" t="s">
        <v>282</v>
      </c>
      <c r="BN383">
        <v>7</v>
      </c>
      <c r="BO383" t="s">
        <v>241</v>
      </c>
      <c r="BP383">
        <v>0.2</v>
      </c>
      <c r="BQ383" t="s">
        <v>282</v>
      </c>
      <c r="BR383" t="s">
        <v>197</v>
      </c>
      <c r="BS383" t="s">
        <v>197</v>
      </c>
      <c r="BT383" t="s">
        <v>198</v>
      </c>
      <c r="BU383" t="s">
        <v>282</v>
      </c>
      <c r="BV383">
        <v>504.90000000000009</v>
      </c>
      <c r="BW383">
        <v>364</v>
      </c>
      <c r="BX383" s="7">
        <v>96.667999999999495</v>
      </c>
      <c r="BY383" s="7">
        <v>9.4371970231068456</v>
      </c>
      <c r="BZ383" s="8">
        <v>9.7138946922032652</v>
      </c>
      <c r="CA383" s="8">
        <v>10.380916725417531</v>
      </c>
      <c r="CB383" s="8">
        <v>10.685284161423592</v>
      </c>
      <c r="CD383">
        <v>423</v>
      </c>
      <c r="CE383">
        <v>13</v>
      </c>
      <c r="CF383" s="33" t="s">
        <v>1066</v>
      </c>
      <c r="CG383" s="34" t="s">
        <v>1075</v>
      </c>
      <c r="CH383" t="s">
        <v>503</v>
      </c>
      <c r="CI383">
        <v>15</v>
      </c>
      <c r="CJ383" s="25">
        <v>37.5</v>
      </c>
      <c r="CK383">
        <v>0</v>
      </c>
      <c r="CN383">
        <v>7.84</v>
      </c>
      <c r="CO383">
        <v>9.27</v>
      </c>
      <c r="CP383">
        <v>0.05</v>
      </c>
      <c r="CQ383" t="s">
        <v>282</v>
      </c>
      <c r="CR383" t="s">
        <v>282</v>
      </c>
      <c r="CT383" t="s">
        <v>282</v>
      </c>
      <c r="CU383" t="s">
        <v>282</v>
      </c>
      <c r="CV383" t="s">
        <v>282</v>
      </c>
      <c r="CW383" s="25" t="s">
        <v>1067</v>
      </c>
      <c r="CX383" t="s">
        <v>282</v>
      </c>
      <c r="DC383">
        <v>424</v>
      </c>
      <c r="DD383">
        <v>8</v>
      </c>
      <c r="DE383" t="s">
        <v>1068</v>
      </c>
      <c r="DF383" t="s">
        <v>1090</v>
      </c>
      <c r="DG383" t="s">
        <v>503</v>
      </c>
      <c r="DH383" t="s">
        <v>2440</v>
      </c>
      <c r="DI383" s="25">
        <v>50</v>
      </c>
      <c r="DJ383">
        <v>0</v>
      </c>
      <c r="DL383">
        <v>7.47</v>
      </c>
      <c r="DM383">
        <v>7.91</v>
      </c>
      <c r="DN383">
        <v>0.06</v>
      </c>
      <c r="DO383" t="s">
        <v>282</v>
      </c>
      <c r="DP383" t="s">
        <v>282</v>
      </c>
      <c r="DR383" t="s">
        <v>282</v>
      </c>
      <c r="DS383" t="s">
        <v>282</v>
      </c>
      <c r="DT383" t="s">
        <v>282</v>
      </c>
      <c r="DU383" s="25" t="s">
        <v>1067</v>
      </c>
      <c r="DV383" t="s">
        <v>282</v>
      </c>
      <c r="EA383">
        <v>425</v>
      </c>
      <c r="EB383">
        <v>11</v>
      </c>
      <c r="EC383" t="s">
        <v>1069</v>
      </c>
      <c r="ED383" t="s">
        <v>1090</v>
      </c>
      <c r="EE383" t="s">
        <v>503</v>
      </c>
      <c r="EF383" t="s">
        <v>2476</v>
      </c>
      <c r="EG383" s="25">
        <v>25</v>
      </c>
      <c r="EH383">
        <v>0</v>
      </c>
      <c r="EJ383">
        <v>8.3800000000000008</v>
      </c>
      <c r="EK383">
        <v>8.68</v>
      </c>
      <c r="EL383" s="9">
        <v>0.03</v>
      </c>
      <c r="EM383" t="s">
        <v>282</v>
      </c>
      <c r="EN383" t="s">
        <v>282</v>
      </c>
      <c r="EO383" t="s">
        <v>282</v>
      </c>
      <c r="EP383" t="s">
        <v>282</v>
      </c>
      <c r="EQ383" t="s">
        <v>282</v>
      </c>
      <c r="ER383" t="s">
        <v>282</v>
      </c>
      <c r="ES383" t="s">
        <v>282</v>
      </c>
      <c r="ET383" s="9" t="s">
        <v>282</v>
      </c>
      <c r="EU383" s="9" t="s">
        <v>282</v>
      </c>
      <c r="EV383" t="s">
        <v>282</v>
      </c>
      <c r="EX383" s="35">
        <v>3</v>
      </c>
      <c r="EY383" s="50">
        <v>7.8966666666666656</v>
      </c>
      <c r="EZ383" s="50">
        <v>8.6199999999999992</v>
      </c>
      <c r="FA383" s="50">
        <v>4.6666666666666669E-2</v>
      </c>
      <c r="FB383" s="51">
        <v>7.6335497333332922</v>
      </c>
      <c r="FC383" s="51">
        <v>8.3327815999999562</v>
      </c>
      <c r="FD383" s="51">
        <v>4.5111733333333098E-2</v>
      </c>
      <c r="FE383" s="7"/>
      <c r="FF383" s="25">
        <v>3</v>
      </c>
      <c r="FG383" s="25">
        <v>3</v>
      </c>
      <c r="FH383" s="29">
        <v>7.8966666666666656</v>
      </c>
      <c r="FI383" s="29">
        <v>8.6199999999999992</v>
      </c>
      <c r="FJ383" s="29">
        <v>4.6666666666666669E-2</v>
      </c>
      <c r="FK383" s="29">
        <v>91.608662026295434</v>
      </c>
      <c r="FL383" s="7" t="b">
        <v>1</v>
      </c>
      <c r="FQ383" s="21"/>
      <c r="FX383" s="21">
        <v>7</v>
      </c>
      <c r="GG383" s="48">
        <v>7.8966666666666656</v>
      </c>
      <c r="GH383" s="48">
        <v>8.6199999999999992</v>
      </c>
      <c r="GI383" s="9">
        <v>4.6666666666666669E-2</v>
      </c>
    </row>
    <row r="384" spans="1:191" x14ac:dyDescent="0.25">
      <c r="A384" t="s">
        <v>2477</v>
      </c>
      <c r="B384">
        <v>220</v>
      </c>
      <c r="C384" s="21" t="s">
        <v>192</v>
      </c>
      <c r="E384">
        <v>0</v>
      </c>
      <c r="G384" t="s">
        <v>1052</v>
      </c>
      <c r="J384">
        <v>8950</v>
      </c>
      <c r="K384" t="s">
        <v>847</v>
      </c>
      <c r="L384" t="s">
        <v>2428</v>
      </c>
      <c r="M384" t="s">
        <v>2428</v>
      </c>
      <c r="N384">
        <v>0</v>
      </c>
      <c r="P384" t="s">
        <v>282</v>
      </c>
      <c r="Q384">
        <v>8950</v>
      </c>
      <c r="R384" t="s">
        <v>847</v>
      </c>
      <c r="S384" t="s">
        <v>191</v>
      </c>
      <c r="T384" s="22" t="s">
        <v>197</v>
      </c>
      <c r="U384" s="21" t="s">
        <v>1056</v>
      </c>
      <c r="V384">
        <v>575877.69849483995</v>
      </c>
      <c r="W384">
        <v>6265914.8911450002</v>
      </c>
      <c r="X384">
        <v>20</v>
      </c>
      <c r="Y384" s="21">
        <v>20</v>
      </c>
      <c r="Z384" s="21" t="str">
        <f>VLOOKUP(A384,'Rettelse til drænsystem'!$A$4:$B$510,2,FALSE)</f>
        <v>Kombination</v>
      </c>
      <c r="AA384" t="s">
        <v>1058</v>
      </c>
      <c r="AB384" t="s">
        <v>193</v>
      </c>
      <c r="AC384" s="21" t="s">
        <v>1059</v>
      </c>
      <c r="AD384" s="21" t="s">
        <v>197</v>
      </c>
      <c r="AE384" s="21" t="s">
        <v>197</v>
      </c>
      <c r="AF384" t="s">
        <v>2477</v>
      </c>
      <c r="AG384" s="21">
        <v>220</v>
      </c>
      <c r="AH384" s="21" t="s">
        <v>2478</v>
      </c>
      <c r="AI384" s="21">
        <v>0</v>
      </c>
      <c r="AJ384" s="21" t="s">
        <v>2428</v>
      </c>
      <c r="AK384" s="21"/>
      <c r="AL384" s="21"/>
      <c r="AM384" s="21" t="s">
        <v>1276</v>
      </c>
      <c r="AN384" s="21" t="s">
        <v>1084</v>
      </c>
      <c r="AO384" s="21" t="s">
        <v>1084</v>
      </c>
      <c r="AP384" s="21" t="s">
        <v>205</v>
      </c>
      <c r="AQ384" s="21"/>
      <c r="AR384" s="21" t="s">
        <v>226</v>
      </c>
      <c r="AS384" s="21" t="s">
        <v>226</v>
      </c>
      <c r="AT384" s="21" t="s">
        <v>1059</v>
      </c>
      <c r="AU384">
        <v>47</v>
      </c>
      <c r="AV384" t="s">
        <v>2477</v>
      </c>
      <c r="AW384">
        <v>395.97410000000002</v>
      </c>
      <c r="AX384">
        <v>2.746666E-4</v>
      </c>
      <c r="AY384">
        <v>12</v>
      </c>
      <c r="AZ384" t="s">
        <v>1207</v>
      </c>
      <c r="BA384" s="21" t="s">
        <v>1207</v>
      </c>
      <c r="BB384" s="21" t="s">
        <v>1207</v>
      </c>
      <c r="BC384">
        <v>0.55000000000000004</v>
      </c>
      <c r="BD384" t="s">
        <v>1120</v>
      </c>
      <c r="BE384">
        <v>0.45</v>
      </c>
      <c r="BF384">
        <v>6</v>
      </c>
      <c r="BG384" t="s">
        <v>195</v>
      </c>
      <c r="BH384">
        <v>0.4</v>
      </c>
      <c r="BI384" t="s">
        <v>282</v>
      </c>
      <c r="BJ384">
        <v>6</v>
      </c>
      <c r="BK384" t="s">
        <v>195</v>
      </c>
      <c r="BL384">
        <v>0.4</v>
      </c>
      <c r="BM384" t="s">
        <v>282</v>
      </c>
      <c r="BN384">
        <v>5</v>
      </c>
      <c r="BO384" t="s">
        <v>304</v>
      </c>
      <c r="BP384">
        <v>0.2</v>
      </c>
      <c r="BQ384" t="s">
        <v>282</v>
      </c>
      <c r="BR384" t="s">
        <v>197</v>
      </c>
      <c r="BS384" t="s">
        <v>197</v>
      </c>
      <c r="BT384" t="s">
        <v>198</v>
      </c>
      <c r="BU384" t="s">
        <v>282</v>
      </c>
      <c r="BV384">
        <v>517</v>
      </c>
      <c r="BW384">
        <v>425.9</v>
      </c>
      <c r="BX384" s="7">
        <v>207.99299999999982</v>
      </c>
      <c r="BY384" s="7">
        <v>34.929383981179853</v>
      </c>
      <c r="BZ384" s="8">
        <v>16.894545687195645</v>
      </c>
      <c r="CA384" s="8">
        <v>38.422322379297839</v>
      </c>
      <c r="CB384" s="8">
        <v>18.58400025591521</v>
      </c>
      <c r="CD384">
        <v>183</v>
      </c>
      <c r="CE384">
        <v>12</v>
      </c>
      <c r="CF384" s="33" t="s">
        <v>1066</v>
      </c>
      <c r="CG384" s="34" t="s">
        <v>1075</v>
      </c>
      <c r="CH384" t="s">
        <v>858</v>
      </c>
      <c r="CI384">
        <v>5</v>
      </c>
      <c r="CJ384" s="25">
        <v>25</v>
      </c>
      <c r="CK384">
        <v>0</v>
      </c>
      <c r="CN384">
        <v>0.13</v>
      </c>
      <c r="CO384">
        <v>1.1399999999999999</v>
      </c>
      <c r="CP384">
        <v>0.09</v>
      </c>
      <c r="CQ384" t="s">
        <v>282</v>
      </c>
      <c r="CR384" t="s">
        <v>282</v>
      </c>
      <c r="CT384" t="s">
        <v>282</v>
      </c>
      <c r="CU384" t="s">
        <v>282</v>
      </c>
      <c r="CV384" t="s">
        <v>282</v>
      </c>
      <c r="CW384" s="25" t="s">
        <v>1067</v>
      </c>
      <c r="CX384" t="s">
        <v>282</v>
      </c>
      <c r="DC384">
        <v>184</v>
      </c>
      <c r="DD384">
        <v>7</v>
      </c>
      <c r="DE384" t="s">
        <v>1068</v>
      </c>
      <c r="DF384" t="s">
        <v>1090</v>
      </c>
      <c r="DG384" t="s">
        <v>2479</v>
      </c>
      <c r="DH384" t="s">
        <v>2480</v>
      </c>
      <c r="DI384" s="25" t="e">
        <v>#VALUE!</v>
      </c>
      <c r="DJ384">
        <v>0</v>
      </c>
      <c r="DL384">
        <v>0.11</v>
      </c>
      <c r="DM384">
        <v>0.81</v>
      </c>
      <c r="DN384">
        <v>7.0000000000000007E-2</v>
      </c>
      <c r="DO384" t="s">
        <v>282</v>
      </c>
      <c r="DP384" t="s">
        <v>282</v>
      </c>
      <c r="DR384" t="s">
        <v>282</v>
      </c>
      <c r="DS384" t="s">
        <v>282</v>
      </c>
      <c r="DT384" t="s">
        <v>282</v>
      </c>
      <c r="DU384" s="25" t="s">
        <v>1067</v>
      </c>
      <c r="DV384" t="s">
        <v>282</v>
      </c>
      <c r="EA384">
        <v>185</v>
      </c>
      <c r="EB384">
        <v>11</v>
      </c>
      <c r="EC384" t="s">
        <v>1069</v>
      </c>
      <c r="ED384" t="s">
        <v>1090</v>
      </c>
      <c r="EE384" t="s">
        <v>858</v>
      </c>
      <c r="EF384">
        <v>3.5</v>
      </c>
      <c r="EG384" s="25">
        <v>17.5</v>
      </c>
      <c r="EH384">
        <v>0</v>
      </c>
      <c r="EJ384">
        <v>0.06</v>
      </c>
      <c r="EK384">
        <v>0.74</v>
      </c>
      <c r="EL384" s="9">
        <v>0.08</v>
      </c>
      <c r="EM384" t="s">
        <v>282</v>
      </c>
      <c r="EN384" t="s">
        <v>282</v>
      </c>
      <c r="EO384" t="s">
        <v>282</v>
      </c>
      <c r="EP384" t="s">
        <v>282</v>
      </c>
      <c r="EQ384" t="s">
        <v>282</v>
      </c>
      <c r="ER384" t="s">
        <v>282</v>
      </c>
      <c r="ES384" t="s">
        <v>282</v>
      </c>
      <c r="ET384" s="9" t="s">
        <v>282</v>
      </c>
      <c r="EU384" s="9" t="s">
        <v>282</v>
      </c>
      <c r="EV384" t="s">
        <v>282</v>
      </c>
      <c r="EX384" s="35">
        <v>3</v>
      </c>
      <c r="EY384" s="50">
        <v>9.9999999999999992E-2</v>
      </c>
      <c r="EZ384" s="50">
        <v>0.89666666666666661</v>
      </c>
      <c r="FA384" s="50">
        <v>0.08</v>
      </c>
      <c r="FB384" s="51">
        <v>0.20799299999999982</v>
      </c>
      <c r="FC384" s="51">
        <v>1.8650038999999985</v>
      </c>
      <c r="FD384" s="51">
        <v>0.16639439999999986</v>
      </c>
      <c r="FE384" s="7"/>
      <c r="FF384" s="25">
        <v>3</v>
      </c>
      <c r="FG384" s="25">
        <v>3</v>
      </c>
      <c r="FH384" s="29">
        <v>9.9999999999999992E-2</v>
      </c>
      <c r="FI384" s="29">
        <v>0.89666666666666661</v>
      </c>
      <c r="FJ384" s="29">
        <v>0.08</v>
      </c>
      <c r="FK384" s="29">
        <v>11.152416356877323</v>
      </c>
      <c r="FL384" s="7" t="b">
        <v>1</v>
      </c>
      <c r="FN384">
        <v>0.28666666666666668</v>
      </c>
      <c r="FO384">
        <v>0.8666666666666667</v>
      </c>
      <c r="FP384">
        <v>0.14466666666666664</v>
      </c>
      <c r="FQ384" s="21">
        <v>33.076923076923073</v>
      </c>
      <c r="FR384">
        <v>0.61493038666666655</v>
      </c>
      <c r="FS384">
        <v>1.8590918666666663</v>
      </c>
      <c r="FT384">
        <v>0.31032533466666651</v>
      </c>
      <c r="FU384">
        <v>214.51059999999993</v>
      </c>
      <c r="FX384" s="21">
        <v>5</v>
      </c>
      <c r="GG384" s="48">
        <v>9.9999999999999992E-2</v>
      </c>
      <c r="GH384" s="48">
        <v>0.89666666666666661</v>
      </c>
      <c r="GI384" s="9">
        <v>0.08</v>
      </c>
    </row>
    <row r="385" spans="1:191" x14ac:dyDescent="0.25">
      <c r="A385" t="s">
        <v>2481</v>
      </c>
      <c r="B385">
        <v>0</v>
      </c>
      <c r="C385" s="21" t="s">
        <v>197</v>
      </c>
      <c r="E385">
        <v>0</v>
      </c>
      <c r="G385" t="s">
        <v>1052</v>
      </c>
      <c r="J385">
        <v>8370</v>
      </c>
      <c r="K385" t="s">
        <v>766</v>
      </c>
      <c r="L385" t="s">
        <v>2428</v>
      </c>
      <c r="M385" t="s">
        <v>2428</v>
      </c>
      <c r="N385">
        <v>0</v>
      </c>
      <c r="P385" t="s">
        <v>590</v>
      </c>
      <c r="Q385">
        <v>8370</v>
      </c>
      <c r="R385" t="s">
        <v>766</v>
      </c>
      <c r="S385" t="s">
        <v>191</v>
      </c>
      <c r="T385" s="22" t="s">
        <v>197</v>
      </c>
      <c r="U385" s="21" t="s">
        <v>1056</v>
      </c>
      <c r="V385" t="s">
        <v>2484</v>
      </c>
      <c r="W385" t="s">
        <v>2485</v>
      </c>
      <c r="X385">
        <v>16</v>
      </c>
      <c r="Y385" s="21">
        <v>16</v>
      </c>
      <c r="Z385" s="21" t="str">
        <f>VLOOKUP(A385,'Rettelse til drænsystem'!$A$4:$B$510,2,FALSE)</f>
        <v>Kombination</v>
      </c>
      <c r="AA385" t="s">
        <v>1165</v>
      </c>
      <c r="AB385" t="s">
        <v>239</v>
      </c>
      <c r="AC385" s="21" t="s">
        <v>1063</v>
      </c>
      <c r="AD385" s="21" t="s">
        <v>197</v>
      </c>
      <c r="AE385" s="21" t="s">
        <v>197</v>
      </c>
      <c r="AF385" t="s">
        <v>2481</v>
      </c>
      <c r="AG385" s="21">
        <v>0</v>
      </c>
      <c r="AH385" s="21" t="s">
        <v>2482</v>
      </c>
      <c r="AI385" s="21">
        <v>0</v>
      </c>
      <c r="AJ385" s="21" t="s">
        <v>2428</v>
      </c>
      <c r="AK385" s="21"/>
      <c r="AL385" s="21"/>
      <c r="AM385" s="21" t="s">
        <v>1073</v>
      </c>
      <c r="AN385" s="21" t="s">
        <v>1074</v>
      </c>
      <c r="AO385" s="21" t="s">
        <v>1074</v>
      </c>
      <c r="AP385" s="21" t="s">
        <v>246</v>
      </c>
      <c r="AQ385" s="21"/>
      <c r="AR385" s="21"/>
      <c r="AS385" s="21" t="s">
        <v>218</v>
      </c>
      <c r="AT385" s="21" t="s">
        <v>1063</v>
      </c>
      <c r="AU385">
        <v>76</v>
      </c>
      <c r="AV385" t="s">
        <v>2481</v>
      </c>
      <c r="AW385">
        <v>92.892859999999999</v>
      </c>
      <c r="AX385">
        <v>2.746666E-4</v>
      </c>
      <c r="AY385">
        <v>12</v>
      </c>
      <c r="AZ385" t="s">
        <v>1095</v>
      </c>
      <c r="BA385" s="21" t="s">
        <v>1102</v>
      </c>
      <c r="BB385" s="21" t="s">
        <v>1102</v>
      </c>
      <c r="BC385">
        <v>0.7</v>
      </c>
      <c r="BD385" t="s">
        <v>1064</v>
      </c>
      <c r="BE385">
        <v>0.3</v>
      </c>
      <c r="BF385">
        <v>6</v>
      </c>
      <c r="BG385" t="s">
        <v>195</v>
      </c>
      <c r="BH385">
        <v>0.7</v>
      </c>
      <c r="BI385" t="s">
        <v>282</v>
      </c>
      <c r="BJ385">
        <v>2</v>
      </c>
      <c r="BK385" t="s">
        <v>196</v>
      </c>
      <c r="BL385">
        <v>0.2</v>
      </c>
      <c r="BM385" t="s">
        <v>282</v>
      </c>
      <c r="BN385">
        <v>6</v>
      </c>
      <c r="BO385" t="s">
        <v>195</v>
      </c>
      <c r="BP385">
        <v>0.1</v>
      </c>
      <c r="BQ385" t="s">
        <v>282</v>
      </c>
      <c r="BR385" t="s">
        <v>192</v>
      </c>
      <c r="BS385" t="s">
        <v>197</v>
      </c>
      <c r="BT385" t="s">
        <v>198</v>
      </c>
      <c r="BU385" t="s">
        <v>282</v>
      </c>
      <c r="BV385">
        <v>517</v>
      </c>
      <c r="BW385">
        <v>475.3</v>
      </c>
      <c r="BX385" s="7">
        <v>277.06113333333292</v>
      </c>
      <c r="BY385" s="7">
        <v>49.14876442782213</v>
      </c>
      <c r="BZ385" s="8">
        <v>17.722984673998237</v>
      </c>
      <c r="CA385" s="8">
        <v>54.063640870604345</v>
      </c>
      <c r="CB385" s="8">
        <v>19.495283141398062</v>
      </c>
      <c r="CD385">
        <v>345</v>
      </c>
      <c r="CE385">
        <v>13</v>
      </c>
      <c r="CF385" s="33" t="s">
        <v>1066</v>
      </c>
      <c r="CG385" s="34" t="s">
        <v>1075</v>
      </c>
      <c r="CH385" t="s">
        <v>2483</v>
      </c>
      <c r="CI385">
        <v>4</v>
      </c>
      <c r="CJ385" s="25">
        <v>25</v>
      </c>
      <c r="CK385">
        <v>0</v>
      </c>
      <c r="CN385">
        <v>8.1199999999999992</v>
      </c>
      <c r="CO385">
        <v>8.51</v>
      </c>
      <c r="CP385">
        <v>0.04</v>
      </c>
      <c r="CQ385" t="s">
        <v>282</v>
      </c>
      <c r="CR385" t="s">
        <v>282</v>
      </c>
      <c r="CT385" t="s">
        <v>282</v>
      </c>
      <c r="CU385" t="s">
        <v>282</v>
      </c>
      <c r="CV385" t="s">
        <v>282</v>
      </c>
      <c r="CW385" s="25" t="s">
        <v>1067</v>
      </c>
      <c r="CX385" t="s">
        <v>282</v>
      </c>
      <c r="DC385">
        <v>346</v>
      </c>
      <c r="DD385">
        <v>8</v>
      </c>
      <c r="DE385" t="s">
        <v>1068</v>
      </c>
      <c r="DF385" t="s">
        <v>1090</v>
      </c>
      <c r="DG385" t="s">
        <v>2147</v>
      </c>
      <c r="DH385" t="s">
        <v>2464</v>
      </c>
      <c r="DI385" s="25">
        <v>50</v>
      </c>
      <c r="DJ385">
        <v>0</v>
      </c>
      <c r="DL385">
        <v>7.35</v>
      </c>
      <c r="DM385">
        <v>7.96</v>
      </c>
      <c r="DN385">
        <v>7.0000000000000007E-2</v>
      </c>
      <c r="DO385" t="s">
        <v>282</v>
      </c>
      <c r="DP385" t="s">
        <v>282</v>
      </c>
      <c r="DR385" t="s">
        <v>282</v>
      </c>
      <c r="DS385" t="s">
        <v>282</v>
      </c>
      <c r="DT385" t="s">
        <v>282</v>
      </c>
      <c r="DU385" s="25" t="s">
        <v>1067</v>
      </c>
      <c r="DV385" t="s">
        <v>282</v>
      </c>
      <c r="EA385">
        <v>347</v>
      </c>
      <c r="EB385">
        <v>12</v>
      </c>
      <c r="EC385" t="s">
        <v>1069</v>
      </c>
      <c r="ED385" t="s">
        <v>1090</v>
      </c>
      <c r="EE385" t="s">
        <v>2483</v>
      </c>
      <c r="EF385" t="s">
        <v>2486</v>
      </c>
      <c r="EG385" s="25">
        <v>12.5</v>
      </c>
      <c r="EH385">
        <v>0</v>
      </c>
      <c r="EJ385">
        <v>5.71</v>
      </c>
      <c r="EK385">
        <v>6.24</v>
      </c>
      <c r="EL385" s="9">
        <v>0.03</v>
      </c>
      <c r="EM385" t="s">
        <v>282</v>
      </c>
      <c r="EN385" t="s">
        <v>282</v>
      </c>
      <c r="EO385" t="s">
        <v>282</v>
      </c>
      <c r="EP385" t="s">
        <v>282</v>
      </c>
      <c r="EQ385" t="s">
        <v>282</v>
      </c>
      <c r="ER385" t="s">
        <v>282</v>
      </c>
      <c r="ES385" t="s">
        <v>282</v>
      </c>
      <c r="ET385" s="9" t="s">
        <v>282</v>
      </c>
      <c r="EU385" s="9" t="s">
        <v>282</v>
      </c>
      <c r="EV385" t="s">
        <v>282</v>
      </c>
      <c r="EX385" s="35">
        <v>3</v>
      </c>
      <c r="EY385" s="50">
        <v>7.06</v>
      </c>
      <c r="EZ385" s="50">
        <v>7.57</v>
      </c>
      <c r="FA385" s="50">
        <v>4.6666666666666669E-2</v>
      </c>
      <c r="FB385" s="51">
        <v>19.560516013333306</v>
      </c>
      <c r="FC385" s="51">
        <v>20.9735277933333</v>
      </c>
      <c r="FD385" s="51">
        <v>0.12929519555555538</v>
      </c>
      <c r="FE385" s="7"/>
      <c r="FF385" s="25">
        <v>3</v>
      </c>
      <c r="FG385" s="25">
        <v>3</v>
      </c>
      <c r="FH385" s="29">
        <v>7.06</v>
      </c>
      <c r="FI385" s="29">
        <v>7.57</v>
      </c>
      <c r="FJ385" s="29">
        <v>4.6666666666666669E-2</v>
      </c>
      <c r="FK385" s="29">
        <v>93.262879788639353</v>
      </c>
      <c r="FL385" s="7" t="b">
        <v>1</v>
      </c>
      <c r="FQ385" s="21"/>
      <c r="FX385" s="21">
        <v>6</v>
      </c>
      <c r="GG385" s="48">
        <v>7.06</v>
      </c>
      <c r="GH385" s="48">
        <v>7.57</v>
      </c>
      <c r="GI385" s="9">
        <v>4.6666666666666669E-2</v>
      </c>
    </row>
    <row r="386" spans="1:191" x14ac:dyDescent="0.25">
      <c r="A386" t="s">
        <v>2487</v>
      </c>
      <c r="B386">
        <v>0</v>
      </c>
      <c r="C386" s="21" t="s">
        <v>197</v>
      </c>
      <c r="E386">
        <v>0</v>
      </c>
      <c r="G386" t="s">
        <v>1052</v>
      </c>
      <c r="J386">
        <v>8370</v>
      </c>
      <c r="K386" t="s">
        <v>766</v>
      </c>
      <c r="L386" t="s">
        <v>2428</v>
      </c>
      <c r="M386" t="s">
        <v>2428</v>
      </c>
      <c r="N386">
        <v>0</v>
      </c>
      <c r="P386" t="s">
        <v>2489</v>
      </c>
      <c r="Q386">
        <v>8940</v>
      </c>
      <c r="R386" t="s">
        <v>1387</v>
      </c>
      <c r="S386" t="s">
        <v>214</v>
      </c>
      <c r="T386" s="22" t="s">
        <v>197</v>
      </c>
      <c r="U386" s="21" t="s">
        <v>1056</v>
      </c>
      <c r="V386" t="s">
        <v>2490</v>
      </c>
      <c r="W386" t="s">
        <v>2491</v>
      </c>
      <c r="X386">
        <v>6</v>
      </c>
      <c r="Y386" s="21">
        <v>6</v>
      </c>
      <c r="Z386" s="21" t="str">
        <f>VLOOKUP(A386,'Rettelse til drænsystem'!$A$4:$B$510,2,FALSE)</f>
        <v>Kombination</v>
      </c>
      <c r="AA386" t="s">
        <v>1104</v>
      </c>
      <c r="AB386" t="s">
        <v>239</v>
      </c>
      <c r="AC386" s="21" t="s">
        <v>1063</v>
      </c>
      <c r="AD386" s="21" t="s">
        <v>197</v>
      </c>
      <c r="AE386" s="21" t="s">
        <v>197</v>
      </c>
      <c r="AF386" t="s">
        <v>2487</v>
      </c>
      <c r="AG386" s="21">
        <v>0</v>
      </c>
      <c r="AH386" s="21" t="s">
        <v>2488</v>
      </c>
      <c r="AI386" s="21">
        <v>0</v>
      </c>
      <c r="AJ386" s="21" t="s">
        <v>2428</v>
      </c>
      <c r="AK386" s="21"/>
      <c r="AL386" s="21"/>
      <c r="AM386" s="21" t="s">
        <v>1073</v>
      </c>
      <c r="AN386" s="21" t="s">
        <v>1074</v>
      </c>
      <c r="AO386" s="21" t="s">
        <v>1074</v>
      </c>
      <c r="AP386" s="21" t="s">
        <v>246</v>
      </c>
      <c r="AQ386" s="21"/>
      <c r="AR386" s="21"/>
      <c r="AS386" s="21" t="s">
        <v>218</v>
      </c>
      <c r="AT386" s="21" t="s">
        <v>1063</v>
      </c>
      <c r="AU386">
        <v>76</v>
      </c>
      <c r="AV386" t="s">
        <v>2487</v>
      </c>
      <c r="AW386">
        <v>40.802819999999997</v>
      </c>
      <c r="AX386">
        <v>5.2068740000000002E-2</v>
      </c>
      <c r="AY386">
        <v>2</v>
      </c>
      <c r="AZ386" t="s">
        <v>1106</v>
      </c>
      <c r="BA386" s="21" t="s">
        <v>1102</v>
      </c>
      <c r="BB386" s="21" t="s">
        <v>1102</v>
      </c>
      <c r="BC386">
        <v>0.6</v>
      </c>
      <c r="BD386" t="s">
        <v>1088</v>
      </c>
      <c r="BE386">
        <v>0.4</v>
      </c>
      <c r="BF386">
        <v>2</v>
      </c>
      <c r="BG386" t="s">
        <v>196</v>
      </c>
      <c r="BH386">
        <v>0.6</v>
      </c>
      <c r="BI386" t="s">
        <v>282</v>
      </c>
      <c r="BJ386">
        <v>6</v>
      </c>
      <c r="BK386" t="s">
        <v>195</v>
      </c>
      <c r="BL386">
        <v>0.2</v>
      </c>
      <c r="BM386" t="s">
        <v>282</v>
      </c>
      <c r="BN386">
        <v>2</v>
      </c>
      <c r="BO386" t="s">
        <v>196</v>
      </c>
      <c r="BP386">
        <v>0.2</v>
      </c>
      <c r="BQ386" t="s">
        <v>282</v>
      </c>
      <c r="BR386" t="s">
        <v>197</v>
      </c>
      <c r="BS386" t="s">
        <v>197</v>
      </c>
      <c r="BT386" t="s">
        <v>198</v>
      </c>
      <c r="BU386" t="s">
        <v>282</v>
      </c>
      <c r="BV386">
        <v>517</v>
      </c>
      <c r="BW386">
        <v>456.9</v>
      </c>
      <c r="BX386" s="7">
        <v>241.36333333333278</v>
      </c>
      <c r="BY386" s="7">
        <v>36.775652476899374</v>
      </c>
      <c r="BZ386" s="8">
        <v>15.235609192119517</v>
      </c>
      <c r="CA386" s="8">
        <v>40.453217724589315</v>
      </c>
      <c r="CB386" s="8">
        <v>16.759170111331471</v>
      </c>
      <c r="CD386">
        <v>348</v>
      </c>
      <c r="CE386">
        <v>13</v>
      </c>
      <c r="CF386" s="33" t="s">
        <v>1066</v>
      </c>
      <c r="CG386" s="34" t="s">
        <v>1075</v>
      </c>
      <c r="CH386" t="s">
        <v>2483</v>
      </c>
      <c r="CI386">
        <v>1.5</v>
      </c>
      <c r="CJ386" s="25">
        <v>25</v>
      </c>
      <c r="CK386">
        <v>0</v>
      </c>
      <c r="CN386">
        <v>4.04</v>
      </c>
      <c r="CO386">
        <v>4.1399999999999997</v>
      </c>
      <c r="CP386">
        <v>0.04</v>
      </c>
      <c r="CQ386" t="s">
        <v>282</v>
      </c>
      <c r="CR386" t="s">
        <v>282</v>
      </c>
      <c r="CT386" t="s">
        <v>282</v>
      </c>
      <c r="CU386" t="s">
        <v>282</v>
      </c>
      <c r="CV386" t="s">
        <v>282</v>
      </c>
      <c r="CW386" s="25" t="s">
        <v>1067</v>
      </c>
      <c r="CX386" t="s">
        <v>282</v>
      </c>
      <c r="DC386">
        <v>349</v>
      </c>
      <c r="DD386">
        <v>8</v>
      </c>
      <c r="DE386" t="s">
        <v>1068</v>
      </c>
      <c r="DF386" t="s">
        <v>1090</v>
      </c>
      <c r="DG386" t="s">
        <v>2147</v>
      </c>
      <c r="DH386" t="s">
        <v>2436</v>
      </c>
      <c r="DI386" s="25">
        <v>50</v>
      </c>
      <c r="DJ386">
        <v>0</v>
      </c>
      <c r="DL386">
        <v>3.33</v>
      </c>
      <c r="DM386">
        <v>3.55</v>
      </c>
      <c r="DN386">
        <v>0.05</v>
      </c>
      <c r="DO386" t="s">
        <v>282</v>
      </c>
      <c r="DP386" t="s">
        <v>282</v>
      </c>
      <c r="DR386" t="s">
        <v>282</v>
      </c>
      <c r="DS386" t="s">
        <v>282</v>
      </c>
      <c r="DT386" t="s">
        <v>282</v>
      </c>
      <c r="DU386" s="25" t="s">
        <v>1067</v>
      </c>
      <c r="DV386" t="s">
        <v>282</v>
      </c>
      <c r="EA386">
        <v>350</v>
      </c>
      <c r="EB386">
        <v>12</v>
      </c>
      <c r="EC386" t="s">
        <v>1069</v>
      </c>
      <c r="ED386" t="s">
        <v>1090</v>
      </c>
      <c r="EE386" t="s">
        <v>2483</v>
      </c>
      <c r="EF386" t="s">
        <v>2492</v>
      </c>
      <c r="EG386" s="25" t="e">
        <v>#VALUE!</v>
      </c>
      <c r="EH386">
        <v>0</v>
      </c>
      <c r="EJ386">
        <v>3.72</v>
      </c>
      <c r="EK386">
        <v>4.09</v>
      </c>
      <c r="EL386" s="9">
        <v>0.04</v>
      </c>
      <c r="EM386" t="s">
        <v>282</v>
      </c>
      <c r="EN386" t="s">
        <v>282</v>
      </c>
      <c r="EO386" t="s">
        <v>282</v>
      </c>
      <c r="EP386" t="s">
        <v>282</v>
      </c>
      <c r="EQ386" t="s">
        <v>282</v>
      </c>
      <c r="ER386" t="s">
        <v>282</v>
      </c>
      <c r="ES386" t="s">
        <v>282</v>
      </c>
      <c r="ET386" s="9" t="s">
        <v>282</v>
      </c>
      <c r="EU386" s="9" t="s">
        <v>282</v>
      </c>
      <c r="EV386" t="s">
        <v>282</v>
      </c>
      <c r="EX386" s="35">
        <v>3</v>
      </c>
      <c r="EY386" s="50">
        <v>3.6966666666666668</v>
      </c>
      <c r="EZ386" s="50">
        <v>3.9266666666666663</v>
      </c>
      <c r="FA386" s="50">
        <v>4.3333333333333335E-2</v>
      </c>
      <c r="FB386" s="51">
        <v>8.9223978888888684</v>
      </c>
      <c r="FC386" s="51">
        <v>9.4775335555555333</v>
      </c>
      <c r="FD386" s="51">
        <v>0.10459077777777755</v>
      </c>
      <c r="FE386" s="7"/>
      <c r="FF386" s="25">
        <v>3</v>
      </c>
      <c r="FG386" s="25">
        <v>3</v>
      </c>
      <c r="FH386" s="29">
        <v>3.6966666666666668</v>
      </c>
      <c r="FI386" s="29">
        <v>3.9266666666666663</v>
      </c>
      <c r="FJ386" s="29">
        <v>4.3333333333333335E-2</v>
      </c>
      <c r="FK386" s="29">
        <v>94.142614601018678</v>
      </c>
      <c r="FL386" s="7" t="b">
        <v>1</v>
      </c>
      <c r="FQ386" s="21"/>
      <c r="FX386" s="21">
        <v>6</v>
      </c>
      <c r="GG386" s="48">
        <v>3.6966666666666668</v>
      </c>
      <c r="GH386" s="48">
        <v>3.9266666666666663</v>
      </c>
      <c r="GI386" s="9">
        <v>4.3333333333333335E-2</v>
      </c>
    </row>
    <row r="387" spans="1:191" x14ac:dyDescent="0.25">
      <c r="A387" t="s">
        <v>2493</v>
      </c>
      <c r="B387">
        <v>0</v>
      </c>
      <c r="C387" s="21" t="s">
        <v>197</v>
      </c>
      <c r="E387">
        <v>0</v>
      </c>
      <c r="G387" t="s">
        <v>1052</v>
      </c>
      <c r="J387">
        <v>5610</v>
      </c>
      <c r="K387" t="s">
        <v>2495</v>
      </c>
      <c r="L387" t="s">
        <v>2428</v>
      </c>
      <c r="M387" t="s">
        <v>2428</v>
      </c>
      <c r="N387">
        <v>0</v>
      </c>
      <c r="P387" t="s">
        <v>282</v>
      </c>
      <c r="Q387">
        <v>5610</v>
      </c>
      <c r="R387" t="s">
        <v>2495</v>
      </c>
      <c r="S387" t="s">
        <v>214</v>
      </c>
      <c r="T387" s="22" t="s">
        <v>197</v>
      </c>
      <c r="U387" s="21" t="s">
        <v>1056</v>
      </c>
      <c r="V387" t="s">
        <v>2496</v>
      </c>
      <c r="W387" t="s">
        <v>2497</v>
      </c>
      <c r="X387">
        <v>15</v>
      </c>
      <c r="Y387" s="21">
        <v>15</v>
      </c>
      <c r="Z387" s="21" t="str">
        <f>VLOOKUP(A387,'Rettelse til drænsystem'!$A$4:$B$510,2,FALSE)</f>
        <v>Systematisk drænet</v>
      </c>
      <c r="AA387" t="s">
        <v>1104</v>
      </c>
      <c r="AB387" t="s">
        <v>239</v>
      </c>
      <c r="AC387" s="21" t="s">
        <v>1063</v>
      </c>
      <c r="AD387" s="21" t="s">
        <v>197</v>
      </c>
      <c r="AE387" s="21" t="s">
        <v>197</v>
      </c>
      <c r="AF387" t="s">
        <v>2493</v>
      </c>
      <c r="AG387" s="21">
        <v>0</v>
      </c>
      <c r="AH387" s="21" t="s">
        <v>2498</v>
      </c>
      <c r="AI387" s="21">
        <v>0</v>
      </c>
      <c r="AJ387" s="21" t="s">
        <v>2428</v>
      </c>
      <c r="AK387" s="21"/>
      <c r="AL387" s="21"/>
      <c r="AM387" s="21" t="s">
        <v>1073</v>
      </c>
      <c r="AN387" s="21" t="s">
        <v>1074</v>
      </c>
      <c r="AO387" s="21" t="s">
        <v>1074</v>
      </c>
      <c r="AP387" s="21" t="s">
        <v>246</v>
      </c>
      <c r="AQ387" s="21"/>
      <c r="AR387" s="21"/>
      <c r="AS387" s="21" t="s">
        <v>218</v>
      </c>
      <c r="AT387" s="21" t="s">
        <v>1063</v>
      </c>
      <c r="AU387">
        <v>37</v>
      </c>
      <c r="AV387" t="s">
        <v>2493</v>
      </c>
      <c r="AW387">
        <v>192.512</v>
      </c>
      <c r="AX387">
        <v>6.2739140000000004</v>
      </c>
      <c r="AY387">
        <v>7</v>
      </c>
      <c r="AZ387" t="s">
        <v>1106</v>
      </c>
      <c r="BA387" s="21" t="s">
        <v>1102</v>
      </c>
      <c r="BB387" s="21" t="s">
        <v>1102</v>
      </c>
      <c r="BC387">
        <v>0.6</v>
      </c>
      <c r="BD387" t="s">
        <v>1095</v>
      </c>
      <c r="BE387">
        <v>0.4</v>
      </c>
      <c r="BF387">
        <v>10</v>
      </c>
      <c r="BG387" t="s">
        <v>249</v>
      </c>
      <c r="BH387">
        <v>0.8</v>
      </c>
      <c r="BI387" t="s">
        <v>282</v>
      </c>
      <c r="BJ387">
        <v>8</v>
      </c>
      <c r="BK387" t="s">
        <v>242</v>
      </c>
      <c r="BL387">
        <v>0.2</v>
      </c>
      <c r="BM387" t="s">
        <v>282</v>
      </c>
      <c r="BN387" t="s">
        <v>282</v>
      </c>
      <c r="BO387" t="s">
        <v>282</v>
      </c>
      <c r="BP387" t="s">
        <v>282</v>
      </c>
      <c r="BQ387" t="s">
        <v>282</v>
      </c>
      <c r="BR387" t="s">
        <v>192</v>
      </c>
      <c r="BS387" t="s">
        <v>197</v>
      </c>
      <c r="BT387" t="s">
        <v>198</v>
      </c>
      <c r="BU387" t="s">
        <v>282</v>
      </c>
      <c r="BV387">
        <v>621.1</v>
      </c>
      <c r="BW387">
        <v>505.1</v>
      </c>
      <c r="BX387" s="7">
        <v>154.1427999999994</v>
      </c>
      <c r="BY387" s="7">
        <v>32.86806556944353</v>
      </c>
      <c r="BZ387" s="8">
        <v>21.279241647352379</v>
      </c>
      <c r="CA387" s="8">
        <v>36.154872126387886</v>
      </c>
      <c r="CB387" s="8">
        <v>23.407165812087619</v>
      </c>
      <c r="CD387">
        <v>186</v>
      </c>
      <c r="CE387">
        <v>13</v>
      </c>
      <c r="CF387" s="33" t="s">
        <v>1066</v>
      </c>
      <c r="CG387" s="34" t="s">
        <v>1075</v>
      </c>
      <c r="CH387" t="s">
        <v>2494</v>
      </c>
      <c r="CI387">
        <v>3</v>
      </c>
      <c r="CJ387" s="25">
        <v>20</v>
      </c>
      <c r="CK387">
        <v>0</v>
      </c>
      <c r="CN387">
        <v>5.28</v>
      </c>
      <c r="CO387">
        <v>5.63</v>
      </c>
      <c r="CP387">
        <v>0.03</v>
      </c>
      <c r="CQ387" t="s">
        <v>282</v>
      </c>
      <c r="CR387" t="s">
        <v>282</v>
      </c>
      <c r="CT387" t="s">
        <v>282</v>
      </c>
      <c r="CU387" t="s">
        <v>282</v>
      </c>
      <c r="CV387" t="s">
        <v>282</v>
      </c>
      <c r="CW387" s="25" t="s">
        <v>1067</v>
      </c>
      <c r="CX387" t="s">
        <v>282</v>
      </c>
      <c r="DC387">
        <v>187</v>
      </c>
      <c r="DD387">
        <v>8</v>
      </c>
      <c r="DE387" t="s">
        <v>1068</v>
      </c>
      <c r="DF387" t="s">
        <v>1090</v>
      </c>
      <c r="DG387" t="s">
        <v>2499</v>
      </c>
      <c r="DH387" t="s">
        <v>2476</v>
      </c>
      <c r="DI387" s="25">
        <v>66.666666666666657</v>
      </c>
      <c r="DJ387">
        <v>0</v>
      </c>
      <c r="DL387">
        <v>5</v>
      </c>
      <c r="DM387">
        <v>5.0599999999999996</v>
      </c>
      <c r="DN387">
        <v>0.06</v>
      </c>
      <c r="DO387" t="s">
        <v>282</v>
      </c>
      <c r="DP387" t="s">
        <v>282</v>
      </c>
      <c r="DR387" t="s">
        <v>282</v>
      </c>
      <c r="DS387" t="s">
        <v>282</v>
      </c>
      <c r="DT387" t="s">
        <v>282</v>
      </c>
      <c r="DU387" s="25" t="s">
        <v>1067</v>
      </c>
      <c r="DV387" t="s">
        <v>282</v>
      </c>
      <c r="EA387">
        <v>188</v>
      </c>
      <c r="EB387">
        <v>13</v>
      </c>
      <c r="EC387" t="s">
        <v>1069</v>
      </c>
      <c r="ED387" t="s">
        <v>1090</v>
      </c>
      <c r="EE387" t="s">
        <v>2499</v>
      </c>
      <c r="EF387" t="s">
        <v>2470</v>
      </c>
      <c r="EG387" s="25">
        <v>33.333333333333329</v>
      </c>
      <c r="EH387">
        <v>0</v>
      </c>
      <c r="EJ387">
        <v>5.35</v>
      </c>
      <c r="EK387">
        <v>6.45</v>
      </c>
      <c r="EL387" s="9">
        <v>0.04</v>
      </c>
      <c r="EM387" t="s">
        <v>282</v>
      </c>
      <c r="EN387" t="s">
        <v>282</v>
      </c>
      <c r="EO387" t="s">
        <v>282</v>
      </c>
      <c r="EP387" t="s">
        <v>282</v>
      </c>
      <c r="EQ387" t="s">
        <v>282</v>
      </c>
      <c r="ER387" t="s">
        <v>282</v>
      </c>
      <c r="ES387" t="s">
        <v>282</v>
      </c>
      <c r="ET387" s="9" t="s">
        <v>282</v>
      </c>
      <c r="EU387" s="9" t="s">
        <v>282</v>
      </c>
      <c r="EV387" t="s">
        <v>282</v>
      </c>
      <c r="EX387" s="35">
        <v>3</v>
      </c>
      <c r="EY387" s="50">
        <v>5.21</v>
      </c>
      <c r="EZ387" s="50">
        <v>5.7133333333333338</v>
      </c>
      <c r="FA387" s="50">
        <v>4.3333333333333335E-2</v>
      </c>
      <c r="FB387" s="51">
        <v>8.0308398799999701</v>
      </c>
      <c r="FC387" s="51">
        <v>8.8066919733332991</v>
      </c>
      <c r="FD387" s="51">
        <v>6.6795213333333076E-2</v>
      </c>
      <c r="FE387" s="7"/>
      <c r="FF387" s="25">
        <v>3</v>
      </c>
      <c r="FG387" s="25">
        <v>3</v>
      </c>
      <c r="FH387" s="29">
        <v>5.21</v>
      </c>
      <c r="FI387" s="29">
        <v>5.7133333333333338</v>
      </c>
      <c r="FJ387" s="29">
        <v>4.3333333333333335E-2</v>
      </c>
      <c r="FK387" s="29">
        <v>91.190198366394398</v>
      </c>
      <c r="FL387" s="7" t="b">
        <v>1</v>
      </c>
      <c r="FQ387" s="21"/>
      <c r="FX387" s="21">
        <v>7</v>
      </c>
      <c r="GG387" s="48">
        <v>5.21</v>
      </c>
      <c r="GH387" s="48">
        <v>5.7133333333333338</v>
      </c>
      <c r="GI387" s="9">
        <v>4.3333333333333335E-2</v>
      </c>
    </row>
    <row r="388" spans="1:191" x14ac:dyDescent="0.25">
      <c r="A388" t="s">
        <v>2500</v>
      </c>
      <c r="B388">
        <v>165</v>
      </c>
      <c r="C388" s="21" t="s">
        <v>192</v>
      </c>
      <c r="E388">
        <v>0</v>
      </c>
      <c r="G388" t="s">
        <v>1052</v>
      </c>
      <c r="J388">
        <v>6880</v>
      </c>
      <c r="K388" t="s">
        <v>436</v>
      </c>
      <c r="L388" t="s">
        <v>2428</v>
      </c>
      <c r="M388" t="s">
        <v>2428</v>
      </c>
      <c r="N388">
        <v>0</v>
      </c>
      <c r="P388" t="s">
        <v>282</v>
      </c>
      <c r="Q388">
        <v>6880</v>
      </c>
      <c r="R388" t="s">
        <v>436</v>
      </c>
      <c r="S388" t="s">
        <v>214</v>
      </c>
      <c r="T388" s="22" t="s">
        <v>197</v>
      </c>
      <c r="U388" s="21" t="s">
        <v>1056</v>
      </c>
      <c r="V388">
        <v>472058.21447685</v>
      </c>
      <c r="W388">
        <v>6190671.5966999996</v>
      </c>
      <c r="X388">
        <v>13</v>
      </c>
      <c r="Y388" s="21">
        <v>13</v>
      </c>
      <c r="Z388" s="21" t="str">
        <f>VLOOKUP(A388,'Rettelse til drænsystem'!$A$4:$B$510,2,FALSE)</f>
        <v>Systematisk drænet</v>
      </c>
      <c r="AA388" t="s">
        <v>1165</v>
      </c>
      <c r="AB388" t="s">
        <v>650</v>
      </c>
      <c r="AC388" s="21" t="s">
        <v>650</v>
      </c>
      <c r="AD388" s="21" t="s">
        <v>197</v>
      </c>
      <c r="AE388" s="21" t="s">
        <v>197</v>
      </c>
      <c r="AF388" t="s">
        <v>2500</v>
      </c>
      <c r="AG388" s="21">
        <v>165</v>
      </c>
      <c r="AH388" s="21" t="s">
        <v>2501</v>
      </c>
      <c r="AI388" s="21">
        <v>0</v>
      </c>
      <c r="AJ388" s="21" t="s">
        <v>2428</v>
      </c>
      <c r="AK388" s="21"/>
      <c r="AL388" s="21"/>
      <c r="AM388" s="21" t="s">
        <v>1188</v>
      </c>
      <c r="AN388" s="21" t="s">
        <v>1188</v>
      </c>
      <c r="AO388" s="21" t="s">
        <v>1188</v>
      </c>
      <c r="AP388" s="21" t="s">
        <v>205</v>
      </c>
      <c r="AQ388" s="21"/>
      <c r="AR388" s="21"/>
      <c r="AS388" s="21" t="s">
        <v>218</v>
      </c>
      <c r="AT388" s="21" t="s">
        <v>1063</v>
      </c>
      <c r="AU388">
        <v>58</v>
      </c>
      <c r="AV388" t="s">
        <v>2500</v>
      </c>
      <c r="AW388">
        <v>1111.5309999999999</v>
      </c>
      <c r="AX388">
        <v>6.0950539999999997E-2</v>
      </c>
      <c r="AY388">
        <v>2</v>
      </c>
      <c r="AZ388" t="s">
        <v>1181</v>
      </c>
      <c r="BA388" s="21" t="s">
        <v>1181</v>
      </c>
      <c r="BB388" s="21" t="s">
        <v>1065</v>
      </c>
      <c r="BC388">
        <v>0.5</v>
      </c>
      <c r="BD388" t="s">
        <v>1181</v>
      </c>
      <c r="BE388">
        <v>0.5</v>
      </c>
      <c r="BF388">
        <v>2</v>
      </c>
      <c r="BG388" t="s">
        <v>196</v>
      </c>
      <c r="BH388">
        <v>0.5</v>
      </c>
      <c r="BI388" t="s">
        <v>282</v>
      </c>
      <c r="BJ388">
        <v>6</v>
      </c>
      <c r="BK388" t="s">
        <v>195</v>
      </c>
      <c r="BL388">
        <v>0.3</v>
      </c>
      <c r="BM388" t="s">
        <v>282</v>
      </c>
      <c r="BN388">
        <v>10</v>
      </c>
      <c r="BO388" t="s">
        <v>249</v>
      </c>
      <c r="BP388">
        <v>0.2</v>
      </c>
      <c r="BQ388" t="s">
        <v>282</v>
      </c>
      <c r="BR388" t="s">
        <v>192</v>
      </c>
      <c r="BS388" t="s">
        <v>197</v>
      </c>
      <c r="BT388" t="s">
        <v>198</v>
      </c>
      <c r="BU388" t="s">
        <v>282</v>
      </c>
      <c r="BV388">
        <v>730.39999999999986</v>
      </c>
      <c r="BW388">
        <v>740.7</v>
      </c>
      <c r="BX388" s="7">
        <v>588.03333333333308</v>
      </c>
      <c r="BY388" s="7">
        <v>98.734323165693041</v>
      </c>
      <c r="BZ388" s="8">
        <v>16.80746467779046</v>
      </c>
      <c r="CA388" s="8">
        <v>108.60775548226235</v>
      </c>
      <c r="CB388" s="8">
        <v>18.488211145569508</v>
      </c>
      <c r="CD388">
        <v>189</v>
      </c>
      <c r="CE388">
        <v>13</v>
      </c>
      <c r="CF388" s="33" t="s">
        <v>1066</v>
      </c>
      <c r="CG388" s="34" t="s">
        <v>1075</v>
      </c>
      <c r="CH388" t="s">
        <v>666</v>
      </c>
      <c r="CI388">
        <v>3</v>
      </c>
      <c r="CJ388" s="25">
        <v>23.076923076923077</v>
      </c>
      <c r="CK388">
        <v>0</v>
      </c>
      <c r="CN388">
        <v>5.3</v>
      </c>
      <c r="CO388">
        <v>5.88</v>
      </c>
      <c r="CP388">
        <v>0.24</v>
      </c>
      <c r="CQ388" t="s">
        <v>282</v>
      </c>
      <c r="CR388" t="s">
        <v>282</v>
      </c>
      <c r="CT388" t="s">
        <v>282</v>
      </c>
      <c r="CU388" t="s">
        <v>282</v>
      </c>
      <c r="CV388" t="s">
        <v>282</v>
      </c>
      <c r="CW388" s="25" t="s">
        <v>1067</v>
      </c>
      <c r="CX388" t="s">
        <v>282</v>
      </c>
      <c r="DC388">
        <v>190</v>
      </c>
      <c r="DD388">
        <v>8</v>
      </c>
      <c r="DE388" t="s">
        <v>1068</v>
      </c>
      <c r="DF388" t="s">
        <v>1090</v>
      </c>
      <c r="DG388" t="s">
        <v>666</v>
      </c>
      <c r="DH388">
        <v>3</v>
      </c>
      <c r="DI388" s="25">
        <v>23.076923076923077</v>
      </c>
      <c r="DJ388">
        <v>0</v>
      </c>
      <c r="DL388">
        <v>5.42</v>
      </c>
      <c r="DM388">
        <v>6.65</v>
      </c>
      <c r="DN388">
        <v>0.19</v>
      </c>
      <c r="DO388" t="s">
        <v>282</v>
      </c>
      <c r="DP388" t="s">
        <v>282</v>
      </c>
      <c r="DR388" t="s">
        <v>282</v>
      </c>
      <c r="DS388" t="s">
        <v>282</v>
      </c>
      <c r="DT388" t="s">
        <v>282</v>
      </c>
      <c r="DU388" s="25" t="s">
        <v>1067</v>
      </c>
      <c r="DV388" t="s">
        <v>282</v>
      </c>
      <c r="EA388">
        <v>191</v>
      </c>
      <c r="EB388">
        <v>12</v>
      </c>
      <c r="EC388" t="s">
        <v>1069</v>
      </c>
      <c r="ED388" t="s">
        <v>1090</v>
      </c>
      <c r="EE388" t="s">
        <v>666</v>
      </c>
      <c r="EF388">
        <v>0.5</v>
      </c>
      <c r="EG388" s="25">
        <v>3.8461538461538463</v>
      </c>
      <c r="EH388">
        <v>0</v>
      </c>
      <c r="EJ388">
        <v>2.7</v>
      </c>
      <c r="EK388">
        <v>3.38</v>
      </c>
      <c r="EL388" s="9">
        <v>0.14000000000000001</v>
      </c>
      <c r="EM388" t="s">
        <v>282</v>
      </c>
      <c r="EN388" t="s">
        <v>282</v>
      </c>
      <c r="EO388" t="s">
        <v>282</v>
      </c>
      <c r="EP388" t="s">
        <v>282</v>
      </c>
      <c r="EQ388" t="s">
        <v>282</v>
      </c>
      <c r="ER388" t="s">
        <v>282</v>
      </c>
      <c r="ES388" t="s">
        <v>282</v>
      </c>
      <c r="ET388" s="9" t="s">
        <v>282</v>
      </c>
      <c r="EU388" s="9" t="s">
        <v>282</v>
      </c>
      <c r="EV388" t="s">
        <v>282</v>
      </c>
      <c r="EX388" s="35">
        <v>3</v>
      </c>
      <c r="EY388" s="50">
        <v>4.4733333333333327</v>
      </c>
      <c r="EZ388" s="50">
        <v>5.3033333333333337</v>
      </c>
      <c r="FA388" s="50">
        <v>0.19000000000000003</v>
      </c>
      <c r="FB388" s="51">
        <v>26.304691111111097</v>
      </c>
      <c r="FC388" s="51">
        <v>31.185367777777767</v>
      </c>
      <c r="FD388" s="51">
        <v>1.1172633333333331</v>
      </c>
      <c r="FE388" s="7"/>
      <c r="FF388" s="25">
        <v>3</v>
      </c>
      <c r="FG388" s="25">
        <v>3</v>
      </c>
      <c r="FH388" s="29">
        <v>4.4733333333333327</v>
      </c>
      <c r="FI388" s="29">
        <v>5.3033333333333337</v>
      </c>
      <c r="FJ388" s="29">
        <v>0.19000000000000003</v>
      </c>
      <c r="FK388" s="29">
        <v>84.349465744814566</v>
      </c>
      <c r="FL388" s="7" t="b">
        <v>1</v>
      </c>
      <c r="FN388">
        <v>6.0566666666666675</v>
      </c>
      <c r="FO388">
        <v>6.8500000000000005</v>
      </c>
      <c r="FP388">
        <v>0.11066666666666668</v>
      </c>
      <c r="FQ388" s="21">
        <v>88.418491484184926</v>
      </c>
      <c r="FR388">
        <v>42.184481444444408</v>
      </c>
      <c r="FS388">
        <v>47.710021666666627</v>
      </c>
      <c r="FT388">
        <v>0.77078964444444387</v>
      </c>
      <c r="FU388">
        <v>696.49666666666599</v>
      </c>
      <c r="FX388" s="21">
        <v>3</v>
      </c>
      <c r="GG388" s="48">
        <v>4.4733333333333327</v>
      </c>
      <c r="GH388" s="48">
        <v>5.3033333333333337</v>
      </c>
      <c r="GI388" s="9">
        <v>0.19000000000000003</v>
      </c>
    </row>
    <row r="389" spans="1:191" x14ac:dyDescent="0.25">
      <c r="A389" t="s">
        <v>2502</v>
      </c>
      <c r="B389">
        <v>0</v>
      </c>
      <c r="C389" s="21" t="s">
        <v>197</v>
      </c>
      <c r="E389">
        <v>0</v>
      </c>
      <c r="G389" t="s">
        <v>1052</v>
      </c>
      <c r="J389">
        <v>5540</v>
      </c>
      <c r="K389" t="s">
        <v>2504</v>
      </c>
      <c r="L389" t="s">
        <v>2428</v>
      </c>
      <c r="M389" t="s">
        <v>2428</v>
      </c>
      <c r="N389">
        <v>0</v>
      </c>
      <c r="P389" t="s">
        <v>282</v>
      </c>
      <c r="Q389">
        <v>5540</v>
      </c>
      <c r="R389" t="s">
        <v>2504</v>
      </c>
      <c r="S389" t="s">
        <v>191</v>
      </c>
      <c r="T389" s="22" t="s">
        <v>197</v>
      </c>
      <c r="U389" s="21" t="s">
        <v>1056</v>
      </c>
      <c r="V389" t="s">
        <v>2505</v>
      </c>
      <c r="W389" t="s">
        <v>2506</v>
      </c>
      <c r="X389">
        <v>10</v>
      </c>
      <c r="Y389" s="21">
        <v>10</v>
      </c>
      <c r="Z389" s="21" t="str">
        <f>VLOOKUP(A389,'Rettelse til drænsystem'!$A$4:$B$510,2,FALSE)</f>
        <v>Pletdrænet</v>
      </c>
      <c r="AA389" t="s">
        <v>1165</v>
      </c>
      <c r="AB389" t="s">
        <v>239</v>
      </c>
      <c r="AC389" s="21" t="s">
        <v>1063</v>
      </c>
      <c r="AD389" s="21" t="s">
        <v>197</v>
      </c>
      <c r="AE389" s="21" t="s">
        <v>197</v>
      </c>
      <c r="AF389" t="s">
        <v>2502</v>
      </c>
      <c r="AG389" s="21">
        <v>0</v>
      </c>
      <c r="AH389" s="21" t="s">
        <v>2507</v>
      </c>
      <c r="AI389" s="21">
        <v>0</v>
      </c>
      <c r="AJ389" s="21" t="s">
        <v>2428</v>
      </c>
      <c r="AK389" s="21"/>
      <c r="AL389" s="21"/>
      <c r="AM389" s="21" t="s">
        <v>1179</v>
      </c>
      <c r="AN389" s="21" t="s">
        <v>1179</v>
      </c>
      <c r="AO389" s="21" t="s">
        <v>1180</v>
      </c>
      <c r="AP389" s="21" t="s">
        <v>205</v>
      </c>
      <c r="AQ389" s="21"/>
      <c r="AR389" s="21"/>
      <c r="AS389" s="21" t="s">
        <v>218</v>
      </c>
      <c r="AT389" s="21" t="s">
        <v>1063</v>
      </c>
      <c r="AU389">
        <v>36</v>
      </c>
      <c r="AV389" t="s">
        <v>2502</v>
      </c>
      <c r="AW389">
        <v>284.8526</v>
      </c>
      <c r="AX389">
        <v>0.70509379999999999</v>
      </c>
      <c r="AY389">
        <v>10</v>
      </c>
      <c r="AZ389" t="s">
        <v>1095</v>
      </c>
      <c r="BA389" s="21" t="s">
        <v>1102</v>
      </c>
      <c r="BB389" s="21" t="s">
        <v>1102</v>
      </c>
      <c r="BC389">
        <v>0.5</v>
      </c>
      <c r="BD389" t="s">
        <v>1095</v>
      </c>
      <c r="BE389">
        <v>0.5</v>
      </c>
      <c r="BF389">
        <v>6</v>
      </c>
      <c r="BG389" t="s">
        <v>195</v>
      </c>
      <c r="BH389">
        <v>0.34</v>
      </c>
      <c r="BI389" t="s">
        <v>282</v>
      </c>
      <c r="BJ389">
        <v>6</v>
      </c>
      <c r="BK389" t="s">
        <v>195</v>
      </c>
      <c r="BL389">
        <v>0.33</v>
      </c>
      <c r="BM389" t="s">
        <v>282</v>
      </c>
      <c r="BN389">
        <v>6</v>
      </c>
      <c r="BO389" t="s">
        <v>195</v>
      </c>
      <c r="BP389">
        <v>0.33</v>
      </c>
      <c r="BQ389" t="s">
        <v>282</v>
      </c>
      <c r="BR389" t="s">
        <v>192</v>
      </c>
      <c r="BS389" t="s">
        <v>197</v>
      </c>
      <c r="BT389" t="s">
        <v>198</v>
      </c>
      <c r="BU389" t="s">
        <v>282</v>
      </c>
      <c r="BV389">
        <v>495.6</v>
      </c>
      <c r="BW389">
        <v>453.6</v>
      </c>
      <c r="BX389" s="7">
        <v>277.08666666666608</v>
      </c>
      <c r="BY389" s="7">
        <v>47.368225028090663</v>
      </c>
      <c r="BZ389" s="8">
        <v>17.09509360299694</v>
      </c>
      <c r="CA389" s="8">
        <v>52.105047530899732</v>
      </c>
      <c r="CB389" s="8">
        <v>18.804602963296634</v>
      </c>
      <c r="CD389">
        <v>192</v>
      </c>
      <c r="CE389">
        <v>13</v>
      </c>
      <c r="CF389" s="33" t="s">
        <v>1066</v>
      </c>
      <c r="CG389" s="34" t="s">
        <v>1075</v>
      </c>
      <c r="CH389" t="s">
        <v>2503</v>
      </c>
      <c r="CI389">
        <v>2</v>
      </c>
      <c r="CJ389" s="25">
        <v>20</v>
      </c>
      <c r="CK389">
        <v>0</v>
      </c>
      <c r="CN389">
        <v>15.74</v>
      </c>
      <c r="CO389">
        <v>16.02</v>
      </c>
      <c r="CP389">
        <v>0.04</v>
      </c>
      <c r="CQ389" t="s">
        <v>282</v>
      </c>
      <c r="CR389" t="s">
        <v>282</v>
      </c>
      <c r="CT389" t="s">
        <v>282</v>
      </c>
      <c r="CU389" t="s">
        <v>282</v>
      </c>
      <c r="CV389" t="s">
        <v>282</v>
      </c>
      <c r="CW389" s="25" t="s">
        <v>1067</v>
      </c>
      <c r="CX389" t="s">
        <v>282</v>
      </c>
      <c r="DC389">
        <v>193</v>
      </c>
      <c r="DD389">
        <v>8</v>
      </c>
      <c r="DE389" t="s">
        <v>1068</v>
      </c>
      <c r="DF389" t="s">
        <v>1090</v>
      </c>
      <c r="DG389" t="s">
        <v>2503</v>
      </c>
      <c r="DH389">
        <v>3.5</v>
      </c>
      <c r="DI389" s="25">
        <v>35</v>
      </c>
      <c r="DJ389">
        <v>0</v>
      </c>
      <c r="DL389">
        <v>25.51</v>
      </c>
      <c r="DM389">
        <v>26.42</v>
      </c>
      <c r="DN389">
        <v>0.04</v>
      </c>
      <c r="DO389" t="s">
        <v>282</v>
      </c>
      <c r="DP389" t="s">
        <v>282</v>
      </c>
      <c r="DR389" t="s">
        <v>282</v>
      </c>
      <c r="DS389" t="s">
        <v>282</v>
      </c>
      <c r="DT389" t="s">
        <v>282</v>
      </c>
      <c r="DU389" s="25" t="s">
        <v>1067</v>
      </c>
      <c r="DV389" t="s">
        <v>282</v>
      </c>
      <c r="EA389">
        <v>194</v>
      </c>
      <c r="EB389">
        <v>12</v>
      </c>
      <c r="EC389" t="s">
        <v>1069</v>
      </c>
      <c r="ED389" t="s">
        <v>1090</v>
      </c>
      <c r="EE389" t="s">
        <v>2503</v>
      </c>
      <c r="EF389">
        <v>2</v>
      </c>
      <c r="EG389" s="25">
        <v>20</v>
      </c>
      <c r="EH389">
        <v>0</v>
      </c>
      <c r="EJ389">
        <v>23.77</v>
      </c>
      <c r="EK389">
        <v>24.71</v>
      </c>
      <c r="EL389" s="9">
        <v>0.03</v>
      </c>
      <c r="EM389" t="s">
        <v>282</v>
      </c>
      <c r="EN389" t="s">
        <v>282</v>
      </c>
      <c r="EO389" t="s">
        <v>282</v>
      </c>
      <c r="EP389" t="s">
        <v>282</v>
      </c>
      <c r="EQ389" t="s">
        <v>282</v>
      </c>
      <c r="ER389" t="s">
        <v>282</v>
      </c>
      <c r="ES389" t="s">
        <v>282</v>
      </c>
      <c r="ET389" s="9" t="s">
        <v>282</v>
      </c>
      <c r="EU389" s="9" t="s">
        <v>282</v>
      </c>
      <c r="EV389" t="s">
        <v>282</v>
      </c>
      <c r="EX389" s="35">
        <v>3</v>
      </c>
      <c r="EY389" s="50">
        <v>21.673333333333332</v>
      </c>
      <c r="EZ389" s="50">
        <v>22.383333333333336</v>
      </c>
      <c r="FA389" s="50">
        <v>3.6666666666666667E-2</v>
      </c>
      <c r="FB389" s="51">
        <v>60.053916888888764</v>
      </c>
      <c r="FC389" s="51">
        <v>62.021232222222096</v>
      </c>
      <c r="FD389" s="51">
        <v>0.10159844444444423</v>
      </c>
      <c r="FE389" s="7"/>
      <c r="FF389" s="25">
        <v>3</v>
      </c>
      <c r="FG389" s="25">
        <v>3</v>
      </c>
      <c r="FH389" s="29">
        <v>21.673333333333332</v>
      </c>
      <c r="FI389" s="29">
        <v>22.383333333333336</v>
      </c>
      <c r="FJ389" s="29">
        <v>3.6666666666666667E-2</v>
      </c>
      <c r="FK389" s="29">
        <v>96.827997021593433</v>
      </c>
      <c r="FL389" s="7" t="b">
        <v>1</v>
      </c>
      <c r="FQ389" s="21" t="e">
        <v>#DIV/0!</v>
      </c>
      <c r="FX389" s="21">
        <v>7</v>
      </c>
      <c r="GG389" s="48">
        <v>21.673333333333332</v>
      </c>
      <c r="GH389" s="48">
        <v>22.383333333333336</v>
      </c>
      <c r="GI389" s="9">
        <v>3.6666666666666667E-2</v>
      </c>
    </row>
    <row r="390" spans="1:191" x14ac:dyDescent="0.25">
      <c r="A390" t="s">
        <v>2508</v>
      </c>
      <c r="B390">
        <v>224</v>
      </c>
      <c r="C390" s="21" t="s">
        <v>192</v>
      </c>
      <c r="E390">
        <v>0</v>
      </c>
      <c r="G390" t="s">
        <v>1052</v>
      </c>
      <c r="J390">
        <v>8560</v>
      </c>
      <c r="K390" t="s">
        <v>652</v>
      </c>
      <c r="L390" t="s">
        <v>2428</v>
      </c>
      <c r="M390" t="s">
        <v>2428</v>
      </c>
      <c r="N390">
        <v>0</v>
      </c>
      <c r="P390" t="s">
        <v>2510</v>
      </c>
      <c r="Q390">
        <v>8560</v>
      </c>
      <c r="R390" t="s">
        <v>652</v>
      </c>
      <c r="S390" t="s">
        <v>1099</v>
      </c>
      <c r="T390" s="22" t="s">
        <v>197</v>
      </c>
      <c r="U390" s="21" t="s">
        <v>1056</v>
      </c>
      <c r="V390">
        <v>594487.57956970995</v>
      </c>
      <c r="W390">
        <v>6244394.4415702</v>
      </c>
      <c r="X390">
        <v>0</v>
      </c>
      <c r="Y390" s="31"/>
      <c r="Z390" s="21" t="str">
        <f>VLOOKUP(A390,'Rettelse til drænsystem'!$A$4:$B$510,2,FALSE)</f>
        <v>Systematisk drænet</v>
      </c>
      <c r="AA390" t="s">
        <v>1308</v>
      </c>
      <c r="AB390" t="s">
        <v>322</v>
      </c>
      <c r="AC390" s="21" t="s">
        <v>1059</v>
      </c>
      <c r="AD390" s="21" t="s">
        <v>197</v>
      </c>
      <c r="AE390" s="21" t="s">
        <v>197</v>
      </c>
      <c r="AF390" t="s">
        <v>2508</v>
      </c>
      <c r="AG390" s="21">
        <v>224</v>
      </c>
      <c r="AH390" s="21" t="s">
        <v>2509</v>
      </c>
      <c r="AI390" s="21">
        <v>0</v>
      </c>
      <c r="AJ390" s="21" t="s">
        <v>2428</v>
      </c>
      <c r="AK390" s="21"/>
      <c r="AL390" s="21"/>
      <c r="AM390" s="21" t="s">
        <v>1276</v>
      </c>
      <c r="AN390" s="21" t="s">
        <v>1084</v>
      </c>
      <c r="AO390" s="21" t="s">
        <v>1084</v>
      </c>
      <c r="AP390" s="21" t="s">
        <v>205</v>
      </c>
      <c r="AQ390" s="21"/>
      <c r="AR390" s="21"/>
      <c r="AS390" s="21" t="s">
        <v>218</v>
      </c>
      <c r="AT390" s="21" t="s">
        <v>1063</v>
      </c>
      <c r="AU390">
        <v>83</v>
      </c>
      <c r="AV390" t="s">
        <v>2508</v>
      </c>
      <c r="AW390">
        <v>262.70280000000002</v>
      </c>
      <c r="AX390">
        <v>2.746666E-4</v>
      </c>
      <c r="AY390">
        <v>25</v>
      </c>
      <c r="AZ390" t="s">
        <v>1207</v>
      </c>
      <c r="BA390" s="21" t="s">
        <v>1207</v>
      </c>
      <c r="BB390" s="21" t="s">
        <v>1207</v>
      </c>
      <c r="BC390">
        <v>1</v>
      </c>
      <c r="BD390" t="s">
        <v>1207</v>
      </c>
      <c r="BE390" t="s">
        <v>282</v>
      </c>
      <c r="BF390">
        <v>14</v>
      </c>
      <c r="BG390" t="s">
        <v>229</v>
      </c>
      <c r="BH390">
        <v>0.6</v>
      </c>
      <c r="BI390" t="s">
        <v>282</v>
      </c>
      <c r="BJ390">
        <v>14</v>
      </c>
      <c r="BK390" t="s">
        <v>229</v>
      </c>
      <c r="BL390">
        <v>0.3</v>
      </c>
      <c r="BM390" t="s">
        <v>282</v>
      </c>
      <c r="BN390">
        <v>16</v>
      </c>
      <c r="BO390" t="s">
        <v>297</v>
      </c>
      <c r="BP390">
        <v>0.1</v>
      </c>
      <c r="BQ390" t="s">
        <v>282</v>
      </c>
      <c r="BR390" t="s">
        <v>192</v>
      </c>
      <c r="BS390" t="s">
        <v>192</v>
      </c>
      <c r="BT390" t="s">
        <v>198</v>
      </c>
      <c r="BU390" t="s">
        <v>282</v>
      </c>
      <c r="BV390">
        <v>483.30000000000018</v>
      </c>
      <c r="BW390">
        <v>471.3</v>
      </c>
      <c r="BX390" s="7">
        <v>260.79333333333278</v>
      </c>
      <c r="BY390" s="7">
        <v>19.10953883069676</v>
      </c>
      <c r="BZ390" s="8">
        <v>7.3274644663833932</v>
      </c>
      <c r="CA390" s="8">
        <v>21.020492713766437</v>
      </c>
      <c r="CB390" s="8">
        <v>8.0602109130217325</v>
      </c>
      <c r="CD390">
        <v>426</v>
      </c>
      <c r="CE390">
        <v>12</v>
      </c>
      <c r="CF390" s="33" t="s">
        <v>1066</v>
      </c>
      <c r="CG390" s="34" t="s">
        <v>1075</v>
      </c>
      <c r="CH390" t="s">
        <v>875</v>
      </c>
      <c r="CI390">
        <v>0</v>
      </c>
      <c r="CJ390" s="25" t="s">
        <v>282</v>
      </c>
      <c r="CK390">
        <v>0</v>
      </c>
      <c r="CN390">
        <v>4.2699999999999996</v>
      </c>
      <c r="CO390">
        <v>5.99</v>
      </c>
      <c r="CP390">
        <v>0.08</v>
      </c>
      <c r="CQ390" t="s">
        <v>282</v>
      </c>
      <c r="CR390" t="s">
        <v>282</v>
      </c>
      <c r="CT390" t="s">
        <v>282</v>
      </c>
      <c r="CU390" t="s">
        <v>282</v>
      </c>
      <c r="CV390" t="s">
        <v>282</v>
      </c>
      <c r="CW390" s="25" t="s">
        <v>1067</v>
      </c>
      <c r="CX390" t="s">
        <v>282</v>
      </c>
      <c r="DC390">
        <v>427</v>
      </c>
      <c r="DD390">
        <v>7</v>
      </c>
      <c r="DE390" t="s">
        <v>1068</v>
      </c>
      <c r="DF390" t="s">
        <v>1090</v>
      </c>
      <c r="DG390" t="s">
        <v>875</v>
      </c>
      <c r="DH390">
        <v>0</v>
      </c>
      <c r="DI390" s="25" t="s">
        <v>282</v>
      </c>
      <c r="DJ390">
        <v>0</v>
      </c>
      <c r="DL390">
        <v>3.41</v>
      </c>
      <c r="DM390">
        <v>5.89</v>
      </c>
      <c r="DN390">
        <v>0.03</v>
      </c>
      <c r="DO390" t="s">
        <v>282</v>
      </c>
      <c r="DP390" t="s">
        <v>282</v>
      </c>
      <c r="DR390" t="s">
        <v>282</v>
      </c>
      <c r="DS390" t="s">
        <v>282</v>
      </c>
      <c r="DT390" t="s">
        <v>282</v>
      </c>
      <c r="DU390" s="25" t="s">
        <v>1067</v>
      </c>
      <c r="DV390" t="s">
        <v>282</v>
      </c>
      <c r="EA390">
        <v>428</v>
      </c>
      <c r="EB390">
        <v>11</v>
      </c>
      <c r="EC390" t="s">
        <v>1069</v>
      </c>
      <c r="ED390" t="s">
        <v>1090</v>
      </c>
      <c r="EE390" t="s">
        <v>875</v>
      </c>
      <c r="EF390">
        <v>0</v>
      </c>
      <c r="EG390" s="25" t="s">
        <v>282</v>
      </c>
      <c r="EH390" t="s">
        <v>2511</v>
      </c>
      <c r="EJ390">
        <v>7.23</v>
      </c>
      <c r="EK390">
        <v>8.17</v>
      </c>
      <c r="EL390" s="9">
        <v>0.05</v>
      </c>
      <c r="EM390" t="s">
        <v>282</v>
      </c>
      <c r="EN390" t="s">
        <v>282</v>
      </c>
      <c r="EO390" t="s">
        <v>282</v>
      </c>
      <c r="EP390" t="s">
        <v>282</v>
      </c>
      <c r="EQ390" t="s">
        <v>282</v>
      </c>
      <c r="ER390" t="s">
        <v>282</v>
      </c>
      <c r="ES390" t="s">
        <v>282</v>
      </c>
      <c r="ET390" s="9" t="s">
        <v>282</v>
      </c>
      <c r="EU390" s="9" t="s">
        <v>282</v>
      </c>
      <c r="EV390" t="s">
        <v>282</v>
      </c>
      <c r="EX390" s="35">
        <v>3</v>
      </c>
      <c r="EY390" s="50">
        <v>4.97</v>
      </c>
      <c r="EZ390" s="50">
        <v>6.6833333333333327</v>
      </c>
      <c r="FA390" s="50">
        <v>5.3333333333333337E-2</v>
      </c>
      <c r="FB390" s="51">
        <v>12.961428666666638</v>
      </c>
      <c r="FC390" s="51">
        <v>17.42968777777774</v>
      </c>
      <c r="FD390" s="51">
        <v>0.13908977777777751</v>
      </c>
      <c r="FE390" s="7"/>
      <c r="FF390" s="25">
        <v>3</v>
      </c>
      <c r="FG390" s="25">
        <v>3</v>
      </c>
      <c r="FH390" s="29">
        <v>4.97</v>
      </c>
      <c r="FI390" s="29">
        <v>6.6833333333333327</v>
      </c>
      <c r="FJ390" s="29">
        <v>5.3333333333333337E-2</v>
      </c>
      <c r="FK390" s="29">
        <v>74.364089775561098</v>
      </c>
      <c r="FL390" s="7" t="b">
        <v>1</v>
      </c>
      <c r="FN390">
        <v>6.9266666666666667</v>
      </c>
      <c r="FO390">
        <v>8.0666666666666682</v>
      </c>
      <c r="FP390">
        <v>4.6333333333333337E-2</v>
      </c>
      <c r="FQ390" s="21">
        <v>85.867768595041298</v>
      </c>
      <c r="FR390">
        <v>19.801492888888856</v>
      </c>
      <c r="FS390">
        <v>23.06044888888885</v>
      </c>
      <c r="FT390">
        <v>0.13245464444444424</v>
      </c>
      <c r="FU390">
        <v>285.87333333333282</v>
      </c>
      <c r="FX390" s="21">
        <v>5</v>
      </c>
      <c r="GG390" s="48">
        <v>4.97</v>
      </c>
      <c r="GH390" s="48">
        <v>6.6833333333333327</v>
      </c>
      <c r="GI390" s="9">
        <v>5.3333333333333337E-2</v>
      </c>
    </row>
    <row r="391" spans="1:191" x14ac:dyDescent="0.25">
      <c r="A391" t="s">
        <v>2512</v>
      </c>
      <c r="B391">
        <v>225</v>
      </c>
      <c r="C391" s="21" t="s">
        <v>192</v>
      </c>
      <c r="E391">
        <v>0</v>
      </c>
      <c r="G391" t="s">
        <v>1052</v>
      </c>
      <c r="J391">
        <v>8560</v>
      </c>
      <c r="K391" t="s">
        <v>652</v>
      </c>
      <c r="L391" t="s">
        <v>2428</v>
      </c>
      <c r="M391" t="s">
        <v>2428</v>
      </c>
      <c r="N391">
        <v>0</v>
      </c>
      <c r="P391" t="s">
        <v>2514</v>
      </c>
      <c r="Q391">
        <v>8560</v>
      </c>
      <c r="R391" t="s">
        <v>652</v>
      </c>
      <c r="S391" t="s">
        <v>1099</v>
      </c>
      <c r="T391" s="22" t="s">
        <v>197</v>
      </c>
      <c r="U391" s="21" t="s">
        <v>1056</v>
      </c>
      <c r="V391">
        <v>594649.20636376005</v>
      </c>
      <c r="W391">
        <v>6244766.2458905997</v>
      </c>
      <c r="X391">
        <v>0</v>
      </c>
      <c r="Y391" s="31"/>
      <c r="Z391" s="21" t="str">
        <f>VLOOKUP(A391,'Rettelse til drænsystem'!$A$4:$B$510,2,FALSE)</f>
        <v>Systematisk drænet</v>
      </c>
      <c r="AA391" t="s">
        <v>1308</v>
      </c>
      <c r="AB391" t="s">
        <v>322</v>
      </c>
      <c r="AC391" s="21" t="s">
        <v>1059</v>
      </c>
      <c r="AD391" s="21" t="s">
        <v>197</v>
      </c>
      <c r="AE391" s="21" t="s">
        <v>197</v>
      </c>
      <c r="AF391" t="s">
        <v>2512</v>
      </c>
      <c r="AG391" s="21">
        <v>225</v>
      </c>
      <c r="AH391" s="21" t="s">
        <v>2513</v>
      </c>
      <c r="AI391" s="21">
        <v>0</v>
      </c>
      <c r="AJ391" s="21" t="s">
        <v>2428</v>
      </c>
      <c r="AK391" s="21"/>
      <c r="AL391" s="21"/>
      <c r="AM391" s="21" t="s">
        <v>1276</v>
      </c>
      <c r="AN391" s="21" t="s">
        <v>1084</v>
      </c>
      <c r="AO391" s="21" t="s">
        <v>1084</v>
      </c>
      <c r="AP391" s="21" t="s">
        <v>205</v>
      </c>
      <c r="AQ391" s="21"/>
      <c r="AR391" s="21"/>
      <c r="AS391" s="21" t="s">
        <v>218</v>
      </c>
      <c r="AT391" s="21" t="s">
        <v>1063</v>
      </c>
      <c r="AU391">
        <v>83</v>
      </c>
      <c r="AV391" t="s">
        <v>2512</v>
      </c>
      <c r="AW391">
        <v>297.64870000000002</v>
      </c>
      <c r="AX391">
        <v>2.580582E-2</v>
      </c>
      <c r="AY391">
        <v>10</v>
      </c>
      <c r="AZ391" t="s">
        <v>1207</v>
      </c>
      <c r="BA391" s="21" t="s">
        <v>1207</v>
      </c>
      <c r="BB391" s="21" t="s">
        <v>1207</v>
      </c>
      <c r="BC391">
        <v>1</v>
      </c>
      <c r="BD391" t="s">
        <v>282</v>
      </c>
      <c r="BE391" t="s">
        <v>282</v>
      </c>
      <c r="BF391">
        <v>14</v>
      </c>
      <c r="BG391" t="s">
        <v>229</v>
      </c>
      <c r="BH391">
        <v>0.6</v>
      </c>
      <c r="BI391" t="s">
        <v>282</v>
      </c>
      <c r="BJ391">
        <v>15</v>
      </c>
      <c r="BK391" t="s">
        <v>232</v>
      </c>
      <c r="BL391">
        <v>0.3</v>
      </c>
      <c r="BM391" t="s">
        <v>282</v>
      </c>
      <c r="BN391">
        <v>16</v>
      </c>
      <c r="BO391" t="s">
        <v>297</v>
      </c>
      <c r="BP391">
        <v>0.1</v>
      </c>
      <c r="BQ391" t="s">
        <v>282</v>
      </c>
      <c r="BR391" t="s">
        <v>192</v>
      </c>
      <c r="BS391" t="s">
        <v>192</v>
      </c>
      <c r="BT391" t="s">
        <v>198</v>
      </c>
      <c r="BU391" t="s">
        <v>282</v>
      </c>
      <c r="BV391">
        <v>483.30000000000018</v>
      </c>
      <c r="BW391">
        <v>471.3</v>
      </c>
      <c r="BX391" s="7">
        <v>260.79333333333278</v>
      </c>
      <c r="BY391" s="7">
        <v>20.700755914540078</v>
      </c>
      <c r="BZ391" s="8">
        <v>7.9376093130729775</v>
      </c>
      <c r="CA391" s="8">
        <v>22.770831505994089</v>
      </c>
      <c r="CB391" s="8">
        <v>8.7313702443802761</v>
      </c>
      <c r="CD391">
        <v>429</v>
      </c>
      <c r="CE391">
        <v>12</v>
      </c>
      <c r="CF391" s="33" t="s">
        <v>1066</v>
      </c>
      <c r="CG391" s="34" t="s">
        <v>1075</v>
      </c>
      <c r="CH391" t="s">
        <v>875</v>
      </c>
      <c r="CI391">
        <v>0</v>
      </c>
      <c r="CJ391" s="25" t="s">
        <v>282</v>
      </c>
      <c r="CK391">
        <v>0</v>
      </c>
      <c r="CN391">
        <v>10.72</v>
      </c>
      <c r="CO391">
        <v>13.03</v>
      </c>
      <c r="CP391">
        <v>0.11</v>
      </c>
      <c r="CQ391" t="s">
        <v>282</v>
      </c>
      <c r="CR391" t="s">
        <v>282</v>
      </c>
      <c r="CT391" t="s">
        <v>282</v>
      </c>
      <c r="CU391" t="s">
        <v>282</v>
      </c>
      <c r="CV391" t="s">
        <v>282</v>
      </c>
      <c r="CW391" s="25" t="s">
        <v>1067</v>
      </c>
      <c r="CX391" t="s">
        <v>282</v>
      </c>
      <c r="DC391">
        <v>430</v>
      </c>
      <c r="DD391">
        <v>7</v>
      </c>
      <c r="DE391" t="s">
        <v>1068</v>
      </c>
      <c r="DF391" t="s">
        <v>1090</v>
      </c>
      <c r="DG391" t="s">
        <v>875</v>
      </c>
      <c r="DH391">
        <v>0</v>
      </c>
      <c r="DI391" s="25" t="s">
        <v>282</v>
      </c>
      <c r="DJ391">
        <v>0</v>
      </c>
      <c r="DL391">
        <v>10.86</v>
      </c>
      <c r="DM391">
        <v>11.75</v>
      </c>
      <c r="DN391">
        <v>0.13</v>
      </c>
      <c r="DO391" t="s">
        <v>282</v>
      </c>
      <c r="DP391" t="s">
        <v>282</v>
      </c>
      <c r="DR391" t="s">
        <v>282</v>
      </c>
      <c r="DS391" t="s">
        <v>282</v>
      </c>
      <c r="DT391" t="s">
        <v>282</v>
      </c>
      <c r="DU391" s="25" t="s">
        <v>1067</v>
      </c>
      <c r="DV391" t="s">
        <v>282</v>
      </c>
      <c r="EA391">
        <v>431</v>
      </c>
      <c r="EB391">
        <v>11</v>
      </c>
      <c r="EC391" t="s">
        <v>1069</v>
      </c>
      <c r="ED391" t="s">
        <v>1090</v>
      </c>
      <c r="EE391" t="s">
        <v>875</v>
      </c>
      <c r="EF391">
        <v>0</v>
      </c>
      <c r="EG391" s="25" t="s">
        <v>282</v>
      </c>
      <c r="EH391" t="s">
        <v>2515</v>
      </c>
      <c r="EJ391">
        <v>11.45</v>
      </c>
      <c r="EK391">
        <v>12.33</v>
      </c>
      <c r="EL391" s="9">
        <v>0.1</v>
      </c>
      <c r="EM391" t="s">
        <v>282</v>
      </c>
      <c r="EN391" t="s">
        <v>282</v>
      </c>
      <c r="EO391" t="s">
        <v>282</v>
      </c>
      <c r="EP391" t="s">
        <v>282</v>
      </c>
      <c r="EQ391" t="s">
        <v>282</v>
      </c>
      <c r="ER391" t="s">
        <v>282</v>
      </c>
      <c r="ES391" t="s">
        <v>282</v>
      </c>
      <c r="ET391" s="9" t="s">
        <v>282</v>
      </c>
      <c r="EU391" s="9" t="s">
        <v>282</v>
      </c>
      <c r="EV391" t="s">
        <v>282</v>
      </c>
      <c r="EX391" s="35">
        <v>3</v>
      </c>
      <c r="EY391" s="50">
        <v>11.01</v>
      </c>
      <c r="EZ391" s="50">
        <v>12.37</v>
      </c>
      <c r="FA391" s="50">
        <v>0.11333333333333333</v>
      </c>
      <c r="FB391" s="51">
        <v>28.713345999999937</v>
      </c>
      <c r="FC391" s="51">
        <v>32.260135333333267</v>
      </c>
      <c r="FD391" s="51">
        <v>0.29556577777777715</v>
      </c>
      <c r="FE391" s="7"/>
      <c r="FF391" s="25">
        <v>3</v>
      </c>
      <c r="FG391" s="25">
        <v>3</v>
      </c>
      <c r="FH391" s="29">
        <v>11.01</v>
      </c>
      <c r="FI391" s="29">
        <v>12.37</v>
      </c>
      <c r="FJ391" s="29">
        <v>0.11333333333333333</v>
      </c>
      <c r="FK391" s="29">
        <v>89.005658852061444</v>
      </c>
      <c r="FL391" s="7" t="b">
        <v>1</v>
      </c>
      <c r="FN391">
        <v>11.883333333333333</v>
      </c>
      <c r="FO391">
        <v>12.5</v>
      </c>
      <c r="FP391">
        <v>0.105</v>
      </c>
      <c r="FQ391" s="21">
        <v>95.066666666666663</v>
      </c>
      <c r="FR391">
        <v>33.971281111111047</v>
      </c>
      <c r="FS391">
        <v>35.734166666666603</v>
      </c>
      <c r="FT391">
        <v>0.30016699999999946</v>
      </c>
      <c r="FU391">
        <v>285.87333333333282</v>
      </c>
      <c r="FX391" s="21">
        <v>5</v>
      </c>
      <c r="GG391" s="48">
        <v>11.01</v>
      </c>
      <c r="GH391" s="48">
        <v>12.37</v>
      </c>
      <c r="GI391" s="9">
        <v>0.11333333333333333</v>
      </c>
    </row>
    <row r="392" spans="1:191" x14ac:dyDescent="0.25">
      <c r="A392" t="s">
        <v>2516</v>
      </c>
      <c r="B392">
        <v>162</v>
      </c>
      <c r="C392" s="21" t="s">
        <v>192</v>
      </c>
      <c r="E392">
        <v>0</v>
      </c>
      <c r="G392" t="s">
        <v>1052</v>
      </c>
      <c r="J392">
        <v>8560</v>
      </c>
      <c r="K392" t="s">
        <v>652</v>
      </c>
      <c r="L392" t="s">
        <v>2428</v>
      </c>
      <c r="M392" t="s">
        <v>2428</v>
      </c>
      <c r="N392">
        <v>0</v>
      </c>
      <c r="P392" t="s">
        <v>2518</v>
      </c>
      <c r="Q392">
        <v>8560</v>
      </c>
      <c r="R392" t="s">
        <v>652</v>
      </c>
      <c r="S392" t="s">
        <v>1173</v>
      </c>
      <c r="T392" s="22" t="s">
        <v>197</v>
      </c>
      <c r="U392" s="21" t="s">
        <v>1173</v>
      </c>
      <c r="V392">
        <v>594957.22987743001</v>
      </c>
      <c r="W392">
        <v>6245770.1915402999</v>
      </c>
      <c r="X392">
        <v>0</v>
      </c>
      <c r="Y392" s="31"/>
      <c r="Z392" s="21" t="str">
        <f>VLOOKUP(A392,'Rettelse til drænsystem'!$A$4:$B$510,2,FALSE)</f>
        <v>Ved ikke</v>
      </c>
      <c r="AA392" t="s">
        <v>1308</v>
      </c>
      <c r="AB392" t="s">
        <v>322</v>
      </c>
      <c r="AC392" s="21" t="s">
        <v>1059</v>
      </c>
      <c r="AD392" s="21" t="s">
        <v>197</v>
      </c>
      <c r="AE392" s="21" t="s">
        <v>197</v>
      </c>
      <c r="AF392" t="s">
        <v>2516</v>
      </c>
      <c r="AG392" s="21">
        <v>162</v>
      </c>
      <c r="AH392" s="21" t="s">
        <v>2517</v>
      </c>
      <c r="AI392" s="21">
        <v>0</v>
      </c>
      <c r="AJ392" s="21" t="s">
        <v>2428</v>
      </c>
      <c r="AK392" s="21"/>
      <c r="AL392" s="21"/>
      <c r="AM392" s="21" t="s">
        <v>1276</v>
      </c>
      <c r="AN392" s="21" t="s">
        <v>1084</v>
      </c>
      <c r="AO392" s="21" t="s">
        <v>1084</v>
      </c>
      <c r="AP392" s="21" t="s">
        <v>205</v>
      </c>
      <c r="AQ392" s="21"/>
      <c r="AR392" s="21" t="s">
        <v>226</v>
      </c>
      <c r="AS392" s="21" t="s">
        <v>226</v>
      </c>
      <c r="AT392" s="21" t="s">
        <v>1059</v>
      </c>
      <c r="AU392">
        <v>83</v>
      </c>
      <c r="AV392" t="s">
        <v>2516</v>
      </c>
      <c r="AY392">
        <v>99999</v>
      </c>
      <c r="AZ392" t="s">
        <v>1207</v>
      </c>
      <c r="BA392" s="21" t="s">
        <v>1207</v>
      </c>
      <c r="BB392" s="21" t="s">
        <v>1207</v>
      </c>
      <c r="BC392">
        <v>0.5</v>
      </c>
      <c r="BD392" t="s">
        <v>1192</v>
      </c>
      <c r="BE392">
        <v>0.5</v>
      </c>
      <c r="BF392">
        <v>6</v>
      </c>
      <c r="BG392" t="s">
        <v>195</v>
      </c>
      <c r="BH392">
        <v>0.5</v>
      </c>
      <c r="BI392" t="s">
        <v>282</v>
      </c>
      <c r="BJ392">
        <v>12</v>
      </c>
      <c r="BK392" t="s">
        <v>222</v>
      </c>
      <c r="BL392">
        <v>0.3</v>
      </c>
      <c r="BM392" t="s">
        <v>282</v>
      </c>
      <c r="BN392">
        <v>18</v>
      </c>
      <c r="BO392" t="s">
        <v>324</v>
      </c>
      <c r="BP392">
        <v>0.2</v>
      </c>
      <c r="BQ392" t="s">
        <v>282</v>
      </c>
      <c r="BR392" t="s">
        <v>192</v>
      </c>
      <c r="BS392" t="s">
        <v>192</v>
      </c>
      <c r="BT392" t="s">
        <v>198</v>
      </c>
      <c r="BU392" t="s">
        <v>282</v>
      </c>
      <c r="BV392">
        <v>483.30000000000018</v>
      </c>
      <c r="BW392">
        <v>471.3</v>
      </c>
      <c r="BX392" s="7">
        <v>305.09299999999899</v>
      </c>
      <c r="BY392" s="7">
        <v>65.031036242398315</v>
      </c>
      <c r="BZ392" s="8">
        <v>20.902639501736523</v>
      </c>
      <c r="CA392" s="8">
        <v>71.534139866638156</v>
      </c>
      <c r="CB392" s="8">
        <v>22.992903451910177</v>
      </c>
      <c r="CD392">
        <v>432</v>
      </c>
      <c r="CE392">
        <v>12</v>
      </c>
      <c r="CF392" s="33" t="s">
        <v>1066</v>
      </c>
      <c r="CG392" s="34" t="s">
        <v>1075</v>
      </c>
      <c r="CH392" t="s">
        <v>2519</v>
      </c>
      <c r="CI392">
        <v>0</v>
      </c>
      <c r="CJ392" s="25" t="s">
        <v>282</v>
      </c>
      <c r="CK392">
        <v>0</v>
      </c>
      <c r="CN392">
        <v>3.34</v>
      </c>
      <c r="CO392">
        <v>5.94</v>
      </c>
      <c r="CP392">
        <v>0.1</v>
      </c>
      <c r="CQ392" t="s">
        <v>282</v>
      </c>
      <c r="CR392" t="s">
        <v>282</v>
      </c>
      <c r="CT392" t="s">
        <v>282</v>
      </c>
      <c r="CU392" t="s">
        <v>282</v>
      </c>
      <c r="CV392" t="s">
        <v>282</v>
      </c>
      <c r="CW392" s="25" t="s">
        <v>1067</v>
      </c>
      <c r="CX392" t="s">
        <v>282</v>
      </c>
      <c r="DC392">
        <v>433</v>
      </c>
      <c r="DD392">
        <v>7</v>
      </c>
      <c r="DE392" t="s">
        <v>1068</v>
      </c>
      <c r="DF392" t="s">
        <v>1090</v>
      </c>
      <c r="DG392" t="s">
        <v>875</v>
      </c>
      <c r="DH392">
        <v>0</v>
      </c>
      <c r="DI392" s="25" t="s">
        <v>282</v>
      </c>
      <c r="DJ392">
        <v>0</v>
      </c>
      <c r="DL392">
        <v>4.2300000000000004</v>
      </c>
      <c r="DM392">
        <v>5.59</v>
      </c>
      <c r="DN392">
        <v>0.09</v>
      </c>
      <c r="DO392" t="s">
        <v>282</v>
      </c>
      <c r="DP392" t="s">
        <v>282</v>
      </c>
      <c r="DR392" t="s">
        <v>282</v>
      </c>
      <c r="DS392" t="s">
        <v>282</v>
      </c>
      <c r="DT392" t="s">
        <v>282</v>
      </c>
      <c r="DU392" s="25" t="s">
        <v>1067</v>
      </c>
      <c r="DV392" t="s">
        <v>282</v>
      </c>
      <c r="EA392">
        <v>434</v>
      </c>
      <c r="EB392">
        <v>11</v>
      </c>
      <c r="EC392" t="s">
        <v>1069</v>
      </c>
      <c r="ED392" t="s">
        <v>1090</v>
      </c>
      <c r="EE392" t="s">
        <v>875</v>
      </c>
      <c r="EF392">
        <v>0</v>
      </c>
      <c r="EG392" s="25" t="s">
        <v>282</v>
      </c>
      <c r="EH392" t="s">
        <v>2520</v>
      </c>
      <c r="EJ392">
        <v>3.97</v>
      </c>
      <c r="EK392">
        <v>4.93</v>
      </c>
      <c r="EL392" s="9">
        <v>0.1</v>
      </c>
      <c r="EM392" t="s">
        <v>282</v>
      </c>
      <c r="EN392" t="s">
        <v>282</v>
      </c>
      <c r="EO392" t="s">
        <v>282</v>
      </c>
      <c r="EP392" t="s">
        <v>282</v>
      </c>
      <c r="EQ392" t="s">
        <v>282</v>
      </c>
      <c r="ER392" t="s">
        <v>282</v>
      </c>
      <c r="ES392" t="s">
        <v>282</v>
      </c>
      <c r="ET392" s="9" t="s">
        <v>282</v>
      </c>
      <c r="EU392" s="9" t="s">
        <v>282</v>
      </c>
      <c r="EV392" t="s">
        <v>282</v>
      </c>
      <c r="EX392" s="35">
        <v>3</v>
      </c>
      <c r="EY392" s="50">
        <v>3.8466666666666671</v>
      </c>
      <c r="EZ392" s="50">
        <v>5.4866666666666672</v>
      </c>
      <c r="FA392" s="50">
        <v>9.6666666666666679E-2</v>
      </c>
      <c r="FB392" s="51">
        <v>11.735910733333297</v>
      </c>
      <c r="FC392" s="51">
        <v>16.739435933333279</v>
      </c>
      <c r="FD392" s="51">
        <v>0.29492323333333242</v>
      </c>
      <c r="FE392" s="7"/>
      <c r="FF392" s="25">
        <v>3</v>
      </c>
      <c r="FG392" s="25">
        <v>3</v>
      </c>
      <c r="FH392" s="29">
        <v>3.8466666666666671</v>
      </c>
      <c r="FI392" s="29">
        <v>5.4866666666666672</v>
      </c>
      <c r="FJ392" s="29">
        <v>9.6666666666666679E-2</v>
      </c>
      <c r="FK392" s="29">
        <v>70.109356014580797</v>
      </c>
      <c r="FL392" s="7" t="b">
        <v>0</v>
      </c>
      <c r="FN392">
        <v>3.65</v>
      </c>
      <c r="FO392">
        <v>4.6500000000000004</v>
      </c>
      <c r="FP392">
        <v>7.9000000000000001E-2</v>
      </c>
      <c r="FQ392" s="21">
        <v>78.494623655913969</v>
      </c>
      <c r="FR392" t="s">
        <v>282</v>
      </c>
      <c r="FS392" t="s">
        <v>282</v>
      </c>
      <c r="FT392" t="s">
        <v>282</v>
      </c>
      <c r="FU392">
        <v>0</v>
      </c>
      <c r="FX392" s="21">
        <v>5</v>
      </c>
      <c r="GG392" s="48">
        <v>3.8466666666666671</v>
      </c>
      <c r="GH392" s="48">
        <v>5.4866666666666672</v>
      </c>
      <c r="GI392" s="9">
        <v>9.6666666666666679E-2</v>
      </c>
    </row>
    <row r="393" spans="1:191" x14ac:dyDescent="0.25">
      <c r="A393" t="s">
        <v>2521</v>
      </c>
      <c r="B393">
        <v>182</v>
      </c>
      <c r="C393" s="21" t="s">
        <v>192</v>
      </c>
      <c r="E393">
        <v>0</v>
      </c>
      <c r="G393" t="s">
        <v>1052</v>
      </c>
      <c r="J393">
        <v>9280</v>
      </c>
      <c r="K393" t="s">
        <v>643</v>
      </c>
      <c r="L393" t="s">
        <v>2428</v>
      </c>
      <c r="M393" t="s">
        <v>2428</v>
      </c>
      <c r="N393">
        <v>0</v>
      </c>
      <c r="P393" t="s">
        <v>282</v>
      </c>
      <c r="Q393">
        <v>9280</v>
      </c>
      <c r="R393" t="s">
        <v>643</v>
      </c>
      <c r="S393" t="s">
        <v>191</v>
      </c>
      <c r="T393" s="22" t="s">
        <v>197</v>
      </c>
      <c r="U393" s="21" t="s">
        <v>1056</v>
      </c>
      <c r="V393">
        <v>575987.20330708998</v>
      </c>
      <c r="W393">
        <v>6314417.0486711003</v>
      </c>
      <c r="X393">
        <v>10</v>
      </c>
      <c r="Y393" s="21">
        <v>10</v>
      </c>
      <c r="Z393" s="21" t="str">
        <f>VLOOKUP(A393,'Rettelse til drænsystem'!$A$4:$B$510,2,FALSE)</f>
        <v>Kombination</v>
      </c>
      <c r="AA393" t="s">
        <v>1165</v>
      </c>
      <c r="AB393" t="s">
        <v>650</v>
      </c>
      <c r="AC393" s="21" t="s">
        <v>650</v>
      </c>
      <c r="AD393" s="21" t="s">
        <v>192</v>
      </c>
      <c r="AE393" s="21" t="s">
        <v>197</v>
      </c>
      <c r="AF393" t="s">
        <v>2521</v>
      </c>
      <c r="AG393" s="21">
        <v>182</v>
      </c>
      <c r="AH393" s="21" t="s">
        <v>2522</v>
      </c>
      <c r="AI393" s="21">
        <v>0</v>
      </c>
      <c r="AJ393" s="21" t="s">
        <v>2428</v>
      </c>
      <c r="AK393" s="21"/>
      <c r="AL393" s="21"/>
      <c r="AM393" s="21" t="s">
        <v>1276</v>
      </c>
      <c r="AN393" s="21" t="s">
        <v>1084</v>
      </c>
      <c r="AO393" s="21" t="s">
        <v>1084</v>
      </c>
      <c r="AP393" s="21" t="s">
        <v>205</v>
      </c>
      <c r="AQ393" s="21"/>
      <c r="AR393" s="21"/>
      <c r="AS393" s="21" t="s">
        <v>218</v>
      </c>
      <c r="AT393" s="21" t="s">
        <v>1063</v>
      </c>
      <c r="AU393">
        <v>26</v>
      </c>
      <c r="AV393" t="s">
        <v>2521</v>
      </c>
      <c r="AW393">
        <v>971.52449999999999</v>
      </c>
      <c r="AX393">
        <v>2.746666E-4</v>
      </c>
      <c r="AY393">
        <v>0.8</v>
      </c>
      <c r="AZ393" t="s">
        <v>1181</v>
      </c>
      <c r="BA393" s="21" t="s">
        <v>1181</v>
      </c>
      <c r="BB393" s="21" t="s">
        <v>1065</v>
      </c>
      <c r="BC393">
        <v>1</v>
      </c>
      <c r="BD393" t="s">
        <v>282</v>
      </c>
      <c r="BE393" t="s">
        <v>282</v>
      </c>
      <c r="BF393">
        <v>5</v>
      </c>
      <c r="BG393" t="s">
        <v>304</v>
      </c>
      <c r="BH393">
        <v>1</v>
      </c>
      <c r="BI393" t="s">
        <v>282</v>
      </c>
      <c r="BJ393" t="s">
        <v>282</v>
      </c>
      <c r="BK393" t="s">
        <v>282</v>
      </c>
      <c r="BL393" t="s">
        <v>282</v>
      </c>
      <c r="BM393" t="s">
        <v>282</v>
      </c>
      <c r="BN393" t="s">
        <v>282</v>
      </c>
      <c r="BO393" t="s">
        <v>282</v>
      </c>
      <c r="BP393" t="s">
        <v>282</v>
      </c>
      <c r="BQ393" t="s">
        <v>282</v>
      </c>
      <c r="BR393" t="s">
        <v>192</v>
      </c>
      <c r="BS393" t="s">
        <v>197</v>
      </c>
      <c r="BT393" t="s">
        <v>198</v>
      </c>
      <c r="BU393" t="s">
        <v>282</v>
      </c>
      <c r="BV393">
        <v>531.1</v>
      </c>
      <c r="BW393">
        <v>447.6</v>
      </c>
      <c r="BX393" s="7">
        <v>203.53333333333296</v>
      </c>
      <c r="BY393" s="7">
        <v>19.862554591746186</v>
      </c>
      <c r="BZ393" s="8">
        <v>9.7588705822533033</v>
      </c>
      <c r="CA393" s="8">
        <v>21.848810050920807</v>
      </c>
      <c r="CB393" s="8">
        <v>10.734757640478634</v>
      </c>
      <c r="CD393">
        <v>99</v>
      </c>
      <c r="CE393">
        <v>12</v>
      </c>
      <c r="CF393" s="33" t="s">
        <v>1066</v>
      </c>
      <c r="CG393" s="34" t="s">
        <v>1075</v>
      </c>
      <c r="CH393" t="s">
        <v>741</v>
      </c>
      <c r="CI393">
        <v>2</v>
      </c>
      <c r="CJ393" s="25">
        <v>20</v>
      </c>
      <c r="CK393">
        <v>0</v>
      </c>
      <c r="CN393">
        <v>5.08</v>
      </c>
      <c r="CO393">
        <v>8.74</v>
      </c>
      <c r="CP393">
        <v>0.02</v>
      </c>
      <c r="CQ393" t="s">
        <v>282</v>
      </c>
      <c r="CR393" t="s">
        <v>282</v>
      </c>
      <c r="CT393" t="s">
        <v>282</v>
      </c>
      <c r="CU393" t="s">
        <v>282</v>
      </c>
      <c r="CV393" t="s">
        <v>282</v>
      </c>
      <c r="CW393" s="25" t="s">
        <v>1067</v>
      </c>
      <c r="CX393" t="s">
        <v>282</v>
      </c>
      <c r="DC393">
        <v>100</v>
      </c>
      <c r="DD393">
        <v>9</v>
      </c>
      <c r="DE393" t="s">
        <v>1068</v>
      </c>
      <c r="DF393" t="s">
        <v>1090</v>
      </c>
      <c r="DG393" t="s">
        <v>741</v>
      </c>
      <c r="DH393">
        <v>8</v>
      </c>
      <c r="DI393" s="25">
        <v>80</v>
      </c>
      <c r="DJ393" t="s">
        <v>2523</v>
      </c>
      <c r="DK393" t="s">
        <v>313</v>
      </c>
      <c r="DL393">
        <v>3.69</v>
      </c>
      <c r="DM393">
        <v>5.3</v>
      </c>
      <c r="DN393">
        <v>0.04</v>
      </c>
      <c r="DO393" t="s">
        <v>282</v>
      </c>
      <c r="DP393" t="s">
        <v>282</v>
      </c>
      <c r="DR393" t="s">
        <v>282</v>
      </c>
      <c r="DS393" t="s">
        <v>282</v>
      </c>
      <c r="DT393" t="s">
        <v>282</v>
      </c>
      <c r="DU393" s="25" t="s">
        <v>1067</v>
      </c>
      <c r="DV393" t="s">
        <v>282</v>
      </c>
      <c r="EA393">
        <v>101</v>
      </c>
      <c r="EB393">
        <v>11</v>
      </c>
      <c r="EC393" t="s">
        <v>1069</v>
      </c>
      <c r="ED393" t="s">
        <v>1090</v>
      </c>
      <c r="EE393" t="s">
        <v>741</v>
      </c>
      <c r="EF393">
        <v>0.5</v>
      </c>
      <c r="EG393" s="25">
        <v>5</v>
      </c>
      <c r="EH393">
        <v>0</v>
      </c>
      <c r="EJ393">
        <v>1.57</v>
      </c>
      <c r="EK393">
        <v>2.54</v>
      </c>
      <c r="EL393" s="9">
        <v>0.02</v>
      </c>
      <c r="EM393" t="s">
        <v>282</v>
      </c>
      <c r="EN393" t="s">
        <v>282</v>
      </c>
      <c r="EO393" t="s">
        <v>282</v>
      </c>
      <c r="EP393" t="s">
        <v>282</v>
      </c>
      <c r="EQ393" t="s">
        <v>282</v>
      </c>
      <c r="ER393" t="s">
        <v>282</v>
      </c>
      <c r="ES393" t="s">
        <v>282</v>
      </c>
      <c r="ET393" s="9" t="s">
        <v>282</v>
      </c>
      <c r="EU393" s="9" t="s">
        <v>282</v>
      </c>
      <c r="EV393" t="s">
        <v>282</v>
      </c>
      <c r="EX393" s="35">
        <v>3</v>
      </c>
      <c r="EY393" s="50">
        <v>3.4466666666666668</v>
      </c>
      <c r="EZ393" s="50">
        <v>5.5266666666666664</v>
      </c>
      <c r="FA393" s="50">
        <v>2.6666666666666668E-2</v>
      </c>
      <c r="FB393" s="51">
        <v>7.0151155555555436</v>
      </c>
      <c r="FC393" s="51">
        <v>11.248608888888869</v>
      </c>
      <c r="FD393" s="51">
        <v>5.4275555555555466E-2</v>
      </c>
      <c r="FE393" s="7"/>
      <c r="FF393" s="25">
        <v>3</v>
      </c>
      <c r="FG393" s="25">
        <v>3</v>
      </c>
      <c r="FH393" s="29">
        <v>3.4466666666666668</v>
      </c>
      <c r="FI393" s="29">
        <v>5.5266666666666664</v>
      </c>
      <c r="FJ393" s="29">
        <v>2.6666666666666668E-2</v>
      </c>
      <c r="FK393" s="29">
        <v>62.364294330518696</v>
      </c>
      <c r="FL393" s="7" t="b">
        <v>1</v>
      </c>
      <c r="FN393">
        <v>2.7266666666666666</v>
      </c>
      <c r="FO393">
        <v>3.5666666666666669</v>
      </c>
      <c r="FP393">
        <v>0.03</v>
      </c>
      <c r="FQ393" s="21">
        <v>76.44859813084112</v>
      </c>
      <c r="FR393">
        <v>9.2478535555555457</v>
      </c>
      <c r="FS393">
        <v>12.096825555555542</v>
      </c>
      <c r="FT393">
        <v>0.10174899999999988</v>
      </c>
      <c r="FU393">
        <v>339.16333333333296</v>
      </c>
      <c r="FX393" s="21">
        <v>4</v>
      </c>
      <c r="GG393" s="48">
        <v>3.4466666666666668</v>
      </c>
      <c r="GH393" s="48">
        <v>5.5266666666666664</v>
      </c>
      <c r="GI393" s="9">
        <v>2.6666666666666668E-2</v>
      </c>
    </row>
    <row r="394" spans="1:191" x14ac:dyDescent="0.25">
      <c r="A394" t="s">
        <v>2524</v>
      </c>
      <c r="B394">
        <v>176</v>
      </c>
      <c r="C394" s="21" t="s">
        <v>192</v>
      </c>
      <c r="E394">
        <v>0</v>
      </c>
      <c r="G394" t="s">
        <v>1052</v>
      </c>
      <c r="J394">
        <v>6683</v>
      </c>
      <c r="K394" t="s">
        <v>719</v>
      </c>
      <c r="L394" t="s">
        <v>2428</v>
      </c>
      <c r="M394" t="s">
        <v>2428</v>
      </c>
      <c r="N394">
        <v>0</v>
      </c>
      <c r="P394" t="s">
        <v>282</v>
      </c>
      <c r="Q394">
        <v>6683</v>
      </c>
      <c r="R394" t="s">
        <v>719</v>
      </c>
      <c r="S394" t="s">
        <v>214</v>
      </c>
      <c r="T394" s="22" t="s">
        <v>197</v>
      </c>
      <c r="U394" s="21" t="s">
        <v>1056</v>
      </c>
      <c r="V394">
        <v>495377.71776725003</v>
      </c>
      <c r="W394">
        <v>6145719.6065475</v>
      </c>
      <c r="X394">
        <v>9</v>
      </c>
      <c r="Y394" s="21">
        <v>9</v>
      </c>
      <c r="Z394" s="21" t="str">
        <f>VLOOKUP(A394,'Rettelse til drænsystem'!$A$4:$B$510,2,FALSE)</f>
        <v>Systematisk drænet</v>
      </c>
      <c r="AA394" t="s">
        <v>1165</v>
      </c>
      <c r="AB394" t="s">
        <v>193</v>
      </c>
      <c r="AC394" s="21" t="s">
        <v>1059</v>
      </c>
      <c r="AD394" s="21" t="s">
        <v>197</v>
      </c>
      <c r="AE394" s="21" t="s">
        <v>197</v>
      </c>
      <c r="AF394" t="s">
        <v>2524</v>
      </c>
      <c r="AG394" s="21">
        <v>176</v>
      </c>
      <c r="AH394" s="21" t="s">
        <v>2525</v>
      </c>
      <c r="AI394" s="21">
        <v>0</v>
      </c>
      <c r="AJ394" s="21" t="s">
        <v>2428</v>
      </c>
      <c r="AK394" s="21"/>
      <c r="AL394" s="21"/>
      <c r="AM394" s="21" t="s">
        <v>1188</v>
      </c>
      <c r="AN394" s="21" t="s">
        <v>1188</v>
      </c>
      <c r="AO394" s="21" t="s">
        <v>1188</v>
      </c>
      <c r="AP394" s="21" t="s">
        <v>205</v>
      </c>
      <c r="AQ394" s="21"/>
      <c r="AR394" s="21"/>
      <c r="AS394" s="21" t="s">
        <v>218</v>
      </c>
      <c r="AT394" s="21" t="s">
        <v>1063</v>
      </c>
      <c r="AU394">
        <v>64</v>
      </c>
      <c r="AV394" t="s">
        <v>2524</v>
      </c>
      <c r="AW394">
        <v>628.62440000000004</v>
      </c>
      <c r="AX394">
        <v>6.7970379999999997</v>
      </c>
      <c r="AY394">
        <v>4</v>
      </c>
      <c r="AZ394" t="s">
        <v>1120</v>
      </c>
      <c r="BA394" s="21" t="s">
        <v>1121</v>
      </c>
      <c r="BB394" s="21" t="s">
        <v>1121</v>
      </c>
      <c r="BC394">
        <v>0.6</v>
      </c>
      <c r="BD394" t="s">
        <v>1088</v>
      </c>
      <c r="BE394">
        <v>0.4</v>
      </c>
      <c r="BF394">
        <v>3</v>
      </c>
      <c r="BG394" t="s">
        <v>253</v>
      </c>
      <c r="BH394">
        <v>1</v>
      </c>
      <c r="BI394" t="s">
        <v>282</v>
      </c>
      <c r="BJ394" t="s">
        <v>282</v>
      </c>
      <c r="BK394" t="s">
        <v>282</v>
      </c>
      <c r="BL394" t="s">
        <v>282</v>
      </c>
      <c r="BM394" t="s">
        <v>282</v>
      </c>
      <c r="BN394" t="s">
        <v>282</v>
      </c>
      <c r="BO394" t="s">
        <v>282</v>
      </c>
      <c r="BP394" t="s">
        <v>282</v>
      </c>
      <c r="BQ394" t="s">
        <v>282</v>
      </c>
      <c r="BR394" t="s">
        <v>197</v>
      </c>
      <c r="BS394" t="s">
        <v>197</v>
      </c>
      <c r="BT394" t="s">
        <v>198</v>
      </c>
      <c r="BU394" t="s">
        <v>282</v>
      </c>
      <c r="BV394">
        <v>747.30000000000018</v>
      </c>
      <c r="BW394">
        <v>754.7</v>
      </c>
      <c r="BX394" s="7">
        <v>600.85666666666634</v>
      </c>
      <c r="BY394" s="7">
        <v>29.112215127638976</v>
      </c>
      <c r="BZ394" s="8">
        <v>4.8283380382679457</v>
      </c>
      <c r="CA394" s="8">
        <v>32.023436640402878</v>
      </c>
      <c r="CB394" s="8">
        <v>5.3111718420947405</v>
      </c>
      <c r="CD394">
        <v>102</v>
      </c>
      <c r="CE394">
        <v>12</v>
      </c>
      <c r="CF394" s="33" t="s">
        <v>1066</v>
      </c>
      <c r="CG394" s="34" t="s">
        <v>1075</v>
      </c>
      <c r="CH394" t="s">
        <v>718</v>
      </c>
      <c r="CI394">
        <v>6</v>
      </c>
      <c r="CJ394" s="25">
        <v>66.666666666666657</v>
      </c>
      <c r="CK394">
        <v>0</v>
      </c>
      <c r="CN394">
        <v>6.13</v>
      </c>
      <c r="CO394">
        <v>7.62</v>
      </c>
      <c r="CP394">
        <v>0.01</v>
      </c>
      <c r="CQ394" t="s">
        <v>282</v>
      </c>
      <c r="CR394" t="s">
        <v>282</v>
      </c>
      <c r="CT394" t="s">
        <v>282</v>
      </c>
      <c r="CU394" t="s">
        <v>282</v>
      </c>
      <c r="CV394" t="s">
        <v>282</v>
      </c>
      <c r="CW394" s="25" t="s">
        <v>1067</v>
      </c>
      <c r="CX394" t="s">
        <v>282</v>
      </c>
      <c r="DC394">
        <v>103</v>
      </c>
      <c r="DD394">
        <v>7</v>
      </c>
      <c r="DE394" t="s">
        <v>1068</v>
      </c>
      <c r="DF394" t="s">
        <v>1090</v>
      </c>
      <c r="DG394" t="s">
        <v>718</v>
      </c>
      <c r="DH394" t="s">
        <v>2470</v>
      </c>
      <c r="DI394" s="25">
        <v>55.555555555555557</v>
      </c>
      <c r="DJ394">
        <v>0</v>
      </c>
      <c r="DL394">
        <v>6.54</v>
      </c>
      <c r="DM394">
        <v>7</v>
      </c>
      <c r="DN394">
        <v>0.01</v>
      </c>
      <c r="DO394" t="s">
        <v>282</v>
      </c>
      <c r="DP394" t="s">
        <v>282</v>
      </c>
      <c r="DR394" t="s">
        <v>282</v>
      </c>
      <c r="DS394" t="s">
        <v>282</v>
      </c>
      <c r="DT394" t="s">
        <v>282</v>
      </c>
      <c r="DU394" s="25" t="s">
        <v>1067</v>
      </c>
      <c r="DV394" t="s">
        <v>282</v>
      </c>
      <c r="EA394">
        <v>104</v>
      </c>
      <c r="EB394">
        <v>11</v>
      </c>
      <c r="EC394" t="s">
        <v>1069</v>
      </c>
      <c r="ED394" t="s">
        <v>1090</v>
      </c>
      <c r="EE394" t="s">
        <v>718</v>
      </c>
      <c r="EF394" t="s">
        <v>2526</v>
      </c>
      <c r="EG394" s="25" t="e">
        <v>#VALUE!</v>
      </c>
      <c r="EH394">
        <v>0</v>
      </c>
      <c r="EJ394">
        <v>5.98</v>
      </c>
      <c r="EK394">
        <v>6.71</v>
      </c>
      <c r="EL394" s="9">
        <v>0.01</v>
      </c>
      <c r="EM394" t="s">
        <v>282</v>
      </c>
      <c r="EN394" t="s">
        <v>282</v>
      </c>
      <c r="EO394" t="s">
        <v>282</v>
      </c>
      <c r="EP394" t="s">
        <v>282</v>
      </c>
      <c r="EQ394" t="s">
        <v>282</v>
      </c>
      <c r="ER394" t="s">
        <v>282</v>
      </c>
      <c r="ES394" t="s">
        <v>282</v>
      </c>
      <c r="ET394" s="9" t="s">
        <v>282</v>
      </c>
      <c r="EU394" s="9" t="s">
        <v>282</v>
      </c>
      <c r="EV394" t="s">
        <v>282</v>
      </c>
      <c r="EX394" s="35">
        <v>3</v>
      </c>
      <c r="EY394" s="50">
        <v>6.2166666666666659</v>
      </c>
      <c r="EZ394" s="50">
        <v>7.11</v>
      </c>
      <c r="FA394" s="50">
        <v>0.01</v>
      </c>
      <c r="FB394" s="51">
        <v>37.353256111111087</v>
      </c>
      <c r="FC394" s="51">
        <v>42.720908999999985</v>
      </c>
      <c r="FD394" s="51">
        <v>6.0085666666666634E-2</v>
      </c>
      <c r="FE394" s="7"/>
      <c r="FF394" s="25">
        <v>3</v>
      </c>
      <c r="FG394" s="25">
        <v>3</v>
      </c>
      <c r="FH394" s="29">
        <v>6.2166666666666659</v>
      </c>
      <c r="FI394" s="29">
        <v>7.11</v>
      </c>
      <c r="FJ394" s="29">
        <v>0.01</v>
      </c>
      <c r="FK394" s="29">
        <v>87.435536802625393</v>
      </c>
      <c r="FL394" s="7" t="b">
        <v>1</v>
      </c>
      <c r="FN394">
        <v>7.6166666666666671</v>
      </c>
      <c r="FO394">
        <v>7.7166666666666659</v>
      </c>
      <c r="FP394">
        <v>6.333333333333334E-3</v>
      </c>
      <c r="FQ394" s="21">
        <v>98.704103671706278</v>
      </c>
      <c r="FR394">
        <v>49.160188194444373</v>
      </c>
      <c r="FS394">
        <v>49.805617361111025</v>
      </c>
      <c r="FT394">
        <v>4.0877180555555497E-2</v>
      </c>
      <c r="FU394">
        <v>645.42916666666565</v>
      </c>
      <c r="FX394" s="21">
        <v>3</v>
      </c>
      <c r="GG394" s="48">
        <v>6.2166666666666659</v>
      </c>
      <c r="GH394" s="48">
        <v>7.11</v>
      </c>
      <c r="GI394" s="9">
        <v>0.01</v>
      </c>
    </row>
    <row r="395" spans="1:191" x14ac:dyDescent="0.25">
      <c r="A395" t="s">
        <v>2527</v>
      </c>
      <c r="B395">
        <v>0</v>
      </c>
      <c r="C395" s="21" t="s">
        <v>197</v>
      </c>
      <c r="E395">
        <v>0</v>
      </c>
      <c r="G395" t="s">
        <v>1052</v>
      </c>
      <c r="J395">
        <v>8370</v>
      </c>
      <c r="K395" t="s">
        <v>766</v>
      </c>
      <c r="L395" t="s">
        <v>2428</v>
      </c>
      <c r="M395" t="s">
        <v>2428</v>
      </c>
      <c r="N395">
        <v>0</v>
      </c>
      <c r="P395" t="s">
        <v>2529</v>
      </c>
      <c r="Q395">
        <v>8370</v>
      </c>
      <c r="R395" t="s">
        <v>766</v>
      </c>
      <c r="S395" t="s">
        <v>191</v>
      </c>
      <c r="T395" s="22" t="s">
        <v>197</v>
      </c>
      <c r="U395" s="21" t="s">
        <v>1056</v>
      </c>
      <c r="V395" t="s">
        <v>2530</v>
      </c>
      <c r="W395" t="s">
        <v>2531</v>
      </c>
      <c r="X395">
        <v>8</v>
      </c>
      <c r="Y395" s="21">
        <v>8</v>
      </c>
      <c r="Z395" s="21" t="str">
        <f>VLOOKUP(A395,'Rettelse til drænsystem'!$A$4:$B$510,2,FALSE)</f>
        <v>Pletdrænet</v>
      </c>
      <c r="AA395" t="s">
        <v>1165</v>
      </c>
      <c r="AB395" t="s">
        <v>239</v>
      </c>
      <c r="AC395" s="21" t="s">
        <v>1063</v>
      </c>
      <c r="AD395" s="21" t="s">
        <v>197</v>
      </c>
      <c r="AE395" s="21" t="s">
        <v>197</v>
      </c>
      <c r="AF395" t="s">
        <v>2527</v>
      </c>
      <c r="AG395" s="21">
        <v>0</v>
      </c>
      <c r="AH395" s="21" t="s">
        <v>2528</v>
      </c>
      <c r="AI395" s="21">
        <v>0</v>
      </c>
      <c r="AJ395" s="21" t="s">
        <v>2428</v>
      </c>
      <c r="AK395" s="21"/>
      <c r="AL395" s="21"/>
      <c r="AM395" s="21" t="s">
        <v>1073</v>
      </c>
      <c r="AN395" s="21" t="s">
        <v>1074</v>
      </c>
      <c r="AO395" s="21" t="s">
        <v>1074</v>
      </c>
      <c r="AP395" s="21" t="s">
        <v>246</v>
      </c>
      <c r="AQ395" s="21"/>
      <c r="AR395" s="21"/>
      <c r="AS395" s="21" t="s">
        <v>218</v>
      </c>
      <c r="AT395" s="21" t="s">
        <v>1063</v>
      </c>
      <c r="AU395">
        <v>82</v>
      </c>
      <c r="AV395" t="s">
        <v>2527</v>
      </c>
      <c r="AW395">
        <v>144.09200000000001</v>
      </c>
      <c r="AX395">
        <v>2.4814029999999998</v>
      </c>
      <c r="AY395">
        <v>3</v>
      </c>
      <c r="AZ395" t="s">
        <v>1095</v>
      </c>
      <c r="BA395" s="21" t="s">
        <v>1102</v>
      </c>
      <c r="BB395" s="21" t="s">
        <v>1102</v>
      </c>
      <c r="BC395">
        <v>0.5</v>
      </c>
      <c r="BD395" t="s">
        <v>1106</v>
      </c>
      <c r="BE395">
        <v>0.5</v>
      </c>
      <c r="BF395">
        <v>10</v>
      </c>
      <c r="BG395" t="s">
        <v>249</v>
      </c>
      <c r="BH395">
        <v>1</v>
      </c>
      <c r="BI395" t="s">
        <v>282</v>
      </c>
      <c r="BJ395" t="s">
        <v>282</v>
      </c>
      <c r="BK395" t="s">
        <v>282</v>
      </c>
      <c r="BL395" t="s">
        <v>282</v>
      </c>
      <c r="BM395" t="s">
        <v>282</v>
      </c>
      <c r="BN395" t="s">
        <v>282</v>
      </c>
      <c r="BO395" t="s">
        <v>282</v>
      </c>
      <c r="BP395" t="s">
        <v>282</v>
      </c>
      <c r="BQ395" t="s">
        <v>282</v>
      </c>
      <c r="BR395" t="s">
        <v>192</v>
      </c>
      <c r="BS395" t="s">
        <v>197</v>
      </c>
      <c r="BT395" t="s">
        <v>198</v>
      </c>
      <c r="BU395" t="s">
        <v>282</v>
      </c>
      <c r="BV395">
        <v>517</v>
      </c>
      <c r="BW395">
        <v>475.3</v>
      </c>
      <c r="BX395" s="7">
        <v>259.0566666666665</v>
      </c>
      <c r="BY395" s="7">
        <v>54.941382998665674</v>
      </c>
      <c r="BZ395" s="8">
        <v>21.205124961335063</v>
      </c>
      <c r="CA395" s="8">
        <v>60.435521298532244</v>
      </c>
      <c r="CB395" s="8">
        <v>23.32563745746857</v>
      </c>
      <c r="CD395">
        <v>351</v>
      </c>
      <c r="CE395">
        <v>13</v>
      </c>
      <c r="CF395" s="33" t="s">
        <v>1066</v>
      </c>
      <c r="CG395" s="34" t="s">
        <v>1075</v>
      </c>
      <c r="CH395" t="s">
        <v>2532</v>
      </c>
      <c r="CI395">
        <v>1</v>
      </c>
      <c r="CJ395" s="25">
        <v>12.5</v>
      </c>
      <c r="CK395">
        <v>0</v>
      </c>
      <c r="CN395">
        <v>7.88</v>
      </c>
      <c r="CO395">
        <v>8.2100000000000009</v>
      </c>
      <c r="CP395">
        <v>0.03</v>
      </c>
      <c r="CQ395" t="s">
        <v>282</v>
      </c>
      <c r="CR395" t="s">
        <v>282</v>
      </c>
      <c r="CT395" t="s">
        <v>282</v>
      </c>
      <c r="CU395" t="s">
        <v>282</v>
      </c>
      <c r="CV395" t="s">
        <v>282</v>
      </c>
      <c r="CW395" s="25" t="s">
        <v>1067</v>
      </c>
      <c r="CX395" t="s">
        <v>282</v>
      </c>
      <c r="DC395">
        <v>352</v>
      </c>
      <c r="DD395">
        <v>8</v>
      </c>
      <c r="DE395" t="s">
        <v>1068</v>
      </c>
      <c r="DF395" t="s">
        <v>1090</v>
      </c>
      <c r="DG395" t="s">
        <v>2532</v>
      </c>
      <c r="DH395" t="s">
        <v>2533</v>
      </c>
      <c r="DI395" s="25">
        <v>12.5</v>
      </c>
      <c r="DJ395">
        <v>0</v>
      </c>
      <c r="DL395">
        <v>12.38</v>
      </c>
      <c r="DM395">
        <v>12.51</v>
      </c>
      <c r="DN395">
        <v>0.02</v>
      </c>
      <c r="DO395" t="s">
        <v>282</v>
      </c>
      <c r="DP395" t="s">
        <v>282</v>
      </c>
      <c r="DR395" t="s">
        <v>282</v>
      </c>
      <c r="DS395" t="s">
        <v>282</v>
      </c>
      <c r="DT395" t="s">
        <v>282</v>
      </c>
      <c r="DU395" s="25" t="s">
        <v>1067</v>
      </c>
      <c r="DV395" t="s">
        <v>282</v>
      </c>
      <c r="EA395">
        <v>353</v>
      </c>
      <c r="EB395">
        <v>13</v>
      </c>
      <c r="EC395" t="s">
        <v>1069</v>
      </c>
      <c r="ED395" t="s">
        <v>1090</v>
      </c>
      <c r="EE395" t="s">
        <v>2532</v>
      </c>
      <c r="EF395" t="s">
        <v>2533</v>
      </c>
      <c r="EG395" s="25">
        <v>12.5</v>
      </c>
      <c r="EH395">
        <v>0</v>
      </c>
      <c r="EJ395">
        <v>9.7899999999999991</v>
      </c>
      <c r="EK395">
        <v>9.92</v>
      </c>
      <c r="EL395" s="9">
        <v>0.02</v>
      </c>
      <c r="EM395" t="s">
        <v>282</v>
      </c>
      <c r="EN395" t="s">
        <v>282</v>
      </c>
      <c r="EO395" t="s">
        <v>282</v>
      </c>
      <c r="EP395" t="s">
        <v>282</v>
      </c>
      <c r="EQ395" t="s">
        <v>282</v>
      </c>
      <c r="ER395" t="s">
        <v>282</v>
      </c>
      <c r="ES395" t="s">
        <v>282</v>
      </c>
      <c r="ET395" s="9" t="s">
        <v>282</v>
      </c>
      <c r="EU395" s="9" t="s">
        <v>282</v>
      </c>
      <c r="EV395" t="s">
        <v>282</v>
      </c>
      <c r="EX395" s="35">
        <v>3</v>
      </c>
      <c r="EY395" s="50">
        <v>10.016666666666667</v>
      </c>
      <c r="EZ395" s="50">
        <v>10.213333333333333</v>
      </c>
      <c r="FA395" s="50">
        <v>2.3333333333333334E-2</v>
      </c>
      <c r="FB395" s="51">
        <v>25.948842777777763</v>
      </c>
      <c r="FC395" s="51">
        <v>26.458320888888871</v>
      </c>
      <c r="FD395" s="51">
        <v>6.0446555555555524E-2</v>
      </c>
      <c r="FE395" s="7"/>
      <c r="FF395" s="25">
        <v>3</v>
      </c>
      <c r="FG395" s="25">
        <v>3</v>
      </c>
      <c r="FH395" s="29">
        <v>10.016666666666667</v>
      </c>
      <c r="FI395" s="29">
        <v>10.213333333333333</v>
      </c>
      <c r="FJ395" s="29">
        <v>2.3333333333333334E-2</v>
      </c>
      <c r="FK395" s="29">
        <v>98.074412532637083</v>
      </c>
      <c r="FL395" s="7" t="b">
        <v>1</v>
      </c>
      <c r="FQ395" s="21"/>
      <c r="FX395" s="21">
        <v>6</v>
      </c>
      <c r="GG395" s="48">
        <v>10.016666666666667</v>
      </c>
      <c r="GH395" s="48">
        <v>10.213333333333333</v>
      </c>
      <c r="GI395" s="9">
        <v>2.3333333333333334E-2</v>
      </c>
    </row>
    <row r="396" spans="1:191" x14ac:dyDescent="0.25">
      <c r="A396" t="s">
        <v>2534</v>
      </c>
      <c r="B396">
        <v>0</v>
      </c>
      <c r="C396" s="21" t="s">
        <v>197</v>
      </c>
      <c r="E396">
        <v>0</v>
      </c>
      <c r="G396" t="s">
        <v>1052</v>
      </c>
      <c r="J396">
        <v>8370</v>
      </c>
      <c r="K396" t="s">
        <v>766</v>
      </c>
      <c r="L396" t="s">
        <v>2428</v>
      </c>
      <c r="M396" t="s">
        <v>2428</v>
      </c>
      <c r="N396">
        <v>0</v>
      </c>
      <c r="P396" t="s">
        <v>2536</v>
      </c>
      <c r="Q396">
        <v>8370</v>
      </c>
      <c r="R396" t="s">
        <v>766</v>
      </c>
      <c r="S396" t="s">
        <v>191</v>
      </c>
      <c r="T396" s="22" t="s">
        <v>197</v>
      </c>
      <c r="U396" s="21" t="s">
        <v>1056</v>
      </c>
      <c r="V396" t="s">
        <v>2537</v>
      </c>
      <c r="W396" t="s">
        <v>2538</v>
      </c>
      <c r="X396">
        <v>11</v>
      </c>
      <c r="Y396" s="21">
        <v>11</v>
      </c>
      <c r="Z396" s="21" t="str">
        <f>VLOOKUP(A396,'Rettelse til drænsystem'!$A$4:$B$510,2,FALSE)</f>
        <v>Systematisk drænet</v>
      </c>
      <c r="AA396" t="s">
        <v>1058</v>
      </c>
      <c r="AB396" t="s">
        <v>239</v>
      </c>
      <c r="AC396" s="21" t="s">
        <v>1063</v>
      </c>
      <c r="AD396" s="21" t="s">
        <v>197</v>
      </c>
      <c r="AE396" s="21" t="s">
        <v>197</v>
      </c>
      <c r="AF396" t="s">
        <v>2534</v>
      </c>
      <c r="AG396" s="21">
        <v>0</v>
      </c>
      <c r="AH396" s="21" t="s">
        <v>2535</v>
      </c>
      <c r="AI396" s="21">
        <v>0</v>
      </c>
      <c r="AJ396" s="21" t="s">
        <v>2428</v>
      </c>
      <c r="AK396" s="21"/>
      <c r="AL396" s="21"/>
      <c r="AM396" s="21" t="s">
        <v>1073</v>
      </c>
      <c r="AN396" s="21" t="s">
        <v>1074</v>
      </c>
      <c r="AO396" s="21" t="s">
        <v>1074</v>
      </c>
      <c r="AP396" s="21" t="s">
        <v>246</v>
      </c>
      <c r="AQ396" s="21"/>
      <c r="AR396" s="21"/>
      <c r="AS396" s="21" t="s">
        <v>218</v>
      </c>
      <c r="AT396" s="21" t="s">
        <v>1063</v>
      </c>
      <c r="AU396">
        <v>82</v>
      </c>
      <c r="AV396" t="s">
        <v>2534</v>
      </c>
      <c r="AW396">
        <v>133.8021</v>
      </c>
      <c r="AX396">
        <v>2.16601</v>
      </c>
      <c r="AY396">
        <v>8</v>
      </c>
      <c r="AZ396" t="s">
        <v>1095</v>
      </c>
      <c r="BA396" s="21" t="s">
        <v>1102</v>
      </c>
      <c r="BB396" s="21" t="s">
        <v>1102</v>
      </c>
      <c r="BC396">
        <v>0.5</v>
      </c>
      <c r="BD396" t="s">
        <v>1106</v>
      </c>
      <c r="BE396">
        <v>0.5</v>
      </c>
      <c r="BF396">
        <v>5</v>
      </c>
      <c r="BG396" t="s">
        <v>304</v>
      </c>
      <c r="BH396">
        <v>1</v>
      </c>
      <c r="BI396" t="s">
        <v>282</v>
      </c>
      <c r="BJ396" t="s">
        <v>282</v>
      </c>
      <c r="BK396" t="s">
        <v>282</v>
      </c>
      <c r="BL396" t="s">
        <v>282</v>
      </c>
      <c r="BM396" t="s">
        <v>282</v>
      </c>
      <c r="BN396" t="s">
        <v>282</v>
      </c>
      <c r="BO396" t="s">
        <v>282</v>
      </c>
      <c r="BP396" t="s">
        <v>282</v>
      </c>
      <c r="BQ396" t="s">
        <v>282</v>
      </c>
      <c r="BR396" t="s">
        <v>192</v>
      </c>
      <c r="BS396" t="s">
        <v>197</v>
      </c>
      <c r="BT396" t="s">
        <v>198</v>
      </c>
      <c r="BU396" t="s">
        <v>282</v>
      </c>
      <c r="BV396">
        <v>517</v>
      </c>
      <c r="BW396">
        <v>475.3</v>
      </c>
      <c r="BX396" s="7">
        <v>259.0566666666665</v>
      </c>
      <c r="BY396" s="7">
        <v>18.181034152789952</v>
      </c>
      <c r="BZ396" s="8">
        <v>7.0171349917706767</v>
      </c>
      <c r="CA396" s="8">
        <v>19.999137568068949</v>
      </c>
      <c r="CB396" s="8">
        <v>7.7188484909477451</v>
      </c>
      <c r="CD396">
        <v>354</v>
      </c>
      <c r="CE396">
        <v>12</v>
      </c>
      <c r="CF396" s="33" t="s">
        <v>1066</v>
      </c>
      <c r="CG396" s="34" t="s">
        <v>1075</v>
      </c>
      <c r="CH396" t="s">
        <v>2532</v>
      </c>
      <c r="CI396">
        <v>2</v>
      </c>
      <c r="CJ396" s="25">
        <v>18.181818181818183</v>
      </c>
      <c r="CK396">
        <v>0</v>
      </c>
      <c r="CN396">
        <v>9.25</v>
      </c>
      <c r="CO396">
        <v>20.96</v>
      </c>
      <c r="CP396">
        <v>1.5</v>
      </c>
      <c r="CQ396" t="s">
        <v>282</v>
      </c>
      <c r="CR396" t="s">
        <v>282</v>
      </c>
      <c r="CT396" t="s">
        <v>282</v>
      </c>
      <c r="CU396" t="s">
        <v>282</v>
      </c>
      <c r="CV396" t="s">
        <v>282</v>
      </c>
      <c r="CW396" s="25" t="s">
        <v>1067</v>
      </c>
      <c r="CX396" t="s">
        <v>282</v>
      </c>
      <c r="DC396">
        <v>355</v>
      </c>
      <c r="DD396">
        <v>8</v>
      </c>
      <c r="DE396" t="s">
        <v>1068</v>
      </c>
      <c r="DF396" t="s">
        <v>1090</v>
      </c>
      <c r="DG396" t="s">
        <v>2532</v>
      </c>
      <c r="DH396" t="s">
        <v>2436</v>
      </c>
      <c r="DI396" s="25">
        <v>27.27272727272727</v>
      </c>
      <c r="DJ396">
        <v>0</v>
      </c>
      <c r="DL396">
        <v>8.6999999999999993</v>
      </c>
      <c r="DM396">
        <v>9.9</v>
      </c>
      <c r="DN396">
        <v>0.16</v>
      </c>
      <c r="DO396" t="s">
        <v>282</v>
      </c>
      <c r="DP396" t="s">
        <v>282</v>
      </c>
      <c r="DR396" t="s">
        <v>282</v>
      </c>
      <c r="DS396" t="s">
        <v>282</v>
      </c>
      <c r="DT396" t="s">
        <v>282</v>
      </c>
      <c r="DU396" s="25" t="s">
        <v>1067</v>
      </c>
      <c r="DV396" t="s">
        <v>282</v>
      </c>
      <c r="EA396">
        <v>356</v>
      </c>
      <c r="EB396">
        <v>13</v>
      </c>
      <c r="EC396" t="s">
        <v>1069</v>
      </c>
      <c r="ED396" t="s">
        <v>1090</v>
      </c>
      <c r="EE396" t="s">
        <v>2532</v>
      </c>
      <c r="EF396" t="s">
        <v>2486</v>
      </c>
      <c r="EG396" s="25">
        <v>18.181818181818183</v>
      </c>
      <c r="EH396">
        <v>0</v>
      </c>
      <c r="EJ396">
        <v>6.86</v>
      </c>
      <c r="EK396">
        <v>12.17</v>
      </c>
      <c r="EL396" s="9">
        <v>0.36</v>
      </c>
      <c r="EM396" t="s">
        <v>282</v>
      </c>
      <c r="EN396" t="s">
        <v>282</v>
      </c>
      <c r="EO396" t="s">
        <v>282</v>
      </c>
      <c r="EP396" t="s">
        <v>282</v>
      </c>
      <c r="EQ396" t="s">
        <v>282</v>
      </c>
      <c r="ER396" t="s">
        <v>282</v>
      </c>
      <c r="ES396" t="s">
        <v>282</v>
      </c>
      <c r="ET396" s="9" t="s">
        <v>282</v>
      </c>
      <c r="EU396" s="9" t="s">
        <v>282</v>
      </c>
      <c r="EV396" t="s">
        <v>282</v>
      </c>
      <c r="EX396" s="35">
        <v>3</v>
      </c>
      <c r="EY396" s="50">
        <v>8.27</v>
      </c>
      <c r="EZ396" s="50">
        <v>14.343333333333334</v>
      </c>
      <c r="FA396" s="50">
        <v>0.67333333333333334</v>
      </c>
      <c r="FB396" s="51">
        <v>21.423986333333318</v>
      </c>
      <c r="FC396" s="51">
        <v>37.1573612222222</v>
      </c>
      <c r="FD396" s="51">
        <v>1.7443148888888877</v>
      </c>
      <c r="FE396" s="7"/>
      <c r="FF396" s="25">
        <v>3</v>
      </c>
      <c r="FG396" s="25">
        <v>3</v>
      </c>
      <c r="FH396" s="29">
        <v>8.27</v>
      </c>
      <c r="FI396" s="29">
        <v>14.343333333333334</v>
      </c>
      <c r="FJ396" s="29">
        <v>0.67333333333333334</v>
      </c>
      <c r="FK396" s="29">
        <v>57.657448291889381</v>
      </c>
      <c r="FL396" s="7" t="b">
        <v>1</v>
      </c>
      <c r="FQ396" s="21"/>
      <c r="FX396" s="21">
        <v>6</v>
      </c>
      <c r="GG396" s="48">
        <v>8.27</v>
      </c>
      <c r="GH396" s="48">
        <v>14.343333333333334</v>
      </c>
      <c r="GI396" s="9">
        <v>0.67333333333333334</v>
      </c>
    </row>
    <row r="397" spans="1:191" x14ac:dyDescent="0.25">
      <c r="A397" t="s">
        <v>2539</v>
      </c>
      <c r="B397">
        <v>221</v>
      </c>
      <c r="C397" s="21" t="s">
        <v>192</v>
      </c>
      <c r="E397">
        <v>0</v>
      </c>
      <c r="G397" t="s">
        <v>1052</v>
      </c>
      <c r="J397">
        <v>8950</v>
      </c>
      <c r="K397" t="s">
        <v>847</v>
      </c>
      <c r="L397" t="s">
        <v>2428</v>
      </c>
      <c r="M397" t="s">
        <v>2428</v>
      </c>
      <c r="N397">
        <v>0</v>
      </c>
      <c r="P397" t="s">
        <v>282</v>
      </c>
      <c r="Q397">
        <v>8950</v>
      </c>
      <c r="R397" t="s">
        <v>847</v>
      </c>
      <c r="S397" t="s">
        <v>191</v>
      </c>
      <c r="T397" s="22" t="s">
        <v>197</v>
      </c>
      <c r="U397" s="21" t="s">
        <v>1056</v>
      </c>
      <c r="V397">
        <v>578097.99926753005</v>
      </c>
      <c r="W397">
        <v>6263594.0035549002</v>
      </c>
      <c r="X397">
        <v>8</v>
      </c>
      <c r="Y397" s="21">
        <v>8</v>
      </c>
      <c r="Z397" s="21" t="str">
        <f>VLOOKUP(A397,'Rettelse til drænsystem'!$A$4:$B$510,2,FALSE)</f>
        <v>Pletdrænet</v>
      </c>
      <c r="AA397" t="s">
        <v>1165</v>
      </c>
      <c r="AB397" t="s">
        <v>239</v>
      </c>
      <c r="AC397" s="21" t="s">
        <v>1063</v>
      </c>
      <c r="AD397" s="21" t="s">
        <v>197</v>
      </c>
      <c r="AE397" s="21" t="s">
        <v>197</v>
      </c>
      <c r="AF397" t="s">
        <v>2539</v>
      </c>
      <c r="AG397" s="21">
        <v>221</v>
      </c>
      <c r="AH397" s="21" t="s">
        <v>2540</v>
      </c>
      <c r="AI397" s="21">
        <v>0</v>
      </c>
      <c r="AJ397" s="21" t="s">
        <v>2428</v>
      </c>
      <c r="AK397" s="21"/>
      <c r="AL397" s="21"/>
      <c r="AM397" s="21" t="s">
        <v>1276</v>
      </c>
      <c r="AN397" s="21" t="s">
        <v>1084</v>
      </c>
      <c r="AO397" s="21" t="s">
        <v>1084</v>
      </c>
      <c r="AP397" s="21" t="s">
        <v>205</v>
      </c>
      <c r="AQ397" s="21"/>
      <c r="AR397" s="21" t="s">
        <v>203</v>
      </c>
      <c r="AS397" s="21" t="s">
        <v>203</v>
      </c>
      <c r="AT397" s="21" t="s">
        <v>1059</v>
      </c>
      <c r="AU397">
        <v>47</v>
      </c>
      <c r="AV397" t="s">
        <v>2539</v>
      </c>
      <c r="AW397">
        <v>325.71249999999998</v>
      </c>
      <c r="AX397">
        <v>2.746666E-4</v>
      </c>
      <c r="AY397">
        <v>2</v>
      </c>
      <c r="AZ397" t="s">
        <v>1095</v>
      </c>
      <c r="BA397" s="21" t="s">
        <v>1102</v>
      </c>
      <c r="BB397" s="21" t="s">
        <v>1102</v>
      </c>
      <c r="BC397">
        <v>1</v>
      </c>
      <c r="BD397" t="s">
        <v>282</v>
      </c>
      <c r="BE397" t="s">
        <v>282</v>
      </c>
      <c r="BF397">
        <v>3</v>
      </c>
      <c r="BG397" t="s">
        <v>253</v>
      </c>
      <c r="BH397">
        <v>1</v>
      </c>
      <c r="BI397" t="s">
        <v>282</v>
      </c>
      <c r="BJ397" t="s">
        <v>282</v>
      </c>
      <c r="BK397" t="s">
        <v>282</v>
      </c>
      <c r="BL397" t="s">
        <v>282</v>
      </c>
      <c r="BM397" t="s">
        <v>282</v>
      </c>
      <c r="BN397" t="s">
        <v>282</v>
      </c>
      <c r="BO397" t="s">
        <v>282</v>
      </c>
      <c r="BP397" t="s">
        <v>282</v>
      </c>
      <c r="BQ397" t="s">
        <v>282</v>
      </c>
      <c r="BR397" t="s">
        <v>192</v>
      </c>
      <c r="BS397" t="s">
        <v>197</v>
      </c>
      <c r="BT397" t="s">
        <v>198</v>
      </c>
      <c r="BU397" t="s">
        <v>282</v>
      </c>
      <c r="BV397">
        <v>517</v>
      </c>
      <c r="BW397">
        <v>425.9</v>
      </c>
      <c r="BX397" s="7">
        <v>203.26333333333298</v>
      </c>
      <c r="BY397" s="7">
        <v>15.336461227060619</v>
      </c>
      <c r="BZ397" s="8">
        <v>7.5451194150743603</v>
      </c>
      <c r="CA397" s="8">
        <v>16.870107349766684</v>
      </c>
      <c r="CB397" s="8">
        <v>8.2996313565817967</v>
      </c>
      <c r="CD397">
        <v>105</v>
      </c>
      <c r="CE397">
        <v>12</v>
      </c>
      <c r="CF397" s="33" t="s">
        <v>1066</v>
      </c>
      <c r="CG397" s="34" t="s">
        <v>1075</v>
      </c>
      <c r="CH397" t="s">
        <v>863</v>
      </c>
      <c r="CI397">
        <v>1</v>
      </c>
      <c r="CJ397" s="25">
        <v>12.5</v>
      </c>
      <c r="CK397">
        <v>0</v>
      </c>
      <c r="CN397">
        <v>2.97</v>
      </c>
      <c r="CO397">
        <v>3.65</v>
      </c>
      <c r="CP397">
        <v>0.02</v>
      </c>
      <c r="CQ397" t="s">
        <v>282</v>
      </c>
      <c r="CR397" t="s">
        <v>282</v>
      </c>
      <c r="CT397" t="s">
        <v>282</v>
      </c>
      <c r="CU397" t="s">
        <v>282</v>
      </c>
      <c r="CV397" t="s">
        <v>282</v>
      </c>
      <c r="CW397" s="25" t="s">
        <v>1067</v>
      </c>
      <c r="CX397" t="s">
        <v>282</v>
      </c>
      <c r="DC397">
        <v>106</v>
      </c>
      <c r="DD397">
        <v>14</v>
      </c>
      <c r="DE397" t="s">
        <v>1068</v>
      </c>
      <c r="DF397" t="s">
        <v>1090</v>
      </c>
      <c r="DG397" t="s">
        <v>863</v>
      </c>
      <c r="DH397" t="s">
        <v>2492</v>
      </c>
      <c r="DI397" s="25" t="e">
        <v>#VALUE!</v>
      </c>
      <c r="DJ397">
        <v>0</v>
      </c>
      <c r="DL397">
        <v>3.43</v>
      </c>
      <c r="DM397">
        <v>4.66</v>
      </c>
      <c r="DN397">
        <v>0.02</v>
      </c>
      <c r="DO397" t="s">
        <v>282</v>
      </c>
      <c r="DP397" t="s">
        <v>282</v>
      </c>
      <c r="DR397" t="s">
        <v>282</v>
      </c>
      <c r="DS397" t="s">
        <v>282</v>
      </c>
      <c r="DT397" t="s">
        <v>282</v>
      </c>
      <c r="DU397" s="25" t="s">
        <v>1067</v>
      </c>
      <c r="DV397" t="s">
        <v>282</v>
      </c>
      <c r="EA397">
        <v>107</v>
      </c>
      <c r="EB397">
        <v>14</v>
      </c>
      <c r="EC397" t="s">
        <v>1069</v>
      </c>
      <c r="ED397" t="s">
        <v>1090</v>
      </c>
      <c r="EE397" t="s">
        <v>863</v>
      </c>
      <c r="EF397" t="s">
        <v>2533</v>
      </c>
      <c r="EG397" s="25">
        <v>12.5</v>
      </c>
      <c r="EH397">
        <v>0</v>
      </c>
      <c r="EJ397">
        <v>2.85</v>
      </c>
      <c r="EK397">
        <v>3.28</v>
      </c>
      <c r="EL397" s="9">
        <v>0.02</v>
      </c>
      <c r="EM397" t="s">
        <v>282</v>
      </c>
      <c r="EN397" t="s">
        <v>282</v>
      </c>
      <c r="EO397" t="s">
        <v>282</v>
      </c>
      <c r="EP397" t="s">
        <v>282</v>
      </c>
      <c r="EQ397" t="s">
        <v>282</v>
      </c>
      <c r="ER397" t="s">
        <v>282</v>
      </c>
      <c r="ES397" t="s">
        <v>282</v>
      </c>
      <c r="ET397" s="9" t="s">
        <v>282</v>
      </c>
      <c r="EU397" s="9" t="s">
        <v>282</v>
      </c>
      <c r="EV397" t="s">
        <v>282</v>
      </c>
      <c r="EX397" s="35">
        <v>3</v>
      </c>
      <c r="EY397" s="50">
        <v>3.0833333333333335</v>
      </c>
      <c r="EZ397" s="50">
        <v>3.8633333333333333</v>
      </c>
      <c r="FA397" s="50">
        <v>0.02</v>
      </c>
      <c r="FB397" s="51">
        <v>6.2672861111111002</v>
      </c>
      <c r="FC397" s="51">
        <v>7.8527401111110979</v>
      </c>
      <c r="FD397" s="51">
        <v>4.0652666666666601E-2</v>
      </c>
      <c r="FE397" s="7"/>
      <c r="FF397" s="25">
        <v>3</v>
      </c>
      <c r="FG397" s="25">
        <v>3</v>
      </c>
      <c r="FH397" s="29">
        <v>3.0833333333333335</v>
      </c>
      <c r="FI397" s="29">
        <v>3.8633333333333333</v>
      </c>
      <c r="FJ397" s="29">
        <v>0.02</v>
      </c>
      <c r="FK397" s="29">
        <v>79.810181190681632</v>
      </c>
      <c r="FL397" s="7" t="b">
        <v>1</v>
      </c>
      <c r="FN397">
        <v>4.9033333333333333</v>
      </c>
      <c r="FO397">
        <v>5.0666666666666673</v>
      </c>
      <c r="FP397">
        <v>1.8666666666666668E-2</v>
      </c>
      <c r="FQ397" s="21">
        <v>96.776315789473671</v>
      </c>
      <c r="FR397">
        <v>11.086927000000003</v>
      </c>
      <c r="FS397">
        <v>11.456240000000003</v>
      </c>
      <c r="FT397">
        <v>4.2207200000000007E-2</v>
      </c>
      <c r="FU397">
        <v>226.11000000000004</v>
      </c>
      <c r="FX397" s="21">
        <v>5</v>
      </c>
      <c r="GG397" s="48">
        <v>3.0833333333333335</v>
      </c>
      <c r="GH397" s="48">
        <v>3.8633333333333333</v>
      </c>
      <c r="GI397" s="9">
        <v>0.02</v>
      </c>
    </row>
    <row r="398" spans="1:191" x14ac:dyDescent="0.25">
      <c r="A398" t="s">
        <v>2541</v>
      </c>
      <c r="B398">
        <v>191</v>
      </c>
      <c r="C398" s="21" t="s">
        <v>192</v>
      </c>
      <c r="E398">
        <v>0</v>
      </c>
      <c r="G398" t="s">
        <v>1052</v>
      </c>
      <c r="J398">
        <v>4171</v>
      </c>
      <c r="K398" t="s">
        <v>771</v>
      </c>
      <c r="L398" t="s">
        <v>2428</v>
      </c>
      <c r="M398" t="s">
        <v>2428</v>
      </c>
      <c r="N398">
        <v>0</v>
      </c>
      <c r="P398" t="s">
        <v>2543</v>
      </c>
      <c r="Q398">
        <v>4100</v>
      </c>
      <c r="R398" t="s">
        <v>259</v>
      </c>
      <c r="S398" t="s">
        <v>1173</v>
      </c>
      <c r="T398" s="22"/>
      <c r="U398" s="21" t="s">
        <v>1173</v>
      </c>
      <c r="V398">
        <v>676680.20949348004</v>
      </c>
      <c r="W398">
        <v>6144977.7775446996</v>
      </c>
      <c r="X398">
        <v>0</v>
      </c>
      <c r="Y398" s="31"/>
      <c r="Z398" s="21" t="str">
        <f>VLOOKUP(A398,'Rettelse til drænsystem'!$A$4:$B$510,2,FALSE)</f>
        <v>Ved ikke</v>
      </c>
      <c r="AA398" t="s">
        <v>1308</v>
      </c>
      <c r="AB398" t="s">
        <v>650</v>
      </c>
      <c r="AC398" s="21" t="s">
        <v>650</v>
      </c>
      <c r="AD398" s="21" t="s">
        <v>197</v>
      </c>
      <c r="AE398" s="21" t="s">
        <v>197</v>
      </c>
      <c r="AF398" t="s">
        <v>2541</v>
      </c>
      <c r="AG398" s="21">
        <v>191</v>
      </c>
      <c r="AH398" s="21" t="s">
        <v>2542</v>
      </c>
      <c r="AI398" s="21">
        <v>0</v>
      </c>
      <c r="AJ398" s="21" t="s">
        <v>2428</v>
      </c>
      <c r="AK398" s="21"/>
      <c r="AL398" s="21"/>
      <c r="AM398" s="21" t="s">
        <v>1073</v>
      </c>
      <c r="AN398" s="21" t="s">
        <v>1074</v>
      </c>
      <c r="AO398" s="21" t="s">
        <v>1074</v>
      </c>
      <c r="AP398" s="21" t="s">
        <v>205</v>
      </c>
      <c r="AQ398" s="21"/>
      <c r="AR398" s="21"/>
      <c r="AS398" s="21" t="s">
        <v>218</v>
      </c>
      <c r="AT398" s="21" t="s">
        <v>1063</v>
      </c>
      <c r="AU398">
        <v>61</v>
      </c>
      <c r="AV398" t="s">
        <v>2541</v>
      </c>
      <c r="AY398">
        <v>999.99</v>
      </c>
      <c r="AZ398" t="s">
        <v>1106</v>
      </c>
      <c r="BA398" s="21" t="s">
        <v>1102</v>
      </c>
      <c r="BB398" s="21" t="s">
        <v>1102</v>
      </c>
      <c r="BC398">
        <v>0.5</v>
      </c>
      <c r="BD398" t="s">
        <v>1095</v>
      </c>
      <c r="BE398">
        <v>0.5</v>
      </c>
      <c r="BF398">
        <v>17</v>
      </c>
      <c r="BG398" t="s">
        <v>315</v>
      </c>
      <c r="BH398">
        <v>0.98</v>
      </c>
      <c r="BI398" t="s">
        <v>282</v>
      </c>
      <c r="BJ398">
        <v>17</v>
      </c>
      <c r="BK398" t="s">
        <v>315</v>
      </c>
      <c r="BL398">
        <v>0.01</v>
      </c>
      <c r="BM398" t="s">
        <v>282</v>
      </c>
      <c r="BN398">
        <v>17</v>
      </c>
      <c r="BO398" t="s">
        <v>315</v>
      </c>
      <c r="BP398">
        <v>0.01</v>
      </c>
      <c r="BQ398" t="s">
        <v>282</v>
      </c>
      <c r="BR398" t="s">
        <v>197</v>
      </c>
      <c r="BS398" t="s">
        <v>197</v>
      </c>
      <c r="BT398" t="s">
        <v>618</v>
      </c>
      <c r="BU398" t="s">
        <v>282</v>
      </c>
      <c r="BV398">
        <v>489.90000000000009</v>
      </c>
      <c r="BW398">
        <v>437.2</v>
      </c>
      <c r="BX398" s="7">
        <v>281.04999999999984</v>
      </c>
      <c r="BY398" s="7">
        <v>43.371578762896725</v>
      </c>
      <c r="BZ398" s="8">
        <v>15.429818997409306</v>
      </c>
      <c r="CA398" s="8">
        <v>47.708736639186398</v>
      </c>
      <c r="CB398" s="8">
        <v>16.97280089715024</v>
      </c>
      <c r="CD398">
        <v>195</v>
      </c>
      <c r="CE398">
        <v>13</v>
      </c>
      <c r="CF398" s="33" t="s">
        <v>1066</v>
      </c>
      <c r="CG398" s="34" t="s">
        <v>1075</v>
      </c>
      <c r="CH398" t="s">
        <v>770</v>
      </c>
      <c r="CI398">
        <v>0</v>
      </c>
      <c r="CJ398" s="25" t="s">
        <v>282</v>
      </c>
      <c r="CK398" t="s">
        <v>2544</v>
      </c>
      <c r="CL398" t="s">
        <v>452</v>
      </c>
      <c r="CN398">
        <v>6.68</v>
      </c>
      <c r="CO398">
        <v>7.36</v>
      </c>
      <c r="CP398">
        <v>0.1</v>
      </c>
      <c r="CQ398" t="s">
        <v>282</v>
      </c>
      <c r="CR398" t="s">
        <v>282</v>
      </c>
      <c r="CT398" t="s">
        <v>282</v>
      </c>
      <c r="CU398" t="s">
        <v>282</v>
      </c>
      <c r="CV398" t="s">
        <v>282</v>
      </c>
      <c r="CW398" s="25" t="s">
        <v>1067</v>
      </c>
      <c r="CX398" t="s">
        <v>282</v>
      </c>
      <c r="DC398">
        <v>196</v>
      </c>
      <c r="DD398">
        <v>8</v>
      </c>
      <c r="DE398" t="s">
        <v>1068</v>
      </c>
      <c r="DF398" t="s">
        <v>1090</v>
      </c>
      <c r="DG398" t="s">
        <v>770</v>
      </c>
      <c r="DH398">
        <v>0</v>
      </c>
      <c r="DI398" s="25" t="s">
        <v>282</v>
      </c>
      <c r="DJ398" t="s">
        <v>2545</v>
      </c>
      <c r="DK398" t="s">
        <v>452</v>
      </c>
      <c r="DL398">
        <v>5.0199999999999996</v>
      </c>
      <c r="DM398">
        <v>6.24</v>
      </c>
      <c r="DN398">
        <v>0.05</v>
      </c>
      <c r="DO398" t="s">
        <v>282</v>
      </c>
      <c r="DP398" t="s">
        <v>282</v>
      </c>
      <c r="DR398" t="s">
        <v>282</v>
      </c>
      <c r="DS398" t="s">
        <v>282</v>
      </c>
      <c r="DT398" t="s">
        <v>282</v>
      </c>
      <c r="DU398" s="25" t="s">
        <v>1067</v>
      </c>
      <c r="DV398" t="s">
        <v>282</v>
      </c>
      <c r="EA398">
        <v>197</v>
      </c>
      <c r="EB398">
        <v>12</v>
      </c>
      <c r="EC398" t="s">
        <v>1069</v>
      </c>
      <c r="ED398" t="s">
        <v>1090</v>
      </c>
      <c r="EE398" t="s">
        <v>770</v>
      </c>
      <c r="EF398">
        <v>0</v>
      </c>
      <c r="EG398" s="25" t="s">
        <v>282</v>
      </c>
      <c r="EH398" t="s">
        <v>2546</v>
      </c>
      <c r="EJ398">
        <v>6.01</v>
      </c>
      <c r="EK398">
        <v>7.39</v>
      </c>
      <c r="EL398" s="9">
        <v>0.04</v>
      </c>
      <c r="EM398" t="s">
        <v>282</v>
      </c>
      <c r="EN398" t="s">
        <v>282</v>
      </c>
      <c r="EO398" t="s">
        <v>282</v>
      </c>
      <c r="EP398" t="s">
        <v>282</v>
      </c>
      <c r="EQ398" t="s">
        <v>282</v>
      </c>
      <c r="ER398" t="s">
        <v>282</v>
      </c>
      <c r="ES398" t="s">
        <v>282</v>
      </c>
      <c r="ET398" s="9" t="s">
        <v>282</v>
      </c>
      <c r="EU398" s="9" t="s">
        <v>282</v>
      </c>
      <c r="EV398" t="s">
        <v>282</v>
      </c>
      <c r="EX398" s="35">
        <v>3</v>
      </c>
      <c r="EY398" s="50">
        <v>5.9033333333333333</v>
      </c>
      <c r="EZ398" s="50">
        <v>6.996666666666667</v>
      </c>
      <c r="FA398" s="50">
        <v>6.3333333333333339E-2</v>
      </c>
      <c r="FB398" s="51">
        <v>16.591318333333327</v>
      </c>
      <c r="FC398" s="51">
        <v>19.664131666666655</v>
      </c>
      <c r="FD398" s="51">
        <v>0.17799833333333326</v>
      </c>
      <c r="FE398" s="7"/>
      <c r="FF398" s="25">
        <v>3</v>
      </c>
      <c r="FG398" s="25">
        <v>3</v>
      </c>
      <c r="FH398" s="29">
        <v>5.9033333333333333</v>
      </c>
      <c r="FI398" s="29">
        <v>6.996666666666667</v>
      </c>
      <c r="FJ398" s="29">
        <v>6.3333333333333339E-2</v>
      </c>
      <c r="FK398" s="29">
        <v>84.373511195807524</v>
      </c>
      <c r="FL398" s="7" t="b">
        <v>0</v>
      </c>
      <c r="FN398">
        <v>1.5533333333333335</v>
      </c>
      <c r="FO398">
        <v>2.8000000000000003</v>
      </c>
      <c r="FP398">
        <v>8.3000000000000004E-2</v>
      </c>
      <c r="FQ398" s="21">
        <v>55.476190476190482</v>
      </c>
      <c r="FR398" t="s">
        <v>282</v>
      </c>
      <c r="FS398" t="s">
        <v>282</v>
      </c>
      <c r="FT398" t="s">
        <v>282</v>
      </c>
      <c r="FU398">
        <v>0</v>
      </c>
      <c r="FX398" s="21">
        <v>7</v>
      </c>
      <c r="GG398" s="48">
        <v>5.9033333333333333</v>
      </c>
      <c r="GH398" s="48">
        <v>6.996666666666667</v>
      </c>
      <c r="GI398" s="9">
        <v>6.3333333333333339E-2</v>
      </c>
    </row>
    <row r="399" spans="1:191" x14ac:dyDescent="0.25">
      <c r="A399" t="s">
        <v>2547</v>
      </c>
      <c r="B399">
        <v>0</v>
      </c>
      <c r="C399" s="21" t="s">
        <v>197</v>
      </c>
      <c r="E399">
        <v>0</v>
      </c>
      <c r="G399" t="s">
        <v>1052</v>
      </c>
      <c r="J399">
        <v>4171</v>
      </c>
      <c r="K399" t="s">
        <v>771</v>
      </c>
      <c r="L399" t="s">
        <v>2428</v>
      </c>
      <c r="M399" t="s">
        <v>2428</v>
      </c>
      <c r="N399">
        <v>0</v>
      </c>
      <c r="P399" t="s">
        <v>2549</v>
      </c>
      <c r="Q399">
        <v>4171</v>
      </c>
      <c r="R399" t="s">
        <v>771</v>
      </c>
      <c r="S399" t="s">
        <v>1173</v>
      </c>
      <c r="T399" s="22"/>
      <c r="U399" s="21" t="s">
        <v>1173</v>
      </c>
      <c r="V399" t="s">
        <v>2550</v>
      </c>
      <c r="W399" t="s">
        <v>2551</v>
      </c>
      <c r="X399">
        <v>0</v>
      </c>
      <c r="Y399" s="31"/>
      <c r="Z399" s="21" t="str">
        <f>VLOOKUP(A399,'Rettelse til drænsystem'!$A$4:$B$510,2,FALSE)</f>
        <v>Ved ikke</v>
      </c>
      <c r="AA399" t="s">
        <v>1308</v>
      </c>
      <c r="AB399" t="s">
        <v>239</v>
      </c>
      <c r="AC399" s="21" t="s">
        <v>1063</v>
      </c>
      <c r="AD399" s="21" t="s">
        <v>197</v>
      </c>
      <c r="AE399" s="21" t="s">
        <v>197</v>
      </c>
      <c r="AF399" t="s">
        <v>2547</v>
      </c>
      <c r="AG399" s="21">
        <v>0</v>
      </c>
      <c r="AH399" s="21" t="s">
        <v>2548</v>
      </c>
      <c r="AI399" s="21">
        <v>0</v>
      </c>
      <c r="AJ399" s="21" t="s">
        <v>2428</v>
      </c>
      <c r="AK399" s="21"/>
      <c r="AL399" s="21"/>
      <c r="AM399" s="21" t="s">
        <v>1073</v>
      </c>
      <c r="AN399" s="21" t="s">
        <v>1074</v>
      </c>
      <c r="AO399" s="21" t="s">
        <v>1074</v>
      </c>
      <c r="AP399" s="21" t="s">
        <v>205</v>
      </c>
      <c r="AQ399" s="21"/>
      <c r="AR399" s="21"/>
      <c r="AS399" s="21" t="s">
        <v>218</v>
      </c>
      <c r="AT399" s="21" t="s">
        <v>1063</v>
      </c>
      <c r="AU399">
        <v>61</v>
      </c>
      <c r="AV399" t="s">
        <v>2547</v>
      </c>
      <c r="AY399">
        <v>999.99</v>
      </c>
      <c r="AZ399" t="s">
        <v>1106</v>
      </c>
      <c r="BA399" s="21" t="s">
        <v>1102</v>
      </c>
      <c r="BB399" s="21" t="s">
        <v>1102</v>
      </c>
      <c r="BC399">
        <v>0.5</v>
      </c>
      <c r="BD399" t="s">
        <v>1106</v>
      </c>
      <c r="BE399">
        <v>0.5</v>
      </c>
      <c r="BF399">
        <v>17</v>
      </c>
      <c r="BG399" t="s">
        <v>315</v>
      </c>
      <c r="BH399">
        <v>0.98</v>
      </c>
      <c r="BI399" t="s">
        <v>282</v>
      </c>
      <c r="BJ399">
        <v>17</v>
      </c>
      <c r="BK399" t="s">
        <v>315</v>
      </c>
      <c r="BL399">
        <v>0.01</v>
      </c>
      <c r="BM399" t="s">
        <v>282</v>
      </c>
      <c r="BN399">
        <v>17</v>
      </c>
      <c r="BO399" t="s">
        <v>315</v>
      </c>
      <c r="BP399">
        <v>0.01</v>
      </c>
      <c r="BQ399" t="s">
        <v>282</v>
      </c>
      <c r="BR399" t="s">
        <v>197</v>
      </c>
      <c r="BS399" t="s">
        <v>197</v>
      </c>
      <c r="BT399" t="s">
        <v>618</v>
      </c>
      <c r="BU399" t="s">
        <v>282</v>
      </c>
      <c r="BV399">
        <v>489.90000000000009</v>
      </c>
      <c r="BW399">
        <v>433.4</v>
      </c>
      <c r="BX399" s="7">
        <v>262.45999999999975</v>
      </c>
      <c r="BY399" s="7">
        <v>40.766208193508625</v>
      </c>
      <c r="BZ399" s="8">
        <v>15.532350908141675</v>
      </c>
      <c r="CA399" s="8">
        <v>44.84282901285949</v>
      </c>
      <c r="CB399" s="8">
        <v>17.085585998955843</v>
      </c>
      <c r="CD399">
        <v>333</v>
      </c>
      <c r="CE399">
        <v>13</v>
      </c>
      <c r="CF399" s="33" t="s">
        <v>1066</v>
      </c>
      <c r="CG399" s="34" t="s">
        <v>1075</v>
      </c>
      <c r="CH399" t="s">
        <v>770</v>
      </c>
      <c r="CI399">
        <v>0</v>
      </c>
      <c r="CJ399" s="25" t="s">
        <v>282</v>
      </c>
      <c r="CK399" t="s">
        <v>2552</v>
      </c>
      <c r="CL399" t="s">
        <v>452</v>
      </c>
      <c r="CN399">
        <v>2.64</v>
      </c>
      <c r="CO399">
        <v>3.49</v>
      </c>
      <c r="CP399">
        <v>0.03</v>
      </c>
      <c r="CQ399" t="s">
        <v>282</v>
      </c>
      <c r="CR399" t="s">
        <v>282</v>
      </c>
      <c r="CT399" t="s">
        <v>282</v>
      </c>
      <c r="CU399" t="s">
        <v>282</v>
      </c>
      <c r="CV399" t="s">
        <v>282</v>
      </c>
      <c r="CW399" s="25" t="s">
        <v>1067</v>
      </c>
      <c r="CX399" t="s">
        <v>282</v>
      </c>
      <c r="DC399">
        <v>334</v>
      </c>
      <c r="DD399">
        <v>8</v>
      </c>
      <c r="DE399" t="s">
        <v>1068</v>
      </c>
      <c r="DF399" t="s">
        <v>1090</v>
      </c>
      <c r="DG399" t="s">
        <v>770</v>
      </c>
      <c r="DH399">
        <v>0</v>
      </c>
      <c r="DI399" s="25" t="s">
        <v>282</v>
      </c>
      <c r="DJ399" t="s">
        <v>2553</v>
      </c>
      <c r="DK399" t="s">
        <v>452</v>
      </c>
      <c r="DL399">
        <v>8.19</v>
      </c>
      <c r="DM399">
        <v>9.1199999999999992</v>
      </c>
      <c r="DN399">
        <v>0.09</v>
      </c>
      <c r="DO399" t="s">
        <v>282</v>
      </c>
      <c r="DP399" t="s">
        <v>282</v>
      </c>
      <c r="DR399" t="s">
        <v>282</v>
      </c>
      <c r="DS399" t="s">
        <v>282</v>
      </c>
      <c r="DT399" t="s">
        <v>282</v>
      </c>
      <c r="DU399" s="25" t="s">
        <v>1067</v>
      </c>
      <c r="DV399" t="s">
        <v>282</v>
      </c>
      <c r="EA399">
        <v>335</v>
      </c>
      <c r="EB399">
        <v>12</v>
      </c>
      <c r="EC399" t="s">
        <v>1069</v>
      </c>
      <c r="ED399" t="s">
        <v>1090</v>
      </c>
      <c r="EE399" t="s">
        <v>770</v>
      </c>
      <c r="EF399">
        <v>0</v>
      </c>
      <c r="EG399" s="25" t="s">
        <v>282</v>
      </c>
      <c r="EH399" t="s">
        <v>2545</v>
      </c>
      <c r="EJ399">
        <v>3.01</v>
      </c>
      <c r="EK399">
        <v>13.33</v>
      </c>
      <c r="EL399" s="9">
        <v>0.05</v>
      </c>
      <c r="EM399" t="s">
        <v>282</v>
      </c>
      <c r="EN399" t="s">
        <v>282</v>
      </c>
      <c r="EO399" t="s">
        <v>282</v>
      </c>
      <c r="EP399" t="s">
        <v>282</v>
      </c>
      <c r="EQ399" t="s">
        <v>282</v>
      </c>
      <c r="ER399" t="s">
        <v>282</v>
      </c>
      <c r="ES399" t="s">
        <v>282</v>
      </c>
      <c r="ET399" s="9" t="s">
        <v>282</v>
      </c>
      <c r="EU399" s="9" t="s">
        <v>282</v>
      </c>
      <c r="EV399" t="s">
        <v>282</v>
      </c>
      <c r="EX399" s="35">
        <v>3</v>
      </c>
      <c r="EY399" s="50">
        <v>4.6133333333333333</v>
      </c>
      <c r="EZ399" s="50">
        <v>8.6466666666666665</v>
      </c>
      <c r="FA399" s="50">
        <v>5.6666666666666664E-2</v>
      </c>
      <c r="FB399" s="51">
        <v>12.108154666666655</v>
      </c>
      <c r="FC399" s="51">
        <v>22.694041333333313</v>
      </c>
      <c r="FD399" s="51">
        <v>0.14872733333333318</v>
      </c>
      <c r="FE399" s="7"/>
      <c r="FF399" s="25">
        <v>3</v>
      </c>
      <c r="FG399" s="25">
        <v>3</v>
      </c>
      <c r="FH399" s="29">
        <v>4.6133333333333333</v>
      </c>
      <c r="FI399" s="29">
        <v>8.6466666666666665</v>
      </c>
      <c r="FJ399" s="29">
        <v>5.6666666666666664E-2</v>
      </c>
      <c r="FK399" s="29">
        <v>53.353893600616807</v>
      </c>
      <c r="FL399" s="7" t="b">
        <v>0</v>
      </c>
      <c r="FQ399" s="21"/>
      <c r="FX399" s="21">
        <v>7</v>
      </c>
      <c r="GG399" s="48">
        <v>4.6133333333333333</v>
      </c>
      <c r="GH399" s="48">
        <v>8.6466666666666665</v>
      </c>
      <c r="GI399" s="9">
        <v>5.6666666666666664E-2</v>
      </c>
    </row>
    <row r="400" spans="1:191" x14ac:dyDescent="0.25">
      <c r="A400" t="s">
        <v>2554</v>
      </c>
      <c r="B400">
        <v>0</v>
      </c>
      <c r="C400" s="21" t="s">
        <v>197</v>
      </c>
      <c r="E400">
        <v>0</v>
      </c>
      <c r="G400" t="s">
        <v>1052</v>
      </c>
      <c r="J400">
        <v>5471</v>
      </c>
      <c r="K400" t="s">
        <v>2555</v>
      </c>
      <c r="L400" t="s">
        <v>2428</v>
      </c>
      <c r="M400" t="s">
        <v>2428</v>
      </c>
      <c r="N400">
        <v>0</v>
      </c>
      <c r="P400" t="s">
        <v>282</v>
      </c>
      <c r="Q400">
        <v>5471</v>
      </c>
      <c r="R400" t="s">
        <v>2555</v>
      </c>
      <c r="S400" t="s">
        <v>191</v>
      </c>
      <c r="T400" s="22" t="s">
        <v>197</v>
      </c>
      <c r="U400" s="21" t="s">
        <v>1056</v>
      </c>
      <c r="V400" t="s">
        <v>2556</v>
      </c>
      <c r="W400" t="s">
        <v>2557</v>
      </c>
      <c r="X400">
        <v>9</v>
      </c>
      <c r="Y400" s="21">
        <v>9</v>
      </c>
      <c r="Z400" s="21" t="str">
        <f>VLOOKUP(A400,'Rettelse til drænsystem'!$A$4:$B$510,2,FALSE)</f>
        <v>Systematisk drænet</v>
      </c>
      <c r="AA400" t="s">
        <v>1165</v>
      </c>
      <c r="AB400" t="s">
        <v>239</v>
      </c>
      <c r="AC400" s="21" t="s">
        <v>1063</v>
      </c>
      <c r="AD400" s="21" t="s">
        <v>197</v>
      </c>
      <c r="AE400" s="21" t="s">
        <v>197</v>
      </c>
      <c r="AF400" t="s">
        <v>2554</v>
      </c>
      <c r="AG400" s="21">
        <v>0</v>
      </c>
      <c r="AH400" s="21" t="s">
        <v>2558</v>
      </c>
      <c r="AI400" s="21">
        <v>0</v>
      </c>
      <c r="AJ400" s="21" t="s">
        <v>2428</v>
      </c>
      <c r="AK400" s="21"/>
      <c r="AL400" s="21"/>
      <c r="AM400" s="21" t="s">
        <v>1073</v>
      </c>
      <c r="AN400" s="21" t="s">
        <v>1074</v>
      </c>
      <c r="AO400" s="21" t="s">
        <v>1074</v>
      </c>
      <c r="AP400" s="21" t="s">
        <v>246</v>
      </c>
      <c r="AQ400" s="21"/>
      <c r="AR400" s="21"/>
      <c r="AS400" s="21" t="s">
        <v>218</v>
      </c>
      <c r="AT400" s="21" t="s">
        <v>1063</v>
      </c>
      <c r="AU400">
        <v>46</v>
      </c>
      <c r="AV400" t="s">
        <v>2554</v>
      </c>
      <c r="AY400">
        <v>22</v>
      </c>
      <c r="AZ400" t="s">
        <v>1106</v>
      </c>
      <c r="BA400" s="21" t="s">
        <v>1102</v>
      </c>
      <c r="BB400" s="21" t="s">
        <v>1102</v>
      </c>
      <c r="BC400">
        <v>0.7</v>
      </c>
      <c r="BD400" t="s">
        <v>1064</v>
      </c>
      <c r="BE400">
        <v>0.3</v>
      </c>
      <c r="BF400">
        <v>6</v>
      </c>
      <c r="BG400" t="s">
        <v>195</v>
      </c>
      <c r="BH400">
        <v>1</v>
      </c>
      <c r="BI400" t="s">
        <v>282</v>
      </c>
      <c r="BJ400" t="s">
        <v>282</v>
      </c>
      <c r="BK400" t="s">
        <v>282</v>
      </c>
      <c r="BL400" t="s">
        <v>282</v>
      </c>
      <c r="BM400" t="s">
        <v>282</v>
      </c>
      <c r="BN400" t="s">
        <v>282</v>
      </c>
      <c r="BO400" t="s">
        <v>282</v>
      </c>
      <c r="BP400" t="s">
        <v>282</v>
      </c>
      <c r="BQ400" t="s">
        <v>282</v>
      </c>
      <c r="BR400" t="s">
        <v>192</v>
      </c>
      <c r="BS400" t="s">
        <v>197</v>
      </c>
      <c r="BT400" t="s">
        <v>198</v>
      </c>
      <c r="BU400" t="s">
        <v>282</v>
      </c>
      <c r="BV400">
        <v>531.09999999999991</v>
      </c>
      <c r="BW400">
        <v>469.7</v>
      </c>
      <c r="BX400" s="7">
        <v>270.87766666666624</v>
      </c>
      <c r="BY400" s="7">
        <v>46.596205899758857</v>
      </c>
      <c r="BZ400" s="8">
        <v>17.167129275793201</v>
      </c>
      <c r="CA400" s="8">
        <v>51.255826489734744</v>
      </c>
      <c r="CB400" s="8">
        <v>18.883842203372524</v>
      </c>
      <c r="CD400">
        <v>198</v>
      </c>
      <c r="CE400">
        <v>12</v>
      </c>
      <c r="CF400" s="33" t="s">
        <v>1066</v>
      </c>
      <c r="CG400" s="34" t="s">
        <v>1075</v>
      </c>
      <c r="CH400" t="s">
        <v>2559</v>
      </c>
      <c r="CI400">
        <v>9</v>
      </c>
      <c r="CJ400" s="25">
        <v>100</v>
      </c>
      <c r="CK400">
        <v>0</v>
      </c>
      <c r="CN400">
        <v>8.16</v>
      </c>
      <c r="CO400">
        <v>9.92</v>
      </c>
      <c r="CP400">
        <v>0.04</v>
      </c>
      <c r="CQ400" t="s">
        <v>282</v>
      </c>
      <c r="CR400" t="s">
        <v>282</v>
      </c>
      <c r="CT400" t="s">
        <v>282</v>
      </c>
      <c r="CU400" t="s">
        <v>282</v>
      </c>
      <c r="CV400" t="s">
        <v>282</v>
      </c>
      <c r="CW400" s="25" t="s">
        <v>1067</v>
      </c>
      <c r="CX400" t="s">
        <v>282</v>
      </c>
      <c r="DC400">
        <v>199</v>
      </c>
      <c r="DD400">
        <v>14</v>
      </c>
      <c r="DE400" t="s">
        <v>1068</v>
      </c>
      <c r="DF400" t="s">
        <v>1090</v>
      </c>
      <c r="DG400" t="s">
        <v>2560</v>
      </c>
      <c r="DH400">
        <v>0</v>
      </c>
      <c r="DI400" s="25">
        <v>0</v>
      </c>
      <c r="DJ400">
        <v>0</v>
      </c>
      <c r="DL400">
        <v>14.86</v>
      </c>
      <c r="DM400">
        <v>16.739999999999998</v>
      </c>
      <c r="DN400">
        <v>0.03</v>
      </c>
      <c r="DO400" t="s">
        <v>282</v>
      </c>
      <c r="DP400" t="s">
        <v>282</v>
      </c>
      <c r="DR400" t="s">
        <v>282</v>
      </c>
      <c r="DS400" t="s">
        <v>282</v>
      </c>
      <c r="DT400" t="s">
        <v>282</v>
      </c>
      <c r="DU400" s="25" t="s">
        <v>1067</v>
      </c>
      <c r="DV400" t="s">
        <v>282</v>
      </c>
      <c r="EA400" t="s">
        <v>282</v>
      </c>
      <c r="EB400" t="s">
        <v>282</v>
      </c>
      <c r="ED400" t="s">
        <v>282</v>
      </c>
      <c r="EE400" t="e">
        <v>#N/A</v>
      </c>
      <c r="EF400" t="s">
        <v>282</v>
      </c>
      <c r="EG400" s="25" t="s">
        <v>1067</v>
      </c>
      <c r="EH400" t="e">
        <v>#N/A</v>
      </c>
      <c r="EL400" s="9"/>
      <c r="EM400" t="s">
        <v>282</v>
      </c>
      <c r="EN400" t="s">
        <v>282</v>
      </c>
      <c r="EO400" t="s">
        <v>282</v>
      </c>
      <c r="EP400" t="s">
        <v>282</v>
      </c>
      <c r="EQ400" t="s">
        <v>282</v>
      </c>
      <c r="ER400" t="s">
        <v>282</v>
      </c>
      <c r="ES400" t="s">
        <v>282</v>
      </c>
      <c r="ET400" s="9" t="s">
        <v>282</v>
      </c>
      <c r="EU400" s="9" t="s">
        <v>282</v>
      </c>
      <c r="EV400" t="s">
        <v>282</v>
      </c>
      <c r="EX400" s="35">
        <v>2</v>
      </c>
      <c r="EY400" s="50">
        <v>11.51</v>
      </c>
      <c r="EZ400" s="50">
        <v>13.329999999999998</v>
      </c>
      <c r="FA400" s="50">
        <v>3.5000000000000003E-2</v>
      </c>
      <c r="FB400" s="51">
        <v>31.178019433333283</v>
      </c>
      <c r="FC400" s="51">
        <v>36.107992966666608</v>
      </c>
      <c r="FD400" s="51">
        <v>9.4807183333333198E-2</v>
      </c>
      <c r="FE400" s="7"/>
      <c r="FF400" s="25">
        <v>2</v>
      </c>
      <c r="FG400" s="25">
        <v>2</v>
      </c>
      <c r="FH400" s="29">
        <v>11.51</v>
      </c>
      <c r="FI400" s="29">
        <v>13.329999999999998</v>
      </c>
      <c r="FJ400" s="29">
        <v>3.5000000000000003E-2</v>
      </c>
      <c r="FK400" s="29">
        <v>86.346586646661677</v>
      </c>
      <c r="FL400" s="7" t="b">
        <v>0</v>
      </c>
      <c r="FQ400" s="21"/>
      <c r="FX400" s="21">
        <v>7</v>
      </c>
      <c r="GG400" s="48">
        <v>11.51</v>
      </c>
      <c r="GH400" s="48">
        <v>13.329999999999998</v>
      </c>
      <c r="GI400" s="9">
        <v>3.5000000000000003E-2</v>
      </c>
    </row>
    <row r="401" spans="1:191" x14ac:dyDescent="0.25">
      <c r="A401" t="s">
        <v>2561</v>
      </c>
      <c r="B401">
        <v>0</v>
      </c>
      <c r="C401" s="21" t="s">
        <v>197</v>
      </c>
      <c r="E401">
        <v>0</v>
      </c>
      <c r="G401" t="s">
        <v>1052</v>
      </c>
      <c r="J401">
        <v>5400</v>
      </c>
      <c r="K401" t="s">
        <v>2563</v>
      </c>
      <c r="L401" t="s">
        <v>2428</v>
      </c>
      <c r="M401" t="s">
        <v>2428</v>
      </c>
      <c r="N401">
        <v>0</v>
      </c>
      <c r="P401" t="s">
        <v>282</v>
      </c>
      <c r="Q401">
        <v>5400</v>
      </c>
      <c r="R401" t="s">
        <v>2563</v>
      </c>
      <c r="S401" t="s">
        <v>191</v>
      </c>
      <c r="T401" s="22" t="s">
        <v>197</v>
      </c>
      <c r="U401" s="21" t="s">
        <v>1056</v>
      </c>
      <c r="V401">
        <v>55539626</v>
      </c>
      <c r="W401" t="s">
        <v>2564</v>
      </c>
      <c r="X401">
        <v>7.5</v>
      </c>
      <c r="Y401" s="21">
        <v>7.5</v>
      </c>
      <c r="Z401" s="21" t="str">
        <f>VLOOKUP(A401,'Rettelse til drænsystem'!$A$4:$B$510,2,FALSE)</f>
        <v>Pletdrænet</v>
      </c>
      <c r="AA401" t="s">
        <v>1104</v>
      </c>
      <c r="AB401" t="s">
        <v>239</v>
      </c>
      <c r="AC401" s="21" t="s">
        <v>1063</v>
      </c>
      <c r="AD401" s="21" t="s">
        <v>197</v>
      </c>
      <c r="AE401" s="21" t="s">
        <v>197</v>
      </c>
      <c r="AF401" t="s">
        <v>2561</v>
      </c>
      <c r="AG401" s="21">
        <v>0</v>
      </c>
      <c r="AH401" s="21" t="s">
        <v>2565</v>
      </c>
      <c r="AI401" s="21">
        <v>0</v>
      </c>
      <c r="AJ401" s="21" t="s">
        <v>2428</v>
      </c>
      <c r="AK401" s="21"/>
      <c r="AL401" s="21"/>
      <c r="AM401" s="21" t="s">
        <v>1073</v>
      </c>
      <c r="AN401" s="21" t="s">
        <v>1074</v>
      </c>
      <c r="AO401" s="21" t="s">
        <v>1074</v>
      </c>
      <c r="AP401" s="21" t="s">
        <v>246</v>
      </c>
      <c r="AQ401" s="21"/>
      <c r="AR401" s="21"/>
      <c r="AS401" s="21" t="s">
        <v>218</v>
      </c>
      <c r="AT401" s="21" t="s">
        <v>1063</v>
      </c>
      <c r="AU401">
        <v>46</v>
      </c>
      <c r="AV401" t="s">
        <v>2561</v>
      </c>
      <c r="AY401">
        <v>2</v>
      </c>
      <c r="AZ401" t="s">
        <v>1095</v>
      </c>
      <c r="BA401" s="21" t="s">
        <v>1102</v>
      </c>
      <c r="BB401" s="21" t="s">
        <v>1102</v>
      </c>
      <c r="BC401">
        <v>1</v>
      </c>
      <c r="BD401" t="s">
        <v>282</v>
      </c>
      <c r="BE401" t="s">
        <v>282</v>
      </c>
      <c r="BF401">
        <v>8</v>
      </c>
      <c r="BG401" t="s">
        <v>242</v>
      </c>
      <c r="BH401">
        <v>1</v>
      </c>
      <c r="BI401" t="s">
        <v>282</v>
      </c>
      <c r="BJ401" t="s">
        <v>282</v>
      </c>
      <c r="BK401" t="s">
        <v>282</v>
      </c>
      <c r="BL401" t="s">
        <v>282</v>
      </c>
      <c r="BM401" t="s">
        <v>282</v>
      </c>
      <c r="BN401" t="s">
        <v>282</v>
      </c>
      <c r="BO401" t="s">
        <v>282</v>
      </c>
      <c r="BP401" t="s">
        <v>282</v>
      </c>
      <c r="BQ401" t="s">
        <v>282</v>
      </c>
      <c r="BR401" t="s">
        <v>192</v>
      </c>
      <c r="BS401" t="s">
        <v>197</v>
      </c>
      <c r="BT401" t="s">
        <v>198</v>
      </c>
      <c r="BU401" t="s">
        <v>282</v>
      </c>
      <c r="BV401">
        <v>531.09999999999991</v>
      </c>
      <c r="BW401">
        <v>454.7</v>
      </c>
      <c r="BX401" s="7">
        <v>184.1333333333331</v>
      </c>
      <c r="BY401" s="7">
        <v>26.097554008520543</v>
      </c>
      <c r="BZ401" s="8">
        <v>14.173182843150204</v>
      </c>
      <c r="CA401" s="8">
        <v>28.707309409372598</v>
      </c>
      <c r="CB401" s="8">
        <v>15.590501127465226</v>
      </c>
      <c r="CD401">
        <v>201</v>
      </c>
      <c r="CE401">
        <v>12</v>
      </c>
      <c r="CF401" s="33" t="s">
        <v>1066</v>
      </c>
      <c r="CG401" s="34" t="s">
        <v>1075</v>
      </c>
      <c r="CH401" t="s">
        <v>2562</v>
      </c>
      <c r="CI401">
        <v>2</v>
      </c>
      <c r="CJ401" s="25">
        <v>26.666666666666668</v>
      </c>
      <c r="CK401">
        <v>0</v>
      </c>
      <c r="CN401">
        <v>9.86</v>
      </c>
      <c r="CO401">
        <v>10.98</v>
      </c>
      <c r="CP401">
        <v>0.03</v>
      </c>
      <c r="CQ401" t="s">
        <v>282</v>
      </c>
      <c r="CR401" t="s">
        <v>282</v>
      </c>
      <c r="CT401" t="s">
        <v>282</v>
      </c>
      <c r="CU401" t="s">
        <v>282</v>
      </c>
      <c r="CV401" t="s">
        <v>282</v>
      </c>
      <c r="CW401" s="25" t="s">
        <v>1067</v>
      </c>
      <c r="CX401" t="s">
        <v>282</v>
      </c>
      <c r="DC401">
        <v>202</v>
      </c>
      <c r="DD401">
        <v>9</v>
      </c>
      <c r="DE401" t="s">
        <v>1068</v>
      </c>
      <c r="DF401" t="s">
        <v>1090</v>
      </c>
      <c r="DG401" t="s">
        <v>2566</v>
      </c>
      <c r="DH401" t="s">
        <v>2453</v>
      </c>
      <c r="DI401" s="25">
        <v>53.333333333333336</v>
      </c>
      <c r="DJ401">
        <v>0</v>
      </c>
      <c r="DL401">
        <v>12.04</v>
      </c>
      <c r="DM401">
        <v>12.91</v>
      </c>
      <c r="DN401">
        <v>0.01</v>
      </c>
      <c r="DO401" t="s">
        <v>282</v>
      </c>
      <c r="DP401" t="s">
        <v>282</v>
      </c>
      <c r="DR401" t="s">
        <v>282</v>
      </c>
      <c r="DS401" t="s">
        <v>282</v>
      </c>
      <c r="DT401" t="s">
        <v>282</v>
      </c>
      <c r="DU401" s="25" t="s">
        <v>1067</v>
      </c>
      <c r="DV401" t="s">
        <v>282</v>
      </c>
      <c r="EA401" t="s">
        <v>282</v>
      </c>
      <c r="EB401" t="s">
        <v>282</v>
      </c>
      <c r="ED401" t="s">
        <v>282</v>
      </c>
      <c r="EE401" t="e">
        <v>#N/A</v>
      </c>
      <c r="EF401" t="s">
        <v>282</v>
      </c>
      <c r="EG401" s="25" t="s">
        <v>1067</v>
      </c>
      <c r="EH401" t="e">
        <v>#N/A</v>
      </c>
      <c r="EL401" s="9"/>
      <c r="EM401" t="s">
        <v>282</v>
      </c>
      <c r="EN401" t="s">
        <v>282</v>
      </c>
      <c r="EO401" t="s">
        <v>282</v>
      </c>
      <c r="EP401" t="s">
        <v>282</v>
      </c>
      <c r="EQ401" t="s">
        <v>282</v>
      </c>
      <c r="ER401" t="s">
        <v>282</v>
      </c>
      <c r="ES401" t="s">
        <v>282</v>
      </c>
      <c r="ET401" s="9" t="s">
        <v>282</v>
      </c>
      <c r="EU401" s="9" t="s">
        <v>282</v>
      </c>
      <c r="EV401" t="s">
        <v>282</v>
      </c>
      <c r="EX401" s="35">
        <v>2</v>
      </c>
      <c r="EY401" s="50">
        <v>10.95</v>
      </c>
      <c r="EZ401" s="50">
        <v>11.945</v>
      </c>
      <c r="FA401" s="50">
        <v>0.02</v>
      </c>
      <c r="FB401" s="51">
        <v>20.162599999999973</v>
      </c>
      <c r="FC401" s="51">
        <v>21.99472666666664</v>
      </c>
      <c r="FD401" s="51">
        <v>3.6826666666666619E-2</v>
      </c>
      <c r="FE401" s="7"/>
      <c r="FF401" s="25">
        <v>2</v>
      </c>
      <c r="FG401" s="25">
        <v>2</v>
      </c>
      <c r="FH401" s="29">
        <v>10.95</v>
      </c>
      <c r="FI401" s="29">
        <v>11.945</v>
      </c>
      <c r="FJ401" s="29">
        <v>0.02</v>
      </c>
      <c r="FK401" s="29">
        <v>91.670154876517358</v>
      </c>
      <c r="FL401" s="7" t="b">
        <v>0</v>
      </c>
      <c r="FQ401" s="21"/>
      <c r="FX401" s="21">
        <v>7</v>
      </c>
      <c r="GG401" s="48">
        <v>10.95</v>
      </c>
      <c r="GH401" s="48">
        <v>11.945</v>
      </c>
      <c r="GI401" s="9">
        <v>0.02</v>
      </c>
    </row>
    <row r="402" spans="1:191" x14ac:dyDescent="0.25">
      <c r="A402" t="s">
        <v>2567</v>
      </c>
      <c r="B402">
        <v>231</v>
      </c>
      <c r="C402" s="21" t="s">
        <v>192</v>
      </c>
      <c r="E402">
        <v>0</v>
      </c>
      <c r="G402" t="s">
        <v>1052</v>
      </c>
      <c r="J402">
        <v>9280</v>
      </c>
      <c r="K402" t="s">
        <v>643</v>
      </c>
      <c r="L402" t="s">
        <v>2428</v>
      </c>
      <c r="M402" t="s">
        <v>2428</v>
      </c>
      <c r="N402">
        <v>0</v>
      </c>
      <c r="P402" t="s">
        <v>282</v>
      </c>
      <c r="Q402">
        <v>9280</v>
      </c>
      <c r="R402" t="s">
        <v>643</v>
      </c>
      <c r="S402" t="s">
        <v>191</v>
      </c>
      <c r="T402" s="22" t="s">
        <v>197</v>
      </c>
      <c r="U402" s="21" t="s">
        <v>1056</v>
      </c>
      <c r="V402">
        <v>566799.68359242997</v>
      </c>
      <c r="W402">
        <v>6319277.6293139001</v>
      </c>
      <c r="X402">
        <v>80</v>
      </c>
      <c r="Y402" s="21">
        <v>80</v>
      </c>
      <c r="Z402" s="21" t="str">
        <f>VLOOKUP(A402,'Rettelse til drænsystem'!$A$4:$B$510,2,FALSE)</f>
        <v>Systematisk drænet</v>
      </c>
      <c r="AA402" t="s">
        <v>1165</v>
      </c>
      <c r="AB402" t="s">
        <v>193</v>
      </c>
      <c r="AC402" s="21" t="s">
        <v>1059</v>
      </c>
      <c r="AD402" s="21" t="s">
        <v>192</v>
      </c>
      <c r="AE402" s="21" t="s">
        <v>197</v>
      </c>
      <c r="AF402" t="s">
        <v>2567</v>
      </c>
      <c r="AG402" s="21">
        <v>231</v>
      </c>
      <c r="AH402" s="21" t="s">
        <v>2568</v>
      </c>
      <c r="AI402" s="21">
        <v>0</v>
      </c>
      <c r="AJ402" s="21" t="s">
        <v>2428</v>
      </c>
      <c r="AK402" s="21"/>
      <c r="AL402" s="21"/>
      <c r="AM402" s="21" t="s">
        <v>1276</v>
      </c>
      <c r="AN402" s="21" t="s">
        <v>1084</v>
      </c>
      <c r="AO402" s="21" t="s">
        <v>1084</v>
      </c>
      <c r="AP402" s="21" t="s">
        <v>205</v>
      </c>
      <c r="AQ402" s="21"/>
      <c r="AR402" s="21" t="s">
        <v>203</v>
      </c>
      <c r="AS402" s="21" t="s">
        <v>203</v>
      </c>
      <c r="AT402" s="21" t="s">
        <v>1059</v>
      </c>
      <c r="AU402">
        <v>25</v>
      </c>
      <c r="AV402" t="s">
        <v>2567</v>
      </c>
      <c r="AW402">
        <v>42.83634</v>
      </c>
      <c r="AX402">
        <v>2.746666E-4</v>
      </c>
      <c r="AY402">
        <v>0.3</v>
      </c>
      <c r="AZ402" t="s">
        <v>1106</v>
      </c>
      <c r="BA402" s="21" t="s">
        <v>1102</v>
      </c>
      <c r="BB402" s="21" t="s">
        <v>1102</v>
      </c>
      <c r="BC402">
        <v>1</v>
      </c>
      <c r="BD402" t="s">
        <v>282</v>
      </c>
      <c r="BE402" t="s">
        <v>282</v>
      </c>
      <c r="BF402">
        <v>6</v>
      </c>
      <c r="BG402" t="s">
        <v>195</v>
      </c>
      <c r="BH402">
        <v>1</v>
      </c>
      <c r="BI402" t="s">
        <v>282</v>
      </c>
      <c r="BJ402" t="s">
        <v>282</v>
      </c>
      <c r="BK402" t="s">
        <v>282</v>
      </c>
      <c r="BL402" t="s">
        <v>282</v>
      </c>
      <c r="BM402" t="s">
        <v>282</v>
      </c>
      <c r="BN402" t="s">
        <v>282</v>
      </c>
      <c r="BO402" t="s">
        <v>282</v>
      </c>
      <c r="BP402" t="s">
        <v>282</v>
      </c>
      <c r="BQ402" t="s">
        <v>282</v>
      </c>
      <c r="BR402" t="s">
        <v>192</v>
      </c>
      <c r="BS402" t="s">
        <v>192</v>
      </c>
      <c r="BT402" t="s">
        <v>234</v>
      </c>
      <c r="BU402" t="s">
        <v>282</v>
      </c>
      <c r="BV402">
        <v>531.1</v>
      </c>
      <c r="BW402">
        <v>447.6</v>
      </c>
      <c r="BX402" s="7">
        <v>188.00333333333299</v>
      </c>
      <c r="BY402" s="7">
        <v>38.766152960714699</v>
      </c>
      <c r="BZ402" s="8">
        <v>20.619928526470154</v>
      </c>
      <c r="CA402" s="8">
        <v>42.642768256786169</v>
      </c>
      <c r="CB402" s="8">
        <v>22.681921379117171</v>
      </c>
      <c r="CD402">
        <v>204</v>
      </c>
      <c r="CE402">
        <v>13</v>
      </c>
      <c r="CF402" s="33" t="s">
        <v>1066</v>
      </c>
      <c r="CG402" s="34" t="s">
        <v>1075</v>
      </c>
      <c r="CH402" t="s">
        <v>902</v>
      </c>
      <c r="CI402">
        <v>3</v>
      </c>
      <c r="CJ402" s="25">
        <v>3.75</v>
      </c>
      <c r="CK402" t="s">
        <v>2569</v>
      </c>
      <c r="CN402">
        <v>0.27</v>
      </c>
      <c r="CO402">
        <v>0.3</v>
      </c>
      <c r="CP402">
        <v>0.02</v>
      </c>
      <c r="CQ402" t="s">
        <v>282</v>
      </c>
      <c r="CR402" t="s">
        <v>282</v>
      </c>
      <c r="CT402" t="s">
        <v>282</v>
      </c>
      <c r="CU402" t="s">
        <v>282</v>
      </c>
      <c r="CV402" t="s">
        <v>282</v>
      </c>
      <c r="CW402" s="25" t="s">
        <v>1067</v>
      </c>
      <c r="CX402" t="s">
        <v>282</v>
      </c>
      <c r="DC402">
        <v>205</v>
      </c>
      <c r="DD402">
        <v>9</v>
      </c>
      <c r="DE402" t="s">
        <v>1068</v>
      </c>
      <c r="DF402" t="s">
        <v>1090</v>
      </c>
      <c r="DG402" t="s">
        <v>902</v>
      </c>
      <c r="DH402">
        <v>80</v>
      </c>
      <c r="DI402" s="25">
        <v>100</v>
      </c>
      <c r="DJ402" t="s">
        <v>2570</v>
      </c>
      <c r="DK402" t="s">
        <v>313</v>
      </c>
      <c r="DL402">
        <v>0.42</v>
      </c>
      <c r="DM402">
        <v>1.2</v>
      </c>
      <c r="DN402">
        <v>0.02</v>
      </c>
      <c r="DO402" t="s">
        <v>282</v>
      </c>
      <c r="DP402" t="s">
        <v>282</v>
      </c>
      <c r="DR402" t="s">
        <v>282</v>
      </c>
      <c r="DS402" t="s">
        <v>282</v>
      </c>
      <c r="DT402" t="s">
        <v>282</v>
      </c>
      <c r="DU402" s="25" t="s">
        <v>1067</v>
      </c>
      <c r="DV402" t="s">
        <v>282</v>
      </c>
      <c r="EA402">
        <v>206</v>
      </c>
      <c r="EB402">
        <v>11</v>
      </c>
      <c r="EC402" t="s">
        <v>1069</v>
      </c>
      <c r="ED402" t="s">
        <v>1090</v>
      </c>
      <c r="EE402" t="s">
        <v>902</v>
      </c>
      <c r="EF402" t="s">
        <v>2453</v>
      </c>
      <c r="EG402" s="25">
        <v>5</v>
      </c>
      <c r="EH402" t="s">
        <v>2571</v>
      </c>
      <c r="EI402" t="s">
        <v>313</v>
      </c>
      <c r="EJ402">
        <v>0.2</v>
      </c>
      <c r="EK402">
        <v>0.95</v>
      </c>
      <c r="EL402" s="9">
        <v>0.02</v>
      </c>
      <c r="EM402" t="s">
        <v>282</v>
      </c>
      <c r="EN402" t="s">
        <v>282</v>
      </c>
      <c r="EO402" t="s">
        <v>282</v>
      </c>
      <c r="EP402" t="s">
        <v>282</v>
      </c>
      <c r="EQ402" t="s">
        <v>282</v>
      </c>
      <c r="ER402" t="s">
        <v>282</v>
      </c>
      <c r="ES402" t="s">
        <v>282</v>
      </c>
      <c r="ET402" s="9" t="s">
        <v>282</v>
      </c>
      <c r="EU402" s="9" t="s">
        <v>282</v>
      </c>
      <c r="EV402" t="s">
        <v>282</v>
      </c>
      <c r="EX402" s="35">
        <v>3</v>
      </c>
      <c r="EY402" s="50">
        <v>0.29666666666666663</v>
      </c>
      <c r="EZ402" s="50">
        <v>0.81666666666666676</v>
      </c>
      <c r="FA402" s="50">
        <v>0.02</v>
      </c>
      <c r="FB402" s="51">
        <v>0.55774322222222117</v>
      </c>
      <c r="FC402" s="51">
        <v>1.535360555555553</v>
      </c>
      <c r="FD402" s="51">
        <v>3.7600666666666602E-2</v>
      </c>
      <c r="FE402" s="7"/>
      <c r="FF402" s="25">
        <v>3</v>
      </c>
      <c r="FG402" s="25">
        <v>3</v>
      </c>
      <c r="FH402" s="29">
        <v>0.29666666666666663</v>
      </c>
      <c r="FI402" s="29">
        <v>0.81666666666666676</v>
      </c>
      <c r="FJ402" s="29">
        <v>0.02</v>
      </c>
      <c r="FK402" s="29">
        <v>36.326530612244888</v>
      </c>
      <c r="FL402" s="7" t="b">
        <v>1</v>
      </c>
      <c r="FN402">
        <v>0.18666666666666668</v>
      </c>
      <c r="FO402">
        <v>0.6333333333333333</v>
      </c>
      <c r="FP402">
        <v>1.3666666666666667E-2</v>
      </c>
      <c r="FQ402" s="21">
        <v>29.473684210526319</v>
      </c>
      <c r="FR402">
        <v>0.60411555555555496</v>
      </c>
      <c r="FS402">
        <v>2.0496777777777755</v>
      </c>
      <c r="FT402">
        <v>4.4229888888888846E-2</v>
      </c>
      <c r="FU402">
        <v>323.63333333333298</v>
      </c>
      <c r="FX402" s="21">
        <v>4</v>
      </c>
      <c r="GG402" s="48">
        <v>0.29666666666666663</v>
      </c>
      <c r="GH402" s="48">
        <v>0.81666666666666676</v>
      </c>
      <c r="GI402" s="9">
        <v>0.02</v>
      </c>
    </row>
    <row r="403" spans="1:191" x14ac:dyDescent="0.25">
      <c r="A403" t="s">
        <v>2572</v>
      </c>
      <c r="B403">
        <v>213</v>
      </c>
      <c r="C403" s="21" t="s">
        <v>192</v>
      </c>
      <c r="E403">
        <v>0</v>
      </c>
      <c r="G403" t="s">
        <v>1052</v>
      </c>
      <c r="J403">
        <v>8300</v>
      </c>
      <c r="K403" t="s">
        <v>839</v>
      </c>
      <c r="L403" t="s">
        <v>2428</v>
      </c>
      <c r="M403" t="s">
        <v>2428</v>
      </c>
      <c r="N403">
        <v>0</v>
      </c>
      <c r="P403" t="s">
        <v>841</v>
      </c>
      <c r="Q403">
        <v>8300</v>
      </c>
      <c r="R403" t="s">
        <v>839</v>
      </c>
      <c r="S403" t="s">
        <v>1307</v>
      </c>
      <c r="T403" s="22" t="s">
        <v>197</v>
      </c>
      <c r="U403" s="21" t="s">
        <v>1056</v>
      </c>
      <c r="V403">
        <v>571700.93922941003</v>
      </c>
      <c r="W403">
        <v>6192039.9581738999</v>
      </c>
      <c r="X403">
        <v>0</v>
      </c>
      <c r="Y403" s="31"/>
      <c r="Z403" s="21" t="str">
        <f>VLOOKUP(A403,'Rettelse til drænsystem'!$A$4:$B$510,2,FALSE)</f>
        <v>Kombination</v>
      </c>
      <c r="AA403" t="s">
        <v>1308</v>
      </c>
      <c r="AB403" t="s">
        <v>193</v>
      </c>
      <c r="AC403" s="21" t="s">
        <v>1059</v>
      </c>
      <c r="AD403" s="21" t="s">
        <v>197</v>
      </c>
      <c r="AE403" s="21" t="s">
        <v>197</v>
      </c>
      <c r="AF403" t="s">
        <v>2572</v>
      </c>
      <c r="AG403" s="21">
        <v>213</v>
      </c>
      <c r="AH403" s="21" t="s">
        <v>2573</v>
      </c>
      <c r="AI403" s="21">
        <v>0</v>
      </c>
      <c r="AJ403" s="21" t="s">
        <v>2428</v>
      </c>
      <c r="AK403" s="21"/>
      <c r="AL403" s="21"/>
      <c r="AM403" s="21" t="s">
        <v>1276</v>
      </c>
      <c r="AN403" s="21" t="s">
        <v>1084</v>
      </c>
      <c r="AO403" s="21" t="s">
        <v>1084</v>
      </c>
      <c r="AP403" s="21" t="s">
        <v>205</v>
      </c>
      <c r="AQ403" s="21"/>
      <c r="AR403" s="21"/>
      <c r="AS403" s="21" t="s">
        <v>218</v>
      </c>
      <c r="AT403" s="21" t="s">
        <v>1063</v>
      </c>
      <c r="AU403">
        <v>26</v>
      </c>
      <c r="AV403" t="s">
        <v>2572</v>
      </c>
      <c r="AW403">
        <v>169.04</v>
      </c>
      <c r="AX403">
        <v>2.746666E-4</v>
      </c>
      <c r="AY403">
        <v>350</v>
      </c>
      <c r="AZ403" t="s">
        <v>1106</v>
      </c>
      <c r="BA403" s="21" t="s">
        <v>1102</v>
      </c>
      <c r="BB403" s="21" t="s">
        <v>1102</v>
      </c>
      <c r="BC403">
        <v>0.8</v>
      </c>
      <c r="BD403" t="s">
        <v>1088</v>
      </c>
      <c r="BE403">
        <v>0.2</v>
      </c>
      <c r="BF403">
        <v>5</v>
      </c>
      <c r="BG403" t="s">
        <v>304</v>
      </c>
      <c r="BH403">
        <v>0.8</v>
      </c>
      <c r="BI403" t="s">
        <v>282</v>
      </c>
      <c r="BJ403">
        <v>7</v>
      </c>
      <c r="BK403" t="s">
        <v>241</v>
      </c>
      <c r="BL403">
        <v>0.1</v>
      </c>
      <c r="BM403" t="s">
        <v>282</v>
      </c>
      <c r="BN403">
        <v>14</v>
      </c>
      <c r="BO403" t="s">
        <v>229</v>
      </c>
      <c r="BP403">
        <v>0.1</v>
      </c>
      <c r="BQ403" t="s">
        <v>282</v>
      </c>
      <c r="BR403" t="s">
        <v>192</v>
      </c>
      <c r="BS403" t="s">
        <v>192</v>
      </c>
      <c r="BT403" t="s">
        <v>198</v>
      </c>
      <c r="BU403" t="s">
        <v>282</v>
      </c>
      <c r="BV403">
        <v>492.40000000000009</v>
      </c>
      <c r="BW403">
        <v>488.5</v>
      </c>
      <c r="BX403" s="7">
        <v>265.97466666666577</v>
      </c>
      <c r="BY403" s="7">
        <v>18.717596673243506</v>
      </c>
      <c r="BZ403" s="8">
        <v>7.0394056419218511</v>
      </c>
      <c r="CA403" s="8">
        <v>20.589356340567857</v>
      </c>
      <c r="CB403" s="8">
        <v>7.7433462061140368</v>
      </c>
      <c r="CD403">
        <v>435</v>
      </c>
      <c r="CE403">
        <v>16</v>
      </c>
      <c r="CF403" s="33" t="s">
        <v>1066</v>
      </c>
      <c r="CG403" s="34" t="s">
        <v>1075</v>
      </c>
      <c r="CH403" t="s">
        <v>838</v>
      </c>
      <c r="CI403">
        <v>0</v>
      </c>
      <c r="CJ403" s="25" t="s">
        <v>282</v>
      </c>
      <c r="CK403">
        <v>0</v>
      </c>
      <c r="CN403">
        <v>3.95</v>
      </c>
      <c r="CO403">
        <v>4.47</v>
      </c>
      <c r="CP403">
        <v>0.08</v>
      </c>
      <c r="CQ403" t="s">
        <v>282</v>
      </c>
      <c r="CR403" t="s">
        <v>282</v>
      </c>
      <c r="CT403" t="s">
        <v>282</v>
      </c>
      <c r="CU403" t="s">
        <v>282</v>
      </c>
      <c r="CV403" t="s">
        <v>282</v>
      </c>
      <c r="CW403" s="25" t="s">
        <v>1067</v>
      </c>
      <c r="CX403" t="s">
        <v>282</v>
      </c>
      <c r="DC403">
        <v>436</v>
      </c>
      <c r="DD403">
        <v>7</v>
      </c>
      <c r="DE403" t="s">
        <v>1068</v>
      </c>
      <c r="DF403" t="s">
        <v>1090</v>
      </c>
      <c r="DG403" t="s">
        <v>838</v>
      </c>
      <c r="DH403">
        <v>0</v>
      </c>
      <c r="DI403" s="25" t="s">
        <v>282</v>
      </c>
      <c r="DJ403" t="s">
        <v>2574</v>
      </c>
      <c r="DL403">
        <v>5.47</v>
      </c>
      <c r="DM403">
        <v>5.97</v>
      </c>
      <c r="DN403">
        <v>0.06</v>
      </c>
      <c r="DO403" t="s">
        <v>282</v>
      </c>
      <c r="DP403" t="s">
        <v>282</v>
      </c>
      <c r="DR403" t="s">
        <v>282</v>
      </c>
      <c r="DS403" t="s">
        <v>282</v>
      </c>
      <c r="DT403" t="s">
        <v>282</v>
      </c>
      <c r="DU403" s="25" t="s">
        <v>1067</v>
      </c>
      <c r="DV403" t="s">
        <v>282</v>
      </c>
      <c r="EA403">
        <v>437</v>
      </c>
      <c r="EB403">
        <v>12</v>
      </c>
      <c r="EC403" t="s">
        <v>1069</v>
      </c>
      <c r="ED403" t="s">
        <v>1090</v>
      </c>
      <c r="EE403" t="s">
        <v>838</v>
      </c>
      <c r="EF403">
        <v>0</v>
      </c>
      <c r="EG403" s="25" t="s">
        <v>282</v>
      </c>
      <c r="EH403" t="s">
        <v>2574</v>
      </c>
      <c r="EJ403">
        <v>3.69</v>
      </c>
      <c r="EK403">
        <v>4.7699999999999996</v>
      </c>
      <c r="EL403" s="9">
        <v>0.03</v>
      </c>
      <c r="EM403" t="s">
        <v>282</v>
      </c>
      <c r="EN403" t="s">
        <v>282</v>
      </c>
      <c r="EO403" t="s">
        <v>282</v>
      </c>
      <c r="EP403" t="s">
        <v>282</v>
      </c>
      <c r="EQ403" t="s">
        <v>282</v>
      </c>
      <c r="ER403" t="s">
        <v>282</v>
      </c>
      <c r="ES403" t="s">
        <v>282</v>
      </c>
      <c r="ET403" s="9" t="s">
        <v>282</v>
      </c>
      <c r="EU403" s="9" t="s">
        <v>282</v>
      </c>
      <c r="EV403" t="s">
        <v>282</v>
      </c>
      <c r="EX403" s="35">
        <v>3</v>
      </c>
      <c r="EY403" s="50">
        <v>4.37</v>
      </c>
      <c r="EZ403" s="50">
        <v>5.0699999999999994</v>
      </c>
      <c r="FA403" s="50">
        <v>5.6666666666666671E-2</v>
      </c>
      <c r="FB403" s="51">
        <v>11.623092933333295</v>
      </c>
      <c r="FC403" s="51">
        <v>13.484915599999955</v>
      </c>
      <c r="FD403" s="51">
        <v>0.15071897777777729</v>
      </c>
      <c r="FE403" s="7"/>
      <c r="FF403" s="25">
        <v>3</v>
      </c>
      <c r="FG403" s="25">
        <v>3</v>
      </c>
      <c r="FH403" s="29">
        <v>4.37</v>
      </c>
      <c r="FI403" s="29">
        <v>5.0699999999999994</v>
      </c>
      <c r="FJ403" s="29">
        <v>5.6666666666666671E-2</v>
      </c>
      <c r="FK403" s="29">
        <v>86.193293885601591</v>
      </c>
      <c r="FL403" s="7" t="b">
        <v>1</v>
      </c>
      <c r="FN403">
        <v>3.3666666666666667</v>
      </c>
      <c r="FO403">
        <v>4.0333333333333332</v>
      </c>
      <c r="FP403">
        <v>5.4333333333333338E-2</v>
      </c>
      <c r="FQ403" s="21">
        <v>83.471074380165291</v>
      </c>
      <c r="FR403">
        <v>10.906213172839465</v>
      </c>
      <c r="FS403">
        <v>13.065859345678962</v>
      </c>
      <c r="FT403">
        <v>0.17601116308641909</v>
      </c>
      <c r="FU403">
        <v>323.94692592592469</v>
      </c>
      <c r="FX403" s="21">
        <v>7</v>
      </c>
      <c r="GG403" s="48">
        <v>4.37</v>
      </c>
      <c r="GH403" s="48">
        <v>5.0699999999999994</v>
      </c>
      <c r="GI403" s="9">
        <v>5.6666666666666671E-2</v>
      </c>
    </row>
    <row r="404" spans="1:191" x14ac:dyDescent="0.25">
      <c r="A404" t="s">
        <v>2575</v>
      </c>
      <c r="B404">
        <v>214</v>
      </c>
      <c r="C404" s="21" t="s">
        <v>192</v>
      </c>
      <c r="E404">
        <v>0</v>
      </c>
      <c r="G404" t="s">
        <v>1052</v>
      </c>
      <c r="J404">
        <v>8300</v>
      </c>
      <c r="K404" t="s">
        <v>839</v>
      </c>
      <c r="L404" t="s">
        <v>2428</v>
      </c>
      <c r="M404" t="s">
        <v>2428</v>
      </c>
      <c r="N404">
        <v>0</v>
      </c>
      <c r="P404" t="s">
        <v>2577</v>
      </c>
      <c r="Q404">
        <v>8300</v>
      </c>
      <c r="R404" t="s">
        <v>839</v>
      </c>
      <c r="S404" t="s">
        <v>191</v>
      </c>
      <c r="T404" s="22" t="s">
        <v>197</v>
      </c>
      <c r="U404" s="21" t="s">
        <v>1056</v>
      </c>
      <c r="V404">
        <v>574225.75903195003</v>
      </c>
      <c r="W404">
        <v>6189857.1224838002</v>
      </c>
      <c r="X404">
        <v>20</v>
      </c>
      <c r="Y404" s="21">
        <v>20</v>
      </c>
      <c r="Z404" s="21" t="str">
        <f>VLOOKUP(A404,'Rettelse til drænsystem'!$A$4:$B$510,2,FALSE)</f>
        <v>Systematisk drænet</v>
      </c>
      <c r="AA404" t="s">
        <v>1058</v>
      </c>
      <c r="AB404" t="s">
        <v>193</v>
      </c>
      <c r="AC404" s="21" t="s">
        <v>1059</v>
      </c>
      <c r="AD404" s="21" t="s">
        <v>192</v>
      </c>
      <c r="AE404" s="21" t="s">
        <v>197</v>
      </c>
      <c r="AF404" t="s">
        <v>2575</v>
      </c>
      <c r="AG404" s="21">
        <v>214</v>
      </c>
      <c r="AH404" s="21" t="s">
        <v>2576</v>
      </c>
      <c r="AI404" s="21">
        <v>0</v>
      </c>
      <c r="AJ404" s="21" t="s">
        <v>2428</v>
      </c>
      <c r="AK404" s="21"/>
      <c r="AL404" s="21"/>
      <c r="AM404" s="21" t="s">
        <v>1073</v>
      </c>
      <c r="AN404" s="21" t="s">
        <v>1074</v>
      </c>
      <c r="AO404" s="21" t="s">
        <v>1074</v>
      </c>
      <c r="AP404" s="21" t="s">
        <v>246</v>
      </c>
      <c r="AQ404" s="21"/>
      <c r="AR404" s="21" t="s">
        <v>203</v>
      </c>
      <c r="AS404" s="21" t="s">
        <v>203</v>
      </c>
      <c r="AT404" s="21" t="s">
        <v>1059</v>
      </c>
      <c r="AU404">
        <v>26</v>
      </c>
      <c r="AV404" t="s">
        <v>2575</v>
      </c>
      <c r="AW404">
        <v>244.5076</v>
      </c>
      <c r="AX404">
        <v>3.9574909999999998E-2</v>
      </c>
      <c r="AY404">
        <v>25</v>
      </c>
      <c r="AZ404" t="s">
        <v>1106</v>
      </c>
      <c r="BA404" s="21" t="s">
        <v>1102</v>
      </c>
      <c r="BB404" s="21" t="s">
        <v>1102</v>
      </c>
      <c r="BC404">
        <v>0.9</v>
      </c>
      <c r="BD404" t="s">
        <v>1088</v>
      </c>
      <c r="BE404">
        <v>0.1</v>
      </c>
      <c r="BF404">
        <v>13</v>
      </c>
      <c r="BG404" t="s">
        <v>215</v>
      </c>
      <c r="BH404">
        <v>1</v>
      </c>
      <c r="BI404" t="s">
        <v>282</v>
      </c>
      <c r="BJ404" t="s">
        <v>282</v>
      </c>
      <c r="BK404" t="s">
        <v>282</v>
      </c>
      <c r="BL404" t="s">
        <v>282</v>
      </c>
      <c r="BM404" t="s">
        <v>282</v>
      </c>
      <c r="BN404" t="s">
        <v>282</v>
      </c>
      <c r="BO404" t="s">
        <v>282</v>
      </c>
      <c r="BP404" t="s">
        <v>282</v>
      </c>
      <c r="BQ404" t="s">
        <v>282</v>
      </c>
      <c r="BR404" t="s">
        <v>192</v>
      </c>
      <c r="BS404" t="s">
        <v>197</v>
      </c>
      <c r="BT404" t="s">
        <v>198</v>
      </c>
      <c r="BU404" t="s">
        <v>282</v>
      </c>
      <c r="BV404">
        <v>492.40000000000009</v>
      </c>
      <c r="BW404">
        <v>488.5</v>
      </c>
      <c r="BX404" s="7">
        <v>287.69999999999891</v>
      </c>
      <c r="BY404" s="7">
        <v>22.306732752409591</v>
      </c>
      <c r="BZ404" s="8">
        <v>7.7534698479004769</v>
      </c>
      <c r="CA404" s="8">
        <v>24.537406027650551</v>
      </c>
      <c r="CB404" s="8">
        <v>8.5288168326905254</v>
      </c>
      <c r="CD404">
        <v>438</v>
      </c>
      <c r="CE404">
        <v>16</v>
      </c>
      <c r="CF404" s="33" t="s">
        <v>1066</v>
      </c>
      <c r="CG404" s="34" t="s">
        <v>1075</v>
      </c>
      <c r="CH404" t="s">
        <v>838</v>
      </c>
      <c r="CI404">
        <v>5</v>
      </c>
      <c r="CJ404" s="25">
        <v>25</v>
      </c>
      <c r="CK404">
        <v>0</v>
      </c>
      <c r="CN404">
        <v>4.58</v>
      </c>
      <c r="CO404">
        <v>6.04</v>
      </c>
      <c r="CP404">
        <v>0.04</v>
      </c>
      <c r="CQ404" t="s">
        <v>282</v>
      </c>
      <c r="CR404" t="s">
        <v>282</v>
      </c>
      <c r="CT404" t="s">
        <v>282</v>
      </c>
      <c r="CU404" t="s">
        <v>282</v>
      </c>
      <c r="CV404" t="s">
        <v>282</v>
      </c>
      <c r="CW404" s="25" t="s">
        <v>1067</v>
      </c>
      <c r="CX404" t="s">
        <v>282</v>
      </c>
      <c r="DC404">
        <v>439</v>
      </c>
      <c r="DD404">
        <v>7</v>
      </c>
      <c r="DE404" t="s">
        <v>1068</v>
      </c>
      <c r="DF404" t="s">
        <v>1090</v>
      </c>
      <c r="DG404" t="s">
        <v>838</v>
      </c>
      <c r="DH404" t="s">
        <v>2441</v>
      </c>
      <c r="DI404" s="25">
        <v>75</v>
      </c>
      <c r="DJ404" t="s">
        <v>2578</v>
      </c>
      <c r="DK404" t="s">
        <v>313</v>
      </c>
      <c r="DL404">
        <v>3.17</v>
      </c>
      <c r="DM404">
        <v>5.29</v>
      </c>
      <c r="DN404">
        <v>0.48</v>
      </c>
      <c r="DO404" t="s">
        <v>282</v>
      </c>
      <c r="DP404" t="s">
        <v>282</v>
      </c>
      <c r="DR404" t="s">
        <v>282</v>
      </c>
      <c r="DS404" t="s">
        <v>282</v>
      </c>
      <c r="DT404" t="s">
        <v>282</v>
      </c>
      <c r="DU404" s="25" t="s">
        <v>1067</v>
      </c>
      <c r="DV404" t="s">
        <v>282</v>
      </c>
      <c r="EA404">
        <v>440</v>
      </c>
      <c r="EB404">
        <v>12</v>
      </c>
      <c r="EC404" t="s">
        <v>1069</v>
      </c>
      <c r="ED404" t="s">
        <v>1090</v>
      </c>
      <c r="EE404" t="s">
        <v>838</v>
      </c>
      <c r="EF404" t="s">
        <v>2470</v>
      </c>
      <c r="EG404" s="25">
        <v>25</v>
      </c>
      <c r="EH404">
        <v>0</v>
      </c>
      <c r="EJ404">
        <v>2.57</v>
      </c>
      <c r="EK404">
        <v>5.71</v>
      </c>
      <c r="EL404" s="9">
        <v>0.02</v>
      </c>
      <c r="EM404" t="s">
        <v>282</v>
      </c>
      <c r="EN404" t="s">
        <v>282</v>
      </c>
      <c r="EO404" t="s">
        <v>282</v>
      </c>
      <c r="EP404" t="s">
        <v>282</v>
      </c>
      <c r="EQ404" t="s">
        <v>282</v>
      </c>
      <c r="ER404" t="s">
        <v>282</v>
      </c>
      <c r="ES404" t="s">
        <v>282</v>
      </c>
      <c r="ET404" s="9" t="s">
        <v>282</v>
      </c>
      <c r="EU404" s="9" t="s">
        <v>282</v>
      </c>
      <c r="EV404" t="s">
        <v>282</v>
      </c>
      <c r="EX404" s="35">
        <v>3</v>
      </c>
      <c r="EY404" s="50">
        <v>3.44</v>
      </c>
      <c r="EZ404" s="50">
        <v>5.68</v>
      </c>
      <c r="FA404" s="50">
        <v>0.18000000000000002</v>
      </c>
      <c r="FB404" s="51">
        <v>9.8968799999999622</v>
      </c>
      <c r="FC404" s="51">
        <v>16.341359999999938</v>
      </c>
      <c r="FD404" s="51">
        <v>0.5178599999999981</v>
      </c>
      <c r="FE404" s="7"/>
      <c r="FF404" s="25">
        <v>3</v>
      </c>
      <c r="FG404" s="25">
        <v>3</v>
      </c>
      <c r="FH404" s="29">
        <v>3.44</v>
      </c>
      <c r="FI404" s="29">
        <v>5.68</v>
      </c>
      <c r="FJ404" s="29">
        <v>0.18000000000000002</v>
      </c>
      <c r="FK404" s="29">
        <v>60.563380281690137</v>
      </c>
      <c r="FL404" s="7" t="b">
        <v>1</v>
      </c>
      <c r="FN404">
        <v>3.1733333333333333</v>
      </c>
      <c r="FO404">
        <v>4.6000000000000005</v>
      </c>
      <c r="FP404">
        <v>8.0666666666666664E-2</v>
      </c>
      <c r="FQ404" s="21">
        <v>68.985507246376798</v>
      </c>
      <c r="FR404">
        <v>10.639116988888857</v>
      </c>
      <c r="FS404">
        <v>15.422249416666624</v>
      </c>
      <c r="FT404">
        <v>0.27044814194444367</v>
      </c>
      <c r="FU404">
        <v>335.26629166666567</v>
      </c>
      <c r="FX404" s="21">
        <v>7</v>
      </c>
      <c r="GG404" s="48">
        <v>3.44</v>
      </c>
      <c r="GH404" s="48">
        <v>5.68</v>
      </c>
      <c r="GI404" s="9">
        <v>0.18000000000000002</v>
      </c>
    </row>
    <row r="405" spans="1:191" x14ac:dyDescent="0.25">
      <c r="A405" t="s">
        <v>2579</v>
      </c>
      <c r="B405">
        <v>215</v>
      </c>
      <c r="C405" s="21" t="s">
        <v>192</v>
      </c>
      <c r="E405">
        <v>0</v>
      </c>
      <c r="G405" t="s">
        <v>1052</v>
      </c>
      <c r="J405">
        <v>8300</v>
      </c>
      <c r="K405" t="s">
        <v>839</v>
      </c>
      <c r="L405" t="s">
        <v>2428</v>
      </c>
      <c r="M405" t="s">
        <v>2428</v>
      </c>
      <c r="N405">
        <v>0</v>
      </c>
      <c r="P405" t="s">
        <v>845</v>
      </c>
      <c r="Q405">
        <v>8300</v>
      </c>
      <c r="R405" t="s">
        <v>839</v>
      </c>
      <c r="S405" t="s">
        <v>191</v>
      </c>
      <c r="T405" s="22" t="s">
        <v>197</v>
      </c>
      <c r="U405" s="21" t="s">
        <v>1056</v>
      </c>
      <c r="V405">
        <v>572517.89625303994</v>
      </c>
      <c r="W405">
        <v>6191377.9729191</v>
      </c>
      <c r="X405">
        <v>15</v>
      </c>
      <c r="Y405" s="21">
        <v>15</v>
      </c>
      <c r="Z405" s="21" t="str">
        <f>VLOOKUP(A405,'Rettelse til drænsystem'!$A$4:$B$510,2,FALSE)</f>
        <v>Systematisk drænet</v>
      </c>
      <c r="AA405" t="s">
        <v>1058</v>
      </c>
      <c r="AB405" t="s">
        <v>193</v>
      </c>
      <c r="AC405" s="21" t="s">
        <v>1059</v>
      </c>
      <c r="AD405" s="21" t="s">
        <v>192</v>
      </c>
      <c r="AE405" s="21" t="s">
        <v>197</v>
      </c>
      <c r="AF405" t="s">
        <v>2579</v>
      </c>
      <c r="AG405" s="21">
        <v>215</v>
      </c>
      <c r="AH405" s="21" t="s">
        <v>2580</v>
      </c>
      <c r="AI405" s="21">
        <v>0</v>
      </c>
      <c r="AJ405" s="21" t="s">
        <v>2428</v>
      </c>
      <c r="AK405" s="21"/>
      <c r="AL405" s="21"/>
      <c r="AM405" s="21" t="s">
        <v>1073</v>
      </c>
      <c r="AN405" s="21" t="s">
        <v>1074</v>
      </c>
      <c r="AO405" s="21" t="s">
        <v>1074</v>
      </c>
      <c r="AP405" s="21" t="s">
        <v>205</v>
      </c>
      <c r="AQ405" s="21"/>
      <c r="AR405" s="21"/>
      <c r="AS405" s="21" t="s">
        <v>218</v>
      </c>
      <c r="AT405" s="21" t="s">
        <v>1063</v>
      </c>
      <c r="AU405">
        <v>26</v>
      </c>
      <c r="AV405" t="s">
        <v>2579</v>
      </c>
      <c r="AW405">
        <v>79.98639</v>
      </c>
      <c r="AX405">
        <v>0.39864319999999998</v>
      </c>
      <c r="AY405">
        <v>20</v>
      </c>
      <c r="AZ405" t="s">
        <v>1106</v>
      </c>
      <c r="BA405" s="21" t="s">
        <v>1102</v>
      </c>
      <c r="BB405" s="21" t="s">
        <v>1102</v>
      </c>
      <c r="BC405">
        <v>0.8</v>
      </c>
      <c r="BD405" t="s">
        <v>1088</v>
      </c>
      <c r="BE405">
        <v>0.2</v>
      </c>
      <c r="BF405">
        <v>5</v>
      </c>
      <c r="BG405" t="s">
        <v>304</v>
      </c>
      <c r="BH405">
        <v>1</v>
      </c>
      <c r="BI405" t="s">
        <v>282</v>
      </c>
      <c r="BJ405" t="s">
        <v>282</v>
      </c>
      <c r="BK405" t="s">
        <v>282</v>
      </c>
      <c r="BL405" t="s">
        <v>282</v>
      </c>
      <c r="BM405" t="s">
        <v>282</v>
      </c>
      <c r="BN405" t="s">
        <v>282</v>
      </c>
      <c r="BO405" t="s">
        <v>282</v>
      </c>
      <c r="BP405" t="s">
        <v>282</v>
      </c>
      <c r="BQ405" t="s">
        <v>282</v>
      </c>
      <c r="BR405" t="s">
        <v>192</v>
      </c>
      <c r="BS405" t="s">
        <v>197</v>
      </c>
      <c r="BT405" t="s">
        <v>198</v>
      </c>
      <c r="BU405" t="s">
        <v>282</v>
      </c>
      <c r="BV405">
        <v>492.40000000000009</v>
      </c>
      <c r="BW405">
        <v>488.5</v>
      </c>
      <c r="BX405" s="7">
        <v>265.4599999999989</v>
      </c>
      <c r="BY405" s="7">
        <v>18.190164317041315</v>
      </c>
      <c r="BZ405" s="8">
        <v>6.8523183594671107</v>
      </c>
      <c r="CA405" s="8">
        <v>20.009180748745447</v>
      </c>
      <c r="CB405" s="8">
        <v>7.5375501954138224</v>
      </c>
      <c r="CD405">
        <v>441</v>
      </c>
      <c r="CE405">
        <v>16</v>
      </c>
      <c r="CF405" s="33" t="s">
        <v>1066</v>
      </c>
      <c r="CG405" s="34" t="s">
        <v>1075</v>
      </c>
      <c r="CH405" t="s">
        <v>838</v>
      </c>
      <c r="CI405">
        <v>3</v>
      </c>
      <c r="CJ405" s="25">
        <v>20</v>
      </c>
      <c r="CK405">
        <v>0</v>
      </c>
      <c r="CN405">
        <v>1.29</v>
      </c>
      <c r="CO405">
        <v>1.93</v>
      </c>
      <c r="CP405">
        <v>0.01</v>
      </c>
      <c r="CQ405" t="s">
        <v>282</v>
      </c>
      <c r="CR405" t="s">
        <v>282</v>
      </c>
      <c r="CT405" t="s">
        <v>282</v>
      </c>
      <c r="CU405" t="s">
        <v>282</v>
      </c>
      <c r="CV405" t="s">
        <v>282</v>
      </c>
      <c r="CW405" s="25" t="s">
        <v>1067</v>
      </c>
      <c r="CX405" t="s">
        <v>282</v>
      </c>
      <c r="DC405">
        <v>442</v>
      </c>
      <c r="DD405">
        <v>7</v>
      </c>
      <c r="DE405" t="s">
        <v>1068</v>
      </c>
      <c r="DF405" t="s">
        <v>1090</v>
      </c>
      <c r="DG405" t="s">
        <v>838</v>
      </c>
      <c r="DH405" t="s">
        <v>2453</v>
      </c>
      <c r="DI405" s="25">
        <v>26.666666666666668</v>
      </c>
      <c r="DJ405" t="s">
        <v>2581</v>
      </c>
      <c r="DK405" t="s">
        <v>313</v>
      </c>
      <c r="DL405">
        <v>1.76</v>
      </c>
      <c r="DM405">
        <v>3.1</v>
      </c>
      <c r="DN405">
        <v>0.03</v>
      </c>
      <c r="DO405" t="s">
        <v>282</v>
      </c>
      <c r="DP405" t="s">
        <v>282</v>
      </c>
      <c r="DR405" t="s">
        <v>282</v>
      </c>
      <c r="DS405" t="s">
        <v>282</v>
      </c>
      <c r="DT405" t="s">
        <v>282</v>
      </c>
      <c r="DU405" s="25" t="s">
        <v>1067</v>
      </c>
      <c r="DV405" t="s">
        <v>282</v>
      </c>
      <c r="EA405">
        <v>443</v>
      </c>
      <c r="EB405">
        <v>12</v>
      </c>
      <c r="EC405" t="s">
        <v>1069</v>
      </c>
      <c r="ED405" t="s">
        <v>1090</v>
      </c>
      <c r="EE405" t="s">
        <v>838</v>
      </c>
      <c r="EF405" t="s">
        <v>2582</v>
      </c>
      <c r="EG405" s="25" t="e">
        <v>#VALUE!</v>
      </c>
      <c r="EH405">
        <v>0</v>
      </c>
      <c r="EJ405">
        <v>2.5</v>
      </c>
      <c r="EK405">
        <v>3.01</v>
      </c>
      <c r="EL405" s="9">
        <v>0.03</v>
      </c>
      <c r="EM405" t="s">
        <v>282</v>
      </c>
      <c r="EN405" t="s">
        <v>282</v>
      </c>
      <c r="EO405" t="s">
        <v>282</v>
      </c>
      <c r="EP405" t="s">
        <v>282</v>
      </c>
      <c r="EQ405" t="s">
        <v>282</v>
      </c>
      <c r="ER405" t="s">
        <v>282</v>
      </c>
      <c r="ES405" t="s">
        <v>282</v>
      </c>
      <c r="ET405" s="9" t="s">
        <v>282</v>
      </c>
      <c r="EU405" s="9" t="s">
        <v>282</v>
      </c>
      <c r="EV405" t="s">
        <v>282</v>
      </c>
      <c r="EX405" s="35">
        <v>3</v>
      </c>
      <c r="EY405" s="50">
        <v>1.8499999999999999</v>
      </c>
      <c r="EZ405" s="50">
        <v>2.6799999999999997</v>
      </c>
      <c r="FA405" s="50">
        <v>2.3333333333333334E-2</v>
      </c>
      <c r="FB405" s="51">
        <v>4.9110099999999797</v>
      </c>
      <c r="FC405" s="51">
        <v>7.1143279999999702</v>
      </c>
      <c r="FD405" s="51">
        <v>6.1940666666666415E-2</v>
      </c>
      <c r="FE405" s="7"/>
      <c r="FF405" s="25">
        <v>3</v>
      </c>
      <c r="FG405" s="25">
        <v>3</v>
      </c>
      <c r="FH405" s="29">
        <v>1.8499999999999999</v>
      </c>
      <c r="FI405" s="29">
        <v>2.6799999999999997</v>
      </c>
      <c r="FJ405" s="29">
        <v>2.3333333333333334E-2</v>
      </c>
      <c r="FK405" s="29">
        <v>69.029850746268664</v>
      </c>
      <c r="FL405" s="7" t="b">
        <v>1</v>
      </c>
      <c r="FN405">
        <v>7.8499999999999988</v>
      </c>
      <c r="FO405">
        <v>8.1666666666666661</v>
      </c>
      <c r="FP405">
        <v>1.7999999999999999E-2</v>
      </c>
      <c r="FQ405" s="21">
        <v>96.122448979591823</v>
      </c>
      <c r="FR405">
        <v>25.2683649999999</v>
      </c>
      <c r="FS405">
        <v>26.287683333333231</v>
      </c>
      <c r="FT405">
        <v>5.7940199999999768E-2</v>
      </c>
      <c r="FU405">
        <v>321.88999999999874</v>
      </c>
      <c r="FX405" s="21">
        <v>7</v>
      </c>
      <c r="GG405" s="48">
        <v>1.8499999999999999</v>
      </c>
      <c r="GH405" s="48">
        <v>2.6799999999999997</v>
      </c>
      <c r="GI405" s="9">
        <v>2.3333333333333334E-2</v>
      </c>
    </row>
    <row r="406" spans="1:191" x14ac:dyDescent="0.25">
      <c r="A406" t="s">
        <v>2583</v>
      </c>
      <c r="B406">
        <v>0</v>
      </c>
      <c r="C406" s="21" t="s">
        <v>197</v>
      </c>
      <c r="E406">
        <v>0</v>
      </c>
      <c r="G406" t="s">
        <v>1052</v>
      </c>
      <c r="J406">
        <v>8472</v>
      </c>
      <c r="K406" t="s">
        <v>1363</v>
      </c>
      <c r="L406" t="s">
        <v>2428</v>
      </c>
      <c r="M406" t="s">
        <v>2428</v>
      </c>
      <c r="N406">
        <v>0</v>
      </c>
      <c r="P406" t="s">
        <v>282</v>
      </c>
      <c r="Q406">
        <v>8444</v>
      </c>
      <c r="R406" t="s">
        <v>865</v>
      </c>
      <c r="S406" t="s">
        <v>214</v>
      </c>
      <c r="T406" s="22" t="s">
        <v>197</v>
      </c>
      <c r="U406" s="21" t="s">
        <v>1056</v>
      </c>
      <c r="V406" t="s">
        <v>2584</v>
      </c>
      <c r="W406" t="s">
        <v>2585</v>
      </c>
      <c r="X406">
        <v>20</v>
      </c>
      <c r="Y406" s="21">
        <v>20</v>
      </c>
      <c r="Z406" s="21" t="str">
        <f>VLOOKUP(A406,'Rettelse til drænsystem'!$A$4:$B$510,2,FALSE)</f>
        <v>Kombination</v>
      </c>
      <c r="AA406" t="s">
        <v>1058</v>
      </c>
      <c r="AB406" t="s">
        <v>322</v>
      </c>
      <c r="AC406" s="21" t="s">
        <v>1059</v>
      </c>
      <c r="AD406" s="21" t="s">
        <v>197</v>
      </c>
      <c r="AE406" s="21" t="s">
        <v>197</v>
      </c>
      <c r="AF406" t="s">
        <v>2583</v>
      </c>
      <c r="AG406" s="21">
        <v>0</v>
      </c>
      <c r="AH406" s="21" t="s">
        <v>2586</v>
      </c>
      <c r="AI406" s="21">
        <v>0</v>
      </c>
      <c r="AJ406" s="21" t="s">
        <v>2428</v>
      </c>
      <c r="AK406" s="21"/>
      <c r="AL406" s="21"/>
      <c r="AM406" s="21" t="s">
        <v>1179</v>
      </c>
      <c r="AN406" s="21" t="s">
        <v>1179</v>
      </c>
      <c r="AO406" s="21" t="s">
        <v>1180</v>
      </c>
      <c r="AP406" s="21" t="s">
        <v>205</v>
      </c>
      <c r="AQ406" s="21"/>
      <c r="AR406" s="21"/>
      <c r="AS406" s="21" t="s">
        <v>218</v>
      </c>
      <c r="AT406" s="21" t="s">
        <v>1063</v>
      </c>
      <c r="AU406">
        <v>83</v>
      </c>
      <c r="AV406" t="s">
        <v>2583</v>
      </c>
      <c r="AW406">
        <v>53.191920000000003</v>
      </c>
      <c r="AX406">
        <v>0.2086858</v>
      </c>
      <c r="AY406">
        <v>115</v>
      </c>
      <c r="AZ406" t="s">
        <v>1106</v>
      </c>
      <c r="BA406" s="21" t="s">
        <v>1102</v>
      </c>
      <c r="BB406" s="21" t="s">
        <v>1102</v>
      </c>
      <c r="BC406">
        <v>0.8</v>
      </c>
      <c r="BD406" t="s">
        <v>1095</v>
      </c>
      <c r="BE406">
        <v>0.2</v>
      </c>
      <c r="BF406">
        <v>8</v>
      </c>
      <c r="BG406" t="s">
        <v>242</v>
      </c>
      <c r="BH406">
        <v>0.65</v>
      </c>
      <c r="BI406" t="s">
        <v>282</v>
      </c>
      <c r="BJ406">
        <v>5</v>
      </c>
      <c r="BK406" t="s">
        <v>304</v>
      </c>
      <c r="BL406">
        <v>0.2</v>
      </c>
      <c r="BM406" t="s">
        <v>282</v>
      </c>
      <c r="BN406">
        <v>3</v>
      </c>
      <c r="BO406" t="s">
        <v>253</v>
      </c>
      <c r="BP406">
        <v>0.15</v>
      </c>
      <c r="BQ406" t="s">
        <v>282</v>
      </c>
      <c r="BR406" t="s">
        <v>197</v>
      </c>
      <c r="BS406" t="s">
        <v>197</v>
      </c>
      <c r="BT406" t="s">
        <v>198</v>
      </c>
      <c r="BU406" t="s">
        <v>282</v>
      </c>
      <c r="BV406">
        <v>483.30000000000018</v>
      </c>
      <c r="BW406">
        <v>473.5</v>
      </c>
      <c r="BX406" s="7">
        <v>198.82366666666604</v>
      </c>
      <c r="BY406" s="7">
        <v>20.90173107420275</v>
      </c>
      <c r="BZ406" s="8">
        <v>10.53441296473647</v>
      </c>
      <c r="CA406" s="8">
        <v>22.991904181623028</v>
      </c>
      <c r="CB406" s="8">
        <v>11.587854261210119</v>
      </c>
      <c r="CD406">
        <v>207</v>
      </c>
      <c r="CE406">
        <v>13</v>
      </c>
      <c r="CF406" s="33" t="s">
        <v>1066</v>
      </c>
      <c r="CG406" s="34" t="s">
        <v>1075</v>
      </c>
      <c r="CH406" t="s">
        <v>2587</v>
      </c>
      <c r="CI406">
        <v>4</v>
      </c>
      <c r="CJ406" s="25">
        <v>20</v>
      </c>
      <c r="CK406">
        <v>0</v>
      </c>
      <c r="CN406">
        <v>2.86</v>
      </c>
      <c r="CO406">
        <v>2.97</v>
      </c>
      <c r="CP406">
        <v>0.03</v>
      </c>
      <c r="CQ406" t="s">
        <v>282</v>
      </c>
      <c r="CR406" t="s">
        <v>282</v>
      </c>
      <c r="CT406" t="s">
        <v>282</v>
      </c>
      <c r="CU406" t="s">
        <v>282</v>
      </c>
      <c r="CV406" t="s">
        <v>282</v>
      </c>
      <c r="CW406" s="25" t="s">
        <v>1067</v>
      </c>
      <c r="CX406" t="s">
        <v>282</v>
      </c>
      <c r="DC406">
        <v>208</v>
      </c>
      <c r="DD406">
        <v>8</v>
      </c>
      <c r="DE406" t="s">
        <v>1068</v>
      </c>
      <c r="DF406" t="s">
        <v>1090</v>
      </c>
      <c r="DG406" t="s">
        <v>2587</v>
      </c>
      <c r="DH406">
        <v>5</v>
      </c>
      <c r="DI406" s="25">
        <v>25</v>
      </c>
      <c r="DJ406" t="s">
        <v>2588</v>
      </c>
      <c r="DL406">
        <v>3.84</v>
      </c>
      <c r="DM406">
        <v>4.28</v>
      </c>
      <c r="DN406">
        <v>0.04</v>
      </c>
      <c r="DO406" t="s">
        <v>282</v>
      </c>
      <c r="DP406" t="s">
        <v>282</v>
      </c>
      <c r="DR406" t="s">
        <v>282</v>
      </c>
      <c r="DS406" t="s">
        <v>282</v>
      </c>
      <c r="DT406" t="s">
        <v>282</v>
      </c>
      <c r="DU406" s="25" t="s">
        <v>1067</v>
      </c>
      <c r="DV406" t="s">
        <v>282</v>
      </c>
      <c r="EA406">
        <v>209</v>
      </c>
      <c r="EB406">
        <v>11</v>
      </c>
      <c r="EC406" t="s">
        <v>1069</v>
      </c>
      <c r="ED406" t="s">
        <v>1090</v>
      </c>
      <c r="EE406" t="s">
        <v>2587</v>
      </c>
      <c r="EF406">
        <v>0</v>
      </c>
      <c r="EG406" s="25">
        <v>0</v>
      </c>
      <c r="EH406">
        <v>0</v>
      </c>
      <c r="EJ406">
        <v>2.62</v>
      </c>
      <c r="EK406">
        <v>2.93</v>
      </c>
      <c r="EL406" s="9">
        <v>0.03</v>
      </c>
      <c r="EM406" t="s">
        <v>282</v>
      </c>
      <c r="EN406" t="s">
        <v>282</v>
      </c>
      <c r="EO406" t="s">
        <v>282</v>
      </c>
      <c r="EP406" t="s">
        <v>282</v>
      </c>
      <c r="EQ406" t="s">
        <v>282</v>
      </c>
      <c r="ER406" t="s">
        <v>282</v>
      </c>
      <c r="ES406" t="s">
        <v>282</v>
      </c>
      <c r="ET406" s="9" t="s">
        <v>282</v>
      </c>
      <c r="EU406" s="9" t="s">
        <v>282</v>
      </c>
      <c r="EV406" t="s">
        <v>282</v>
      </c>
      <c r="EX406" s="35">
        <v>3</v>
      </c>
      <c r="EY406" s="50">
        <v>3.1066666666666669</v>
      </c>
      <c r="EZ406" s="50">
        <v>3.3933333333333331</v>
      </c>
      <c r="FA406" s="50">
        <v>3.3333333333333333E-2</v>
      </c>
      <c r="FB406" s="51">
        <v>6.1767885777777591</v>
      </c>
      <c r="FC406" s="51">
        <v>6.746749755555534</v>
      </c>
      <c r="FD406" s="51">
        <v>6.6274555555555351E-2</v>
      </c>
      <c r="FE406" s="7"/>
      <c r="FF406" s="25">
        <v>3</v>
      </c>
      <c r="FG406" s="25">
        <v>3</v>
      </c>
      <c r="FH406" s="29">
        <v>3.1066666666666669</v>
      </c>
      <c r="FI406" s="29">
        <v>3.3933333333333331</v>
      </c>
      <c r="FJ406" s="29">
        <v>3.3333333333333333E-2</v>
      </c>
      <c r="FK406" s="29">
        <v>91.552062868369362</v>
      </c>
      <c r="FL406" s="7" t="b">
        <v>1</v>
      </c>
      <c r="FQ406" s="21"/>
      <c r="FX406" s="21">
        <v>5</v>
      </c>
      <c r="GG406" s="48">
        <v>3.1066666666666669</v>
      </c>
      <c r="GH406" s="48">
        <v>3.3933333333333331</v>
      </c>
      <c r="GI406" s="9">
        <v>3.3333333333333333E-2</v>
      </c>
    </row>
    <row r="407" spans="1:191" x14ac:dyDescent="0.25">
      <c r="A407" t="s">
        <v>2589</v>
      </c>
      <c r="B407">
        <v>170</v>
      </c>
      <c r="C407" s="21" t="s">
        <v>192</v>
      </c>
      <c r="E407">
        <v>0</v>
      </c>
      <c r="G407" t="s">
        <v>1052</v>
      </c>
      <c r="J407">
        <v>7100</v>
      </c>
      <c r="K407" t="s">
        <v>686</v>
      </c>
      <c r="L407" t="s">
        <v>2428</v>
      </c>
      <c r="M407" t="s">
        <v>2428</v>
      </c>
      <c r="N407">
        <v>0</v>
      </c>
      <c r="P407" t="s">
        <v>282</v>
      </c>
      <c r="Q407">
        <v>7100</v>
      </c>
      <c r="R407" t="s">
        <v>686</v>
      </c>
      <c r="S407" t="s">
        <v>191</v>
      </c>
      <c r="T407" s="22" t="s">
        <v>197</v>
      </c>
      <c r="U407" s="21" t="s">
        <v>1056</v>
      </c>
      <c r="V407">
        <v>532118.52829689998</v>
      </c>
      <c r="W407">
        <v>6170192.1952229002</v>
      </c>
      <c r="X407">
        <v>80</v>
      </c>
      <c r="Y407" s="21">
        <v>80</v>
      </c>
      <c r="Z407" s="21" t="str">
        <f>VLOOKUP(A407,'Rettelse til drænsystem'!$A$4:$B$510,2,FALSE)</f>
        <v>Kombination</v>
      </c>
      <c r="AA407" t="s">
        <v>1165</v>
      </c>
      <c r="AB407" t="s">
        <v>239</v>
      </c>
      <c r="AC407" s="21" t="s">
        <v>1063</v>
      </c>
      <c r="AD407" s="21" t="s">
        <v>197</v>
      </c>
      <c r="AE407" s="21" t="s">
        <v>197</v>
      </c>
      <c r="AF407" t="s">
        <v>2589</v>
      </c>
      <c r="AG407" s="21">
        <v>170</v>
      </c>
      <c r="AH407" s="21" t="s">
        <v>2590</v>
      </c>
      <c r="AI407" s="21">
        <v>0</v>
      </c>
      <c r="AJ407" s="21" t="s">
        <v>2428</v>
      </c>
      <c r="AK407" s="21"/>
      <c r="AL407" s="21"/>
      <c r="AM407" s="21" t="s">
        <v>1073</v>
      </c>
      <c r="AN407" s="21" t="s">
        <v>1074</v>
      </c>
      <c r="AO407" s="21" t="s">
        <v>1074</v>
      </c>
      <c r="AP407" s="21" t="s">
        <v>246</v>
      </c>
      <c r="AQ407" s="21"/>
      <c r="AR407" s="21"/>
      <c r="AS407" s="21" t="s">
        <v>218</v>
      </c>
      <c r="AT407" s="21" t="s">
        <v>1063</v>
      </c>
      <c r="AU407">
        <v>47</v>
      </c>
      <c r="AV407" t="s">
        <v>2589</v>
      </c>
      <c r="AW407">
        <v>134.9282</v>
      </c>
      <c r="AX407">
        <v>46.215009999999999</v>
      </c>
      <c r="AY407">
        <v>4</v>
      </c>
      <c r="AZ407" t="s">
        <v>1088</v>
      </c>
      <c r="BA407" s="21" t="s">
        <v>1089</v>
      </c>
      <c r="BB407" s="21" t="s">
        <v>1089</v>
      </c>
      <c r="BC407">
        <v>0.9</v>
      </c>
      <c r="BD407" t="s">
        <v>1106</v>
      </c>
      <c r="BE407">
        <v>0.1</v>
      </c>
      <c r="BF407">
        <v>3</v>
      </c>
      <c r="BG407" t="s">
        <v>253</v>
      </c>
      <c r="BH407">
        <v>1</v>
      </c>
      <c r="BI407" t="s">
        <v>282</v>
      </c>
      <c r="BJ407">
        <v>3</v>
      </c>
      <c r="BK407" t="s">
        <v>253</v>
      </c>
      <c r="BL407" t="s">
        <v>282</v>
      </c>
      <c r="BM407" t="s">
        <v>282</v>
      </c>
      <c r="BN407">
        <v>3</v>
      </c>
      <c r="BO407" t="s">
        <v>253</v>
      </c>
      <c r="BP407" t="s">
        <v>282</v>
      </c>
      <c r="BQ407" t="s">
        <v>282</v>
      </c>
      <c r="BR407" t="s">
        <v>192</v>
      </c>
      <c r="BS407" t="s">
        <v>197</v>
      </c>
      <c r="BT407" t="s">
        <v>198</v>
      </c>
      <c r="BU407" t="s">
        <v>282</v>
      </c>
      <c r="BV407">
        <v>636.79999999999995</v>
      </c>
      <c r="BW407">
        <v>715.6</v>
      </c>
      <c r="BX407" s="7">
        <v>557.05666666666605</v>
      </c>
      <c r="BY407" s="7">
        <v>26.116959551673695</v>
      </c>
      <c r="BZ407" s="8">
        <v>4.6883847038315176</v>
      </c>
      <c r="CA407" s="8">
        <v>28.728655506841065</v>
      </c>
      <c r="CB407" s="8">
        <v>5.1572231742146695</v>
      </c>
      <c r="CD407">
        <v>108</v>
      </c>
      <c r="CE407">
        <v>12</v>
      </c>
      <c r="CF407" s="33" t="s">
        <v>1066</v>
      </c>
      <c r="CG407" s="34" t="s">
        <v>1075</v>
      </c>
      <c r="CH407" t="s">
        <v>685</v>
      </c>
      <c r="CI407">
        <v>2</v>
      </c>
      <c r="CJ407" s="25">
        <v>2.5</v>
      </c>
      <c r="CK407">
        <v>0</v>
      </c>
      <c r="CN407">
        <v>6.99</v>
      </c>
      <c r="CO407">
        <v>8.11</v>
      </c>
      <c r="CP407">
        <v>0.08</v>
      </c>
      <c r="CQ407" t="s">
        <v>282</v>
      </c>
      <c r="CR407" t="s">
        <v>282</v>
      </c>
      <c r="CT407" t="s">
        <v>282</v>
      </c>
      <c r="CU407" t="s">
        <v>282</v>
      </c>
      <c r="CV407" t="s">
        <v>282</v>
      </c>
      <c r="CW407" s="25" t="s">
        <v>1067</v>
      </c>
      <c r="CX407" t="s">
        <v>282</v>
      </c>
      <c r="DC407">
        <v>109</v>
      </c>
      <c r="DD407">
        <v>8</v>
      </c>
      <c r="DE407" t="s">
        <v>1068</v>
      </c>
      <c r="DF407" t="s">
        <v>1090</v>
      </c>
      <c r="DG407" t="s">
        <v>688</v>
      </c>
      <c r="DH407" t="s">
        <v>2486</v>
      </c>
      <c r="DI407" s="25">
        <v>2.5</v>
      </c>
      <c r="DJ407">
        <v>0</v>
      </c>
      <c r="DL407">
        <v>6.47</v>
      </c>
      <c r="DM407">
        <v>6.68</v>
      </c>
      <c r="DN407">
        <v>0.08</v>
      </c>
      <c r="DO407" t="s">
        <v>282</v>
      </c>
      <c r="DP407" t="s">
        <v>282</v>
      </c>
      <c r="DR407" t="s">
        <v>282</v>
      </c>
      <c r="DS407" t="s">
        <v>282</v>
      </c>
      <c r="DT407" t="s">
        <v>282</v>
      </c>
      <c r="DU407" s="25" t="s">
        <v>1067</v>
      </c>
      <c r="DV407" t="s">
        <v>282</v>
      </c>
      <c r="EA407">
        <v>110</v>
      </c>
      <c r="EB407">
        <v>11</v>
      </c>
      <c r="EC407" t="s">
        <v>1069</v>
      </c>
      <c r="ED407" t="s">
        <v>1090</v>
      </c>
      <c r="EE407" t="s">
        <v>685</v>
      </c>
      <c r="EF407">
        <v>1</v>
      </c>
      <c r="EG407" s="25">
        <v>1.25</v>
      </c>
      <c r="EH407">
        <v>0</v>
      </c>
      <c r="EJ407">
        <v>6.11</v>
      </c>
      <c r="EK407">
        <v>6.96</v>
      </c>
      <c r="EL407" s="9">
        <v>0.1</v>
      </c>
      <c r="EM407" t="s">
        <v>282</v>
      </c>
      <c r="EN407" t="s">
        <v>282</v>
      </c>
      <c r="EO407" t="s">
        <v>282</v>
      </c>
      <c r="EP407" t="s">
        <v>282</v>
      </c>
      <c r="EQ407" t="s">
        <v>282</v>
      </c>
      <c r="ER407" t="s">
        <v>282</v>
      </c>
      <c r="ES407" t="s">
        <v>282</v>
      </c>
      <c r="ET407" s="9" t="s">
        <v>282</v>
      </c>
      <c r="EU407" s="9" t="s">
        <v>282</v>
      </c>
      <c r="EV407" t="s">
        <v>282</v>
      </c>
      <c r="EX407" s="35">
        <v>3</v>
      </c>
      <c r="EY407" s="50">
        <v>6.5233333333333334</v>
      </c>
      <c r="EZ407" s="50">
        <v>7.25</v>
      </c>
      <c r="FA407" s="50">
        <v>8.666666666666667E-2</v>
      </c>
      <c r="FB407" s="51">
        <v>36.338663222222181</v>
      </c>
      <c r="FC407" s="51">
        <v>40.386608333333292</v>
      </c>
      <c r="FD407" s="51">
        <v>0.4827824444444439</v>
      </c>
      <c r="FE407" s="7"/>
      <c r="FF407" s="25">
        <v>3</v>
      </c>
      <c r="FG407" s="25">
        <v>3</v>
      </c>
      <c r="FH407" s="29">
        <v>6.5233333333333334</v>
      </c>
      <c r="FI407" s="29">
        <v>7.25</v>
      </c>
      <c r="FJ407" s="29">
        <v>8.666666666666667E-2</v>
      </c>
      <c r="FK407" s="29">
        <v>89.977011494252878</v>
      </c>
      <c r="FL407" s="7" t="b">
        <v>1</v>
      </c>
      <c r="FN407">
        <v>7.3666666666666671</v>
      </c>
      <c r="FO407">
        <v>7.5999999999999988</v>
      </c>
      <c r="FP407">
        <v>8.900000000000001E-2</v>
      </c>
      <c r="FQ407" s="21">
        <v>96.929824561403535</v>
      </c>
      <c r="FR407">
        <v>50.109294444444416</v>
      </c>
      <c r="FS407">
        <v>51.69646666666663</v>
      </c>
      <c r="FT407">
        <v>0.60539283333333305</v>
      </c>
      <c r="FU407">
        <v>680.21666666666624</v>
      </c>
      <c r="FX407" s="21">
        <v>6</v>
      </c>
      <c r="GG407" s="48">
        <v>6.5233333333333334</v>
      </c>
      <c r="GH407" s="48">
        <v>7.25</v>
      </c>
      <c r="GI407" s="9">
        <v>8.666666666666667E-2</v>
      </c>
    </row>
    <row r="408" spans="1:191" x14ac:dyDescent="0.25">
      <c r="A408" t="s">
        <v>2591</v>
      </c>
      <c r="B408">
        <v>0</v>
      </c>
      <c r="C408" s="21" t="s">
        <v>197</v>
      </c>
      <c r="E408">
        <v>0</v>
      </c>
      <c r="G408" t="s">
        <v>1052</v>
      </c>
      <c r="J408">
        <v>9560</v>
      </c>
      <c r="K408" t="s">
        <v>633</v>
      </c>
      <c r="L408" t="s">
        <v>2428</v>
      </c>
      <c r="M408" t="s">
        <v>2428</v>
      </c>
      <c r="N408">
        <v>0</v>
      </c>
      <c r="P408" t="s">
        <v>282</v>
      </c>
      <c r="Q408">
        <v>9560</v>
      </c>
      <c r="R408" t="s">
        <v>633</v>
      </c>
      <c r="S408" t="s">
        <v>191</v>
      </c>
      <c r="T408" s="22" t="s">
        <v>197</v>
      </c>
      <c r="U408" s="21" t="s">
        <v>1056</v>
      </c>
      <c r="V408">
        <v>56734908</v>
      </c>
      <c r="W408">
        <v>10269148</v>
      </c>
      <c r="X408">
        <v>9</v>
      </c>
      <c r="Y408" s="21">
        <v>9</v>
      </c>
      <c r="Z408" s="21" t="str">
        <f>VLOOKUP(A408,'Rettelse til drænsystem'!$A$4:$B$510,2,FALSE)</f>
        <v>Pletdrænet</v>
      </c>
      <c r="AA408" t="s">
        <v>1058</v>
      </c>
      <c r="AB408" t="s">
        <v>193</v>
      </c>
      <c r="AC408" s="21" t="s">
        <v>1059</v>
      </c>
      <c r="AD408" s="21" t="s">
        <v>192</v>
      </c>
      <c r="AE408" s="21" t="s">
        <v>197</v>
      </c>
      <c r="AF408" t="s">
        <v>2591</v>
      </c>
      <c r="AG408" s="21">
        <v>0</v>
      </c>
      <c r="AH408" s="21" t="s">
        <v>2592</v>
      </c>
      <c r="AI408" s="21">
        <v>0</v>
      </c>
      <c r="AJ408" s="21" t="s">
        <v>2428</v>
      </c>
      <c r="AK408" s="21"/>
      <c r="AL408" s="21"/>
      <c r="AM408" s="21" t="s">
        <v>1276</v>
      </c>
      <c r="AN408" s="21" t="s">
        <v>1084</v>
      </c>
      <c r="AO408" s="21" t="s">
        <v>1084</v>
      </c>
      <c r="AP408" s="21" t="s">
        <v>205</v>
      </c>
      <c r="AQ408" s="21"/>
      <c r="AR408" s="21" t="s">
        <v>203</v>
      </c>
      <c r="AS408" s="21" t="s">
        <v>203</v>
      </c>
      <c r="AT408" s="21" t="s">
        <v>1059</v>
      </c>
      <c r="AU408">
        <v>25</v>
      </c>
      <c r="AV408" t="s">
        <v>2591</v>
      </c>
      <c r="AW408">
        <v>79.264049999999997</v>
      </c>
      <c r="AX408">
        <v>2.746666E-4</v>
      </c>
      <c r="AY408">
        <v>4</v>
      </c>
      <c r="AZ408" t="s">
        <v>1106</v>
      </c>
      <c r="BA408" s="21" t="s">
        <v>1102</v>
      </c>
      <c r="BB408" s="21" t="s">
        <v>1102</v>
      </c>
      <c r="BC408">
        <v>1</v>
      </c>
      <c r="BD408" t="s">
        <v>282</v>
      </c>
      <c r="BE408" t="s">
        <v>282</v>
      </c>
      <c r="BF408">
        <v>6</v>
      </c>
      <c r="BG408" t="s">
        <v>195</v>
      </c>
      <c r="BH408">
        <v>1</v>
      </c>
      <c r="BI408" t="s">
        <v>282</v>
      </c>
      <c r="BJ408" t="s">
        <v>282</v>
      </c>
      <c r="BK408" t="s">
        <v>282</v>
      </c>
      <c r="BL408" t="s">
        <v>282</v>
      </c>
      <c r="BM408" t="s">
        <v>282</v>
      </c>
      <c r="BN408" t="s">
        <v>282</v>
      </c>
      <c r="BO408" t="s">
        <v>282</v>
      </c>
      <c r="BP408" t="s">
        <v>282</v>
      </c>
      <c r="BQ408" t="s">
        <v>282</v>
      </c>
      <c r="BR408" t="s">
        <v>197</v>
      </c>
      <c r="BS408" t="s">
        <v>197</v>
      </c>
      <c r="BT408" t="s">
        <v>198</v>
      </c>
      <c r="BU408" t="s">
        <v>282</v>
      </c>
      <c r="BV408">
        <v>531.1</v>
      </c>
      <c r="BW408">
        <v>446.3</v>
      </c>
      <c r="BX408" s="7">
        <v>182.58999999999997</v>
      </c>
      <c r="BY408" s="7">
        <v>29.435166295472186</v>
      </c>
      <c r="BZ408" s="8">
        <v>16.120908207170267</v>
      </c>
      <c r="CA408" s="8">
        <v>32.378682925019405</v>
      </c>
      <c r="CB408" s="8">
        <v>17.732999027887296</v>
      </c>
      <c r="CD408">
        <v>213</v>
      </c>
      <c r="CE408">
        <v>12</v>
      </c>
      <c r="CF408" s="33" t="s">
        <v>1066</v>
      </c>
      <c r="CG408" s="34" t="s">
        <v>1075</v>
      </c>
      <c r="CH408" t="s">
        <v>2593</v>
      </c>
      <c r="CI408">
        <v>4</v>
      </c>
      <c r="CJ408" s="25">
        <v>44.444444444444443</v>
      </c>
      <c r="CK408">
        <v>0</v>
      </c>
      <c r="CN408">
        <v>0.01</v>
      </c>
      <c r="CO408">
        <v>1.41</v>
      </c>
      <c r="CP408">
        <v>7.0000000000000007E-2</v>
      </c>
      <c r="CQ408" t="s">
        <v>282</v>
      </c>
      <c r="CR408" t="s">
        <v>282</v>
      </c>
      <c r="CT408" t="s">
        <v>282</v>
      </c>
      <c r="CU408" t="s">
        <v>282</v>
      </c>
      <c r="CV408" t="s">
        <v>282</v>
      </c>
      <c r="CW408" s="25" t="s">
        <v>1067</v>
      </c>
      <c r="CX408" t="s">
        <v>282</v>
      </c>
      <c r="DC408">
        <v>214</v>
      </c>
      <c r="DD408">
        <v>15</v>
      </c>
      <c r="DE408" t="s">
        <v>1068</v>
      </c>
      <c r="DF408" t="s">
        <v>1090</v>
      </c>
      <c r="DG408" t="s">
        <v>2593</v>
      </c>
      <c r="DH408" t="s">
        <v>2476</v>
      </c>
      <c r="DI408" s="25">
        <v>111.11111111111111</v>
      </c>
      <c r="DJ408" t="s">
        <v>2594</v>
      </c>
      <c r="DK408" t="s">
        <v>313</v>
      </c>
      <c r="DL408">
        <v>0.32</v>
      </c>
      <c r="DM408">
        <v>1.66</v>
      </c>
      <c r="DN408">
        <v>7.0000000000000007E-2</v>
      </c>
      <c r="DO408" t="s">
        <v>282</v>
      </c>
      <c r="DP408" t="s">
        <v>282</v>
      </c>
      <c r="DR408" t="s">
        <v>282</v>
      </c>
      <c r="DS408" t="s">
        <v>282</v>
      </c>
      <c r="DT408" t="s">
        <v>282</v>
      </c>
      <c r="DU408" s="25" t="s">
        <v>1067</v>
      </c>
      <c r="DV408" t="s">
        <v>282</v>
      </c>
      <c r="EA408">
        <v>215</v>
      </c>
      <c r="EB408">
        <v>11</v>
      </c>
      <c r="EC408" t="s">
        <v>1069</v>
      </c>
      <c r="ED408" t="s">
        <v>1090</v>
      </c>
      <c r="EE408" t="s">
        <v>2593</v>
      </c>
      <c r="EF408" t="s">
        <v>2453</v>
      </c>
      <c r="EG408" s="25">
        <v>44.444444444444443</v>
      </c>
      <c r="EH408">
        <v>0</v>
      </c>
      <c r="EJ408">
        <v>0.13</v>
      </c>
      <c r="EK408">
        <v>1.43</v>
      </c>
      <c r="EL408" s="9">
        <v>0.08</v>
      </c>
      <c r="EM408" t="s">
        <v>282</v>
      </c>
      <c r="EN408" t="s">
        <v>282</v>
      </c>
      <c r="EO408" t="s">
        <v>282</v>
      </c>
      <c r="EP408" t="s">
        <v>282</v>
      </c>
      <c r="EQ408" t="s">
        <v>282</v>
      </c>
      <c r="ER408" t="s">
        <v>282</v>
      </c>
      <c r="ES408" t="s">
        <v>282</v>
      </c>
      <c r="ET408" s="9" t="s">
        <v>282</v>
      </c>
      <c r="EU408" s="9" t="s">
        <v>282</v>
      </c>
      <c r="EV408" t="s">
        <v>282</v>
      </c>
      <c r="EX408" s="35">
        <v>3</v>
      </c>
      <c r="EY408" s="50">
        <v>0.15333333333333335</v>
      </c>
      <c r="EZ408" s="50">
        <v>1.5</v>
      </c>
      <c r="FA408" s="50">
        <v>7.3333333333333348E-2</v>
      </c>
      <c r="FB408" s="51">
        <v>0.27997133333333335</v>
      </c>
      <c r="FC408" s="51">
        <v>2.7388499999999998</v>
      </c>
      <c r="FD408" s="51">
        <v>0.13389933333333334</v>
      </c>
      <c r="FE408" s="7"/>
      <c r="FF408" s="25">
        <v>3</v>
      </c>
      <c r="FG408" s="25">
        <v>3</v>
      </c>
      <c r="FH408" s="29">
        <v>0.15333333333333335</v>
      </c>
      <c r="FI408" s="29">
        <v>1.5</v>
      </c>
      <c r="FJ408" s="29">
        <v>7.3333333333333348E-2</v>
      </c>
      <c r="FK408" s="29">
        <v>10.222222222222223</v>
      </c>
      <c r="FL408" s="7" t="b">
        <v>1</v>
      </c>
      <c r="FQ408" s="21"/>
      <c r="FX408" s="21">
        <v>4</v>
      </c>
      <c r="GG408" s="48">
        <v>0.15333333333333335</v>
      </c>
      <c r="GH408" s="48">
        <v>1.5</v>
      </c>
      <c r="GI408" s="9">
        <v>7.3333333333333348E-2</v>
      </c>
    </row>
    <row r="409" spans="1:191" x14ac:dyDescent="0.25">
      <c r="A409" t="s">
        <v>2595</v>
      </c>
      <c r="B409">
        <v>0</v>
      </c>
      <c r="C409" s="21" t="s">
        <v>197</v>
      </c>
      <c r="E409">
        <v>0</v>
      </c>
      <c r="G409" t="s">
        <v>1052</v>
      </c>
      <c r="J409">
        <v>8300</v>
      </c>
      <c r="K409" t="s">
        <v>839</v>
      </c>
      <c r="L409" t="s">
        <v>2428</v>
      </c>
      <c r="M409" t="s">
        <v>2428</v>
      </c>
      <c r="N409">
        <v>0</v>
      </c>
      <c r="P409" t="s">
        <v>282</v>
      </c>
      <c r="Q409">
        <v>8300</v>
      </c>
      <c r="R409" t="s">
        <v>839</v>
      </c>
      <c r="S409" t="s">
        <v>214</v>
      </c>
      <c r="T409" s="22" t="s">
        <v>197</v>
      </c>
      <c r="U409" s="21" t="s">
        <v>1056</v>
      </c>
      <c r="V409">
        <v>0</v>
      </c>
      <c r="W409">
        <v>0</v>
      </c>
      <c r="X409">
        <v>15</v>
      </c>
      <c r="Y409" s="21">
        <v>15</v>
      </c>
      <c r="Z409" s="21" t="str">
        <f>VLOOKUP(A409,'Rettelse til drænsystem'!$A$4:$B$510,2,FALSE)</f>
        <v>Systematisk drænet</v>
      </c>
      <c r="AA409" t="s">
        <v>1104</v>
      </c>
      <c r="AB409" t="s">
        <v>239</v>
      </c>
      <c r="AC409" s="21" t="s">
        <v>1063</v>
      </c>
      <c r="AD409" s="21" t="s">
        <v>197</v>
      </c>
      <c r="AE409" s="21" t="s">
        <v>197</v>
      </c>
      <c r="AF409" t="s">
        <v>2595</v>
      </c>
      <c r="AG409" s="21">
        <v>0</v>
      </c>
      <c r="AH409" s="21" t="s">
        <v>2597</v>
      </c>
      <c r="AI409" s="21">
        <v>0</v>
      </c>
      <c r="AJ409" s="21" t="s">
        <v>2428</v>
      </c>
      <c r="AK409" s="21"/>
      <c r="AL409" s="21"/>
      <c r="AM409" s="21" t="s">
        <v>1073</v>
      </c>
      <c r="AN409" s="21" t="s">
        <v>1074</v>
      </c>
      <c r="AO409" s="21" t="s">
        <v>1074</v>
      </c>
      <c r="AP409" s="21" t="s">
        <v>205</v>
      </c>
      <c r="AQ409" s="21"/>
      <c r="AR409" s="21"/>
      <c r="AS409" s="21" t="s">
        <v>218</v>
      </c>
      <c r="AT409" s="21" t="s">
        <v>1063</v>
      </c>
      <c r="AU409">
        <v>26</v>
      </c>
      <c r="AV409" t="s">
        <v>2595</v>
      </c>
      <c r="AY409">
        <v>5</v>
      </c>
      <c r="AZ409" t="s">
        <v>1106</v>
      </c>
      <c r="BA409" s="21" t="s">
        <v>1102</v>
      </c>
      <c r="BB409" s="21" t="s">
        <v>1102</v>
      </c>
      <c r="BC409">
        <v>1</v>
      </c>
      <c r="BD409" t="s">
        <v>282</v>
      </c>
      <c r="BE409" t="s">
        <v>282</v>
      </c>
      <c r="BF409">
        <v>3</v>
      </c>
      <c r="BG409" t="s">
        <v>253</v>
      </c>
      <c r="BH409">
        <v>0.34</v>
      </c>
      <c r="BI409" t="s">
        <v>282</v>
      </c>
      <c r="BJ409">
        <v>6</v>
      </c>
      <c r="BK409" t="s">
        <v>195</v>
      </c>
      <c r="BL409">
        <v>0.33</v>
      </c>
      <c r="BM409" t="s">
        <v>282</v>
      </c>
      <c r="BN409">
        <v>17</v>
      </c>
      <c r="BO409" t="s">
        <v>315</v>
      </c>
      <c r="BP409">
        <v>0.33</v>
      </c>
      <c r="BQ409" t="s">
        <v>282</v>
      </c>
      <c r="BR409" t="s">
        <v>192</v>
      </c>
      <c r="BS409" t="s">
        <v>192</v>
      </c>
      <c r="BT409" t="s">
        <v>234</v>
      </c>
      <c r="BU409" t="s">
        <v>282</v>
      </c>
      <c r="BV409">
        <v>492.40000000000009</v>
      </c>
      <c r="BW409">
        <v>488.5</v>
      </c>
      <c r="BX409" s="7">
        <v>282.12116666666583</v>
      </c>
      <c r="BY409" s="7">
        <v>43.691458413197608</v>
      </c>
      <c r="BZ409" s="8">
        <v>15.464666644623755</v>
      </c>
      <c r="CA409" s="8">
        <v>48.060604254517372</v>
      </c>
      <c r="CB409" s="8">
        <v>17.01113330908613</v>
      </c>
      <c r="CD409">
        <v>216</v>
      </c>
      <c r="CE409">
        <v>12</v>
      </c>
      <c r="CF409" s="33" t="s">
        <v>1066</v>
      </c>
      <c r="CG409" s="34" t="s">
        <v>1075</v>
      </c>
      <c r="CH409" t="s">
        <v>2596</v>
      </c>
      <c r="CI409">
        <v>3</v>
      </c>
      <c r="CJ409" s="25">
        <v>20</v>
      </c>
      <c r="CK409" t="s">
        <v>2598</v>
      </c>
      <c r="CN409">
        <v>5.77</v>
      </c>
      <c r="CO409">
        <v>5.95</v>
      </c>
      <c r="CP409">
        <v>0.03</v>
      </c>
      <c r="CQ409" t="s">
        <v>282</v>
      </c>
      <c r="CR409" t="s">
        <v>282</v>
      </c>
      <c r="CT409" t="s">
        <v>282</v>
      </c>
      <c r="CU409" t="s">
        <v>282</v>
      </c>
      <c r="CV409" t="s">
        <v>282</v>
      </c>
      <c r="CW409" s="25" t="s">
        <v>1067</v>
      </c>
      <c r="CX409" t="s">
        <v>282</v>
      </c>
      <c r="DC409">
        <v>217</v>
      </c>
      <c r="DD409">
        <v>7</v>
      </c>
      <c r="DE409" t="s">
        <v>1068</v>
      </c>
      <c r="DF409" t="s">
        <v>1090</v>
      </c>
      <c r="DG409" t="s">
        <v>2596</v>
      </c>
      <c r="DH409" t="s">
        <v>2453</v>
      </c>
      <c r="DI409" s="25">
        <v>26.666666666666668</v>
      </c>
      <c r="DJ409" t="s">
        <v>2599</v>
      </c>
      <c r="DO409" t="s">
        <v>282</v>
      </c>
      <c r="DP409" t="s">
        <v>282</v>
      </c>
      <c r="DR409" t="s">
        <v>282</v>
      </c>
      <c r="DS409" t="s">
        <v>282</v>
      </c>
      <c r="DT409" t="s">
        <v>282</v>
      </c>
      <c r="DU409" s="25" t="s">
        <v>1067</v>
      </c>
      <c r="DV409" t="s">
        <v>282</v>
      </c>
      <c r="EA409">
        <v>218</v>
      </c>
      <c r="EB409">
        <v>11</v>
      </c>
      <c r="EC409" t="s">
        <v>1069</v>
      </c>
      <c r="ED409" t="s">
        <v>1090</v>
      </c>
      <c r="EE409" t="s">
        <v>2596</v>
      </c>
      <c r="EF409" t="s">
        <v>2600</v>
      </c>
      <c r="EG409" s="25" t="e">
        <v>#VALUE!</v>
      </c>
      <c r="EH409" t="s">
        <v>2601</v>
      </c>
      <c r="EJ409">
        <v>8.66</v>
      </c>
      <c r="EK409">
        <v>9.5399999999999991</v>
      </c>
      <c r="EL409" s="9">
        <v>0.02</v>
      </c>
      <c r="EM409" t="s">
        <v>282</v>
      </c>
      <c r="EN409" t="s">
        <v>282</v>
      </c>
      <c r="EO409" t="s">
        <v>282</v>
      </c>
      <c r="EP409" t="s">
        <v>282</v>
      </c>
      <c r="EQ409" t="s">
        <v>282</v>
      </c>
      <c r="ER409" t="s">
        <v>282</v>
      </c>
      <c r="ES409" t="s">
        <v>282</v>
      </c>
      <c r="ET409" s="9" t="s">
        <v>282</v>
      </c>
      <c r="EU409" s="9" t="s">
        <v>282</v>
      </c>
      <c r="EV409" t="s">
        <v>282</v>
      </c>
      <c r="EX409" s="35">
        <v>3</v>
      </c>
      <c r="EY409" s="50">
        <v>7.2149999999999999</v>
      </c>
      <c r="EZ409" s="50">
        <v>7.7449999999999992</v>
      </c>
      <c r="FA409" s="50">
        <v>2.5000000000000001E-2</v>
      </c>
      <c r="FB409" s="51">
        <v>20.355042174999941</v>
      </c>
      <c r="FC409" s="51">
        <v>21.850284358333266</v>
      </c>
      <c r="FD409" s="51">
        <v>7.0530291666666467E-2</v>
      </c>
      <c r="FE409" s="7"/>
      <c r="FF409" s="25">
        <v>2</v>
      </c>
      <c r="FG409" s="25">
        <v>2</v>
      </c>
      <c r="FH409" s="29">
        <v>7.2149999999999999</v>
      </c>
      <c r="FI409" s="29">
        <v>7.7449999999999992</v>
      </c>
      <c r="FJ409" s="29">
        <v>2.5000000000000001E-2</v>
      </c>
      <c r="FK409" s="29">
        <v>93.156875403486126</v>
      </c>
      <c r="FL409" s="7" t="b">
        <v>0</v>
      </c>
      <c r="FQ409" s="21"/>
      <c r="FX409" s="21">
        <v>7</v>
      </c>
      <c r="GG409" s="48">
        <v>7.2149999999999999</v>
      </c>
      <c r="GH409" s="48">
        <v>7.7449999999999992</v>
      </c>
      <c r="GI409" s="9">
        <v>2.5000000000000001E-2</v>
      </c>
    </row>
    <row r="410" spans="1:191" x14ac:dyDescent="0.25">
      <c r="A410" t="s">
        <v>2602</v>
      </c>
      <c r="B410">
        <v>0</v>
      </c>
      <c r="C410" s="21" t="s">
        <v>197</v>
      </c>
      <c r="E410">
        <v>0</v>
      </c>
      <c r="G410" t="s">
        <v>1052</v>
      </c>
      <c r="J410">
        <v>4970</v>
      </c>
      <c r="K410" t="s">
        <v>2605</v>
      </c>
      <c r="L410" t="s">
        <v>2428</v>
      </c>
      <c r="M410" t="s">
        <v>2428</v>
      </c>
      <c r="N410">
        <v>0</v>
      </c>
      <c r="P410" t="s">
        <v>2606</v>
      </c>
      <c r="Q410">
        <v>4970</v>
      </c>
      <c r="R410" t="s">
        <v>2605</v>
      </c>
      <c r="S410" t="s">
        <v>1099</v>
      </c>
      <c r="T410" s="22" t="s">
        <v>197</v>
      </c>
      <c r="U410" s="21" t="s">
        <v>1056</v>
      </c>
      <c r="V410" t="s">
        <v>2607</v>
      </c>
      <c r="W410" t="s">
        <v>2608</v>
      </c>
      <c r="X410">
        <v>0</v>
      </c>
      <c r="Y410" s="31"/>
      <c r="Z410" s="21" t="str">
        <f>VLOOKUP(A410,'Rettelse til drænsystem'!$A$4:$B$510,2,FALSE)</f>
        <v>Systematisk drænet</v>
      </c>
      <c r="AA410" t="s">
        <v>1308</v>
      </c>
      <c r="AB410" t="s">
        <v>239</v>
      </c>
      <c r="AC410" s="21" t="s">
        <v>1063</v>
      </c>
      <c r="AD410" s="21" t="s">
        <v>197</v>
      </c>
      <c r="AE410" s="21" t="s">
        <v>197</v>
      </c>
      <c r="AF410" t="s">
        <v>2602</v>
      </c>
      <c r="AG410" s="21">
        <v>0</v>
      </c>
      <c r="AH410" s="21" t="s">
        <v>2603</v>
      </c>
      <c r="AI410" s="21">
        <v>0</v>
      </c>
      <c r="AJ410" s="21" t="s">
        <v>2428</v>
      </c>
      <c r="AK410" s="21"/>
      <c r="AL410" s="21"/>
      <c r="AM410" s="21" t="s">
        <v>1073</v>
      </c>
      <c r="AN410" s="21" t="s">
        <v>1074</v>
      </c>
      <c r="AO410" s="21" t="s">
        <v>1074</v>
      </c>
      <c r="AP410" s="21" t="s">
        <v>246</v>
      </c>
      <c r="AQ410" s="21"/>
      <c r="AR410" s="21"/>
      <c r="AS410" s="21" t="s">
        <v>218</v>
      </c>
      <c r="AT410" s="21" t="s">
        <v>1063</v>
      </c>
      <c r="AU410">
        <v>35</v>
      </c>
      <c r="AV410" t="s">
        <v>2602</v>
      </c>
      <c r="AW410">
        <v>60.232100000000003</v>
      </c>
      <c r="AX410">
        <v>0.17524049999999999</v>
      </c>
      <c r="AY410">
        <v>5</v>
      </c>
      <c r="AZ410" t="s">
        <v>1088</v>
      </c>
      <c r="BA410" s="21" t="s">
        <v>1089</v>
      </c>
      <c r="BB410" s="21" t="s">
        <v>1089</v>
      </c>
      <c r="BC410">
        <v>0.8</v>
      </c>
      <c r="BD410" t="s">
        <v>1207</v>
      </c>
      <c r="BE410">
        <v>0.2</v>
      </c>
      <c r="BF410">
        <v>2</v>
      </c>
      <c r="BG410" t="s">
        <v>196</v>
      </c>
      <c r="BH410">
        <v>0.6</v>
      </c>
      <c r="BI410" t="s">
        <v>282</v>
      </c>
      <c r="BJ410" t="s">
        <v>282</v>
      </c>
      <c r="BK410" t="s">
        <v>2609</v>
      </c>
      <c r="BL410">
        <v>0.4</v>
      </c>
      <c r="BM410" t="s">
        <v>282</v>
      </c>
      <c r="BN410" t="s">
        <v>282</v>
      </c>
      <c r="BO410" t="s">
        <v>282</v>
      </c>
      <c r="BP410" t="s">
        <v>282</v>
      </c>
      <c r="BQ410" t="s">
        <v>282</v>
      </c>
      <c r="BR410" t="s">
        <v>197</v>
      </c>
      <c r="BS410" t="s">
        <v>197</v>
      </c>
      <c r="BT410" t="s">
        <v>198</v>
      </c>
      <c r="BU410" t="s">
        <v>282</v>
      </c>
      <c r="BV410">
        <v>461.20000000000016</v>
      </c>
      <c r="BW410">
        <v>437.1</v>
      </c>
      <c r="BX410" s="7">
        <v>136.28199999999984</v>
      </c>
      <c r="BY410" s="7">
        <v>23.390346286219259</v>
      </c>
      <c r="BZ410" s="8">
        <v>9.2930624918178495</v>
      </c>
      <c r="CA410" s="8">
        <v>25.729380914841187</v>
      </c>
      <c r="CB410" s="8">
        <v>10.222368740999634</v>
      </c>
      <c r="CD410">
        <v>357</v>
      </c>
      <c r="CE410">
        <v>12</v>
      </c>
      <c r="CF410" s="33" t="s">
        <v>1066</v>
      </c>
      <c r="CG410" s="34" t="s">
        <v>1075</v>
      </c>
      <c r="CH410" t="s">
        <v>2604</v>
      </c>
      <c r="CI410">
        <v>0</v>
      </c>
      <c r="CJ410" s="25" t="s">
        <v>282</v>
      </c>
      <c r="CK410">
        <v>0</v>
      </c>
      <c r="CN410">
        <v>8.1199999999999992</v>
      </c>
      <c r="CO410">
        <v>9.9499999999999993</v>
      </c>
      <c r="CP410">
        <v>0.01</v>
      </c>
      <c r="CQ410" t="s">
        <v>282</v>
      </c>
      <c r="CR410" t="s">
        <v>282</v>
      </c>
      <c r="CT410" t="s">
        <v>282</v>
      </c>
      <c r="CU410" t="s">
        <v>282</v>
      </c>
      <c r="CV410" t="s">
        <v>282</v>
      </c>
      <c r="CW410" s="25" t="s">
        <v>1067</v>
      </c>
      <c r="CX410" t="s">
        <v>282</v>
      </c>
      <c r="DC410">
        <v>358</v>
      </c>
      <c r="DD410">
        <v>7</v>
      </c>
      <c r="DE410" t="s">
        <v>1068</v>
      </c>
      <c r="DF410" t="s">
        <v>1090</v>
      </c>
      <c r="DG410" t="s">
        <v>2604</v>
      </c>
      <c r="DH410" t="s">
        <v>2476</v>
      </c>
      <c r="DI410" s="25" t="s">
        <v>282</v>
      </c>
      <c r="DJ410">
        <v>0</v>
      </c>
      <c r="DL410">
        <v>9.48</v>
      </c>
      <c r="DM410">
        <v>10.09</v>
      </c>
      <c r="DN410">
        <v>0.02</v>
      </c>
      <c r="DO410" t="s">
        <v>282</v>
      </c>
      <c r="DP410" t="s">
        <v>282</v>
      </c>
      <c r="DR410" t="s">
        <v>282</v>
      </c>
      <c r="DS410" t="s">
        <v>282</v>
      </c>
      <c r="DT410" t="s">
        <v>282</v>
      </c>
      <c r="DU410" s="25" t="s">
        <v>1067</v>
      </c>
      <c r="DV410" t="s">
        <v>282</v>
      </c>
      <c r="EA410">
        <v>359</v>
      </c>
      <c r="EB410">
        <v>11</v>
      </c>
      <c r="EC410" t="s">
        <v>1069</v>
      </c>
      <c r="ED410" t="s">
        <v>1090</v>
      </c>
      <c r="EE410" t="s">
        <v>2604</v>
      </c>
      <c r="EF410" t="s">
        <v>2476</v>
      </c>
      <c r="EG410" s="25" t="s">
        <v>282</v>
      </c>
      <c r="EH410">
        <v>0</v>
      </c>
      <c r="EJ410">
        <v>6.87</v>
      </c>
      <c r="EK410">
        <v>7.99</v>
      </c>
      <c r="EL410" s="9">
        <v>0.01</v>
      </c>
      <c r="EM410" t="s">
        <v>282</v>
      </c>
      <c r="EN410" t="s">
        <v>282</v>
      </c>
      <c r="EO410" t="s">
        <v>282</v>
      </c>
      <c r="EP410" t="s">
        <v>282</v>
      </c>
      <c r="EQ410" t="s">
        <v>282</v>
      </c>
      <c r="ER410" t="s">
        <v>282</v>
      </c>
      <c r="ES410" t="s">
        <v>282</v>
      </c>
      <c r="ET410" s="9" t="s">
        <v>282</v>
      </c>
      <c r="EU410" s="9" t="s">
        <v>282</v>
      </c>
      <c r="EV410" t="s">
        <v>282</v>
      </c>
      <c r="EX410" s="35">
        <v>3</v>
      </c>
      <c r="EY410" s="50">
        <v>8.1566666666666681</v>
      </c>
      <c r="EZ410" s="50">
        <v>9.3433333333333337</v>
      </c>
      <c r="FA410" s="50">
        <v>1.3333333333333334E-2</v>
      </c>
      <c r="FB410" s="51">
        <v>11.116068466666658</v>
      </c>
      <c r="FC410" s="51">
        <v>12.733281533333319</v>
      </c>
      <c r="FD410" s="51">
        <v>1.8170933333333313E-2</v>
      </c>
      <c r="FE410" s="7"/>
      <c r="FF410" s="25">
        <v>3</v>
      </c>
      <c r="FG410" s="25">
        <v>3</v>
      </c>
      <c r="FH410" s="29">
        <v>8.1566666666666681</v>
      </c>
      <c r="FI410" s="29">
        <v>9.3433333333333337</v>
      </c>
      <c r="FJ410" s="29">
        <v>1.3333333333333334E-2</v>
      </c>
      <c r="FK410" s="29">
        <v>87.299322154834115</v>
      </c>
      <c r="FL410" s="7" t="b">
        <v>1</v>
      </c>
      <c r="FQ410" s="21"/>
      <c r="FX410" s="21">
        <v>7</v>
      </c>
      <c r="GG410" s="48">
        <v>8.1566666666666681</v>
      </c>
      <c r="GH410" s="48">
        <v>9.3433333333333337</v>
      </c>
      <c r="GI410" s="9">
        <v>1.3333333333333334E-2</v>
      </c>
    </row>
    <row r="411" spans="1:191" x14ac:dyDescent="0.25">
      <c r="A411" t="s">
        <v>2610</v>
      </c>
      <c r="B411">
        <v>0</v>
      </c>
      <c r="C411" s="21" t="s">
        <v>197</v>
      </c>
      <c r="E411">
        <v>0</v>
      </c>
      <c r="G411" t="s">
        <v>1052</v>
      </c>
      <c r="J411">
        <v>4970</v>
      </c>
      <c r="K411" t="s">
        <v>2605</v>
      </c>
      <c r="L411" t="s">
        <v>2428</v>
      </c>
      <c r="M411" t="s">
        <v>2428</v>
      </c>
      <c r="N411">
        <v>0</v>
      </c>
      <c r="P411" t="s">
        <v>2612</v>
      </c>
      <c r="Q411">
        <v>4970</v>
      </c>
      <c r="R411" t="s">
        <v>2605</v>
      </c>
      <c r="S411" t="s">
        <v>214</v>
      </c>
      <c r="T411" s="22" t="s">
        <v>197</v>
      </c>
      <c r="U411" s="21" t="s">
        <v>1056</v>
      </c>
      <c r="V411" t="s">
        <v>2613</v>
      </c>
      <c r="W411" t="s">
        <v>2614</v>
      </c>
      <c r="X411">
        <v>15</v>
      </c>
      <c r="Y411" s="21">
        <v>15</v>
      </c>
      <c r="Z411" s="21" t="str">
        <f>VLOOKUP(A411,'Rettelse til drænsystem'!$A$4:$B$510,2,FALSE)</f>
        <v>Systematisk drænet</v>
      </c>
      <c r="AA411" t="s">
        <v>1165</v>
      </c>
      <c r="AB411" t="s">
        <v>239</v>
      </c>
      <c r="AC411" s="21" t="s">
        <v>1063</v>
      </c>
      <c r="AD411" s="21" t="s">
        <v>192</v>
      </c>
      <c r="AE411" s="21" t="s">
        <v>197</v>
      </c>
      <c r="AF411" t="s">
        <v>2610</v>
      </c>
      <c r="AG411" s="21">
        <v>0</v>
      </c>
      <c r="AH411" s="21" t="s">
        <v>2611</v>
      </c>
      <c r="AI411" s="21">
        <v>0</v>
      </c>
      <c r="AJ411" s="21" t="s">
        <v>2428</v>
      </c>
      <c r="AK411" s="21"/>
      <c r="AL411" s="21"/>
      <c r="AM411" s="21" t="s">
        <v>1073</v>
      </c>
      <c r="AN411" s="21" t="s">
        <v>1074</v>
      </c>
      <c r="AO411" s="21" t="s">
        <v>1074</v>
      </c>
      <c r="AP411" s="21" t="s">
        <v>246</v>
      </c>
      <c r="AQ411" s="21"/>
      <c r="AR411" s="21"/>
      <c r="AS411" s="21" t="s">
        <v>218</v>
      </c>
      <c r="AT411" s="21" t="s">
        <v>1063</v>
      </c>
      <c r="AU411">
        <v>35</v>
      </c>
      <c r="AV411" t="s">
        <v>2610</v>
      </c>
      <c r="AW411">
        <v>43.384270000000001</v>
      </c>
      <c r="AX411">
        <v>2.746666E-4</v>
      </c>
      <c r="AY411">
        <v>5</v>
      </c>
      <c r="AZ411" t="s">
        <v>1088</v>
      </c>
      <c r="BA411" s="21" t="s">
        <v>1089</v>
      </c>
      <c r="BB411" s="21" t="s">
        <v>1089</v>
      </c>
      <c r="BC411">
        <v>0.9</v>
      </c>
      <c r="BD411" t="s">
        <v>1344</v>
      </c>
      <c r="BE411">
        <v>0.1</v>
      </c>
      <c r="BF411">
        <v>2</v>
      </c>
      <c r="BG411" t="s">
        <v>196</v>
      </c>
      <c r="BH411">
        <v>1</v>
      </c>
      <c r="BI411" t="s">
        <v>282</v>
      </c>
      <c r="BJ411" t="s">
        <v>282</v>
      </c>
      <c r="BK411" t="s">
        <v>282</v>
      </c>
      <c r="BL411" t="s">
        <v>282</v>
      </c>
      <c r="BM411" t="s">
        <v>282</v>
      </c>
      <c r="BN411" t="s">
        <v>282</v>
      </c>
      <c r="BO411" t="s">
        <v>282</v>
      </c>
      <c r="BP411" t="s">
        <v>282</v>
      </c>
      <c r="BQ411" t="s">
        <v>282</v>
      </c>
      <c r="BR411" t="s">
        <v>197</v>
      </c>
      <c r="BS411" t="s">
        <v>197</v>
      </c>
      <c r="BT411" t="s">
        <v>198</v>
      </c>
      <c r="BU411" t="s">
        <v>282</v>
      </c>
      <c r="BV411">
        <v>461.20000000000016</v>
      </c>
      <c r="BW411">
        <v>437.1</v>
      </c>
      <c r="BX411" s="7">
        <v>244.80999999999983</v>
      </c>
      <c r="BY411" s="7">
        <v>34.74908959234984</v>
      </c>
      <c r="BZ411" s="8">
        <v>14.194309706445763</v>
      </c>
      <c r="CA411" s="8">
        <v>38.223998551584828</v>
      </c>
      <c r="CB411" s="8">
        <v>15.613740677090341</v>
      </c>
      <c r="CD411">
        <v>360</v>
      </c>
      <c r="CE411">
        <v>12</v>
      </c>
      <c r="CF411" s="33" t="s">
        <v>1066</v>
      </c>
      <c r="CG411" s="34" t="s">
        <v>1075</v>
      </c>
      <c r="CH411" t="s">
        <v>2604</v>
      </c>
      <c r="CI411">
        <v>3</v>
      </c>
      <c r="CJ411" s="25">
        <v>20</v>
      </c>
      <c r="CK411">
        <v>0</v>
      </c>
      <c r="CN411">
        <v>6.33</v>
      </c>
      <c r="CO411">
        <v>7.74</v>
      </c>
      <c r="CP411">
        <v>0.01</v>
      </c>
      <c r="CQ411" t="s">
        <v>282</v>
      </c>
      <c r="CR411" t="s">
        <v>282</v>
      </c>
      <c r="CT411" t="s">
        <v>282</v>
      </c>
      <c r="CU411" t="s">
        <v>282</v>
      </c>
      <c r="CV411" t="s">
        <v>282</v>
      </c>
      <c r="CW411" s="25" t="s">
        <v>1067</v>
      </c>
      <c r="CX411" t="s">
        <v>282</v>
      </c>
      <c r="DC411">
        <v>361</v>
      </c>
      <c r="DD411">
        <v>7</v>
      </c>
      <c r="DE411" t="s">
        <v>1068</v>
      </c>
      <c r="DF411" t="s">
        <v>1090</v>
      </c>
      <c r="DG411" t="s">
        <v>2604</v>
      </c>
      <c r="DH411" t="s">
        <v>2476</v>
      </c>
      <c r="DI411" s="25">
        <v>66.666666666666657</v>
      </c>
      <c r="DJ411" t="s">
        <v>2615</v>
      </c>
      <c r="DK411" t="s">
        <v>313</v>
      </c>
      <c r="DL411">
        <v>9.31</v>
      </c>
      <c r="DM411">
        <v>9.4</v>
      </c>
      <c r="DN411">
        <v>0.01</v>
      </c>
      <c r="DO411" t="s">
        <v>282</v>
      </c>
      <c r="DP411" t="s">
        <v>282</v>
      </c>
      <c r="DR411" t="s">
        <v>282</v>
      </c>
      <c r="DS411" t="s">
        <v>282</v>
      </c>
      <c r="DT411" t="s">
        <v>282</v>
      </c>
      <c r="DU411" s="25" t="s">
        <v>1067</v>
      </c>
      <c r="DV411" t="s">
        <v>282</v>
      </c>
      <c r="EA411">
        <v>362</v>
      </c>
      <c r="EB411">
        <v>11</v>
      </c>
      <c r="EC411" t="s">
        <v>1069</v>
      </c>
      <c r="ED411" t="s">
        <v>1090</v>
      </c>
      <c r="EE411" t="s">
        <v>2604</v>
      </c>
      <c r="EF411" t="s">
        <v>2470</v>
      </c>
      <c r="EG411" s="25">
        <v>33.333333333333329</v>
      </c>
      <c r="EH411" t="s">
        <v>2616</v>
      </c>
      <c r="EJ411">
        <v>3.12</v>
      </c>
      <c r="EK411">
        <v>4.1500000000000004</v>
      </c>
      <c r="EL411" s="9">
        <v>0.05</v>
      </c>
      <c r="EM411" t="s">
        <v>282</v>
      </c>
      <c r="EN411" t="s">
        <v>282</v>
      </c>
      <c r="EO411" t="s">
        <v>282</v>
      </c>
      <c r="EP411" t="s">
        <v>282</v>
      </c>
      <c r="EQ411" t="s">
        <v>282</v>
      </c>
      <c r="ER411" t="s">
        <v>282</v>
      </c>
      <c r="ES411" t="s">
        <v>282</v>
      </c>
      <c r="ET411" s="9" t="s">
        <v>282</v>
      </c>
      <c r="EU411" s="9" t="s">
        <v>282</v>
      </c>
      <c r="EV411" t="s">
        <v>282</v>
      </c>
      <c r="EX411" s="35">
        <v>3</v>
      </c>
      <c r="EY411" s="50">
        <v>6.2533333333333339</v>
      </c>
      <c r="EZ411" s="50">
        <v>7.0966666666666667</v>
      </c>
      <c r="FA411" s="50">
        <v>2.3333333333333334E-2</v>
      </c>
      <c r="FB411" s="51">
        <v>15.308785333333324</v>
      </c>
      <c r="FC411" s="51">
        <v>17.373349666666655</v>
      </c>
      <c r="FD411" s="51">
        <v>5.7122333333333296E-2</v>
      </c>
      <c r="FE411" s="7"/>
      <c r="FF411" s="25">
        <v>3</v>
      </c>
      <c r="FG411" s="25">
        <v>3</v>
      </c>
      <c r="FH411" s="29">
        <v>6.2533333333333339</v>
      </c>
      <c r="FI411" s="29">
        <v>7.0966666666666667</v>
      </c>
      <c r="FJ411" s="29">
        <v>2.3333333333333334E-2</v>
      </c>
      <c r="FK411" s="29">
        <v>88.116486613433537</v>
      </c>
      <c r="FL411" s="7" t="b">
        <v>1</v>
      </c>
      <c r="FQ411" s="21"/>
      <c r="FX411" s="21">
        <v>7</v>
      </c>
      <c r="GG411" s="48">
        <v>6.2533333333333339</v>
      </c>
      <c r="GH411" s="48">
        <v>7.0966666666666667</v>
      </c>
      <c r="GI411" s="9">
        <v>2.3333333333333334E-2</v>
      </c>
    </row>
    <row r="412" spans="1:191" x14ac:dyDescent="0.25">
      <c r="A412" t="s">
        <v>2617</v>
      </c>
      <c r="B412">
        <v>0</v>
      </c>
      <c r="C412" s="21" t="s">
        <v>197</v>
      </c>
      <c r="E412">
        <v>0</v>
      </c>
      <c r="G412" t="s">
        <v>1052</v>
      </c>
      <c r="J412">
        <v>5450</v>
      </c>
      <c r="K412" t="s">
        <v>2618</v>
      </c>
      <c r="L412" t="s">
        <v>2428</v>
      </c>
      <c r="M412" t="s">
        <v>2428</v>
      </c>
      <c r="N412">
        <v>0</v>
      </c>
      <c r="P412" t="s">
        <v>282</v>
      </c>
      <c r="Q412">
        <v>5450</v>
      </c>
      <c r="R412" t="s">
        <v>2618</v>
      </c>
      <c r="S412" t="s">
        <v>191</v>
      </c>
      <c r="T412" s="22" t="s">
        <v>197</v>
      </c>
      <c r="U412" s="21" t="s">
        <v>1056</v>
      </c>
      <c r="V412" t="s">
        <v>2619</v>
      </c>
      <c r="W412" t="s">
        <v>2620</v>
      </c>
      <c r="X412">
        <v>12</v>
      </c>
      <c r="Y412" s="21">
        <v>12</v>
      </c>
      <c r="Z412" s="21" t="str">
        <f>VLOOKUP(A412,'Rettelse til drænsystem'!$A$4:$B$510,2,FALSE)</f>
        <v>Pletdrænet</v>
      </c>
      <c r="AA412" t="s">
        <v>1058</v>
      </c>
      <c r="AB412" t="s">
        <v>322</v>
      </c>
      <c r="AC412" s="21" t="s">
        <v>1059</v>
      </c>
      <c r="AD412" s="21" t="s">
        <v>197</v>
      </c>
      <c r="AE412" s="21" t="s">
        <v>197</v>
      </c>
      <c r="AF412" t="s">
        <v>2617</v>
      </c>
      <c r="AG412" s="21">
        <v>0</v>
      </c>
      <c r="AH412" s="21" t="s">
        <v>2621</v>
      </c>
      <c r="AI412" s="21">
        <v>0</v>
      </c>
      <c r="AJ412" s="21" t="s">
        <v>2428</v>
      </c>
      <c r="AK412" s="21"/>
      <c r="AL412" s="21"/>
      <c r="AM412" s="21" t="s">
        <v>1118</v>
      </c>
      <c r="AN412" s="21" t="s">
        <v>1119</v>
      </c>
      <c r="AO412" s="21" t="s">
        <v>1119</v>
      </c>
      <c r="AP412" s="21" t="s">
        <v>246</v>
      </c>
      <c r="AQ412" s="21"/>
      <c r="AR412" s="21"/>
      <c r="AS412" s="21" t="s">
        <v>218</v>
      </c>
      <c r="AT412" s="21" t="s">
        <v>1063</v>
      </c>
      <c r="AU412">
        <v>38</v>
      </c>
      <c r="AV412" t="s">
        <v>2617</v>
      </c>
      <c r="AW412">
        <v>158.83080000000001</v>
      </c>
      <c r="AX412">
        <v>0.1131528</v>
      </c>
      <c r="AY412">
        <v>3</v>
      </c>
      <c r="AZ412" t="s">
        <v>1095</v>
      </c>
      <c r="BA412" s="21" t="s">
        <v>1102</v>
      </c>
      <c r="BB412" s="21" t="s">
        <v>1102</v>
      </c>
      <c r="BC412">
        <v>0.7</v>
      </c>
      <c r="BD412" t="s">
        <v>1064</v>
      </c>
      <c r="BE412">
        <v>0.3</v>
      </c>
      <c r="BF412">
        <v>6</v>
      </c>
      <c r="BG412" t="s">
        <v>195</v>
      </c>
      <c r="BH412">
        <v>0.6</v>
      </c>
      <c r="BI412" t="s">
        <v>282</v>
      </c>
      <c r="BJ412">
        <v>17</v>
      </c>
      <c r="BK412" t="s">
        <v>315</v>
      </c>
      <c r="BL412">
        <v>0.25</v>
      </c>
      <c r="BM412" t="s">
        <v>282</v>
      </c>
      <c r="BN412">
        <v>3</v>
      </c>
      <c r="BO412" t="s">
        <v>253</v>
      </c>
      <c r="BP412">
        <v>0.15</v>
      </c>
      <c r="BQ412" t="s">
        <v>282</v>
      </c>
      <c r="BR412" t="s">
        <v>192</v>
      </c>
      <c r="BS412" t="s">
        <v>197</v>
      </c>
      <c r="BT412" t="s">
        <v>198</v>
      </c>
      <c r="BU412" t="s">
        <v>282</v>
      </c>
      <c r="BV412">
        <v>531.09999999999991</v>
      </c>
      <c r="BW412">
        <v>392</v>
      </c>
      <c r="BX412" s="7">
        <v>91.65706666666631</v>
      </c>
      <c r="BY412" s="7">
        <v>17.746515834895597</v>
      </c>
      <c r="BZ412" s="8">
        <v>19.326536687945246</v>
      </c>
      <c r="CA412" s="8">
        <v>19.521167418385158</v>
      </c>
      <c r="CB412" s="8">
        <v>21.259190356739772</v>
      </c>
      <c r="CD412">
        <v>222</v>
      </c>
      <c r="CE412">
        <v>12</v>
      </c>
      <c r="CF412" s="33" t="s">
        <v>1066</v>
      </c>
      <c r="CG412" s="34" t="s">
        <v>1075</v>
      </c>
      <c r="CH412" t="s">
        <v>2622</v>
      </c>
      <c r="CI412">
        <v>3</v>
      </c>
      <c r="CJ412" s="25">
        <v>25</v>
      </c>
      <c r="CK412">
        <v>0</v>
      </c>
      <c r="CN412">
        <v>6.37</v>
      </c>
      <c r="CO412">
        <v>7.27</v>
      </c>
      <c r="CP412">
        <v>0.03</v>
      </c>
      <c r="CQ412" t="s">
        <v>282</v>
      </c>
      <c r="CR412" t="s">
        <v>282</v>
      </c>
      <c r="CT412" t="s">
        <v>282</v>
      </c>
      <c r="CU412" t="s">
        <v>282</v>
      </c>
      <c r="CV412" t="s">
        <v>282</v>
      </c>
      <c r="CW412" s="25" t="s">
        <v>1067</v>
      </c>
      <c r="CX412" t="s">
        <v>282</v>
      </c>
      <c r="DC412">
        <v>223</v>
      </c>
      <c r="DD412">
        <v>8</v>
      </c>
      <c r="DE412" t="s">
        <v>1068</v>
      </c>
      <c r="DF412" t="s">
        <v>1090</v>
      </c>
      <c r="DG412" t="s">
        <v>2622</v>
      </c>
      <c r="DH412" t="s">
        <v>2453</v>
      </c>
      <c r="DI412" s="25">
        <v>33.333333333333329</v>
      </c>
      <c r="DJ412">
        <v>0</v>
      </c>
      <c r="DL412">
        <v>9.69</v>
      </c>
      <c r="DM412">
        <v>16.05</v>
      </c>
      <c r="DN412">
        <v>0.03</v>
      </c>
      <c r="DO412" t="s">
        <v>282</v>
      </c>
      <c r="DP412" t="s">
        <v>282</v>
      </c>
      <c r="DR412" t="s">
        <v>282</v>
      </c>
      <c r="DS412" t="s">
        <v>282</v>
      </c>
      <c r="DT412" t="s">
        <v>282</v>
      </c>
      <c r="DU412" s="25" t="s">
        <v>1067</v>
      </c>
      <c r="DV412" t="s">
        <v>282</v>
      </c>
      <c r="EA412">
        <v>224</v>
      </c>
      <c r="EB412">
        <v>12</v>
      </c>
      <c r="EC412" t="s">
        <v>1069</v>
      </c>
      <c r="ED412" t="s">
        <v>1090</v>
      </c>
      <c r="EE412" t="s">
        <v>2622</v>
      </c>
      <c r="EF412" t="s">
        <v>2453</v>
      </c>
      <c r="EG412" s="25">
        <v>33.333333333333329</v>
      </c>
      <c r="EH412">
        <v>0</v>
      </c>
      <c r="EJ412">
        <v>5.31</v>
      </c>
      <c r="EK412">
        <v>6.45</v>
      </c>
      <c r="EL412" s="9">
        <v>0.03</v>
      </c>
      <c r="EM412" t="s">
        <v>282</v>
      </c>
      <c r="EN412" t="s">
        <v>282</v>
      </c>
      <c r="EO412" t="s">
        <v>282</v>
      </c>
      <c r="EP412" t="s">
        <v>282</v>
      </c>
      <c r="EQ412" t="s">
        <v>282</v>
      </c>
      <c r="ER412" t="s">
        <v>282</v>
      </c>
      <c r="ES412" t="s">
        <v>282</v>
      </c>
      <c r="ET412" s="9" t="s">
        <v>282</v>
      </c>
      <c r="EU412" s="9" t="s">
        <v>282</v>
      </c>
      <c r="EV412" t="s">
        <v>282</v>
      </c>
      <c r="EX412" s="35">
        <v>3</v>
      </c>
      <c r="EY412" s="50">
        <v>7.1233333333333322</v>
      </c>
      <c r="EZ412" s="50">
        <v>9.9233333333333338</v>
      </c>
      <c r="FA412" s="50">
        <v>0.03</v>
      </c>
      <c r="FB412" s="51">
        <v>6.5290383822221969</v>
      </c>
      <c r="FC412" s="51">
        <v>9.0954362488888538</v>
      </c>
      <c r="FD412" s="51">
        <v>2.7497119999999892E-2</v>
      </c>
      <c r="FE412" s="7"/>
      <c r="FF412" s="25">
        <v>3</v>
      </c>
      <c r="FG412" s="25">
        <v>3</v>
      </c>
      <c r="FH412" s="29">
        <v>7.1233333333333322</v>
      </c>
      <c r="FI412" s="29">
        <v>9.9233333333333338</v>
      </c>
      <c r="FJ412" s="29">
        <v>0.03</v>
      </c>
      <c r="FK412" s="29">
        <v>71.783674840443396</v>
      </c>
      <c r="FL412" s="7" t="b">
        <v>1</v>
      </c>
      <c r="FQ412" s="21"/>
      <c r="FX412" s="21">
        <v>7</v>
      </c>
      <c r="GG412" s="48">
        <v>7.1233333333333322</v>
      </c>
      <c r="GH412" s="48">
        <v>9.9233333333333338</v>
      </c>
      <c r="GI412" s="9">
        <v>0.03</v>
      </c>
    </row>
    <row r="413" spans="1:191" x14ac:dyDescent="0.25">
      <c r="A413" t="s">
        <v>2623</v>
      </c>
      <c r="B413">
        <v>0</v>
      </c>
      <c r="C413" s="21" t="s">
        <v>197</v>
      </c>
      <c r="E413">
        <v>0</v>
      </c>
      <c r="G413" t="s">
        <v>1052</v>
      </c>
      <c r="J413">
        <v>4700</v>
      </c>
      <c r="K413" t="s">
        <v>286</v>
      </c>
      <c r="L413" t="s">
        <v>2428</v>
      </c>
      <c r="M413" t="s">
        <v>2428</v>
      </c>
      <c r="N413">
        <v>0</v>
      </c>
      <c r="P413" t="s">
        <v>282</v>
      </c>
      <c r="Q413">
        <v>4700</v>
      </c>
      <c r="R413" t="s">
        <v>286</v>
      </c>
      <c r="S413" t="s">
        <v>191</v>
      </c>
      <c r="T413" s="22" t="s">
        <v>197</v>
      </c>
      <c r="U413" s="21" t="s">
        <v>1056</v>
      </c>
      <c r="V413" t="s">
        <v>2625</v>
      </c>
      <c r="W413" t="s">
        <v>2626</v>
      </c>
      <c r="X413">
        <v>8</v>
      </c>
      <c r="Y413" s="21">
        <v>8</v>
      </c>
      <c r="Z413" s="21" t="str">
        <f>VLOOKUP(A413,'Rettelse til drænsystem'!$A$4:$B$510,2,FALSE)</f>
        <v>Systematisk drænet</v>
      </c>
      <c r="AA413" t="s">
        <v>1165</v>
      </c>
      <c r="AB413" t="s">
        <v>239</v>
      </c>
      <c r="AC413" s="21" t="s">
        <v>1063</v>
      </c>
      <c r="AD413" s="21" t="s">
        <v>197</v>
      </c>
      <c r="AE413" s="21" t="s">
        <v>197</v>
      </c>
      <c r="AF413" t="s">
        <v>2623</v>
      </c>
      <c r="AG413" s="21">
        <v>0</v>
      </c>
      <c r="AH413" s="21" t="s">
        <v>2627</v>
      </c>
      <c r="AI413" s="21">
        <v>0</v>
      </c>
      <c r="AJ413" s="21" t="s">
        <v>2428</v>
      </c>
      <c r="AK413" s="21"/>
      <c r="AL413" s="21"/>
      <c r="AM413" s="21" t="s">
        <v>1179</v>
      </c>
      <c r="AN413" s="21" t="s">
        <v>1179</v>
      </c>
      <c r="AO413" s="21" t="s">
        <v>1180</v>
      </c>
      <c r="AP413" s="21" t="s">
        <v>205</v>
      </c>
      <c r="AQ413" s="21"/>
      <c r="AR413" s="21"/>
      <c r="AS413" s="21" t="s">
        <v>218</v>
      </c>
      <c r="AT413" s="21" t="s">
        <v>1063</v>
      </c>
      <c r="AU413">
        <v>41</v>
      </c>
      <c r="AV413" t="s">
        <v>2623</v>
      </c>
      <c r="AW413">
        <v>199.26169999999999</v>
      </c>
      <c r="AX413">
        <v>0.45259919999999998</v>
      </c>
      <c r="AY413">
        <v>4.25</v>
      </c>
      <c r="AZ413" t="s">
        <v>1064</v>
      </c>
      <c r="BA413" s="21" t="s">
        <v>1064</v>
      </c>
      <c r="BB413" s="21" t="s">
        <v>1065</v>
      </c>
      <c r="BC413">
        <v>1</v>
      </c>
      <c r="BD413" t="s">
        <v>282</v>
      </c>
      <c r="BE413" t="s">
        <v>282</v>
      </c>
      <c r="BF413">
        <v>7</v>
      </c>
      <c r="BG413" t="s">
        <v>241</v>
      </c>
      <c r="BH413">
        <v>1</v>
      </c>
      <c r="BI413" t="s">
        <v>282</v>
      </c>
      <c r="BJ413" t="s">
        <v>282</v>
      </c>
      <c r="BK413" t="s">
        <v>282</v>
      </c>
      <c r="BL413" t="s">
        <v>282</v>
      </c>
      <c r="BM413" t="s">
        <v>282</v>
      </c>
      <c r="BN413" t="s">
        <v>282</v>
      </c>
      <c r="BO413" t="s">
        <v>282</v>
      </c>
      <c r="BP413" t="s">
        <v>282</v>
      </c>
      <c r="BQ413" t="s">
        <v>282</v>
      </c>
      <c r="BR413" t="s">
        <v>197</v>
      </c>
      <c r="BS413" t="s">
        <v>197</v>
      </c>
      <c r="BT413" t="s">
        <v>198</v>
      </c>
      <c r="BU413" t="s">
        <v>282</v>
      </c>
      <c r="BV413">
        <v>489.90000000000009</v>
      </c>
      <c r="BW413">
        <v>428.7</v>
      </c>
      <c r="BX413" s="7">
        <v>199.36333333333289</v>
      </c>
      <c r="BY413" s="7">
        <v>10.306789782037651</v>
      </c>
      <c r="BZ413" s="8">
        <v>5.1698522540274912</v>
      </c>
      <c r="CA413" s="8">
        <v>11.337468760241418</v>
      </c>
      <c r="CB413" s="8">
        <v>5.686837479430241</v>
      </c>
      <c r="CD413">
        <v>225</v>
      </c>
      <c r="CE413">
        <v>13</v>
      </c>
      <c r="CF413" s="33" t="s">
        <v>1066</v>
      </c>
      <c r="CG413" s="34" t="s">
        <v>1075</v>
      </c>
      <c r="CH413" t="s">
        <v>2624</v>
      </c>
      <c r="CI413">
        <v>2</v>
      </c>
      <c r="CJ413" s="25">
        <v>25</v>
      </c>
      <c r="CK413">
        <v>0</v>
      </c>
      <c r="CN413">
        <v>3.51</v>
      </c>
      <c r="CO413">
        <v>5.53</v>
      </c>
      <c r="CP413">
        <v>0.02</v>
      </c>
      <c r="CQ413" t="s">
        <v>282</v>
      </c>
      <c r="CR413" t="s">
        <v>282</v>
      </c>
      <c r="CT413" t="s">
        <v>282</v>
      </c>
      <c r="CU413" t="s">
        <v>282</v>
      </c>
      <c r="CV413" t="s">
        <v>282</v>
      </c>
      <c r="CW413" s="25" t="s">
        <v>1067</v>
      </c>
      <c r="CX413" t="s">
        <v>282</v>
      </c>
      <c r="DC413">
        <v>226</v>
      </c>
      <c r="DD413">
        <v>7</v>
      </c>
      <c r="DE413" t="s">
        <v>1068</v>
      </c>
      <c r="DF413" t="s">
        <v>1090</v>
      </c>
      <c r="DG413" t="s">
        <v>2628</v>
      </c>
      <c r="DH413" t="s">
        <v>2436</v>
      </c>
      <c r="DI413" s="25">
        <v>37.5</v>
      </c>
      <c r="DJ413">
        <v>0</v>
      </c>
      <c r="DL413">
        <v>2.5099999999999998</v>
      </c>
      <c r="DM413">
        <v>2.85</v>
      </c>
      <c r="DN413">
        <v>0.02</v>
      </c>
      <c r="DO413" t="s">
        <v>282</v>
      </c>
      <c r="DP413" t="s">
        <v>282</v>
      </c>
      <c r="DR413" t="s">
        <v>282</v>
      </c>
      <c r="DS413" t="s">
        <v>282</v>
      </c>
      <c r="DT413" t="s">
        <v>282</v>
      </c>
      <c r="DU413" s="25" t="s">
        <v>1067</v>
      </c>
      <c r="DV413" t="s">
        <v>282</v>
      </c>
      <c r="EA413">
        <v>227</v>
      </c>
      <c r="EB413">
        <v>11</v>
      </c>
      <c r="EC413" t="s">
        <v>1069</v>
      </c>
      <c r="ED413" t="s">
        <v>1090</v>
      </c>
      <c r="EE413" t="s">
        <v>2629</v>
      </c>
      <c r="EF413" t="s">
        <v>2630</v>
      </c>
      <c r="EG413" s="25" t="e">
        <v>#VALUE!</v>
      </c>
      <c r="EH413">
        <v>0</v>
      </c>
      <c r="EJ413">
        <v>2.46</v>
      </c>
      <c r="EK413">
        <v>2.79</v>
      </c>
      <c r="EL413" s="9">
        <v>0.01</v>
      </c>
      <c r="EM413" t="s">
        <v>282</v>
      </c>
      <c r="EN413" t="s">
        <v>282</v>
      </c>
      <c r="EO413" t="s">
        <v>282</v>
      </c>
      <c r="EP413" t="s">
        <v>282</v>
      </c>
      <c r="EQ413" t="s">
        <v>282</v>
      </c>
      <c r="ER413" t="s">
        <v>282</v>
      </c>
      <c r="ES413" t="s">
        <v>282</v>
      </c>
      <c r="ET413" s="9" t="s">
        <v>282</v>
      </c>
      <c r="EU413" s="9" t="s">
        <v>282</v>
      </c>
      <c r="EV413" t="s">
        <v>282</v>
      </c>
      <c r="EX413" s="35">
        <v>3</v>
      </c>
      <c r="EY413" s="50">
        <v>2.8266666666666667</v>
      </c>
      <c r="EZ413" s="50">
        <v>3.723333333333334</v>
      </c>
      <c r="FA413" s="50">
        <v>1.6666666666666666E-2</v>
      </c>
      <c r="FB413" s="51">
        <v>5.635336888888876</v>
      </c>
      <c r="FC413" s="51">
        <v>7.4229614444444296</v>
      </c>
      <c r="FD413" s="51">
        <v>3.3227222222222144E-2</v>
      </c>
      <c r="FE413" s="7"/>
      <c r="FF413" s="25">
        <v>3</v>
      </c>
      <c r="FG413" s="25">
        <v>3</v>
      </c>
      <c r="FH413" s="29">
        <v>2.8266666666666667</v>
      </c>
      <c r="FI413" s="29">
        <v>3.723333333333334</v>
      </c>
      <c r="FJ413" s="29">
        <v>1.6666666666666666E-2</v>
      </c>
      <c r="FK413" s="29">
        <v>75.917636526410021</v>
      </c>
      <c r="FL413" s="7" t="b">
        <v>1</v>
      </c>
      <c r="FQ413" s="21"/>
      <c r="FX413" s="21">
        <v>7</v>
      </c>
      <c r="GG413" s="48">
        <v>2.8266666666666667</v>
      </c>
      <c r="GH413" s="48">
        <v>3.723333333333334</v>
      </c>
      <c r="GI413" s="9">
        <v>1.6666666666666666E-2</v>
      </c>
    </row>
    <row r="414" spans="1:191" x14ac:dyDescent="0.25">
      <c r="A414" t="s">
        <v>2631</v>
      </c>
      <c r="B414">
        <v>0</v>
      </c>
      <c r="C414" s="21" t="s">
        <v>197</v>
      </c>
      <c r="E414">
        <v>0</v>
      </c>
      <c r="G414" t="s">
        <v>1052</v>
      </c>
      <c r="J414">
        <v>4683</v>
      </c>
      <c r="K414" t="s">
        <v>2634</v>
      </c>
      <c r="L414" t="s">
        <v>2428</v>
      </c>
      <c r="M414" t="s">
        <v>2428</v>
      </c>
      <c r="N414">
        <v>0</v>
      </c>
      <c r="P414" t="s">
        <v>2635</v>
      </c>
      <c r="Q414">
        <v>4683</v>
      </c>
      <c r="R414" t="s">
        <v>2634</v>
      </c>
      <c r="S414" t="s">
        <v>191</v>
      </c>
      <c r="T414" s="22" t="s">
        <v>197</v>
      </c>
      <c r="U414" s="21" t="s">
        <v>1056</v>
      </c>
      <c r="V414" t="s">
        <v>2636</v>
      </c>
      <c r="W414" t="s">
        <v>2637</v>
      </c>
      <c r="X414">
        <v>10</v>
      </c>
      <c r="Y414" s="21">
        <v>10</v>
      </c>
      <c r="Z414" s="21" t="str">
        <f>VLOOKUP(A414,'Rettelse til drænsystem'!$A$4:$B$510,2,FALSE)</f>
        <v>Systematisk drænet</v>
      </c>
      <c r="AA414" t="s">
        <v>1058</v>
      </c>
      <c r="AB414" t="s">
        <v>193</v>
      </c>
      <c r="AC414" s="21" t="s">
        <v>1059</v>
      </c>
      <c r="AD414" s="21" t="s">
        <v>197</v>
      </c>
      <c r="AE414" s="21" t="s">
        <v>197</v>
      </c>
      <c r="AF414" t="s">
        <v>2631</v>
      </c>
      <c r="AG414" s="21">
        <v>0</v>
      </c>
      <c r="AH414" s="21" t="s">
        <v>2632</v>
      </c>
      <c r="AI414" s="21">
        <v>0</v>
      </c>
      <c r="AJ414" s="21" t="s">
        <v>2428</v>
      </c>
      <c r="AK414" s="21"/>
      <c r="AL414" s="21"/>
      <c r="AM414" s="21" t="s">
        <v>282</v>
      </c>
      <c r="AN414" s="21" t="s">
        <v>282</v>
      </c>
      <c r="AO414" s="21" t="s">
        <v>282</v>
      </c>
      <c r="AP414" s="21" t="s">
        <v>282</v>
      </c>
      <c r="AQ414" s="21"/>
      <c r="AR414" s="21"/>
      <c r="AS414" s="21" t="s">
        <v>218</v>
      </c>
      <c r="AT414" s="21" t="s">
        <v>1063</v>
      </c>
      <c r="AU414">
        <v>15</v>
      </c>
      <c r="AV414" t="s">
        <v>2631</v>
      </c>
      <c r="AW414">
        <v>30.438739999999999</v>
      </c>
      <c r="AX414">
        <v>0.16240940000000001</v>
      </c>
      <c r="AY414">
        <v>3</v>
      </c>
      <c r="AZ414" t="s">
        <v>1106</v>
      </c>
      <c r="BA414" s="21" t="s">
        <v>1102</v>
      </c>
      <c r="BB414" s="21" t="s">
        <v>1102</v>
      </c>
      <c r="BC414">
        <v>1</v>
      </c>
      <c r="BD414" t="s">
        <v>282</v>
      </c>
      <c r="BE414" t="s">
        <v>282</v>
      </c>
      <c r="BF414">
        <v>7</v>
      </c>
      <c r="BG414" t="s">
        <v>241</v>
      </c>
      <c r="BH414">
        <v>0.33</v>
      </c>
      <c r="BI414" t="s">
        <v>282</v>
      </c>
      <c r="BJ414">
        <v>17</v>
      </c>
      <c r="BK414" t="s">
        <v>315</v>
      </c>
      <c r="BL414">
        <v>0.2</v>
      </c>
      <c r="BM414" t="s">
        <v>282</v>
      </c>
      <c r="BN414">
        <v>6</v>
      </c>
      <c r="BO414" t="s">
        <v>195</v>
      </c>
      <c r="BP414">
        <v>0.47</v>
      </c>
      <c r="BQ414" t="s">
        <v>282</v>
      </c>
      <c r="BR414" t="s">
        <v>192</v>
      </c>
      <c r="BS414" t="s">
        <v>197</v>
      </c>
      <c r="BT414" t="s">
        <v>198</v>
      </c>
      <c r="BU414" t="s">
        <v>282</v>
      </c>
      <c r="BV414">
        <v>504.90000000000009</v>
      </c>
      <c r="BW414">
        <v>412.4</v>
      </c>
      <c r="BX414" s="7">
        <v>186.2933666666662</v>
      </c>
      <c r="BY414" s="7">
        <v>26.326296487111428</v>
      </c>
      <c r="BZ414" s="8">
        <v>13.894198194636223</v>
      </c>
      <c r="CA414" s="8">
        <v>28.958926135822573</v>
      </c>
      <c r="CB414" s="8">
        <v>15.283618014099847</v>
      </c>
      <c r="CD414">
        <v>363</v>
      </c>
      <c r="CE414">
        <v>12</v>
      </c>
      <c r="CF414" s="33" t="s">
        <v>1066</v>
      </c>
      <c r="CG414" s="34" t="s">
        <v>1075</v>
      </c>
      <c r="CH414" t="s">
        <v>2633</v>
      </c>
      <c r="CI414">
        <v>3.5</v>
      </c>
      <c r="CJ414" s="25">
        <v>35</v>
      </c>
      <c r="CK414">
        <v>0</v>
      </c>
      <c r="CN414">
        <v>9.85</v>
      </c>
      <c r="CO414">
        <v>10.42</v>
      </c>
      <c r="CP414">
        <v>0.05</v>
      </c>
      <c r="CQ414" t="s">
        <v>282</v>
      </c>
      <c r="CR414" t="s">
        <v>282</v>
      </c>
      <c r="CT414" t="s">
        <v>282</v>
      </c>
      <c r="CU414" t="s">
        <v>282</v>
      </c>
      <c r="CV414" t="s">
        <v>282</v>
      </c>
      <c r="CW414" s="25" t="s">
        <v>1067</v>
      </c>
      <c r="CX414" t="s">
        <v>282</v>
      </c>
      <c r="DC414">
        <v>364</v>
      </c>
      <c r="DD414">
        <v>8</v>
      </c>
      <c r="DE414" t="s">
        <v>1068</v>
      </c>
      <c r="DF414" t="s">
        <v>1090</v>
      </c>
      <c r="DG414" t="s">
        <v>2633</v>
      </c>
      <c r="DH414" t="s">
        <v>2436</v>
      </c>
      <c r="DI414" s="25">
        <v>30</v>
      </c>
      <c r="DJ414">
        <v>0</v>
      </c>
      <c r="DL414">
        <v>10.48</v>
      </c>
      <c r="DM414">
        <v>11.01</v>
      </c>
      <c r="DN414">
        <v>0.06</v>
      </c>
      <c r="DO414" t="s">
        <v>282</v>
      </c>
      <c r="DP414" t="s">
        <v>282</v>
      </c>
      <c r="DR414" t="s">
        <v>282</v>
      </c>
      <c r="DS414" t="s">
        <v>282</v>
      </c>
      <c r="DT414" t="s">
        <v>282</v>
      </c>
      <c r="DU414" s="25" t="s">
        <v>1067</v>
      </c>
      <c r="DV414" t="s">
        <v>282</v>
      </c>
      <c r="EA414">
        <v>365</v>
      </c>
      <c r="EB414">
        <v>12.03</v>
      </c>
      <c r="EC414" t="s">
        <v>1069</v>
      </c>
      <c r="ED414" t="s">
        <v>1090</v>
      </c>
      <c r="EE414" t="s">
        <v>2633</v>
      </c>
      <c r="EF414">
        <v>1</v>
      </c>
      <c r="EG414" s="25">
        <v>10</v>
      </c>
      <c r="EH414">
        <v>0</v>
      </c>
      <c r="EJ414">
        <v>10.17</v>
      </c>
      <c r="EK414">
        <v>10.54</v>
      </c>
      <c r="EL414" s="9">
        <v>0.03</v>
      </c>
      <c r="EM414" t="s">
        <v>282</v>
      </c>
      <c r="EN414" t="s">
        <v>282</v>
      </c>
      <c r="EO414" t="s">
        <v>282</v>
      </c>
      <c r="EP414" t="s">
        <v>282</v>
      </c>
      <c r="EQ414" t="s">
        <v>282</v>
      </c>
      <c r="ER414" t="s">
        <v>282</v>
      </c>
      <c r="ES414" t="s">
        <v>282</v>
      </c>
      <c r="ET414" s="9" t="s">
        <v>282</v>
      </c>
      <c r="EU414" s="9" t="s">
        <v>282</v>
      </c>
      <c r="EV414" t="s">
        <v>282</v>
      </c>
      <c r="EX414" s="35">
        <v>3</v>
      </c>
      <c r="EY414" s="50">
        <v>10.166666666666666</v>
      </c>
      <c r="EZ414" s="50">
        <v>10.656666666666666</v>
      </c>
      <c r="FA414" s="50">
        <v>4.6666666666666669E-2</v>
      </c>
      <c r="FB414" s="51">
        <v>18.939825611111061</v>
      </c>
      <c r="FC414" s="51">
        <v>19.85266310777773</v>
      </c>
      <c r="FD414" s="51">
        <v>8.6936904444444227E-2</v>
      </c>
      <c r="FE414" s="7"/>
      <c r="FF414" s="25">
        <v>3</v>
      </c>
      <c r="FG414" s="25">
        <v>3</v>
      </c>
      <c r="FH414" s="29">
        <v>10.166666666666666</v>
      </c>
      <c r="FI414" s="29">
        <v>10.656666666666666</v>
      </c>
      <c r="FJ414" s="29">
        <v>4.6666666666666669E-2</v>
      </c>
      <c r="FK414" s="29">
        <v>95.401939318110735</v>
      </c>
      <c r="FL414" s="7" t="b">
        <v>1</v>
      </c>
      <c r="FQ414" s="21"/>
      <c r="FX414" s="21">
        <v>7</v>
      </c>
      <c r="GG414" s="48">
        <v>10.166666666666666</v>
      </c>
      <c r="GH414" s="48">
        <v>10.656666666666666</v>
      </c>
      <c r="GI414" s="9">
        <v>4.6666666666666669E-2</v>
      </c>
    </row>
    <row r="415" spans="1:191" x14ac:dyDescent="0.25">
      <c r="A415" t="s">
        <v>2638</v>
      </c>
      <c r="B415">
        <v>0</v>
      </c>
      <c r="C415" s="21" t="s">
        <v>197</v>
      </c>
      <c r="E415">
        <v>0</v>
      </c>
      <c r="G415" t="s">
        <v>1052</v>
      </c>
      <c r="J415">
        <v>4683</v>
      </c>
      <c r="K415" t="s">
        <v>2634</v>
      </c>
      <c r="L415" t="s">
        <v>2428</v>
      </c>
      <c r="M415" t="s">
        <v>2428</v>
      </c>
      <c r="N415">
        <v>0</v>
      </c>
      <c r="P415" t="s">
        <v>2640</v>
      </c>
      <c r="Q415">
        <v>4683</v>
      </c>
      <c r="R415" t="s">
        <v>2634</v>
      </c>
      <c r="S415" t="s">
        <v>191</v>
      </c>
      <c r="T415" s="22" t="s">
        <v>197</v>
      </c>
      <c r="U415" s="21" t="s">
        <v>1056</v>
      </c>
      <c r="V415" t="s">
        <v>2641</v>
      </c>
      <c r="W415" t="s">
        <v>2642</v>
      </c>
      <c r="X415">
        <v>10</v>
      </c>
      <c r="Y415" s="21">
        <v>10</v>
      </c>
      <c r="Z415" s="21" t="str">
        <f>VLOOKUP(A415,'Rettelse til drænsystem'!$A$4:$B$510,2,FALSE)</f>
        <v>Systematisk drænet</v>
      </c>
      <c r="AA415" t="s">
        <v>1058</v>
      </c>
      <c r="AB415" t="s">
        <v>193</v>
      </c>
      <c r="AC415" s="21" t="s">
        <v>1059</v>
      </c>
      <c r="AD415" s="21" t="s">
        <v>197</v>
      </c>
      <c r="AE415" s="21" t="s">
        <v>197</v>
      </c>
      <c r="AF415" t="s">
        <v>2638</v>
      </c>
      <c r="AG415" s="21">
        <v>0</v>
      </c>
      <c r="AH415" s="21" t="s">
        <v>2639</v>
      </c>
      <c r="AI415" s="21">
        <v>0</v>
      </c>
      <c r="AJ415" s="21" t="s">
        <v>2428</v>
      </c>
      <c r="AK415" s="21"/>
      <c r="AL415" s="21"/>
      <c r="AM415" s="21" t="s">
        <v>1073</v>
      </c>
      <c r="AN415" s="21" t="s">
        <v>1074</v>
      </c>
      <c r="AO415" s="21" t="s">
        <v>1074</v>
      </c>
      <c r="AP415" s="21" t="s">
        <v>246</v>
      </c>
      <c r="AQ415" s="21"/>
      <c r="AR415" s="21"/>
      <c r="AS415" s="21" t="s">
        <v>218</v>
      </c>
      <c r="AT415" s="21" t="s">
        <v>1063</v>
      </c>
      <c r="AU415">
        <v>15</v>
      </c>
      <c r="AV415" t="s">
        <v>2638</v>
      </c>
      <c r="AW415">
        <v>32.271059999999999</v>
      </c>
      <c r="AX415">
        <v>0.28575980000000001</v>
      </c>
      <c r="AY415">
        <v>4</v>
      </c>
      <c r="AZ415" t="s">
        <v>1106</v>
      </c>
      <c r="BA415" s="21" t="s">
        <v>1102</v>
      </c>
      <c r="BB415" s="21" t="s">
        <v>1102</v>
      </c>
      <c r="BC415">
        <v>0.7</v>
      </c>
      <c r="BD415" t="s">
        <v>1088</v>
      </c>
      <c r="BE415">
        <v>0.3</v>
      </c>
      <c r="BF415">
        <v>6</v>
      </c>
      <c r="BG415" t="s">
        <v>195</v>
      </c>
      <c r="BH415">
        <v>0.33</v>
      </c>
      <c r="BI415" t="s">
        <v>282</v>
      </c>
      <c r="BJ415">
        <v>7</v>
      </c>
      <c r="BK415" t="s">
        <v>241</v>
      </c>
      <c r="BL415">
        <v>0.33</v>
      </c>
      <c r="BM415" t="s">
        <v>282</v>
      </c>
      <c r="BN415">
        <v>2</v>
      </c>
      <c r="BO415" t="s">
        <v>196</v>
      </c>
      <c r="BP415">
        <v>0.34</v>
      </c>
      <c r="BQ415" t="s">
        <v>282</v>
      </c>
      <c r="BR415" t="s">
        <v>192</v>
      </c>
      <c r="BS415" t="s">
        <v>197</v>
      </c>
      <c r="BT415" t="s">
        <v>198</v>
      </c>
      <c r="BU415" t="s">
        <v>282</v>
      </c>
      <c r="BV415">
        <v>504.90000000000009</v>
      </c>
      <c r="BW415">
        <v>412.4</v>
      </c>
      <c r="BX415" s="7">
        <v>191.37769999999955</v>
      </c>
      <c r="BY415" s="7">
        <v>26.469850681475474</v>
      </c>
      <c r="BZ415" s="8">
        <v>13.494670527320602</v>
      </c>
      <c r="CA415" s="8">
        <v>29.116835749623025</v>
      </c>
      <c r="CB415" s="8">
        <v>14.844137580052664</v>
      </c>
      <c r="CD415">
        <v>366</v>
      </c>
      <c r="CE415">
        <v>12</v>
      </c>
      <c r="CF415" s="33" t="s">
        <v>1066</v>
      </c>
      <c r="CG415" s="34" t="s">
        <v>1075</v>
      </c>
      <c r="CH415" t="s">
        <v>2643</v>
      </c>
      <c r="CI415">
        <v>4</v>
      </c>
      <c r="CJ415" s="25">
        <v>40</v>
      </c>
      <c r="CK415">
        <v>0</v>
      </c>
      <c r="CN415">
        <v>5.68</v>
      </c>
      <c r="CO415">
        <v>6.08</v>
      </c>
      <c r="CP415">
        <v>0.02</v>
      </c>
      <c r="CQ415" t="s">
        <v>282</v>
      </c>
      <c r="CR415" t="s">
        <v>282</v>
      </c>
      <c r="CT415" t="s">
        <v>282</v>
      </c>
      <c r="CU415" t="s">
        <v>282</v>
      </c>
      <c r="CV415" t="s">
        <v>282</v>
      </c>
      <c r="CW415" s="25" t="s">
        <v>1067</v>
      </c>
      <c r="CX415" t="s">
        <v>282</v>
      </c>
      <c r="DC415">
        <v>367</v>
      </c>
      <c r="DD415">
        <v>8</v>
      </c>
      <c r="DE415" t="s">
        <v>1068</v>
      </c>
      <c r="DF415" t="s">
        <v>1090</v>
      </c>
      <c r="DG415" t="s">
        <v>2633</v>
      </c>
      <c r="DH415" t="s">
        <v>2436</v>
      </c>
      <c r="DI415" s="25">
        <v>30</v>
      </c>
      <c r="DJ415">
        <v>0</v>
      </c>
      <c r="DL415">
        <v>7.9</v>
      </c>
      <c r="DM415">
        <v>8.11</v>
      </c>
      <c r="DN415">
        <v>0.03</v>
      </c>
      <c r="DO415" t="s">
        <v>282</v>
      </c>
      <c r="DP415" t="s">
        <v>282</v>
      </c>
      <c r="DR415" t="s">
        <v>282</v>
      </c>
      <c r="DS415" t="s">
        <v>282</v>
      </c>
      <c r="DT415" t="s">
        <v>282</v>
      </c>
      <c r="DU415" s="25" t="s">
        <v>1067</v>
      </c>
      <c r="DV415" t="s">
        <v>282</v>
      </c>
      <c r="EA415">
        <v>368</v>
      </c>
      <c r="EB415">
        <v>12.03</v>
      </c>
      <c r="EC415" t="s">
        <v>1069</v>
      </c>
      <c r="ED415" t="s">
        <v>1090</v>
      </c>
      <c r="EE415" t="s">
        <v>2633</v>
      </c>
      <c r="EF415">
        <v>1</v>
      </c>
      <c r="EG415" s="25">
        <v>10</v>
      </c>
      <c r="EH415">
        <v>0</v>
      </c>
      <c r="EJ415">
        <v>8.4499999999999993</v>
      </c>
      <c r="EK415">
        <v>9.43</v>
      </c>
      <c r="EL415" s="9">
        <v>0.04</v>
      </c>
      <c r="EM415" t="s">
        <v>282</v>
      </c>
      <c r="EN415" t="s">
        <v>282</v>
      </c>
      <c r="EO415" t="s">
        <v>282</v>
      </c>
      <c r="EP415" t="s">
        <v>282</v>
      </c>
      <c r="EQ415" t="s">
        <v>282</v>
      </c>
      <c r="ER415" t="s">
        <v>282</v>
      </c>
      <c r="ES415" t="s">
        <v>282</v>
      </c>
      <c r="ET415" s="9" t="s">
        <v>282</v>
      </c>
      <c r="EU415" s="9" t="s">
        <v>282</v>
      </c>
      <c r="EV415" t="s">
        <v>282</v>
      </c>
      <c r="EX415" s="35">
        <v>3</v>
      </c>
      <c r="EY415" s="50">
        <v>7.3433333333333337</v>
      </c>
      <c r="EZ415" s="50">
        <v>7.8733333333333322</v>
      </c>
      <c r="FA415" s="50">
        <v>0.03</v>
      </c>
      <c r="FB415" s="51">
        <v>14.053502436666633</v>
      </c>
      <c r="FC415" s="51">
        <v>15.067804246666629</v>
      </c>
      <c r="FD415" s="51">
        <v>5.7413309999999863E-2</v>
      </c>
      <c r="FE415" s="7"/>
      <c r="FF415" s="25">
        <v>3</v>
      </c>
      <c r="FG415" s="25">
        <v>3</v>
      </c>
      <c r="FH415" s="29">
        <v>7.3433333333333337</v>
      </c>
      <c r="FI415" s="29">
        <v>7.8733333333333322</v>
      </c>
      <c r="FJ415" s="29">
        <v>0.03</v>
      </c>
      <c r="FK415" s="29">
        <v>93.268416596105013</v>
      </c>
      <c r="FL415" s="7" t="b">
        <v>1</v>
      </c>
      <c r="FQ415" s="21"/>
      <c r="FX415" s="21">
        <v>7</v>
      </c>
      <c r="GG415" s="48">
        <v>7.3433333333333337</v>
      </c>
      <c r="GH415" s="48">
        <v>7.8733333333333322</v>
      </c>
      <c r="GI415" s="9">
        <v>0.03</v>
      </c>
    </row>
    <row r="416" spans="1:191" x14ac:dyDescent="0.25">
      <c r="A416" t="s">
        <v>2644</v>
      </c>
      <c r="B416">
        <v>0</v>
      </c>
      <c r="C416" s="21" t="s">
        <v>197</v>
      </c>
      <c r="E416">
        <v>0</v>
      </c>
      <c r="G416" t="s">
        <v>1052</v>
      </c>
      <c r="J416">
        <v>5560</v>
      </c>
      <c r="K416" t="s">
        <v>748</v>
      </c>
      <c r="L416" t="s">
        <v>2428</v>
      </c>
      <c r="M416" t="s">
        <v>2428</v>
      </c>
      <c r="N416">
        <v>0</v>
      </c>
      <c r="P416" t="s">
        <v>282</v>
      </c>
      <c r="Q416">
        <v>5591</v>
      </c>
      <c r="R416" t="s">
        <v>2645</v>
      </c>
      <c r="S416" t="s">
        <v>214</v>
      </c>
      <c r="T416" s="22" t="s">
        <v>197</v>
      </c>
      <c r="U416" s="21" t="s">
        <v>1056</v>
      </c>
      <c r="V416" t="s">
        <v>2646</v>
      </c>
      <c r="W416" t="s">
        <v>2647</v>
      </c>
      <c r="X416">
        <v>12</v>
      </c>
      <c r="Y416" s="21">
        <v>12</v>
      </c>
      <c r="Z416" s="21" t="str">
        <f>VLOOKUP(A416,'Rettelse til drænsystem'!$A$4:$B$510,2,FALSE)</f>
        <v>Systematisk drænet</v>
      </c>
      <c r="AA416" t="s">
        <v>1165</v>
      </c>
      <c r="AB416" t="s">
        <v>239</v>
      </c>
      <c r="AC416" s="21" t="s">
        <v>1063</v>
      </c>
      <c r="AD416" s="21" t="s">
        <v>197</v>
      </c>
      <c r="AE416" s="21" t="s">
        <v>197</v>
      </c>
      <c r="AF416" t="s">
        <v>2644</v>
      </c>
      <c r="AG416" s="21">
        <v>0</v>
      </c>
      <c r="AH416" s="21" t="s">
        <v>2648</v>
      </c>
      <c r="AI416" s="21">
        <v>0</v>
      </c>
      <c r="AJ416" s="21" t="s">
        <v>2428</v>
      </c>
      <c r="AK416" s="21"/>
      <c r="AL416" s="21"/>
      <c r="AM416" s="21" t="s">
        <v>1073</v>
      </c>
      <c r="AN416" s="21" t="s">
        <v>1074</v>
      </c>
      <c r="AO416" s="21" t="s">
        <v>1074</v>
      </c>
      <c r="AP416" s="21" t="s">
        <v>246</v>
      </c>
      <c r="AQ416" s="21"/>
      <c r="AR416" s="21"/>
      <c r="AS416" s="21" t="s">
        <v>218</v>
      </c>
      <c r="AT416" s="21" t="s">
        <v>1063</v>
      </c>
      <c r="AU416">
        <v>51</v>
      </c>
      <c r="AV416" t="s">
        <v>2644</v>
      </c>
      <c r="AW416">
        <v>234.81399999999999</v>
      </c>
      <c r="AX416">
        <v>1.267417</v>
      </c>
      <c r="AY416">
        <v>4</v>
      </c>
      <c r="AZ416" t="s">
        <v>1064</v>
      </c>
      <c r="BA416" s="21" t="s">
        <v>1064</v>
      </c>
      <c r="BB416" s="21" t="s">
        <v>1065</v>
      </c>
      <c r="BC416">
        <v>0.5</v>
      </c>
      <c r="BD416" t="s">
        <v>1106</v>
      </c>
      <c r="BE416">
        <v>0.5</v>
      </c>
      <c r="BF416">
        <v>3</v>
      </c>
      <c r="BG416" t="s">
        <v>253</v>
      </c>
      <c r="BH416">
        <v>0.5</v>
      </c>
      <c r="BI416" t="s">
        <v>282</v>
      </c>
      <c r="BJ416">
        <v>12</v>
      </c>
      <c r="BK416" t="s">
        <v>222</v>
      </c>
      <c r="BL416">
        <v>0.25</v>
      </c>
      <c r="BM416" t="s">
        <v>282</v>
      </c>
      <c r="BN416">
        <v>6</v>
      </c>
      <c r="BO416" t="s">
        <v>195</v>
      </c>
      <c r="BP416">
        <v>0.25</v>
      </c>
      <c r="BQ416" t="s">
        <v>282</v>
      </c>
      <c r="BR416" t="s">
        <v>192</v>
      </c>
      <c r="BS416" t="s">
        <v>197</v>
      </c>
      <c r="BT416" t="s">
        <v>198</v>
      </c>
      <c r="BU416" t="s">
        <v>282</v>
      </c>
      <c r="BV416">
        <v>621.1</v>
      </c>
      <c r="BW416">
        <v>513.20000000000005</v>
      </c>
      <c r="BX416" s="7">
        <v>253.22874999999976</v>
      </c>
      <c r="BY416" s="7">
        <v>36.53929760189309</v>
      </c>
      <c r="BZ416" s="8">
        <v>14.261467178484956</v>
      </c>
      <c r="CA416" s="8">
        <v>40.193227362082403</v>
      </c>
      <c r="CB416" s="8">
        <v>15.687613896333453</v>
      </c>
      <c r="CD416">
        <v>228</v>
      </c>
      <c r="CE416">
        <v>13</v>
      </c>
      <c r="CF416" s="33" t="s">
        <v>1066</v>
      </c>
      <c r="CG416" s="34" t="s">
        <v>1075</v>
      </c>
      <c r="CH416" t="s">
        <v>2649</v>
      </c>
      <c r="CI416">
        <v>4</v>
      </c>
      <c r="CJ416" s="25">
        <v>33.333333333333329</v>
      </c>
      <c r="CK416">
        <v>0</v>
      </c>
      <c r="CN416">
        <v>21.43</v>
      </c>
      <c r="CO416">
        <v>22.39</v>
      </c>
      <c r="CP416">
        <v>0.02</v>
      </c>
      <c r="CQ416" t="s">
        <v>282</v>
      </c>
      <c r="CR416" t="s">
        <v>282</v>
      </c>
      <c r="CT416" t="s">
        <v>282</v>
      </c>
      <c r="CU416" t="s">
        <v>282</v>
      </c>
      <c r="CV416" t="s">
        <v>282</v>
      </c>
      <c r="CW416" s="25" t="s">
        <v>1067</v>
      </c>
      <c r="CX416" t="s">
        <v>282</v>
      </c>
      <c r="DC416">
        <v>229</v>
      </c>
      <c r="DD416">
        <v>7</v>
      </c>
      <c r="DE416" t="s">
        <v>1068</v>
      </c>
      <c r="DF416" t="s">
        <v>1090</v>
      </c>
      <c r="DG416" t="s">
        <v>2649</v>
      </c>
      <c r="DH416" t="s">
        <v>2470</v>
      </c>
      <c r="DI416" s="25">
        <v>41.666666666666671</v>
      </c>
      <c r="DJ416">
        <v>0</v>
      </c>
      <c r="DL416">
        <v>17.39</v>
      </c>
      <c r="DM416">
        <v>19.64</v>
      </c>
      <c r="DN416">
        <v>0.03</v>
      </c>
      <c r="DO416" t="s">
        <v>282</v>
      </c>
      <c r="DP416" t="s">
        <v>282</v>
      </c>
      <c r="DR416" t="s">
        <v>282</v>
      </c>
      <c r="DS416" t="s">
        <v>282</v>
      </c>
      <c r="DT416" t="s">
        <v>282</v>
      </c>
      <c r="DU416" s="25" t="s">
        <v>1067</v>
      </c>
      <c r="DV416" t="s">
        <v>282</v>
      </c>
      <c r="EA416">
        <v>230</v>
      </c>
      <c r="EB416">
        <v>11</v>
      </c>
      <c r="EC416" t="s">
        <v>1069</v>
      </c>
      <c r="ED416" t="s">
        <v>1090</v>
      </c>
      <c r="EE416" t="s">
        <v>2649</v>
      </c>
      <c r="EF416" t="s">
        <v>2453</v>
      </c>
      <c r="EG416" s="25">
        <v>33.333333333333329</v>
      </c>
      <c r="EH416">
        <v>0</v>
      </c>
      <c r="EJ416">
        <v>18.97</v>
      </c>
      <c r="EK416">
        <v>20.329999999999998</v>
      </c>
      <c r="EL416" s="9">
        <v>0.03</v>
      </c>
      <c r="EM416" t="s">
        <v>282</v>
      </c>
      <c r="EN416" t="s">
        <v>282</v>
      </c>
      <c r="EO416" t="s">
        <v>282</v>
      </c>
      <c r="EP416" t="s">
        <v>282</v>
      </c>
      <c r="EQ416" t="s">
        <v>282</v>
      </c>
      <c r="ER416" t="s">
        <v>282</v>
      </c>
      <c r="ES416" t="s">
        <v>282</v>
      </c>
      <c r="ET416" s="9" t="s">
        <v>282</v>
      </c>
      <c r="EU416" s="9" t="s">
        <v>282</v>
      </c>
      <c r="EV416" t="s">
        <v>282</v>
      </c>
      <c r="EX416" s="35">
        <v>3</v>
      </c>
      <c r="EY416" s="50">
        <v>19.263333333333332</v>
      </c>
      <c r="EZ416" s="50">
        <v>20.786666666666665</v>
      </c>
      <c r="FA416" s="50">
        <v>2.6666666666666668E-2</v>
      </c>
      <c r="FB416" s="51">
        <v>48.780298208333292</v>
      </c>
      <c r="FC416" s="51">
        <v>52.637816166666617</v>
      </c>
      <c r="FD416" s="51">
        <v>6.7527666666666611E-2</v>
      </c>
      <c r="FE416" s="7"/>
      <c r="FF416" s="25">
        <v>3</v>
      </c>
      <c r="FG416" s="25">
        <v>3</v>
      </c>
      <c r="FH416" s="29">
        <v>19.263333333333332</v>
      </c>
      <c r="FI416" s="29">
        <v>20.786666666666665</v>
      </c>
      <c r="FJ416" s="29">
        <v>2.6666666666666668E-2</v>
      </c>
      <c r="FK416" s="29">
        <v>92.671584348941622</v>
      </c>
      <c r="FL416" s="7" t="b">
        <v>1</v>
      </c>
      <c r="FQ416" s="21"/>
      <c r="FX416" s="21">
        <v>7</v>
      </c>
      <c r="GG416" s="48">
        <v>19.263333333333332</v>
      </c>
      <c r="GH416" s="48">
        <v>20.786666666666665</v>
      </c>
      <c r="GI416" s="9">
        <v>2.6666666666666668E-2</v>
      </c>
    </row>
    <row r="417" spans="1:191" x14ac:dyDescent="0.25">
      <c r="A417" t="s">
        <v>2650</v>
      </c>
      <c r="B417">
        <v>157</v>
      </c>
      <c r="C417" s="21" t="s">
        <v>192</v>
      </c>
      <c r="E417">
        <v>0</v>
      </c>
      <c r="G417" t="s">
        <v>1052</v>
      </c>
      <c r="J417">
        <v>9440</v>
      </c>
      <c r="K417" t="s">
        <v>479</v>
      </c>
      <c r="L417" t="s">
        <v>2428</v>
      </c>
      <c r="M417" t="s">
        <v>2428</v>
      </c>
      <c r="N417">
        <v>0</v>
      </c>
      <c r="P417" t="s">
        <v>282</v>
      </c>
      <c r="Q417">
        <v>9460</v>
      </c>
      <c r="R417" t="s">
        <v>419</v>
      </c>
      <c r="S417" t="s">
        <v>214</v>
      </c>
      <c r="T417" s="22" t="s">
        <v>197</v>
      </c>
      <c r="U417" s="21" t="s">
        <v>1056</v>
      </c>
      <c r="V417">
        <v>0</v>
      </c>
      <c r="W417">
        <v>0</v>
      </c>
      <c r="X417">
        <v>7.5</v>
      </c>
      <c r="Y417" s="21">
        <v>7.5</v>
      </c>
      <c r="Z417" s="21" t="str">
        <f>VLOOKUP(A417,'Rettelse til drænsystem'!$A$4:$B$510,2,FALSE)</f>
        <v>Systematisk drænet</v>
      </c>
      <c r="AA417" t="s">
        <v>1165</v>
      </c>
      <c r="AB417" t="s">
        <v>239</v>
      </c>
      <c r="AC417" s="21" t="s">
        <v>1063</v>
      </c>
      <c r="AD417" s="21" t="s">
        <v>197</v>
      </c>
      <c r="AE417" s="21" t="s">
        <v>197</v>
      </c>
      <c r="AF417" t="s">
        <v>2650</v>
      </c>
      <c r="AG417" s="21">
        <v>157</v>
      </c>
      <c r="AH417" s="21" t="s">
        <v>2651</v>
      </c>
      <c r="AI417" s="21">
        <v>0</v>
      </c>
      <c r="AJ417" s="21" t="s">
        <v>2428</v>
      </c>
      <c r="AK417" s="21"/>
      <c r="AL417" s="21"/>
      <c r="AM417" s="21">
        <v>0</v>
      </c>
      <c r="AN417" s="21">
        <v>0</v>
      </c>
      <c r="AO417" s="21">
        <v>0</v>
      </c>
      <c r="AP417" s="21">
        <v>0</v>
      </c>
      <c r="AQ417" s="21"/>
      <c r="AR417" s="21"/>
      <c r="AS417" s="21" t="s">
        <v>218</v>
      </c>
      <c r="AT417" s="21" t="s">
        <v>1063</v>
      </c>
      <c r="AU417">
        <v>0</v>
      </c>
      <c r="AV417" t="s">
        <v>2650</v>
      </c>
      <c r="AY417">
        <v>15</v>
      </c>
      <c r="AZ417" t="s">
        <v>1120</v>
      </c>
      <c r="BA417" s="21" t="s">
        <v>1121</v>
      </c>
      <c r="BB417" s="21" t="s">
        <v>1121</v>
      </c>
      <c r="BC417">
        <v>0.6</v>
      </c>
      <c r="BD417" t="s">
        <v>1181</v>
      </c>
      <c r="BE417">
        <v>0.4</v>
      </c>
      <c r="BF417">
        <v>12</v>
      </c>
      <c r="BG417" t="s">
        <v>222</v>
      </c>
      <c r="BH417">
        <v>1</v>
      </c>
      <c r="BI417" t="s">
        <v>282</v>
      </c>
      <c r="BJ417" t="s">
        <v>282</v>
      </c>
      <c r="BK417" t="s">
        <v>282</v>
      </c>
      <c r="BL417" t="s">
        <v>282</v>
      </c>
      <c r="BM417" t="s">
        <v>282</v>
      </c>
      <c r="BN417" t="s">
        <v>282</v>
      </c>
      <c r="BO417" t="s">
        <v>282</v>
      </c>
      <c r="BP417" t="s">
        <v>282</v>
      </c>
      <c r="BQ417" t="s">
        <v>282</v>
      </c>
      <c r="BR417" t="s">
        <v>192</v>
      </c>
      <c r="BS417" t="s">
        <v>197</v>
      </c>
      <c r="BT417" t="s">
        <v>198</v>
      </c>
      <c r="BU417" t="s">
        <v>282</v>
      </c>
      <c r="BV417">
        <v>567.5</v>
      </c>
      <c r="BW417">
        <v>469.2</v>
      </c>
      <c r="BX417" s="7">
        <v>296.10466666666616</v>
      </c>
      <c r="BY417" s="7">
        <v>86.839461004393911</v>
      </c>
      <c r="BZ417" s="8">
        <v>29.4048511948025</v>
      </c>
      <c r="CA417" s="8">
        <v>95.523407104833311</v>
      </c>
      <c r="CB417" s="8">
        <v>32.345336314282754</v>
      </c>
      <c r="CD417">
        <v>231</v>
      </c>
      <c r="CE417">
        <v>13</v>
      </c>
      <c r="CF417" s="33" t="s">
        <v>1066</v>
      </c>
      <c r="CG417" s="34" t="s">
        <v>1075</v>
      </c>
      <c r="CH417" t="s">
        <v>2652</v>
      </c>
      <c r="CI417">
        <v>10</v>
      </c>
      <c r="CJ417" s="25">
        <v>133.33333333333331</v>
      </c>
      <c r="CK417">
        <v>0</v>
      </c>
      <c r="CN417">
        <v>4.93</v>
      </c>
      <c r="CO417">
        <v>6.92</v>
      </c>
      <c r="CP417">
        <v>0.13</v>
      </c>
      <c r="CQ417" t="s">
        <v>282</v>
      </c>
      <c r="CR417" t="s">
        <v>282</v>
      </c>
      <c r="CT417" t="s">
        <v>282</v>
      </c>
      <c r="CU417" t="s">
        <v>282</v>
      </c>
      <c r="CV417" t="s">
        <v>282</v>
      </c>
      <c r="CW417" s="25" t="s">
        <v>1067</v>
      </c>
      <c r="CX417" t="s">
        <v>282</v>
      </c>
      <c r="DC417">
        <v>232</v>
      </c>
      <c r="DD417">
        <v>14</v>
      </c>
      <c r="DE417" t="s">
        <v>1068</v>
      </c>
      <c r="DF417" t="s">
        <v>1090</v>
      </c>
      <c r="DG417" t="s">
        <v>2653</v>
      </c>
      <c r="DH417">
        <v>7</v>
      </c>
      <c r="DI417" s="25">
        <v>93.333333333333329</v>
      </c>
      <c r="DJ417">
        <v>0</v>
      </c>
      <c r="DL417">
        <v>2.02</v>
      </c>
      <c r="DM417">
        <v>4.28</v>
      </c>
      <c r="DN417">
        <v>0.15</v>
      </c>
      <c r="DO417" t="s">
        <v>282</v>
      </c>
      <c r="DP417" t="s">
        <v>282</v>
      </c>
      <c r="DR417" t="s">
        <v>282</v>
      </c>
      <c r="DS417" t="s">
        <v>282</v>
      </c>
      <c r="DT417" t="s">
        <v>282</v>
      </c>
      <c r="DU417" s="25" t="s">
        <v>1067</v>
      </c>
      <c r="DV417" t="s">
        <v>282</v>
      </c>
      <c r="EA417">
        <v>233</v>
      </c>
      <c r="EB417">
        <v>12</v>
      </c>
      <c r="EC417" t="s">
        <v>1069</v>
      </c>
      <c r="ED417" t="s">
        <v>1090</v>
      </c>
      <c r="EE417" t="s">
        <v>2653</v>
      </c>
      <c r="EF417">
        <v>4</v>
      </c>
      <c r="EG417" s="25">
        <v>53.333333333333336</v>
      </c>
      <c r="EH417" t="s">
        <v>2654</v>
      </c>
      <c r="EJ417">
        <v>1.05</v>
      </c>
      <c r="EK417">
        <v>3.79</v>
      </c>
      <c r="EL417" s="9">
        <v>0.19</v>
      </c>
      <c r="EM417" t="s">
        <v>282</v>
      </c>
      <c r="EN417" t="s">
        <v>282</v>
      </c>
      <c r="EO417" t="s">
        <v>282</v>
      </c>
      <c r="EP417" t="s">
        <v>282</v>
      </c>
      <c r="EQ417" t="s">
        <v>282</v>
      </c>
      <c r="ER417" t="s">
        <v>282</v>
      </c>
      <c r="ES417" t="s">
        <v>282</v>
      </c>
      <c r="ET417" s="9" t="s">
        <v>282</v>
      </c>
      <c r="EU417" s="9" t="s">
        <v>282</v>
      </c>
      <c r="EV417" t="s">
        <v>282</v>
      </c>
      <c r="EX417" s="35">
        <v>3</v>
      </c>
      <c r="EY417" s="50">
        <v>2.6666666666666665</v>
      </c>
      <c r="EZ417" s="50">
        <v>4.9966666666666661</v>
      </c>
      <c r="FA417" s="50">
        <v>0.15666666666666668</v>
      </c>
      <c r="FB417" s="51">
        <v>7.896124444444431</v>
      </c>
      <c r="FC417" s="51">
        <v>14.795363177777752</v>
      </c>
      <c r="FD417" s="51">
        <v>0.46389731111111032</v>
      </c>
      <c r="FE417" s="7"/>
      <c r="FF417" s="25">
        <v>3</v>
      </c>
      <c r="FG417" s="25">
        <v>3</v>
      </c>
      <c r="FH417" s="29">
        <v>2.6666666666666665</v>
      </c>
      <c r="FI417" s="29">
        <v>4.9966666666666661</v>
      </c>
      <c r="FJ417" s="29">
        <v>0.15666666666666668</v>
      </c>
      <c r="FK417" s="29">
        <v>53.368912608405608</v>
      </c>
      <c r="FL417" s="7" t="b">
        <v>1</v>
      </c>
      <c r="FN417">
        <v>3.0566666666666666</v>
      </c>
      <c r="FO417">
        <v>5.583333333333333</v>
      </c>
      <c r="FP417">
        <v>0.32</v>
      </c>
      <c r="FQ417" s="21">
        <v>54.746268656716424</v>
      </c>
      <c r="FR417">
        <v>9.2790211111110832</v>
      </c>
      <c r="FS417">
        <v>16.949138888888839</v>
      </c>
      <c r="FT417">
        <v>0.97141333333333035</v>
      </c>
      <c r="FU417">
        <v>303.56666666666575</v>
      </c>
      <c r="FX417" s="21">
        <v>2</v>
      </c>
      <c r="GG417" s="48">
        <v>2.6666666666666665</v>
      </c>
      <c r="GH417" s="48">
        <v>4.9966666666666661</v>
      </c>
      <c r="GI417" s="9">
        <v>0.15666666666666668</v>
      </c>
    </row>
    <row r="418" spans="1:191" x14ac:dyDescent="0.25">
      <c r="A418" t="s">
        <v>2655</v>
      </c>
      <c r="B418">
        <v>185</v>
      </c>
      <c r="C418" s="21" t="s">
        <v>192</v>
      </c>
      <c r="E418">
        <v>0</v>
      </c>
      <c r="G418" t="s">
        <v>1052</v>
      </c>
      <c r="J418">
        <v>8800</v>
      </c>
      <c r="K418" t="s">
        <v>753</v>
      </c>
      <c r="L418" t="s">
        <v>2428</v>
      </c>
      <c r="M418" t="s">
        <v>2428</v>
      </c>
      <c r="N418">
        <v>0</v>
      </c>
      <c r="P418" t="s">
        <v>282</v>
      </c>
      <c r="Q418">
        <v>8800</v>
      </c>
      <c r="R418" t="s">
        <v>753</v>
      </c>
      <c r="S418" t="s">
        <v>191</v>
      </c>
      <c r="T418" s="22" t="s">
        <v>197</v>
      </c>
      <c r="U418" s="21" t="s">
        <v>1056</v>
      </c>
      <c r="V418">
        <v>530135.25431850005</v>
      </c>
      <c r="W418">
        <v>6248592.0371618001</v>
      </c>
      <c r="X418">
        <v>10</v>
      </c>
      <c r="Y418" s="21">
        <v>10</v>
      </c>
      <c r="Z418" s="21" t="str">
        <f>VLOOKUP(A418,'Rettelse til drænsystem'!$A$4:$B$510,2,FALSE)</f>
        <v>Kombination</v>
      </c>
      <c r="AA418" t="s">
        <v>1104</v>
      </c>
      <c r="AB418" t="s">
        <v>239</v>
      </c>
      <c r="AC418" s="21" t="s">
        <v>1063</v>
      </c>
      <c r="AD418" s="21" t="s">
        <v>197</v>
      </c>
      <c r="AE418" s="21" t="s">
        <v>197</v>
      </c>
      <c r="AF418" t="s">
        <v>2655</v>
      </c>
      <c r="AG418" s="21">
        <v>185</v>
      </c>
      <c r="AH418" s="21" t="s">
        <v>2656</v>
      </c>
      <c r="AI418" s="21">
        <v>0</v>
      </c>
      <c r="AJ418" s="21" t="s">
        <v>2428</v>
      </c>
      <c r="AK418" s="21"/>
      <c r="AL418" s="21"/>
      <c r="AM418" s="21" t="s">
        <v>1073</v>
      </c>
      <c r="AN418" s="21" t="s">
        <v>1074</v>
      </c>
      <c r="AO418" s="21" t="s">
        <v>1074</v>
      </c>
      <c r="AP418" s="21" t="s">
        <v>205</v>
      </c>
      <c r="AQ418" s="21"/>
      <c r="AR418" s="21"/>
      <c r="AS418" s="21" t="s">
        <v>218</v>
      </c>
      <c r="AT418" s="21" t="s">
        <v>1063</v>
      </c>
      <c r="AU418">
        <v>82</v>
      </c>
      <c r="AV418" t="s">
        <v>2655</v>
      </c>
      <c r="AW418">
        <v>794.92570000000001</v>
      </c>
      <c r="AX418">
        <v>10.55993</v>
      </c>
      <c r="AY418">
        <v>4.5</v>
      </c>
      <c r="AZ418" t="s">
        <v>1120</v>
      </c>
      <c r="BA418" s="21" t="s">
        <v>1121</v>
      </c>
      <c r="BB418" s="21" t="s">
        <v>1121</v>
      </c>
      <c r="BC418">
        <v>1</v>
      </c>
      <c r="BD418" t="s">
        <v>282</v>
      </c>
      <c r="BE418" t="s">
        <v>282</v>
      </c>
      <c r="BF418">
        <v>6</v>
      </c>
      <c r="BG418" t="s">
        <v>195</v>
      </c>
      <c r="BH418">
        <v>1</v>
      </c>
      <c r="BI418" t="s">
        <v>282</v>
      </c>
      <c r="BJ418" t="s">
        <v>282</v>
      </c>
      <c r="BK418" t="s">
        <v>282</v>
      </c>
      <c r="BL418" t="s">
        <v>282</v>
      </c>
      <c r="BM418" t="s">
        <v>282</v>
      </c>
      <c r="BN418" t="s">
        <v>282</v>
      </c>
      <c r="BO418" t="s">
        <v>282</v>
      </c>
      <c r="BP418" t="s">
        <v>282</v>
      </c>
      <c r="BQ418" t="s">
        <v>282</v>
      </c>
      <c r="BR418" t="s">
        <v>192</v>
      </c>
      <c r="BS418" t="s">
        <v>197</v>
      </c>
      <c r="BT418" t="s">
        <v>198</v>
      </c>
      <c r="BU418" t="s">
        <v>282</v>
      </c>
      <c r="BV418">
        <v>564.6</v>
      </c>
      <c r="BW418">
        <v>580.4</v>
      </c>
      <c r="BX418" s="7">
        <v>482.66333333333296</v>
      </c>
      <c r="BY418" s="7">
        <v>78.893249849998313</v>
      </c>
      <c r="BZ418" s="8">
        <v>16.345399453725175</v>
      </c>
      <c r="CA418" s="8">
        <v>86.782574834998144</v>
      </c>
      <c r="CB418" s="8">
        <v>17.979939399097695</v>
      </c>
      <c r="CD418">
        <v>111</v>
      </c>
      <c r="CE418">
        <v>13</v>
      </c>
      <c r="CF418" s="33" t="s">
        <v>1066</v>
      </c>
      <c r="CG418" s="34" t="s">
        <v>1075</v>
      </c>
      <c r="CH418" t="s">
        <v>752</v>
      </c>
      <c r="CI418">
        <v>5</v>
      </c>
      <c r="CJ418" s="25">
        <v>50</v>
      </c>
      <c r="CK418">
        <v>0</v>
      </c>
      <c r="CN418">
        <v>11.22</v>
      </c>
      <c r="CO418">
        <v>12.22</v>
      </c>
      <c r="CP418">
        <v>0.04</v>
      </c>
      <c r="CQ418" t="s">
        <v>282</v>
      </c>
      <c r="CR418" t="s">
        <v>282</v>
      </c>
      <c r="CT418" t="s">
        <v>282</v>
      </c>
      <c r="CU418" t="s">
        <v>282</v>
      </c>
      <c r="CV418" t="s">
        <v>282</v>
      </c>
      <c r="CW418" s="25" t="s">
        <v>1067</v>
      </c>
      <c r="CX418" t="s">
        <v>282</v>
      </c>
      <c r="DC418">
        <v>112</v>
      </c>
      <c r="DD418">
        <v>7</v>
      </c>
      <c r="DE418" t="s">
        <v>1068</v>
      </c>
      <c r="DF418" t="s">
        <v>1090</v>
      </c>
      <c r="DG418" t="s">
        <v>752</v>
      </c>
      <c r="DH418" t="s">
        <v>2486</v>
      </c>
      <c r="DI418" s="25">
        <v>20</v>
      </c>
      <c r="DJ418">
        <v>0</v>
      </c>
      <c r="DL418">
        <v>8</v>
      </c>
      <c r="DM418">
        <v>9.0500000000000007</v>
      </c>
      <c r="DN418">
        <v>0.04</v>
      </c>
      <c r="DO418" t="s">
        <v>282</v>
      </c>
      <c r="DP418" t="s">
        <v>282</v>
      </c>
      <c r="DR418" t="s">
        <v>282</v>
      </c>
      <c r="DS418" t="s">
        <v>282</v>
      </c>
      <c r="DT418" t="s">
        <v>282</v>
      </c>
      <c r="DU418" s="25" t="s">
        <v>1067</v>
      </c>
      <c r="DV418" t="s">
        <v>282</v>
      </c>
      <c r="EA418">
        <v>113</v>
      </c>
      <c r="EB418">
        <v>11</v>
      </c>
      <c r="EC418" t="s">
        <v>1069</v>
      </c>
      <c r="ED418" t="s">
        <v>1090</v>
      </c>
      <c r="EE418" t="s">
        <v>752</v>
      </c>
      <c r="EF418" t="s">
        <v>2533</v>
      </c>
      <c r="EG418" s="25">
        <v>10</v>
      </c>
      <c r="EH418">
        <v>0</v>
      </c>
      <c r="EJ418">
        <v>8.2100000000000009</v>
      </c>
      <c r="EK418">
        <v>9.01</v>
      </c>
      <c r="EL418" s="9">
        <v>0.02</v>
      </c>
      <c r="EM418" t="s">
        <v>282</v>
      </c>
      <c r="EN418" t="s">
        <v>282</v>
      </c>
      <c r="EO418" t="s">
        <v>282</v>
      </c>
      <c r="EP418" t="s">
        <v>282</v>
      </c>
      <c r="EQ418" t="s">
        <v>282</v>
      </c>
      <c r="ER418" t="s">
        <v>282</v>
      </c>
      <c r="ES418" t="s">
        <v>282</v>
      </c>
      <c r="ET418" s="9" t="s">
        <v>282</v>
      </c>
      <c r="EU418" s="9" t="s">
        <v>282</v>
      </c>
      <c r="EV418" t="s">
        <v>282</v>
      </c>
      <c r="EX418" s="35">
        <v>3</v>
      </c>
      <c r="EY418" s="50">
        <v>9.1433333333333326</v>
      </c>
      <c r="EZ418" s="50">
        <v>10.093333333333334</v>
      </c>
      <c r="FA418" s="50">
        <v>3.3333333333333333E-2</v>
      </c>
      <c r="FB418" s="51">
        <v>44.131517444444405</v>
      </c>
      <c r="FC418" s="51">
        <v>48.716819111111072</v>
      </c>
      <c r="FD418" s="51">
        <v>0.16088777777777766</v>
      </c>
      <c r="FE418" s="7"/>
      <c r="FF418" s="25">
        <v>3</v>
      </c>
      <c r="FG418" s="25">
        <v>3</v>
      </c>
      <c r="FH418" s="29">
        <v>9.1433333333333326</v>
      </c>
      <c r="FI418" s="29">
        <v>10.093333333333334</v>
      </c>
      <c r="FJ418" s="29">
        <v>3.3333333333333333E-2</v>
      </c>
      <c r="FK418" s="29">
        <v>90.587846763540284</v>
      </c>
      <c r="FL418" s="7" t="b">
        <v>1</v>
      </c>
      <c r="FN418">
        <v>9.9166666666666661</v>
      </c>
      <c r="FO418">
        <v>10.933333333333332</v>
      </c>
      <c r="FP418">
        <v>5.5333333333333325E-2</v>
      </c>
      <c r="FQ418" s="21">
        <v>90.701219512195124</v>
      </c>
      <c r="FR418">
        <v>56.309940555555535</v>
      </c>
      <c r="FS418">
        <v>62.082892444444404</v>
      </c>
      <c r="FT418">
        <v>0.31420000444444429</v>
      </c>
      <c r="FU418">
        <v>567.83133333333308</v>
      </c>
      <c r="FX418" s="21">
        <v>4</v>
      </c>
      <c r="GG418" s="48">
        <v>9.1433333333333326</v>
      </c>
      <c r="GH418" s="48">
        <v>10.093333333333334</v>
      </c>
      <c r="GI418" s="9">
        <v>3.3333333333333333E-2</v>
      </c>
    </row>
    <row r="419" spans="1:191" x14ac:dyDescent="0.25">
      <c r="A419" t="s">
        <v>2657</v>
      </c>
      <c r="B419">
        <v>184</v>
      </c>
      <c r="C419" s="21" t="s">
        <v>192</v>
      </c>
      <c r="E419">
        <v>0</v>
      </c>
      <c r="G419" t="s">
        <v>1052</v>
      </c>
      <c r="J419">
        <v>5560</v>
      </c>
      <c r="K419" t="s">
        <v>748</v>
      </c>
      <c r="L419" t="s">
        <v>2428</v>
      </c>
      <c r="M419" t="s">
        <v>2428</v>
      </c>
      <c r="N419">
        <v>0</v>
      </c>
      <c r="P419" t="s">
        <v>282</v>
      </c>
      <c r="Q419">
        <v>5560</v>
      </c>
      <c r="R419" t="s">
        <v>748</v>
      </c>
      <c r="S419" t="s">
        <v>214</v>
      </c>
      <c r="T419" s="22" t="s">
        <v>197</v>
      </c>
      <c r="U419" s="21" t="s">
        <v>1056</v>
      </c>
      <c r="V419">
        <v>567392.90612278006</v>
      </c>
      <c r="W419">
        <v>6143625.0028980998</v>
      </c>
      <c r="X419">
        <v>10</v>
      </c>
      <c r="Y419" s="21">
        <v>10</v>
      </c>
      <c r="Z419" s="21" t="str">
        <f>VLOOKUP(A419,'Rettelse til drænsystem'!$A$4:$B$510,2,FALSE)</f>
        <v>Systematisk drænet</v>
      </c>
      <c r="AA419" t="s">
        <v>1165</v>
      </c>
      <c r="AB419" t="s">
        <v>239</v>
      </c>
      <c r="AC419" s="21" t="s">
        <v>1063</v>
      </c>
      <c r="AD419" s="21" t="s">
        <v>197</v>
      </c>
      <c r="AE419" s="21" t="s">
        <v>197</v>
      </c>
      <c r="AF419" t="s">
        <v>2657</v>
      </c>
      <c r="AG419" s="21">
        <v>184</v>
      </c>
      <c r="AH419" s="21" t="s">
        <v>2658</v>
      </c>
      <c r="AI419" s="21">
        <v>0</v>
      </c>
      <c r="AJ419" s="21" t="s">
        <v>2428</v>
      </c>
      <c r="AK419" s="21"/>
      <c r="AL419" s="21"/>
      <c r="AM419" s="21" t="s">
        <v>1249</v>
      </c>
      <c r="AN419" s="21" t="s">
        <v>1132</v>
      </c>
      <c r="AO419" s="21" t="s">
        <v>1074</v>
      </c>
      <c r="AP419" s="21" t="s">
        <v>246</v>
      </c>
      <c r="AQ419" s="21"/>
      <c r="AR419" s="21"/>
      <c r="AS419" s="21" t="s">
        <v>218</v>
      </c>
      <c r="AT419" s="21" t="s">
        <v>1063</v>
      </c>
      <c r="AU419">
        <v>57</v>
      </c>
      <c r="AV419" t="s">
        <v>2657</v>
      </c>
      <c r="AW419">
        <v>248.18940000000001</v>
      </c>
      <c r="AX419">
        <v>8.7415230000000008</v>
      </c>
      <c r="AY419">
        <v>5</v>
      </c>
      <c r="AZ419" t="s">
        <v>1088</v>
      </c>
      <c r="BA419" s="21" t="s">
        <v>1089</v>
      </c>
      <c r="BB419" s="21" t="s">
        <v>1089</v>
      </c>
      <c r="BC419">
        <v>1</v>
      </c>
      <c r="BD419" t="s">
        <v>282</v>
      </c>
      <c r="BE419" t="s">
        <v>282</v>
      </c>
      <c r="BF419">
        <v>10</v>
      </c>
      <c r="BG419" t="s">
        <v>249</v>
      </c>
      <c r="BH419">
        <v>0.6</v>
      </c>
      <c r="BI419" t="s">
        <v>282</v>
      </c>
      <c r="BJ419">
        <v>7</v>
      </c>
      <c r="BK419" t="s">
        <v>241</v>
      </c>
      <c r="BL419">
        <v>0.4</v>
      </c>
      <c r="BM419" t="s">
        <v>282</v>
      </c>
      <c r="BN419" t="s">
        <v>282</v>
      </c>
      <c r="BO419" t="s">
        <v>282</v>
      </c>
      <c r="BP419" t="s">
        <v>282</v>
      </c>
      <c r="BQ419" t="s">
        <v>282</v>
      </c>
      <c r="BR419" t="s">
        <v>192</v>
      </c>
      <c r="BS419" t="s">
        <v>197</v>
      </c>
      <c r="BT419" t="s">
        <v>198</v>
      </c>
      <c r="BU419" t="s">
        <v>282</v>
      </c>
      <c r="BV419">
        <v>531.09999999999991</v>
      </c>
      <c r="BW419">
        <v>533.5</v>
      </c>
      <c r="BX419" s="7">
        <v>344.86466666666615</v>
      </c>
      <c r="BY419" s="7">
        <v>40.568111561022533</v>
      </c>
      <c r="BZ419" s="8">
        <v>11.735587454349185</v>
      </c>
      <c r="CA419" s="8">
        <v>44.62492271712479</v>
      </c>
      <c r="CB419" s="8">
        <v>12.909146199784104</v>
      </c>
      <c r="CD419">
        <v>234</v>
      </c>
      <c r="CE419">
        <v>13</v>
      </c>
      <c r="CF419" s="33" t="s">
        <v>1066</v>
      </c>
      <c r="CG419" s="34" t="s">
        <v>1075</v>
      </c>
      <c r="CH419" t="s">
        <v>750</v>
      </c>
      <c r="CI419">
        <v>5</v>
      </c>
      <c r="CJ419" s="25">
        <v>50</v>
      </c>
      <c r="CK419">
        <v>0</v>
      </c>
      <c r="CN419">
        <v>7.56</v>
      </c>
      <c r="CO419">
        <v>7.95</v>
      </c>
      <c r="CP419">
        <v>0.01</v>
      </c>
      <c r="CQ419" t="s">
        <v>282</v>
      </c>
      <c r="CR419" t="s">
        <v>282</v>
      </c>
      <c r="CT419" t="s">
        <v>282</v>
      </c>
      <c r="CU419" t="s">
        <v>282</v>
      </c>
      <c r="CV419" t="s">
        <v>282</v>
      </c>
      <c r="CW419" s="25" t="s">
        <v>1067</v>
      </c>
      <c r="CX419" t="s">
        <v>282</v>
      </c>
      <c r="DC419">
        <v>235</v>
      </c>
      <c r="DD419">
        <v>8</v>
      </c>
      <c r="DE419" t="s">
        <v>1068</v>
      </c>
      <c r="DF419" t="s">
        <v>1090</v>
      </c>
      <c r="DG419" t="s">
        <v>750</v>
      </c>
      <c r="DH419" t="s">
        <v>2464</v>
      </c>
      <c r="DI419" s="25">
        <v>80</v>
      </c>
      <c r="DJ419">
        <v>0</v>
      </c>
      <c r="DL419">
        <v>6.44</v>
      </c>
      <c r="DM419">
        <v>7.95</v>
      </c>
      <c r="DN419">
        <v>0.01</v>
      </c>
      <c r="DO419" t="s">
        <v>282</v>
      </c>
      <c r="DP419" t="s">
        <v>282</v>
      </c>
      <c r="DR419" t="s">
        <v>282</v>
      </c>
      <c r="DS419" t="s">
        <v>282</v>
      </c>
      <c r="DT419" t="s">
        <v>282</v>
      </c>
      <c r="DU419" s="25" t="s">
        <v>1067</v>
      </c>
      <c r="DV419" t="s">
        <v>282</v>
      </c>
      <c r="EA419">
        <v>236</v>
      </c>
      <c r="EB419">
        <v>12</v>
      </c>
      <c r="EC419" t="s">
        <v>1069</v>
      </c>
      <c r="ED419" t="s">
        <v>1090</v>
      </c>
      <c r="EE419" t="s">
        <v>2659</v>
      </c>
      <c r="EF419" t="s">
        <v>2436</v>
      </c>
      <c r="EG419" s="25">
        <v>30</v>
      </c>
      <c r="EH419" t="s">
        <v>2660</v>
      </c>
      <c r="EJ419">
        <v>6.87</v>
      </c>
      <c r="EK419">
        <v>7.8</v>
      </c>
      <c r="EL419" s="9">
        <v>0.01</v>
      </c>
      <c r="EM419" t="s">
        <v>282</v>
      </c>
      <c r="EN419" t="s">
        <v>282</v>
      </c>
      <c r="EO419" t="s">
        <v>282</v>
      </c>
      <c r="EP419" t="s">
        <v>282</v>
      </c>
      <c r="EQ419" t="s">
        <v>282</v>
      </c>
      <c r="ER419" t="s">
        <v>282</v>
      </c>
      <c r="ES419" t="s">
        <v>282</v>
      </c>
      <c r="ET419" s="9" t="s">
        <v>282</v>
      </c>
      <c r="EU419" s="9" t="s">
        <v>282</v>
      </c>
      <c r="EV419" t="s">
        <v>282</v>
      </c>
      <c r="EX419" s="35">
        <v>3</v>
      </c>
      <c r="EY419" s="50">
        <v>6.956666666666667</v>
      </c>
      <c r="EZ419" s="50">
        <v>7.8999999999999995</v>
      </c>
      <c r="FA419" s="50">
        <v>0.01</v>
      </c>
      <c r="FB419" s="51">
        <v>23.991085311111078</v>
      </c>
      <c r="FC419" s="51">
        <v>27.244308666666626</v>
      </c>
      <c r="FD419" s="51">
        <v>3.4486466666666618E-2</v>
      </c>
      <c r="FE419" s="7"/>
      <c r="FF419" s="25">
        <v>3</v>
      </c>
      <c r="FG419" s="25">
        <v>3</v>
      </c>
      <c r="FH419" s="29">
        <v>6.956666666666667</v>
      </c>
      <c r="FI419" s="29">
        <v>7.8999999999999995</v>
      </c>
      <c r="FJ419" s="29">
        <v>0.01</v>
      </c>
      <c r="FK419" s="29">
        <v>88.059071729957822</v>
      </c>
      <c r="FL419" s="7" t="b">
        <v>1</v>
      </c>
      <c r="FN419">
        <v>11.583333333333334</v>
      </c>
      <c r="FO419">
        <v>11.783333333333333</v>
      </c>
      <c r="FP419">
        <v>1.6666666666666666E-2</v>
      </c>
      <c r="FQ419" s="21">
        <v>98.302687411598313</v>
      </c>
      <c r="FR419">
        <v>61.038761111111093</v>
      </c>
      <c r="FS419">
        <v>62.092667777777756</v>
      </c>
      <c r="FT419">
        <v>8.7825555555555518E-2</v>
      </c>
      <c r="FU419">
        <v>526.95333333333315</v>
      </c>
      <c r="FX419" s="21">
        <v>7</v>
      </c>
      <c r="GG419" s="48">
        <v>6.956666666666667</v>
      </c>
      <c r="GH419" s="48">
        <v>7.8999999999999995</v>
      </c>
      <c r="GI419" s="9">
        <v>0.01</v>
      </c>
    </row>
    <row r="420" spans="1:191" x14ac:dyDescent="0.25">
      <c r="A420" t="s">
        <v>2661</v>
      </c>
      <c r="B420">
        <v>193</v>
      </c>
      <c r="C420" s="21" t="s">
        <v>192</v>
      </c>
      <c r="E420">
        <v>0</v>
      </c>
      <c r="G420" t="s">
        <v>1052</v>
      </c>
      <c r="J420">
        <v>6070</v>
      </c>
      <c r="K420" t="s">
        <v>708</v>
      </c>
      <c r="L420" t="s">
        <v>2428</v>
      </c>
      <c r="M420" t="s">
        <v>2428</v>
      </c>
      <c r="N420">
        <v>0</v>
      </c>
      <c r="P420" t="s">
        <v>2663</v>
      </c>
      <c r="Q420">
        <v>6094</v>
      </c>
      <c r="R420" t="s">
        <v>277</v>
      </c>
      <c r="S420" t="s">
        <v>191</v>
      </c>
      <c r="T420" s="22" t="s">
        <v>197</v>
      </c>
      <c r="U420" s="21" t="s">
        <v>1056</v>
      </c>
      <c r="V420">
        <v>538633.99865911005</v>
      </c>
      <c r="W420">
        <v>6139226.9980992004</v>
      </c>
      <c r="X420">
        <v>12</v>
      </c>
      <c r="Y420" s="21">
        <v>12</v>
      </c>
      <c r="Z420" s="21" t="str">
        <f>VLOOKUP(A420,'Rettelse til drænsystem'!$A$4:$B$510,2,FALSE)</f>
        <v>Kombination</v>
      </c>
      <c r="AA420" t="s">
        <v>1058</v>
      </c>
      <c r="AB420" t="s">
        <v>650</v>
      </c>
      <c r="AC420" s="21" t="s">
        <v>650</v>
      </c>
      <c r="AD420" s="21" t="s">
        <v>197</v>
      </c>
      <c r="AE420" s="21" t="s">
        <v>197</v>
      </c>
      <c r="AF420" t="s">
        <v>2661</v>
      </c>
      <c r="AG420" s="21">
        <v>193</v>
      </c>
      <c r="AH420" s="21" t="s">
        <v>2662</v>
      </c>
      <c r="AI420" s="21">
        <v>0</v>
      </c>
      <c r="AJ420" s="21" t="s">
        <v>2428</v>
      </c>
      <c r="AK420" s="21"/>
      <c r="AL420" s="21"/>
      <c r="AM420" s="21" t="s">
        <v>282</v>
      </c>
      <c r="AN420" s="21" t="s">
        <v>282</v>
      </c>
      <c r="AO420" s="21" t="s">
        <v>282</v>
      </c>
      <c r="AP420" s="21" t="s">
        <v>282</v>
      </c>
      <c r="AQ420" s="21"/>
      <c r="AR420" s="21"/>
      <c r="AS420" s="21" t="s">
        <v>218</v>
      </c>
      <c r="AT420" s="21" t="s">
        <v>1063</v>
      </c>
      <c r="AU420">
        <v>26</v>
      </c>
      <c r="AV420" t="s">
        <v>2661</v>
      </c>
      <c r="AW420">
        <v>80.024839999999998</v>
      </c>
      <c r="AY420">
        <v>5</v>
      </c>
      <c r="AZ420" t="s">
        <v>1088</v>
      </c>
      <c r="BA420" s="21" t="s">
        <v>1089</v>
      </c>
      <c r="BB420" s="21" t="s">
        <v>1089</v>
      </c>
      <c r="BC420">
        <v>0.85</v>
      </c>
      <c r="BD420" t="s">
        <v>1344</v>
      </c>
      <c r="BE420">
        <v>0.15</v>
      </c>
      <c r="BF420">
        <v>5</v>
      </c>
      <c r="BG420" t="s">
        <v>304</v>
      </c>
      <c r="BH420">
        <v>1</v>
      </c>
      <c r="BI420" t="s">
        <v>282</v>
      </c>
      <c r="BJ420" t="s">
        <v>282</v>
      </c>
      <c r="BK420" t="s">
        <v>282</v>
      </c>
      <c r="BL420" t="s">
        <v>282</v>
      </c>
      <c r="BM420" t="s">
        <v>282</v>
      </c>
      <c r="BN420" t="s">
        <v>282</v>
      </c>
      <c r="BO420" t="s">
        <v>282</v>
      </c>
      <c r="BP420" t="s">
        <v>282</v>
      </c>
      <c r="BQ420" t="s">
        <v>282</v>
      </c>
      <c r="BR420" t="s">
        <v>197</v>
      </c>
      <c r="BS420" t="s">
        <v>197</v>
      </c>
      <c r="BT420" t="s">
        <v>198</v>
      </c>
      <c r="BU420" t="s">
        <v>282</v>
      </c>
      <c r="BV420">
        <v>621.1</v>
      </c>
      <c r="BW420">
        <v>624.9</v>
      </c>
      <c r="BX420" s="7">
        <v>464.48666666666588</v>
      </c>
      <c r="BY420" s="7">
        <v>19.888820046370729</v>
      </c>
      <c r="BZ420" s="8">
        <v>4.2818925652054798</v>
      </c>
      <c r="CA420" s="8">
        <v>21.877702051007802</v>
      </c>
      <c r="CB420" s="8">
        <v>4.7100818217260283</v>
      </c>
      <c r="CD420">
        <v>156</v>
      </c>
      <c r="CE420">
        <v>12</v>
      </c>
      <c r="CF420" s="33" t="s">
        <v>1066</v>
      </c>
      <c r="CG420" s="34" t="s">
        <v>1075</v>
      </c>
      <c r="CH420" t="s">
        <v>776</v>
      </c>
      <c r="CI420">
        <v>1.6</v>
      </c>
      <c r="CJ420" s="25">
        <v>13.333333333333334</v>
      </c>
      <c r="CK420" t="s">
        <v>2664</v>
      </c>
      <c r="CN420">
        <v>7.82</v>
      </c>
      <c r="CO420">
        <v>8.91</v>
      </c>
      <c r="CP420">
        <v>7.0000000000000007E-2</v>
      </c>
      <c r="CQ420" t="s">
        <v>282</v>
      </c>
      <c r="CR420" t="s">
        <v>282</v>
      </c>
      <c r="CT420" t="s">
        <v>282</v>
      </c>
      <c r="CU420" t="s">
        <v>282</v>
      </c>
      <c r="CV420" t="s">
        <v>282</v>
      </c>
      <c r="CW420" s="25" t="s">
        <v>1067</v>
      </c>
      <c r="CX420" t="s">
        <v>282</v>
      </c>
      <c r="DC420">
        <v>157</v>
      </c>
      <c r="DD420">
        <v>7</v>
      </c>
      <c r="DE420" t="s">
        <v>1068</v>
      </c>
      <c r="DF420" t="s">
        <v>1090</v>
      </c>
      <c r="DG420" t="s">
        <v>776</v>
      </c>
      <c r="DH420" t="s">
        <v>2457</v>
      </c>
      <c r="DI420" s="25">
        <v>50</v>
      </c>
      <c r="DJ420" t="s">
        <v>2665</v>
      </c>
      <c r="DL420">
        <v>8.07</v>
      </c>
      <c r="DM420">
        <v>8.44</v>
      </c>
      <c r="DN420">
        <v>7.0000000000000007E-2</v>
      </c>
      <c r="DO420" t="s">
        <v>282</v>
      </c>
      <c r="DP420" t="s">
        <v>282</v>
      </c>
      <c r="DR420" t="s">
        <v>282</v>
      </c>
      <c r="DS420" t="s">
        <v>282</v>
      </c>
      <c r="DT420" t="s">
        <v>282</v>
      </c>
      <c r="DU420" s="25" t="s">
        <v>1067</v>
      </c>
      <c r="DV420" t="s">
        <v>282</v>
      </c>
      <c r="EA420">
        <v>158</v>
      </c>
      <c r="EB420">
        <v>11</v>
      </c>
      <c r="EC420" t="s">
        <v>1069</v>
      </c>
      <c r="ED420" t="s">
        <v>1090</v>
      </c>
      <c r="EE420" t="s">
        <v>776</v>
      </c>
      <c r="EF420" t="s">
        <v>2486</v>
      </c>
      <c r="EG420" s="25">
        <v>16.666666666666664</v>
      </c>
      <c r="EH420" t="s">
        <v>2666</v>
      </c>
      <c r="EJ420">
        <v>7.13</v>
      </c>
      <c r="EK420">
        <v>7.86</v>
      </c>
      <c r="EL420" s="9">
        <v>7.0000000000000007E-2</v>
      </c>
      <c r="EM420" t="s">
        <v>282</v>
      </c>
      <c r="EN420" t="s">
        <v>282</v>
      </c>
      <c r="EO420" t="s">
        <v>282</v>
      </c>
      <c r="EP420" t="s">
        <v>282</v>
      </c>
      <c r="EQ420" t="s">
        <v>282</v>
      </c>
      <c r="ER420" t="s">
        <v>282</v>
      </c>
      <c r="ES420" t="s">
        <v>282</v>
      </c>
      <c r="ET420" s="9" t="s">
        <v>282</v>
      </c>
      <c r="EU420" s="9" t="s">
        <v>282</v>
      </c>
      <c r="EV420" t="s">
        <v>282</v>
      </c>
      <c r="EX420" s="35">
        <v>3</v>
      </c>
      <c r="EY420" s="50">
        <v>7.6733333333333329</v>
      </c>
      <c r="EZ420" s="50">
        <v>8.4033333333333342</v>
      </c>
      <c r="FA420" s="50">
        <v>7.0000000000000007E-2</v>
      </c>
      <c r="FB420" s="51">
        <v>35.641610222222162</v>
      </c>
      <c r="FC420" s="51">
        <v>39.032362888888827</v>
      </c>
      <c r="FD420" s="51">
        <v>0.32514066666666613</v>
      </c>
      <c r="FE420" s="7"/>
      <c r="FF420" s="25">
        <v>3</v>
      </c>
      <c r="FG420" s="25">
        <v>3</v>
      </c>
      <c r="FH420" s="29">
        <v>7.6733333333333329</v>
      </c>
      <c r="FI420" s="29">
        <v>8.4033333333333342</v>
      </c>
      <c r="FJ420" s="29">
        <v>7.0000000000000007E-2</v>
      </c>
      <c r="FK420" s="29">
        <v>91.3129710432368</v>
      </c>
      <c r="FL420" s="7" t="b">
        <v>1</v>
      </c>
      <c r="FN420" s="52">
        <v>6.5333333333333341</v>
      </c>
      <c r="FO420">
        <v>6.5166666666666666</v>
      </c>
      <c r="FP420">
        <v>6.5000000000000002E-2</v>
      </c>
      <c r="FQ420" s="21">
        <v>100.25575447570334</v>
      </c>
      <c r="FR420">
        <v>43.856655111111067</v>
      </c>
      <c r="FS420">
        <v>43.744775888888846</v>
      </c>
      <c r="FT420">
        <v>0.43632896666666621</v>
      </c>
      <c r="FU420">
        <v>671.27533333333258</v>
      </c>
      <c r="FX420" s="21">
        <v>7</v>
      </c>
      <c r="GG420" s="48">
        <v>7.6733333333333329</v>
      </c>
      <c r="GH420" s="48">
        <v>8.4033333333333342</v>
      </c>
      <c r="GI420" s="9">
        <v>7.0000000000000007E-2</v>
      </c>
    </row>
    <row r="421" spans="1:191" x14ac:dyDescent="0.25">
      <c r="A421" t="s">
        <v>2667</v>
      </c>
      <c r="B421">
        <v>192</v>
      </c>
      <c r="C421" s="21" t="s">
        <v>192</v>
      </c>
      <c r="E421">
        <v>0</v>
      </c>
      <c r="G421" t="s">
        <v>1052</v>
      </c>
      <c r="J421">
        <v>6070</v>
      </c>
      <c r="K421" t="s">
        <v>708</v>
      </c>
      <c r="L421" t="s">
        <v>2428</v>
      </c>
      <c r="M421" t="s">
        <v>2428</v>
      </c>
      <c r="N421">
        <v>0</v>
      </c>
      <c r="P421" t="s">
        <v>778</v>
      </c>
      <c r="Q421">
        <v>6070</v>
      </c>
      <c r="R421" t="s">
        <v>708</v>
      </c>
      <c r="S421" t="s">
        <v>191</v>
      </c>
      <c r="T421" s="22" t="s">
        <v>197</v>
      </c>
      <c r="U421" s="21" t="s">
        <v>1056</v>
      </c>
      <c r="V421">
        <v>535247.00162282004</v>
      </c>
      <c r="W421">
        <v>6134951.9982631002</v>
      </c>
      <c r="X421">
        <v>12</v>
      </c>
      <c r="Y421" s="21">
        <v>12</v>
      </c>
      <c r="Z421" s="21" t="str">
        <f>VLOOKUP(A421,'Rettelse til drænsystem'!$A$4:$B$510,2,FALSE)</f>
        <v>Systematisk drænet</v>
      </c>
      <c r="AA421" t="s">
        <v>1104</v>
      </c>
      <c r="AB421" t="s">
        <v>322</v>
      </c>
      <c r="AC421" s="21" t="s">
        <v>1059</v>
      </c>
      <c r="AD421" s="21" t="s">
        <v>192</v>
      </c>
      <c r="AE421" s="21" t="s">
        <v>197</v>
      </c>
      <c r="AF421" t="s">
        <v>2667</v>
      </c>
      <c r="AG421" s="21">
        <v>192</v>
      </c>
      <c r="AH421" s="21" t="s">
        <v>2668</v>
      </c>
      <c r="AI421" s="21">
        <v>0</v>
      </c>
      <c r="AJ421" s="21" t="s">
        <v>2428</v>
      </c>
      <c r="AK421" s="21"/>
      <c r="AL421" s="21"/>
      <c r="AM421" s="21" t="s">
        <v>1260</v>
      </c>
      <c r="AN421" s="21" t="s">
        <v>1260</v>
      </c>
      <c r="AO421" s="21" t="s">
        <v>1180</v>
      </c>
      <c r="AP421" s="21" t="s">
        <v>246</v>
      </c>
      <c r="AQ421" s="21"/>
      <c r="AR421" s="21"/>
      <c r="AS421" s="21" t="s">
        <v>218</v>
      </c>
      <c r="AT421" s="21" t="s">
        <v>1063</v>
      </c>
      <c r="AU421">
        <v>67</v>
      </c>
      <c r="AV421" t="s">
        <v>2667</v>
      </c>
      <c r="AW421">
        <v>212.7045</v>
      </c>
      <c r="AX421">
        <v>2.746666E-4</v>
      </c>
      <c r="AY421">
        <v>5</v>
      </c>
      <c r="AZ421" t="s">
        <v>1095</v>
      </c>
      <c r="BA421" s="21" t="s">
        <v>1102</v>
      </c>
      <c r="BB421" s="21" t="s">
        <v>1102</v>
      </c>
      <c r="BC421">
        <v>1</v>
      </c>
      <c r="BD421" t="s">
        <v>282</v>
      </c>
      <c r="BE421" t="s">
        <v>282</v>
      </c>
      <c r="BF421">
        <v>6</v>
      </c>
      <c r="BG421" t="s">
        <v>195</v>
      </c>
      <c r="BH421">
        <v>1</v>
      </c>
      <c r="BI421" t="s">
        <v>282</v>
      </c>
      <c r="BJ421" t="s">
        <v>282</v>
      </c>
      <c r="BK421" t="s">
        <v>282</v>
      </c>
      <c r="BL421" t="s">
        <v>282</v>
      </c>
      <c r="BM421" t="s">
        <v>282</v>
      </c>
      <c r="BN421" t="s">
        <v>282</v>
      </c>
      <c r="BO421" t="s">
        <v>282</v>
      </c>
      <c r="BP421" t="s">
        <v>282</v>
      </c>
      <c r="BQ421" t="s">
        <v>282</v>
      </c>
      <c r="BR421" t="s">
        <v>197</v>
      </c>
      <c r="BS421" t="s">
        <v>197</v>
      </c>
      <c r="BT421" t="s">
        <v>198</v>
      </c>
      <c r="BU421" t="s">
        <v>282</v>
      </c>
      <c r="BV421">
        <v>621.1</v>
      </c>
      <c r="BW421">
        <v>651</v>
      </c>
      <c r="BX421" s="7">
        <v>502.69999999999897</v>
      </c>
      <c r="BY421" s="7">
        <v>60.115989422461887</v>
      </c>
      <c r="BZ421" s="8">
        <v>11.958621329314104</v>
      </c>
      <c r="CA421" s="8">
        <v>66.127588364708075</v>
      </c>
      <c r="CB421" s="8">
        <v>13.154483462245516</v>
      </c>
      <c r="CD421">
        <v>159</v>
      </c>
      <c r="CE421">
        <v>12</v>
      </c>
      <c r="CF421" s="33" t="s">
        <v>1066</v>
      </c>
      <c r="CG421" s="34" t="s">
        <v>1075</v>
      </c>
      <c r="CH421" t="s">
        <v>776</v>
      </c>
      <c r="CI421">
        <v>1.6</v>
      </c>
      <c r="CJ421" s="25">
        <v>13.333333333333334</v>
      </c>
      <c r="CK421" t="s">
        <v>2669</v>
      </c>
      <c r="CN421">
        <v>13.52</v>
      </c>
      <c r="CO421">
        <v>15.67</v>
      </c>
      <c r="CP421">
        <v>0.03</v>
      </c>
      <c r="CQ421" t="s">
        <v>282</v>
      </c>
      <c r="CR421" t="s">
        <v>282</v>
      </c>
      <c r="CT421" t="s">
        <v>282</v>
      </c>
      <c r="CU421" t="s">
        <v>282</v>
      </c>
      <c r="CV421" t="s">
        <v>282</v>
      </c>
      <c r="CW421" s="25" t="s">
        <v>1067</v>
      </c>
      <c r="CX421" t="s">
        <v>282</v>
      </c>
      <c r="DC421">
        <v>160</v>
      </c>
      <c r="DD421">
        <v>7</v>
      </c>
      <c r="DE421" t="s">
        <v>1068</v>
      </c>
      <c r="DF421" t="s">
        <v>1090</v>
      </c>
      <c r="DG421" t="s">
        <v>776</v>
      </c>
      <c r="DH421">
        <v>0</v>
      </c>
      <c r="DI421" s="25">
        <v>0</v>
      </c>
      <c r="DJ421" t="s">
        <v>1352</v>
      </c>
      <c r="DK421" t="s">
        <v>313</v>
      </c>
      <c r="DL421">
        <v>8.85</v>
      </c>
      <c r="DM421">
        <v>9.66</v>
      </c>
      <c r="DN421">
        <v>0.03</v>
      </c>
      <c r="DO421" t="s">
        <v>282</v>
      </c>
      <c r="DP421" t="s">
        <v>282</v>
      </c>
      <c r="DR421" t="s">
        <v>282</v>
      </c>
      <c r="DS421" t="s">
        <v>282</v>
      </c>
      <c r="DT421" t="s">
        <v>282</v>
      </c>
      <c r="DU421" s="25" t="s">
        <v>1067</v>
      </c>
      <c r="DV421" t="s">
        <v>282</v>
      </c>
      <c r="EA421">
        <v>161</v>
      </c>
      <c r="EB421">
        <v>11</v>
      </c>
      <c r="EC421" t="s">
        <v>1069</v>
      </c>
      <c r="ED421" t="s">
        <v>1090</v>
      </c>
      <c r="EE421" t="s">
        <v>776</v>
      </c>
      <c r="EF421">
        <v>0</v>
      </c>
      <c r="EG421" s="25">
        <v>0</v>
      </c>
      <c r="EH421" t="s">
        <v>2670</v>
      </c>
      <c r="EI421" t="s">
        <v>313</v>
      </c>
      <c r="EJ421">
        <v>7.16</v>
      </c>
      <c r="EK421">
        <v>8.4499999999999993</v>
      </c>
      <c r="EL421" s="9">
        <v>0.03</v>
      </c>
      <c r="EM421" t="s">
        <v>282</v>
      </c>
      <c r="EN421" t="s">
        <v>282</v>
      </c>
      <c r="EO421" t="s">
        <v>282</v>
      </c>
      <c r="EP421" t="s">
        <v>282</v>
      </c>
      <c r="EQ421" t="s">
        <v>282</v>
      </c>
      <c r="ER421" t="s">
        <v>282</v>
      </c>
      <c r="ES421" t="s">
        <v>282</v>
      </c>
      <c r="ET421" s="9" t="s">
        <v>282</v>
      </c>
      <c r="EU421" s="9" t="s">
        <v>282</v>
      </c>
      <c r="EV421" t="s">
        <v>282</v>
      </c>
      <c r="EX421" s="35">
        <v>3</v>
      </c>
      <c r="EY421" s="50">
        <v>9.8433333333333319</v>
      </c>
      <c r="EZ421" s="50">
        <v>11.26</v>
      </c>
      <c r="FA421" s="50">
        <v>0.03</v>
      </c>
      <c r="FB421" s="51">
        <v>49.482436666666558</v>
      </c>
      <c r="FC421" s="51">
        <v>56.604019999999885</v>
      </c>
      <c r="FD421" s="51">
        <v>0.15080999999999967</v>
      </c>
      <c r="FE421" s="7"/>
      <c r="FF421" s="25">
        <v>3</v>
      </c>
      <c r="FG421" s="25">
        <v>3</v>
      </c>
      <c r="FH421" s="29">
        <v>9.8433333333333319</v>
      </c>
      <c r="FI421" s="29">
        <v>11.26</v>
      </c>
      <c r="FJ421" s="29">
        <v>0.03</v>
      </c>
      <c r="FK421" s="29">
        <v>87.41859088217879</v>
      </c>
      <c r="FL421" s="7" t="b">
        <v>1</v>
      </c>
      <c r="FN421">
        <v>4.956666666666667</v>
      </c>
      <c r="FO421">
        <v>5.4833333333333334</v>
      </c>
      <c r="FP421">
        <v>0.04</v>
      </c>
      <c r="FQ421" s="21">
        <v>90.3951367781155</v>
      </c>
      <c r="FR421">
        <v>37.239040133333319</v>
      </c>
      <c r="FS421">
        <v>41.195844666666652</v>
      </c>
      <c r="FT421">
        <v>0.30051679999999986</v>
      </c>
      <c r="FU421">
        <v>751.29199999999969</v>
      </c>
      <c r="FX421" s="21">
        <v>7</v>
      </c>
      <c r="GG421" s="48">
        <v>9.8433333333333319</v>
      </c>
      <c r="GH421" s="48">
        <v>11.26</v>
      </c>
      <c r="GI421" s="9">
        <v>0.03</v>
      </c>
    </row>
    <row r="422" spans="1:191" x14ac:dyDescent="0.25">
      <c r="A422" t="s">
        <v>2671</v>
      </c>
      <c r="B422">
        <v>0</v>
      </c>
      <c r="C422" s="21" t="s">
        <v>197</v>
      </c>
      <c r="E422">
        <v>0</v>
      </c>
      <c r="G422" t="s">
        <v>1052</v>
      </c>
      <c r="J422">
        <v>6070</v>
      </c>
      <c r="K422" t="s">
        <v>708</v>
      </c>
      <c r="L422" t="s">
        <v>2428</v>
      </c>
      <c r="M422" t="s">
        <v>2428</v>
      </c>
      <c r="N422">
        <v>0</v>
      </c>
      <c r="P422" t="s">
        <v>2673</v>
      </c>
      <c r="Q422">
        <v>6070</v>
      </c>
      <c r="R422" t="s">
        <v>708</v>
      </c>
      <c r="S422" t="s">
        <v>191</v>
      </c>
      <c r="T422" s="22" t="s">
        <v>197</v>
      </c>
      <c r="U422" s="21" t="s">
        <v>1056</v>
      </c>
      <c r="V422" t="s">
        <v>2674</v>
      </c>
      <c r="W422" t="s">
        <v>2675</v>
      </c>
      <c r="X422">
        <v>18</v>
      </c>
      <c r="Y422" s="21">
        <v>18</v>
      </c>
      <c r="Z422" s="21" t="str">
        <f>VLOOKUP(A422,'Rettelse til drænsystem'!$A$4:$B$510,2,FALSE)</f>
        <v>Kombination</v>
      </c>
      <c r="AA422" t="s">
        <v>1165</v>
      </c>
      <c r="AB422" t="s">
        <v>650</v>
      </c>
      <c r="AC422" s="21" t="s">
        <v>650</v>
      </c>
      <c r="AD422" s="21" t="s">
        <v>192</v>
      </c>
      <c r="AE422" s="21" t="s">
        <v>197</v>
      </c>
      <c r="AF422" t="s">
        <v>2671</v>
      </c>
      <c r="AG422" s="21">
        <v>0</v>
      </c>
      <c r="AH422" s="21" t="s">
        <v>2672</v>
      </c>
      <c r="AI422" s="21">
        <v>0</v>
      </c>
      <c r="AJ422" s="21" t="s">
        <v>2428</v>
      </c>
      <c r="AK422" s="21"/>
      <c r="AL422" s="21"/>
      <c r="AM422" s="21" t="s">
        <v>1073</v>
      </c>
      <c r="AN422" s="21" t="s">
        <v>1074</v>
      </c>
      <c r="AO422" s="21" t="s">
        <v>1074</v>
      </c>
      <c r="AP422" s="21" t="s">
        <v>246</v>
      </c>
      <c r="AQ422" s="21"/>
      <c r="AR422" s="21"/>
      <c r="AS422" s="21" t="s">
        <v>218</v>
      </c>
      <c r="AT422" s="21" t="s">
        <v>1063</v>
      </c>
      <c r="AU422">
        <v>67</v>
      </c>
      <c r="AV422" t="s">
        <v>2671</v>
      </c>
      <c r="AW422">
        <v>133.166</v>
      </c>
      <c r="AX422">
        <v>1.109313</v>
      </c>
      <c r="AY422">
        <v>20</v>
      </c>
      <c r="AZ422" t="s">
        <v>1106</v>
      </c>
      <c r="BA422" s="21" t="s">
        <v>1102</v>
      </c>
      <c r="BB422" s="21" t="s">
        <v>1102</v>
      </c>
      <c r="BC422">
        <v>1</v>
      </c>
      <c r="BD422" t="s">
        <v>282</v>
      </c>
      <c r="BE422" t="s">
        <v>282</v>
      </c>
      <c r="BF422">
        <v>5</v>
      </c>
      <c r="BG422" t="s">
        <v>304</v>
      </c>
      <c r="BH422">
        <v>1</v>
      </c>
      <c r="BI422" t="s">
        <v>282</v>
      </c>
      <c r="BJ422" t="s">
        <v>282</v>
      </c>
      <c r="BK422" t="s">
        <v>282</v>
      </c>
      <c r="BL422" t="s">
        <v>282</v>
      </c>
      <c r="BM422" t="s">
        <v>282</v>
      </c>
      <c r="BN422" t="s">
        <v>282</v>
      </c>
      <c r="BO422" t="s">
        <v>282</v>
      </c>
      <c r="BP422" t="s">
        <v>282</v>
      </c>
      <c r="BQ422" t="s">
        <v>282</v>
      </c>
      <c r="BR422" t="s">
        <v>197</v>
      </c>
      <c r="BS422" t="s">
        <v>197</v>
      </c>
      <c r="BT422" t="s">
        <v>198</v>
      </c>
      <c r="BU422" t="s">
        <v>282</v>
      </c>
      <c r="BV422">
        <v>621.1</v>
      </c>
      <c r="BW422">
        <v>651</v>
      </c>
      <c r="BX422" s="7">
        <v>493.19666666666598</v>
      </c>
      <c r="BY422" s="7">
        <v>25.142626338076141</v>
      </c>
      <c r="BZ422" s="8">
        <v>5.0978905652395952</v>
      </c>
      <c r="CA422" s="8">
        <v>27.656888971883756</v>
      </c>
      <c r="CB422" s="8">
        <v>5.6076796217635554</v>
      </c>
      <c r="CD422">
        <v>162</v>
      </c>
      <c r="CE422">
        <v>12</v>
      </c>
      <c r="CF422" s="33" t="s">
        <v>1066</v>
      </c>
      <c r="CG422" s="34" t="s">
        <v>1075</v>
      </c>
      <c r="CH422" t="s">
        <v>776</v>
      </c>
      <c r="CI422">
        <v>18</v>
      </c>
      <c r="CJ422" s="25">
        <v>100</v>
      </c>
      <c r="CK422" t="s">
        <v>2676</v>
      </c>
      <c r="CL422" t="s">
        <v>313</v>
      </c>
      <c r="CN422">
        <v>3.38</v>
      </c>
      <c r="CO422">
        <v>3.89</v>
      </c>
      <c r="CP422">
        <v>0.02</v>
      </c>
      <c r="CQ422" t="s">
        <v>282</v>
      </c>
      <c r="CR422" t="s">
        <v>282</v>
      </c>
      <c r="CT422" t="s">
        <v>282</v>
      </c>
      <c r="CU422" t="s">
        <v>282</v>
      </c>
      <c r="CV422" t="s">
        <v>282</v>
      </c>
      <c r="CW422" s="25" t="s">
        <v>1067</v>
      </c>
      <c r="CX422" t="s">
        <v>282</v>
      </c>
      <c r="DC422">
        <v>163</v>
      </c>
      <c r="DD422">
        <v>7</v>
      </c>
      <c r="DE422" t="s">
        <v>1068</v>
      </c>
      <c r="DF422" t="s">
        <v>1090</v>
      </c>
      <c r="DG422" t="s">
        <v>776</v>
      </c>
      <c r="DH422">
        <v>0</v>
      </c>
      <c r="DI422" s="25">
        <v>0</v>
      </c>
      <c r="DJ422" t="s">
        <v>1352</v>
      </c>
      <c r="DK422" t="s">
        <v>313</v>
      </c>
      <c r="DL422">
        <v>3.05</v>
      </c>
      <c r="DM422">
        <v>3.24</v>
      </c>
      <c r="DN422">
        <v>0.01</v>
      </c>
      <c r="DO422" t="s">
        <v>282</v>
      </c>
      <c r="DP422" t="s">
        <v>282</v>
      </c>
      <c r="DR422" t="s">
        <v>282</v>
      </c>
      <c r="DS422" t="s">
        <v>282</v>
      </c>
      <c r="DT422" t="s">
        <v>282</v>
      </c>
      <c r="DU422" s="25" t="s">
        <v>1067</v>
      </c>
      <c r="DV422" t="s">
        <v>282</v>
      </c>
      <c r="EA422">
        <v>164</v>
      </c>
      <c r="EB422">
        <v>11</v>
      </c>
      <c r="EC422" t="s">
        <v>1069</v>
      </c>
      <c r="ED422" t="s">
        <v>1090</v>
      </c>
      <c r="EE422" t="s">
        <v>776</v>
      </c>
      <c r="EF422" t="s">
        <v>2470</v>
      </c>
      <c r="EG422" s="25">
        <v>27.777777777777779</v>
      </c>
      <c r="EH422" t="s">
        <v>2677</v>
      </c>
      <c r="EJ422">
        <v>1.54</v>
      </c>
      <c r="EK422">
        <v>1.61</v>
      </c>
      <c r="EL422" s="9">
        <v>0.01</v>
      </c>
      <c r="EM422" t="s">
        <v>282</v>
      </c>
      <c r="EN422" t="s">
        <v>282</v>
      </c>
      <c r="EO422" t="s">
        <v>282</v>
      </c>
      <c r="EP422" t="s">
        <v>282</v>
      </c>
      <c r="EQ422" t="s">
        <v>282</v>
      </c>
      <c r="ER422" t="s">
        <v>282</v>
      </c>
      <c r="ES422" t="s">
        <v>282</v>
      </c>
      <c r="ET422" s="9" t="s">
        <v>282</v>
      </c>
      <c r="EU422" s="9" t="s">
        <v>282</v>
      </c>
      <c r="EV422" t="s">
        <v>282</v>
      </c>
      <c r="EX422" s="35">
        <v>3</v>
      </c>
      <c r="EY422" s="50">
        <v>2.6566666666666667</v>
      </c>
      <c r="EZ422" s="50">
        <v>2.9133333333333336</v>
      </c>
      <c r="FA422" s="50">
        <v>1.3333333333333334E-2</v>
      </c>
      <c r="FB422" s="51">
        <v>13.102591444444426</v>
      </c>
      <c r="FC422" s="51">
        <v>14.368462888888869</v>
      </c>
      <c r="FD422" s="51">
        <v>6.5759555555555474E-2</v>
      </c>
      <c r="FE422" s="7"/>
      <c r="FF422" s="25">
        <v>3</v>
      </c>
      <c r="FG422" s="25">
        <v>3</v>
      </c>
      <c r="FH422" s="29">
        <v>2.6566666666666667</v>
      </c>
      <c r="FI422" s="29">
        <v>2.9133333333333336</v>
      </c>
      <c r="FJ422" s="29">
        <v>1.3333333333333334E-2</v>
      </c>
      <c r="FK422" s="29">
        <v>91.189931350114421</v>
      </c>
      <c r="FL422" s="7" t="b">
        <v>1</v>
      </c>
      <c r="FQ422" s="21"/>
      <c r="FX422" s="21">
        <v>7</v>
      </c>
      <c r="GG422" s="48">
        <v>2.6566666666666667</v>
      </c>
      <c r="GH422" s="48">
        <v>2.9133333333333336</v>
      </c>
      <c r="GI422" s="9">
        <v>1.3333333333333334E-2</v>
      </c>
    </row>
    <row r="423" spans="1:191" x14ac:dyDescent="0.25">
      <c r="A423" t="s">
        <v>2678</v>
      </c>
      <c r="B423">
        <v>230</v>
      </c>
      <c r="C423" s="21" t="s">
        <v>192</v>
      </c>
      <c r="E423">
        <v>0</v>
      </c>
      <c r="G423" t="s">
        <v>1052</v>
      </c>
      <c r="J423">
        <v>8300</v>
      </c>
      <c r="K423" t="s">
        <v>839</v>
      </c>
      <c r="L423" t="s">
        <v>2428</v>
      </c>
      <c r="M423" t="s">
        <v>2428</v>
      </c>
      <c r="N423">
        <v>0</v>
      </c>
      <c r="P423" t="s">
        <v>282</v>
      </c>
      <c r="Q423">
        <v>8300</v>
      </c>
      <c r="R423" t="s">
        <v>839</v>
      </c>
      <c r="S423" t="s">
        <v>214</v>
      </c>
      <c r="T423" s="22" t="s">
        <v>197</v>
      </c>
      <c r="U423" s="21" t="s">
        <v>1056</v>
      </c>
      <c r="V423">
        <v>0</v>
      </c>
      <c r="W423">
        <v>0</v>
      </c>
      <c r="X423">
        <v>15</v>
      </c>
      <c r="Y423" s="21">
        <v>15</v>
      </c>
      <c r="Z423" s="21" t="str">
        <f>VLOOKUP(A423,'Rettelse til drænsystem'!$A$4:$B$510,2,FALSE)</f>
        <v>Kombination</v>
      </c>
      <c r="AA423" t="s">
        <v>1104</v>
      </c>
      <c r="AB423" t="s">
        <v>239</v>
      </c>
      <c r="AC423" s="21" t="s">
        <v>1063</v>
      </c>
      <c r="AD423" s="21" t="s">
        <v>192</v>
      </c>
      <c r="AE423" s="21" t="s">
        <v>197</v>
      </c>
      <c r="AF423" t="s">
        <v>2678</v>
      </c>
      <c r="AG423" s="21">
        <v>230</v>
      </c>
      <c r="AH423" s="21" t="s">
        <v>2679</v>
      </c>
      <c r="AI423" s="21">
        <v>0</v>
      </c>
      <c r="AJ423" s="21" t="s">
        <v>2428</v>
      </c>
      <c r="AK423" s="21"/>
      <c r="AL423" s="21"/>
      <c r="AM423" s="21" t="s">
        <v>282</v>
      </c>
      <c r="AN423" s="21" t="s">
        <v>282</v>
      </c>
      <c r="AO423" s="21" t="s">
        <v>282</v>
      </c>
      <c r="AP423" s="21" t="s">
        <v>282</v>
      </c>
      <c r="AQ423" s="21"/>
      <c r="AR423" s="21"/>
      <c r="AS423" s="21" t="s">
        <v>218</v>
      </c>
      <c r="AT423" s="21" t="s">
        <v>1063</v>
      </c>
      <c r="AU423">
        <v>0</v>
      </c>
      <c r="AV423" t="s">
        <v>2678</v>
      </c>
      <c r="AY423">
        <v>28</v>
      </c>
      <c r="AZ423" t="s">
        <v>1088</v>
      </c>
      <c r="BA423" s="21" t="s">
        <v>1089</v>
      </c>
      <c r="BB423" s="21" t="s">
        <v>1089</v>
      </c>
      <c r="BC423">
        <v>0.2</v>
      </c>
      <c r="BD423" t="s">
        <v>1106</v>
      </c>
      <c r="BE423">
        <v>0.8</v>
      </c>
      <c r="BF423">
        <v>2</v>
      </c>
      <c r="BG423" t="s">
        <v>196</v>
      </c>
      <c r="BH423">
        <v>0.5</v>
      </c>
      <c r="BI423" t="s">
        <v>282</v>
      </c>
      <c r="BJ423">
        <v>3</v>
      </c>
      <c r="BK423" t="s">
        <v>253</v>
      </c>
      <c r="BL423">
        <v>0.3</v>
      </c>
      <c r="BM423" t="s">
        <v>282</v>
      </c>
      <c r="BN423">
        <v>5</v>
      </c>
      <c r="BO423" t="s">
        <v>304</v>
      </c>
      <c r="BP423">
        <v>0.2</v>
      </c>
      <c r="BQ423" t="s">
        <v>282</v>
      </c>
      <c r="BR423" t="s">
        <v>192</v>
      </c>
      <c r="BS423" t="s">
        <v>197</v>
      </c>
      <c r="BT423" t="s">
        <v>198</v>
      </c>
      <c r="BU423" t="s">
        <v>282</v>
      </c>
      <c r="BV423">
        <v>492.40000000000009</v>
      </c>
      <c r="BW423">
        <v>488.5</v>
      </c>
      <c r="BX423" s="7">
        <v>287.47333333333256</v>
      </c>
      <c r="BY423" s="7">
        <v>34.828793414170818</v>
      </c>
      <c r="BZ423" s="8">
        <v>11.887619488344489</v>
      </c>
      <c r="CA423" s="8">
        <v>38.3116727555879</v>
      </c>
      <c r="CB423" s="8">
        <v>13.07638143717894</v>
      </c>
      <c r="CD423">
        <v>114</v>
      </c>
      <c r="CE423">
        <v>13</v>
      </c>
      <c r="CF423" s="33" t="s">
        <v>1066</v>
      </c>
      <c r="CG423" s="34" t="s">
        <v>1075</v>
      </c>
      <c r="CH423" t="s">
        <v>2680</v>
      </c>
      <c r="CI423">
        <v>7</v>
      </c>
      <c r="CJ423" s="25">
        <v>46.666666666666664</v>
      </c>
      <c r="CK423">
        <v>0</v>
      </c>
      <c r="CN423">
        <v>4.8600000000000003</v>
      </c>
      <c r="CO423">
        <v>5.05</v>
      </c>
      <c r="CP423">
        <v>0.01</v>
      </c>
      <c r="CQ423" t="s">
        <v>282</v>
      </c>
      <c r="CR423" t="s">
        <v>282</v>
      </c>
      <c r="CT423" t="s">
        <v>282</v>
      </c>
      <c r="CU423" t="s">
        <v>282</v>
      </c>
      <c r="CV423" t="s">
        <v>282</v>
      </c>
      <c r="CW423" s="25" t="s">
        <v>1067</v>
      </c>
      <c r="CX423" t="s">
        <v>282</v>
      </c>
      <c r="DC423">
        <v>115</v>
      </c>
      <c r="DD423">
        <v>11</v>
      </c>
      <c r="DE423" t="s">
        <v>1068</v>
      </c>
      <c r="DF423" t="s">
        <v>1090</v>
      </c>
      <c r="DG423" t="s">
        <v>898</v>
      </c>
      <c r="DH423">
        <v>0</v>
      </c>
      <c r="DI423" s="25">
        <v>0</v>
      </c>
      <c r="DJ423" t="s">
        <v>2681</v>
      </c>
      <c r="DK423" t="s">
        <v>313</v>
      </c>
      <c r="DL423">
        <v>3.96</v>
      </c>
      <c r="DM423">
        <v>4.79</v>
      </c>
      <c r="DN423">
        <v>0.01</v>
      </c>
      <c r="DO423" t="s">
        <v>282</v>
      </c>
      <c r="DP423" t="s">
        <v>282</v>
      </c>
      <c r="DR423" t="s">
        <v>282</v>
      </c>
      <c r="DS423" t="s">
        <v>282</v>
      </c>
      <c r="DT423" t="s">
        <v>282</v>
      </c>
      <c r="DU423" s="25" t="s">
        <v>1067</v>
      </c>
      <c r="DV423" t="s">
        <v>282</v>
      </c>
      <c r="EA423">
        <v>116</v>
      </c>
      <c r="EB423">
        <v>12</v>
      </c>
      <c r="EC423" t="s">
        <v>1069</v>
      </c>
      <c r="ED423" t="s">
        <v>1090</v>
      </c>
      <c r="EE423" t="s">
        <v>2682</v>
      </c>
      <c r="EF423">
        <v>2</v>
      </c>
      <c r="EG423" s="25">
        <v>13.333333333333334</v>
      </c>
      <c r="EH423" t="s">
        <v>2683</v>
      </c>
      <c r="EJ423">
        <v>4.1100000000000003</v>
      </c>
      <c r="EK423">
        <v>7.66</v>
      </c>
      <c r="EL423" s="9">
        <v>0.17</v>
      </c>
      <c r="EM423" t="s">
        <v>282</v>
      </c>
      <c r="EN423" t="s">
        <v>282</v>
      </c>
      <c r="EO423" t="s">
        <v>282</v>
      </c>
      <c r="EP423" t="s">
        <v>282</v>
      </c>
      <c r="EQ423" t="s">
        <v>282</v>
      </c>
      <c r="ER423" t="s">
        <v>282</v>
      </c>
      <c r="ES423" t="s">
        <v>282</v>
      </c>
      <c r="ET423" s="9" t="s">
        <v>282</v>
      </c>
      <c r="EU423" s="9" t="s">
        <v>282</v>
      </c>
      <c r="EV423" t="s">
        <v>282</v>
      </c>
      <c r="EX423" s="35">
        <v>3</v>
      </c>
      <c r="EY423" s="50">
        <v>4.3099999999999996</v>
      </c>
      <c r="EZ423" s="50">
        <v>5.833333333333333</v>
      </c>
      <c r="FA423" s="50">
        <v>6.3333333333333339E-2</v>
      </c>
      <c r="FB423" s="51">
        <v>12.390100666666633</v>
      </c>
      <c r="FC423" s="51">
        <v>16.769277777777731</v>
      </c>
      <c r="FD423" s="51">
        <v>0.18206644444444398</v>
      </c>
      <c r="FE423" s="7"/>
      <c r="FF423" s="25">
        <v>3</v>
      </c>
      <c r="FG423" s="25">
        <v>3</v>
      </c>
      <c r="FH423" s="29">
        <v>4.3099999999999996</v>
      </c>
      <c r="FI423" s="29">
        <v>5.833333333333333</v>
      </c>
      <c r="FJ423" s="29">
        <v>6.3333333333333339E-2</v>
      </c>
      <c r="FK423" s="29">
        <v>73.885714285714286</v>
      </c>
      <c r="FL423" s="7" t="b">
        <v>1</v>
      </c>
      <c r="FN423">
        <v>4.3</v>
      </c>
      <c r="FO423">
        <v>4.7666666666666666</v>
      </c>
      <c r="FP423">
        <v>7.5333333333333322E-2</v>
      </c>
      <c r="FQ423" s="21">
        <v>90.209790209790214</v>
      </c>
      <c r="FR423">
        <v>13.841269999999945</v>
      </c>
      <c r="FS423">
        <v>15.343423333333273</v>
      </c>
      <c r="FT423">
        <v>0.24249046666666568</v>
      </c>
      <c r="FU423">
        <v>321.88999999999874</v>
      </c>
      <c r="FX423" s="21">
        <v>7</v>
      </c>
      <c r="GG423" s="48">
        <v>4.3099999999999996</v>
      </c>
      <c r="GH423" s="48">
        <v>5.833333333333333</v>
      </c>
      <c r="GI423" s="9">
        <v>6.3333333333333339E-2</v>
      </c>
    </row>
    <row r="424" spans="1:191" x14ac:dyDescent="0.25">
      <c r="A424" t="s">
        <v>2684</v>
      </c>
      <c r="B424">
        <v>0</v>
      </c>
      <c r="C424" s="21" t="s">
        <v>197</v>
      </c>
      <c r="E424">
        <v>0</v>
      </c>
      <c r="G424" t="s">
        <v>1052</v>
      </c>
      <c r="J424">
        <v>8783</v>
      </c>
      <c r="K424" t="s">
        <v>2686</v>
      </c>
      <c r="L424" t="s">
        <v>2428</v>
      </c>
      <c r="M424" t="s">
        <v>2428</v>
      </c>
      <c r="N424">
        <v>0</v>
      </c>
      <c r="P424" t="s">
        <v>282</v>
      </c>
      <c r="Q424">
        <v>8783</v>
      </c>
      <c r="R424" t="s">
        <v>2686</v>
      </c>
      <c r="S424" t="s">
        <v>214</v>
      </c>
      <c r="T424" s="22" t="s">
        <v>197</v>
      </c>
      <c r="U424" s="21" t="s">
        <v>1056</v>
      </c>
      <c r="V424" t="s">
        <v>2687</v>
      </c>
      <c r="W424" t="s">
        <v>2688</v>
      </c>
      <c r="X424">
        <v>12</v>
      </c>
      <c r="Y424" s="21">
        <v>12</v>
      </c>
      <c r="Z424" s="21" t="str">
        <f>VLOOKUP(A424,'Rettelse til drænsystem'!$A$4:$B$510,2,FALSE)</f>
        <v>Systematisk drænet</v>
      </c>
      <c r="AA424" t="s">
        <v>1165</v>
      </c>
      <c r="AB424" t="s">
        <v>239</v>
      </c>
      <c r="AC424" s="21" t="s">
        <v>1063</v>
      </c>
      <c r="AD424" s="21" t="s">
        <v>197</v>
      </c>
      <c r="AE424" s="21" t="s">
        <v>197</v>
      </c>
      <c r="AF424" t="s">
        <v>2684</v>
      </c>
      <c r="AG424" s="21">
        <v>0</v>
      </c>
      <c r="AH424" s="21" t="s">
        <v>2689</v>
      </c>
      <c r="AI424" s="21">
        <v>0</v>
      </c>
      <c r="AJ424" s="21" t="s">
        <v>2428</v>
      </c>
      <c r="AK424" s="21"/>
      <c r="AL424" s="21"/>
      <c r="AM424" s="21" t="s">
        <v>1073</v>
      </c>
      <c r="AN424" s="21" t="s">
        <v>1074</v>
      </c>
      <c r="AO424" s="21" t="s">
        <v>1074</v>
      </c>
      <c r="AP424" s="21" t="s">
        <v>246</v>
      </c>
      <c r="AQ424" s="21"/>
      <c r="AR424" s="21"/>
      <c r="AS424" s="21" t="s">
        <v>218</v>
      </c>
      <c r="AT424" s="21" t="s">
        <v>1063</v>
      </c>
      <c r="AU424">
        <v>52</v>
      </c>
      <c r="AV424" t="s">
        <v>2684</v>
      </c>
      <c r="AW424">
        <v>117.6965</v>
      </c>
      <c r="AX424">
        <v>4.4987539999999999E-2</v>
      </c>
      <c r="AY424">
        <v>15</v>
      </c>
      <c r="AZ424" t="s">
        <v>1106</v>
      </c>
      <c r="BA424" s="21" t="s">
        <v>1102</v>
      </c>
      <c r="BB424" s="21" t="s">
        <v>1102</v>
      </c>
      <c r="BC424">
        <v>0.7</v>
      </c>
      <c r="BD424" t="s">
        <v>1095</v>
      </c>
      <c r="BE424">
        <v>0.3</v>
      </c>
      <c r="BF424">
        <v>3</v>
      </c>
      <c r="BG424" t="s">
        <v>253</v>
      </c>
      <c r="BH424">
        <v>1</v>
      </c>
      <c r="BI424" t="s">
        <v>282</v>
      </c>
      <c r="BJ424" t="s">
        <v>282</v>
      </c>
      <c r="BK424" t="s">
        <v>282</v>
      </c>
      <c r="BL424" t="s">
        <v>282</v>
      </c>
      <c r="BM424" t="s">
        <v>282</v>
      </c>
      <c r="BN424" t="s">
        <v>282</v>
      </c>
      <c r="BO424" t="s">
        <v>282</v>
      </c>
      <c r="BP424" t="s">
        <v>282</v>
      </c>
      <c r="BQ424" t="s">
        <v>282</v>
      </c>
      <c r="BR424" t="s">
        <v>197</v>
      </c>
      <c r="BS424" t="s">
        <v>197</v>
      </c>
      <c r="BT424" t="s">
        <v>198</v>
      </c>
      <c r="BU424" t="s">
        <v>282</v>
      </c>
      <c r="BV424">
        <v>636.79999999999995</v>
      </c>
      <c r="BW424">
        <v>518</v>
      </c>
      <c r="BX424" s="7">
        <v>166.78666666666595</v>
      </c>
      <c r="BY424" s="7">
        <v>12.110637483421883</v>
      </c>
      <c r="BZ424" s="8">
        <v>7.2599233085771697</v>
      </c>
      <c r="CA424" s="8">
        <v>13.321701231764072</v>
      </c>
      <c r="CB424" s="8">
        <v>7.9859156394348876</v>
      </c>
      <c r="CD424">
        <v>237</v>
      </c>
      <c r="CE424">
        <v>13</v>
      </c>
      <c r="CF424" s="33" t="s">
        <v>1066</v>
      </c>
      <c r="CG424" s="34" t="s">
        <v>1075</v>
      </c>
      <c r="CH424" t="s">
        <v>2690</v>
      </c>
      <c r="CI424">
        <v>4</v>
      </c>
      <c r="CJ424" s="25">
        <v>33.333333333333329</v>
      </c>
      <c r="CK424">
        <v>0</v>
      </c>
      <c r="CN424">
        <v>7.12</v>
      </c>
      <c r="CO424">
        <v>7.23</v>
      </c>
      <c r="CP424">
        <v>0.02</v>
      </c>
      <c r="CQ424" t="s">
        <v>282</v>
      </c>
      <c r="CR424" t="s">
        <v>282</v>
      </c>
      <c r="CT424" t="s">
        <v>282</v>
      </c>
      <c r="CU424" t="s">
        <v>282</v>
      </c>
      <c r="CV424" t="s">
        <v>282</v>
      </c>
      <c r="CW424" s="25" t="s">
        <v>1067</v>
      </c>
      <c r="CX424" t="s">
        <v>282</v>
      </c>
      <c r="DC424">
        <v>238</v>
      </c>
      <c r="DD424">
        <v>8</v>
      </c>
      <c r="DE424" t="s">
        <v>1068</v>
      </c>
      <c r="DF424" t="s">
        <v>1090</v>
      </c>
      <c r="DG424" t="s">
        <v>2685</v>
      </c>
      <c r="DH424" t="s">
        <v>2453</v>
      </c>
      <c r="DI424" s="25">
        <v>33.333333333333329</v>
      </c>
      <c r="DJ424">
        <v>0</v>
      </c>
      <c r="DL424">
        <v>8.02</v>
      </c>
      <c r="DM424">
        <v>8.41</v>
      </c>
      <c r="DN424">
        <v>0.02</v>
      </c>
      <c r="DO424" t="s">
        <v>282</v>
      </c>
      <c r="DP424" t="s">
        <v>282</v>
      </c>
      <c r="DR424" t="s">
        <v>282</v>
      </c>
      <c r="DS424" t="s">
        <v>282</v>
      </c>
      <c r="DT424" t="s">
        <v>282</v>
      </c>
      <c r="DU424" s="25" t="s">
        <v>1067</v>
      </c>
      <c r="DV424" t="s">
        <v>282</v>
      </c>
      <c r="EA424">
        <v>239</v>
      </c>
      <c r="EB424">
        <v>12</v>
      </c>
      <c r="EC424" t="s">
        <v>1069</v>
      </c>
      <c r="ED424" t="s">
        <v>1090</v>
      </c>
      <c r="EE424" t="s">
        <v>2690</v>
      </c>
      <c r="EF424">
        <v>3</v>
      </c>
      <c r="EG424" s="25">
        <v>25</v>
      </c>
      <c r="EH424">
        <v>0</v>
      </c>
      <c r="EJ424">
        <v>7.51</v>
      </c>
      <c r="EK424">
        <v>7.66</v>
      </c>
      <c r="EL424" s="9">
        <v>0.02</v>
      </c>
      <c r="EM424" t="s">
        <v>282</v>
      </c>
      <c r="EN424" t="s">
        <v>282</v>
      </c>
      <c r="EO424" t="s">
        <v>282</v>
      </c>
      <c r="EP424" t="s">
        <v>282</v>
      </c>
      <c r="EQ424" t="s">
        <v>282</v>
      </c>
      <c r="ER424" t="s">
        <v>282</v>
      </c>
      <c r="ES424" t="s">
        <v>282</v>
      </c>
      <c r="ET424" s="9" t="s">
        <v>282</v>
      </c>
      <c r="EU424" s="9" t="s">
        <v>282</v>
      </c>
      <c r="EV424" t="s">
        <v>282</v>
      </c>
      <c r="EX424" s="35">
        <v>3</v>
      </c>
      <c r="EY424" s="50">
        <v>7.55</v>
      </c>
      <c r="EZ424" s="50">
        <v>7.7666666666666666</v>
      </c>
      <c r="FA424" s="50">
        <v>0.02</v>
      </c>
      <c r="FB424" s="51">
        <v>12.59239333333328</v>
      </c>
      <c r="FC424" s="51">
        <v>12.953764444444388</v>
      </c>
      <c r="FD424" s="51">
        <v>3.335733333333319E-2</v>
      </c>
      <c r="FE424" s="7"/>
      <c r="FF424" s="25">
        <v>3</v>
      </c>
      <c r="FG424" s="25">
        <v>3</v>
      </c>
      <c r="FH424" s="29">
        <v>7.55</v>
      </c>
      <c r="FI424" s="29">
        <v>7.7666666666666666</v>
      </c>
      <c r="FJ424" s="29">
        <v>0.02</v>
      </c>
      <c r="FK424" s="29">
        <v>97.210300429184542</v>
      </c>
      <c r="FL424" s="7" t="b">
        <v>1</v>
      </c>
      <c r="FQ424" s="21"/>
      <c r="FX424" s="21">
        <v>7</v>
      </c>
      <c r="GG424" s="48">
        <v>7.55</v>
      </c>
      <c r="GH424" s="48">
        <v>7.7666666666666666</v>
      </c>
      <c r="GI424" s="9">
        <v>0.02</v>
      </c>
    </row>
    <row r="425" spans="1:191" x14ac:dyDescent="0.25">
      <c r="A425" t="s">
        <v>2691</v>
      </c>
      <c r="B425">
        <v>186</v>
      </c>
      <c r="C425" s="21" t="s">
        <v>192</v>
      </c>
      <c r="E425">
        <v>0</v>
      </c>
      <c r="G425" t="s">
        <v>1052</v>
      </c>
      <c r="J425">
        <v>9460</v>
      </c>
      <c r="K425" t="s">
        <v>419</v>
      </c>
      <c r="L425" t="s">
        <v>2428</v>
      </c>
      <c r="M425" t="s">
        <v>2428</v>
      </c>
      <c r="N425">
        <v>0</v>
      </c>
      <c r="P425" t="s">
        <v>282</v>
      </c>
      <c r="Q425">
        <v>9460</v>
      </c>
      <c r="R425" t="s">
        <v>419</v>
      </c>
      <c r="S425" t="s">
        <v>191</v>
      </c>
      <c r="T425" s="22" t="s">
        <v>197</v>
      </c>
      <c r="U425" s="21" t="s">
        <v>1056</v>
      </c>
      <c r="V425">
        <v>0</v>
      </c>
      <c r="W425">
        <v>0</v>
      </c>
      <c r="X425">
        <v>25</v>
      </c>
      <c r="Y425" s="21">
        <v>25</v>
      </c>
      <c r="Z425" s="21" t="str">
        <f>VLOOKUP(A425,'Rettelse til drænsystem'!$A$4:$B$510,2,FALSE)</f>
        <v>Systematisk drænet</v>
      </c>
      <c r="AA425" t="s">
        <v>1104</v>
      </c>
      <c r="AB425" t="s">
        <v>193</v>
      </c>
      <c r="AC425" s="21" t="s">
        <v>1059</v>
      </c>
      <c r="AD425" s="21" t="s">
        <v>197</v>
      </c>
      <c r="AE425" s="21" t="s">
        <v>197</v>
      </c>
      <c r="AF425" t="s">
        <v>2691</v>
      </c>
      <c r="AG425" s="21">
        <v>186</v>
      </c>
      <c r="AH425" s="21" t="s">
        <v>2692</v>
      </c>
      <c r="AI425" s="21">
        <v>0</v>
      </c>
      <c r="AJ425" s="21" t="s">
        <v>2428</v>
      </c>
      <c r="AK425" s="21"/>
      <c r="AL425" s="21"/>
      <c r="AM425" s="21">
        <v>0</v>
      </c>
      <c r="AN425" s="21">
        <v>0</v>
      </c>
      <c r="AO425" s="21">
        <v>0</v>
      </c>
      <c r="AP425" s="21">
        <v>0</v>
      </c>
      <c r="AQ425" s="21"/>
      <c r="AR425" s="21"/>
      <c r="AS425" s="21" t="s">
        <v>218</v>
      </c>
      <c r="AT425" s="21" t="s">
        <v>1063</v>
      </c>
      <c r="AU425">
        <v>0</v>
      </c>
      <c r="AV425" t="s">
        <v>2691</v>
      </c>
      <c r="AY425">
        <v>16</v>
      </c>
      <c r="AZ425" t="s">
        <v>1106</v>
      </c>
      <c r="BA425" s="21" t="s">
        <v>1102</v>
      </c>
      <c r="BB425" s="21" t="s">
        <v>1102</v>
      </c>
      <c r="BC425">
        <v>0.6</v>
      </c>
      <c r="BD425" t="s">
        <v>1095</v>
      </c>
      <c r="BE425">
        <v>0.4</v>
      </c>
      <c r="BF425">
        <v>6</v>
      </c>
      <c r="BG425" t="s">
        <v>195</v>
      </c>
      <c r="BH425">
        <v>0.4</v>
      </c>
      <c r="BI425" t="s">
        <v>282</v>
      </c>
      <c r="BJ425">
        <v>8</v>
      </c>
      <c r="BK425" t="s">
        <v>242</v>
      </c>
      <c r="BL425">
        <v>0.4</v>
      </c>
      <c r="BM425" t="s">
        <v>282</v>
      </c>
      <c r="BN425">
        <v>5</v>
      </c>
      <c r="BO425" t="s">
        <v>304</v>
      </c>
      <c r="BP425">
        <v>0.2</v>
      </c>
      <c r="BQ425" t="s">
        <v>282</v>
      </c>
      <c r="BR425" t="s">
        <v>197</v>
      </c>
      <c r="BS425" t="s">
        <v>197</v>
      </c>
      <c r="BT425" t="s">
        <v>198</v>
      </c>
      <c r="BU425" t="s">
        <v>282</v>
      </c>
      <c r="BV425">
        <v>567.5</v>
      </c>
      <c r="BW425">
        <v>469.2</v>
      </c>
      <c r="BX425" s="7">
        <v>231.81733333333304</v>
      </c>
      <c r="BY425" s="7">
        <v>27.552369865997154</v>
      </c>
      <c r="BZ425" s="8">
        <v>11.887599389405946</v>
      </c>
      <c r="CA425" s="8">
        <v>30.307606852596873</v>
      </c>
      <c r="CB425" s="8">
        <v>13.076359328346541</v>
      </c>
      <c r="CD425">
        <v>240</v>
      </c>
      <c r="CE425">
        <v>1</v>
      </c>
      <c r="CF425" s="33" t="s">
        <v>1066</v>
      </c>
      <c r="CG425" s="34" t="s">
        <v>1075</v>
      </c>
      <c r="CH425" t="s">
        <v>759</v>
      </c>
      <c r="CI425">
        <v>2</v>
      </c>
      <c r="CJ425" s="25">
        <v>8</v>
      </c>
      <c r="CK425">
        <v>0</v>
      </c>
      <c r="CN425">
        <v>2.99</v>
      </c>
      <c r="CO425">
        <v>3.23</v>
      </c>
      <c r="CP425">
        <v>0.02</v>
      </c>
      <c r="CQ425" t="s">
        <v>282</v>
      </c>
      <c r="CR425" t="s">
        <v>282</v>
      </c>
      <c r="CT425" t="s">
        <v>282</v>
      </c>
      <c r="CU425" t="s">
        <v>282</v>
      </c>
      <c r="CV425" t="s">
        <v>282</v>
      </c>
      <c r="CW425" s="25" t="s">
        <v>1067</v>
      </c>
      <c r="CX425" t="s">
        <v>282</v>
      </c>
      <c r="DC425">
        <v>241</v>
      </c>
      <c r="DD425">
        <v>8</v>
      </c>
      <c r="DE425" t="s">
        <v>1068</v>
      </c>
      <c r="DF425" t="s">
        <v>1090</v>
      </c>
      <c r="DG425" t="s">
        <v>759</v>
      </c>
      <c r="DH425" t="s">
        <v>2476</v>
      </c>
      <c r="DI425" s="25">
        <v>40</v>
      </c>
      <c r="DJ425">
        <v>0</v>
      </c>
      <c r="DL425">
        <v>4.4000000000000004</v>
      </c>
      <c r="DM425">
        <v>5.19</v>
      </c>
      <c r="DN425">
        <v>0.02</v>
      </c>
      <c r="DO425" t="s">
        <v>282</v>
      </c>
      <c r="DP425" t="s">
        <v>282</v>
      </c>
      <c r="DR425" t="s">
        <v>282</v>
      </c>
      <c r="DS425" t="s">
        <v>282</v>
      </c>
      <c r="DT425" t="s">
        <v>282</v>
      </c>
      <c r="DU425" s="25" t="s">
        <v>1067</v>
      </c>
      <c r="DV425" t="s">
        <v>282</v>
      </c>
      <c r="EA425">
        <v>242</v>
      </c>
      <c r="EB425">
        <v>11</v>
      </c>
      <c r="EC425" t="s">
        <v>1069</v>
      </c>
      <c r="ED425" t="s">
        <v>1090</v>
      </c>
      <c r="EE425" t="s">
        <v>2693</v>
      </c>
      <c r="EF425" t="s">
        <v>2486</v>
      </c>
      <c r="EG425" s="25">
        <v>8</v>
      </c>
      <c r="EH425">
        <v>0</v>
      </c>
      <c r="EJ425">
        <v>1.35</v>
      </c>
      <c r="EK425">
        <v>1.7</v>
      </c>
      <c r="EL425" s="9">
        <v>0.03</v>
      </c>
      <c r="EM425" t="s">
        <v>282</v>
      </c>
      <c r="EN425" t="s">
        <v>282</v>
      </c>
      <c r="EO425" t="s">
        <v>282</v>
      </c>
      <c r="EP425" t="s">
        <v>282</v>
      </c>
      <c r="EQ425" t="s">
        <v>282</v>
      </c>
      <c r="ER425" t="s">
        <v>282</v>
      </c>
      <c r="ES425" t="s">
        <v>282</v>
      </c>
      <c r="ET425" s="9" t="s">
        <v>282</v>
      </c>
      <c r="EU425" s="9" t="s">
        <v>282</v>
      </c>
      <c r="EV425" t="s">
        <v>282</v>
      </c>
      <c r="EX425" s="35">
        <v>3</v>
      </c>
      <c r="EY425" s="50">
        <v>2.9133333333333336</v>
      </c>
      <c r="EZ425" s="50">
        <v>3.3733333333333331</v>
      </c>
      <c r="FA425" s="50">
        <v>2.3333333333333334E-2</v>
      </c>
      <c r="FB425" s="51">
        <v>6.7536116444444358</v>
      </c>
      <c r="FC425" s="51">
        <v>7.819971377777768</v>
      </c>
      <c r="FD425" s="51">
        <v>5.4090711111111044E-2</v>
      </c>
      <c r="FE425" s="7"/>
      <c r="FF425" s="25">
        <v>3</v>
      </c>
      <c r="FG425" s="25">
        <v>3</v>
      </c>
      <c r="FH425" s="29">
        <v>2.9133333333333336</v>
      </c>
      <c r="FI425" s="29">
        <v>3.3733333333333331</v>
      </c>
      <c r="FJ425" s="29">
        <v>2.3333333333333334E-2</v>
      </c>
      <c r="FK425" s="29">
        <v>86.363636363636374</v>
      </c>
      <c r="FL425" s="7" t="b">
        <v>1</v>
      </c>
      <c r="FN425">
        <v>1.4266666666666667</v>
      </c>
      <c r="FO425">
        <v>1.5333333333333332</v>
      </c>
      <c r="FP425">
        <v>2.2666666666666668E-2</v>
      </c>
      <c r="FQ425" s="21">
        <v>93.043478260869577</v>
      </c>
      <c r="FR425">
        <v>4.6999772720987627</v>
      </c>
      <c r="FS425">
        <v>5.0513774419753048</v>
      </c>
      <c r="FT425">
        <v>7.4672536098765382E-2</v>
      </c>
      <c r="FU425">
        <v>329.43765925925902</v>
      </c>
      <c r="FX425" s="21">
        <v>2</v>
      </c>
      <c r="GG425" s="48">
        <v>2.9133333333333336</v>
      </c>
      <c r="GH425" s="48">
        <v>3.3733333333333331</v>
      </c>
      <c r="GI425" s="9">
        <v>2.3333333333333334E-2</v>
      </c>
    </row>
    <row r="426" spans="1:191" x14ac:dyDescent="0.25">
      <c r="A426" t="s">
        <v>2694</v>
      </c>
      <c r="B426">
        <v>223</v>
      </c>
      <c r="C426" s="21" t="s">
        <v>192</v>
      </c>
      <c r="E426">
        <v>0</v>
      </c>
      <c r="G426" t="s">
        <v>1052</v>
      </c>
      <c r="J426">
        <v>8560</v>
      </c>
      <c r="K426" t="s">
        <v>652</v>
      </c>
      <c r="L426" t="s">
        <v>2428</v>
      </c>
      <c r="M426" t="s">
        <v>2428</v>
      </c>
      <c r="N426">
        <v>0</v>
      </c>
      <c r="P426" t="s">
        <v>282</v>
      </c>
      <c r="Q426">
        <v>8560</v>
      </c>
      <c r="R426" t="s">
        <v>652</v>
      </c>
      <c r="S426" t="s">
        <v>214</v>
      </c>
      <c r="T426" s="22" t="s">
        <v>197</v>
      </c>
      <c r="U426" s="21" t="s">
        <v>1056</v>
      </c>
      <c r="V426">
        <v>601821.55717428005</v>
      </c>
      <c r="W426">
        <v>6242793.5074357996</v>
      </c>
      <c r="X426">
        <v>10</v>
      </c>
      <c r="Y426" s="21">
        <v>10</v>
      </c>
      <c r="Z426" s="21" t="str">
        <f>VLOOKUP(A426,'Rettelse til drænsystem'!$A$4:$B$510,2,FALSE)</f>
        <v>Kombination</v>
      </c>
      <c r="AA426" t="s">
        <v>1058</v>
      </c>
      <c r="AB426" t="s">
        <v>239</v>
      </c>
      <c r="AC426" s="21" t="s">
        <v>1063</v>
      </c>
      <c r="AD426" s="21" t="s">
        <v>197</v>
      </c>
      <c r="AE426" s="21" t="s">
        <v>197</v>
      </c>
      <c r="AF426" t="s">
        <v>2694</v>
      </c>
      <c r="AG426" s="21">
        <v>223</v>
      </c>
      <c r="AH426" s="21" t="s">
        <v>2695</v>
      </c>
      <c r="AI426" s="21">
        <v>0</v>
      </c>
      <c r="AJ426" s="21" t="s">
        <v>2428</v>
      </c>
      <c r="AK426" s="21"/>
      <c r="AL426" s="21"/>
      <c r="AM426" s="21" t="s">
        <v>1073</v>
      </c>
      <c r="AN426" s="21" t="s">
        <v>1074</v>
      </c>
      <c r="AO426" s="21" t="s">
        <v>1074</v>
      </c>
      <c r="AP426" s="21" t="s">
        <v>246</v>
      </c>
      <c r="AQ426" s="21"/>
      <c r="AR426" s="21"/>
      <c r="AS426" s="21" t="s">
        <v>218</v>
      </c>
      <c r="AT426" s="21" t="s">
        <v>1063</v>
      </c>
      <c r="AU426">
        <v>83</v>
      </c>
      <c r="AV426" t="s">
        <v>2694</v>
      </c>
      <c r="AW426">
        <v>259.80059999999997</v>
      </c>
      <c r="AX426">
        <v>0.42974820000000002</v>
      </c>
      <c r="AY426">
        <v>15</v>
      </c>
      <c r="AZ426" t="s">
        <v>1095</v>
      </c>
      <c r="BA426" s="21" t="s">
        <v>1102</v>
      </c>
      <c r="BB426" s="21" t="s">
        <v>1102</v>
      </c>
      <c r="BC426">
        <v>1</v>
      </c>
      <c r="BD426" t="s">
        <v>282</v>
      </c>
      <c r="BE426" t="s">
        <v>282</v>
      </c>
      <c r="BF426">
        <v>5</v>
      </c>
      <c r="BG426" t="s">
        <v>304</v>
      </c>
      <c r="BH426">
        <v>1</v>
      </c>
      <c r="BI426" t="s">
        <v>282</v>
      </c>
      <c r="BJ426" t="s">
        <v>282</v>
      </c>
      <c r="BK426" t="s">
        <v>282</v>
      </c>
      <c r="BL426" t="s">
        <v>282</v>
      </c>
      <c r="BM426" t="s">
        <v>282</v>
      </c>
      <c r="BN426" t="s">
        <v>282</v>
      </c>
      <c r="BO426" t="s">
        <v>282</v>
      </c>
      <c r="BP426" t="s">
        <v>282</v>
      </c>
      <c r="BQ426" t="s">
        <v>282</v>
      </c>
      <c r="BR426" t="s">
        <v>192</v>
      </c>
      <c r="BS426" t="s">
        <v>197</v>
      </c>
      <c r="BT426" t="s">
        <v>198</v>
      </c>
      <c r="BU426" t="s">
        <v>282</v>
      </c>
      <c r="BV426">
        <v>483.30000000000018</v>
      </c>
      <c r="BW426">
        <v>471.3</v>
      </c>
      <c r="BX426" s="7">
        <v>272.57333333333281</v>
      </c>
      <c r="BY426" s="7">
        <v>19.424636568635474</v>
      </c>
      <c r="BZ426" s="8">
        <v>7.1263891926217449</v>
      </c>
      <c r="CA426" s="8">
        <v>21.367100225499023</v>
      </c>
      <c r="CB426" s="8">
        <v>7.8390281118839198</v>
      </c>
      <c r="CD426">
        <v>117</v>
      </c>
      <c r="CE426">
        <v>13</v>
      </c>
      <c r="CF426" s="33" t="s">
        <v>1066</v>
      </c>
      <c r="CG426" s="34" t="s">
        <v>1075</v>
      </c>
      <c r="CH426" t="s">
        <v>869</v>
      </c>
      <c r="CI426">
        <v>5</v>
      </c>
      <c r="CJ426" s="25">
        <v>50</v>
      </c>
      <c r="CK426">
        <v>0</v>
      </c>
      <c r="CN426">
        <v>15.78</v>
      </c>
      <c r="CO426">
        <v>17.05</v>
      </c>
      <c r="CP426">
        <v>0.01</v>
      </c>
      <c r="CQ426" t="s">
        <v>282</v>
      </c>
      <c r="CR426" t="s">
        <v>282</v>
      </c>
      <c r="CT426" t="s">
        <v>282</v>
      </c>
      <c r="CU426" t="s">
        <v>282</v>
      </c>
      <c r="CV426" t="s">
        <v>282</v>
      </c>
      <c r="CW426" s="25" t="s">
        <v>1067</v>
      </c>
      <c r="CX426" t="s">
        <v>282</v>
      </c>
      <c r="DC426">
        <v>118</v>
      </c>
      <c r="DD426">
        <v>8</v>
      </c>
      <c r="DE426" t="s">
        <v>1068</v>
      </c>
      <c r="DF426" t="s">
        <v>1090</v>
      </c>
      <c r="DG426" t="s">
        <v>869</v>
      </c>
      <c r="DH426" t="s">
        <v>2464</v>
      </c>
      <c r="DI426" s="25">
        <v>80</v>
      </c>
      <c r="DJ426">
        <v>0</v>
      </c>
      <c r="DL426">
        <v>15.89</v>
      </c>
      <c r="DM426">
        <v>16.059999999999999</v>
      </c>
      <c r="DN426">
        <v>0.02</v>
      </c>
      <c r="DO426" t="s">
        <v>282</v>
      </c>
      <c r="DP426" t="s">
        <v>282</v>
      </c>
      <c r="DR426" t="s">
        <v>282</v>
      </c>
      <c r="DS426" t="s">
        <v>282</v>
      </c>
      <c r="DT426" t="s">
        <v>282</v>
      </c>
      <c r="DU426" s="25" t="s">
        <v>1067</v>
      </c>
      <c r="DV426" t="s">
        <v>282</v>
      </c>
      <c r="EA426">
        <v>119</v>
      </c>
      <c r="EB426">
        <v>12</v>
      </c>
      <c r="EC426" t="s">
        <v>1069</v>
      </c>
      <c r="ED426" t="s">
        <v>1090</v>
      </c>
      <c r="EE426" t="s">
        <v>869</v>
      </c>
      <c r="EF426" t="s">
        <v>2464</v>
      </c>
      <c r="EG426" s="25">
        <v>80</v>
      </c>
      <c r="EH426">
        <v>0</v>
      </c>
      <c r="EJ426">
        <v>11.4</v>
      </c>
      <c r="EK426">
        <v>12.3</v>
      </c>
      <c r="EL426" s="9">
        <v>0.02</v>
      </c>
      <c r="EM426" t="s">
        <v>282</v>
      </c>
      <c r="EN426" t="s">
        <v>282</v>
      </c>
      <c r="EO426" t="s">
        <v>282</v>
      </c>
      <c r="EP426" t="s">
        <v>282</v>
      </c>
      <c r="EQ426" t="s">
        <v>282</v>
      </c>
      <c r="ER426" t="s">
        <v>282</v>
      </c>
      <c r="ES426" t="s">
        <v>282</v>
      </c>
      <c r="ET426" s="9" t="s">
        <v>282</v>
      </c>
      <c r="EU426" s="9" t="s">
        <v>282</v>
      </c>
      <c r="EV426" t="s">
        <v>282</v>
      </c>
      <c r="EX426" s="35">
        <v>3</v>
      </c>
      <c r="EY426" s="50">
        <v>14.356666666666667</v>
      </c>
      <c r="EZ426" s="50">
        <v>15.136666666666665</v>
      </c>
      <c r="FA426" s="50">
        <v>1.6666666666666666E-2</v>
      </c>
      <c r="FB426" s="51">
        <v>39.13244488888882</v>
      </c>
      <c r="FC426" s="51">
        <v>41.258516888888806</v>
      </c>
      <c r="FD426" s="51">
        <v>4.5428888888888803E-2</v>
      </c>
      <c r="FE426" s="7"/>
      <c r="FF426" s="25">
        <v>3</v>
      </c>
      <c r="FG426" s="25">
        <v>3</v>
      </c>
      <c r="FH426" s="29">
        <v>14.356666666666667</v>
      </c>
      <c r="FI426" s="29">
        <v>15.136666666666665</v>
      </c>
      <c r="FJ426" s="29">
        <v>1.6666666666666666E-2</v>
      </c>
      <c r="FK426" s="29">
        <v>94.846950011010804</v>
      </c>
      <c r="FL426" s="7" t="b">
        <v>1</v>
      </c>
      <c r="FN426">
        <v>11.166666666666666</v>
      </c>
      <c r="FO426">
        <v>11.033333333333333</v>
      </c>
      <c r="FP426">
        <v>1.2666666666666666E-2</v>
      </c>
      <c r="FQ426" s="21">
        <v>101.2084592145015</v>
      </c>
      <c r="FR426">
        <v>31.635166666666532</v>
      </c>
      <c r="FS426">
        <v>31.257433333333204</v>
      </c>
      <c r="FT426">
        <v>3.5884666666666516E-2</v>
      </c>
      <c r="FU426">
        <v>283.29999999999882</v>
      </c>
      <c r="FX426" s="21">
        <v>5</v>
      </c>
      <c r="GG426" s="48">
        <v>14.356666666666667</v>
      </c>
      <c r="GH426" s="48">
        <v>15.136666666666665</v>
      </c>
      <c r="GI426" s="9">
        <v>1.6666666666666666E-2</v>
      </c>
    </row>
    <row r="427" spans="1:191" x14ac:dyDescent="0.25">
      <c r="A427" t="s">
        <v>2696</v>
      </c>
      <c r="B427">
        <v>237</v>
      </c>
      <c r="C427" s="21" t="s">
        <v>192</v>
      </c>
      <c r="E427">
        <v>0</v>
      </c>
      <c r="G427" t="s">
        <v>1052</v>
      </c>
      <c r="J427">
        <v>8570</v>
      </c>
      <c r="K427" t="s">
        <v>855</v>
      </c>
      <c r="L427" t="s">
        <v>2428</v>
      </c>
      <c r="M427" t="s">
        <v>2428</v>
      </c>
      <c r="N427">
        <v>0</v>
      </c>
      <c r="P427" t="s">
        <v>282</v>
      </c>
      <c r="Q427">
        <v>8570</v>
      </c>
      <c r="R427" t="s">
        <v>855</v>
      </c>
      <c r="S427" t="s">
        <v>191</v>
      </c>
      <c r="T427" s="22" t="s">
        <v>197</v>
      </c>
      <c r="U427" s="21" t="s">
        <v>1056</v>
      </c>
      <c r="V427">
        <v>610501.97395641997</v>
      </c>
      <c r="W427">
        <v>6245380.0909441998</v>
      </c>
      <c r="X427">
        <v>11</v>
      </c>
      <c r="Y427" s="21">
        <v>11</v>
      </c>
      <c r="Z427" s="21" t="str">
        <f>VLOOKUP(A427,'Rettelse til drænsystem'!$A$4:$B$510,2,FALSE)</f>
        <v>Kombination</v>
      </c>
      <c r="AA427" t="s">
        <v>1058</v>
      </c>
      <c r="AB427" t="s">
        <v>239</v>
      </c>
      <c r="AC427" s="21" t="s">
        <v>1063</v>
      </c>
      <c r="AD427" s="21" t="s">
        <v>197</v>
      </c>
      <c r="AE427" s="21" t="s">
        <v>197</v>
      </c>
      <c r="AF427" t="s">
        <v>2696</v>
      </c>
      <c r="AG427" s="21">
        <v>237</v>
      </c>
      <c r="AH427" s="21" t="s">
        <v>2697</v>
      </c>
      <c r="AI427" s="21">
        <v>0</v>
      </c>
      <c r="AJ427" s="21" t="s">
        <v>2428</v>
      </c>
      <c r="AK427" s="21"/>
      <c r="AL427" s="21"/>
      <c r="AM427" s="21" t="s">
        <v>1073</v>
      </c>
      <c r="AN427" s="21" t="s">
        <v>1074</v>
      </c>
      <c r="AO427" s="21" t="s">
        <v>1074</v>
      </c>
      <c r="AP427" s="21" t="s">
        <v>246</v>
      </c>
      <c r="AQ427" s="21"/>
      <c r="AR427" s="21"/>
      <c r="AS427" s="21" t="s">
        <v>218</v>
      </c>
      <c r="AT427" s="21" t="s">
        <v>1063</v>
      </c>
      <c r="AU427">
        <v>76</v>
      </c>
      <c r="AV427" t="s">
        <v>2696</v>
      </c>
      <c r="AW427">
        <v>253.64580000000001</v>
      </c>
      <c r="AX427">
        <v>2.2114449999999999</v>
      </c>
      <c r="AY427">
        <v>15</v>
      </c>
      <c r="AZ427" t="s">
        <v>1095</v>
      </c>
      <c r="BA427" s="21" t="s">
        <v>1102</v>
      </c>
      <c r="BB427" s="21" t="s">
        <v>1102</v>
      </c>
      <c r="BC427">
        <v>0.6</v>
      </c>
      <c r="BD427" t="s">
        <v>1106</v>
      </c>
      <c r="BE427">
        <v>0.4</v>
      </c>
      <c r="BF427">
        <v>10</v>
      </c>
      <c r="BG427" t="s">
        <v>249</v>
      </c>
      <c r="BH427">
        <v>1</v>
      </c>
      <c r="BI427" t="s">
        <v>282</v>
      </c>
      <c r="BJ427" t="s">
        <v>282</v>
      </c>
      <c r="BK427" t="s">
        <v>282</v>
      </c>
      <c r="BL427" t="s">
        <v>282</v>
      </c>
      <c r="BM427" t="s">
        <v>282</v>
      </c>
      <c r="BN427" t="s">
        <v>282</v>
      </c>
      <c r="BO427" t="s">
        <v>282</v>
      </c>
      <c r="BP427" t="s">
        <v>282</v>
      </c>
      <c r="BQ427" t="s">
        <v>282</v>
      </c>
      <c r="BR427" t="s">
        <v>192</v>
      </c>
      <c r="BS427" t="s">
        <v>197</v>
      </c>
      <c r="BT427" t="s">
        <v>198</v>
      </c>
      <c r="BU427" t="s">
        <v>282</v>
      </c>
      <c r="BV427">
        <v>483.30000000000018</v>
      </c>
      <c r="BW427">
        <v>483.9</v>
      </c>
      <c r="BX427" s="7">
        <v>212.71199999999916</v>
      </c>
      <c r="BY427" s="7">
        <v>49.217746972046157</v>
      </c>
      <c r="BZ427" s="8">
        <v>23.134276230727622</v>
      </c>
      <c r="CA427" s="8">
        <v>54.139521669250776</v>
      </c>
      <c r="CB427" s="8">
        <v>25.447703853800387</v>
      </c>
      <c r="CD427">
        <v>243</v>
      </c>
      <c r="CE427">
        <v>14</v>
      </c>
      <c r="CF427" s="33" t="s">
        <v>1066</v>
      </c>
      <c r="CG427" s="34" t="s">
        <v>1075</v>
      </c>
      <c r="CH427" t="s">
        <v>922</v>
      </c>
      <c r="CI427">
        <v>3</v>
      </c>
      <c r="CJ427" s="25">
        <v>27.27272727272727</v>
      </c>
      <c r="CK427">
        <v>0</v>
      </c>
      <c r="CN427">
        <v>11.08</v>
      </c>
      <c r="CO427">
        <v>11.19</v>
      </c>
      <c r="CP427">
        <v>7.0000000000000007E-2</v>
      </c>
      <c r="CQ427" t="s">
        <v>282</v>
      </c>
      <c r="CR427" t="s">
        <v>282</v>
      </c>
      <c r="CT427" t="s">
        <v>282</v>
      </c>
      <c r="CU427" t="s">
        <v>282</v>
      </c>
      <c r="CV427" t="s">
        <v>282</v>
      </c>
      <c r="CW427" s="25" t="s">
        <v>1067</v>
      </c>
      <c r="CX427" t="s">
        <v>282</v>
      </c>
      <c r="DC427">
        <v>244</v>
      </c>
      <c r="DD427">
        <v>8</v>
      </c>
      <c r="DE427" t="s">
        <v>1068</v>
      </c>
      <c r="DF427" t="s">
        <v>1090</v>
      </c>
      <c r="DG427" t="s">
        <v>922</v>
      </c>
      <c r="DH427">
        <v>4</v>
      </c>
      <c r="DI427" s="25">
        <v>36.363636363636367</v>
      </c>
      <c r="DJ427">
        <v>0</v>
      </c>
      <c r="DL427">
        <v>10.86</v>
      </c>
      <c r="DM427">
        <v>15.3</v>
      </c>
      <c r="DN427">
        <v>0.08</v>
      </c>
      <c r="DO427" t="s">
        <v>282</v>
      </c>
      <c r="DP427" t="s">
        <v>282</v>
      </c>
      <c r="DR427" t="s">
        <v>282</v>
      </c>
      <c r="DS427" t="s">
        <v>282</v>
      </c>
      <c r="DT427" t="s">
        <v>282</v>
      </c>
      <c r="DU427" s="25" t="s">
        <v>1067</v>
      </c>
      <c r="DV427" t="s">
        <v>282</v>
      </c>
      <c r="EA427">
        <v>245</v>
      </c>
      <c r="EB427">
        <v>11</v>
      </c>
      <c r="EC427" t="s">
        <v>1069</v>
      </c>
      <c r="ED427" t="s">
        <v>1090</v>
      </c>
      <c r="EE427" t="s">
        <v>922</v>
      </c>
      <c r="EF427">
        <v>2</v>
      </c>
      <c r="EG427" s="25">
        <v>18.181818181818183</v>
      </c>
      <c r="EH427">
        <v>0</v>
      </c>
      <c r="EJ427">
        <v>10.31</v>
      </c>
      <c r="EK427">
        <v>10.75</v>
      </c>
      <c r="EL427" s="9">
        <v>0.06</v>
      </c>
      <c r="EM427" t="s">
        <v>282</v>
      </c>
      <c r="EN427" t="s">
        <v>282</v>
      </c>
      <c r="EO427" t="s">
        <v>282</v>
      </c>
      <c r="EP427" t="s">
        <v>282</v>
      </c>
      <c r="EQ427" t="s">
        <v>282</v>
      </c>
      <c r="ER427" t="s">
        <v>282</v>
      </c>
      <c r="ES427" t="s">
        <v>282</v>
      </c>
      <c r="ET427" s="9" t="s">
        <v>282</v>
      </c>
      <c r="EU427" s="9" t="s">
        <v>282</v>
      </c>
      <c r="EV427" t="s">
        <v>282</v>
      </c>
      <c r="EX427" s="35">
        <v>3</v>
      </c>
      <c r="EY427" s="50">
        <v>10.75</v>
      </c>
      <c r="EZ427" s="50">
        <v>12.413333333333334</v>
      </c>
      <c r="FA427" s="50">
        <v>7.0000000000000007E-2</v>
      </c>
      <c r="FB427" s="51">
        <v>22.866539999999908</v>
      </c>
      <c r="FC427" s="51">
        <v>26.4046495999999</v>
      </c>
      <c r="FD427" s="51">
        <v>0.14889839999999943</v>
      </c>
      <c r="FE427" s="7"/>
      <c r="FF427" s="25">
        <v>3</v>
      </c>
      <c r="FG427" s="25">
        <v>3</v>
      </c>
      <c r="FH427" s="29">
        <v>10.75</v>
      </c>
      <c r="FI427" s="29">
        <v>12.413333333333334</v>
      </c>
      <c r="FJ427" s="29">
        <v>7.0000000000000007E-2</v>
      </c>
      <c r="FK427" s="29">
        <v>86.60042964554242</v>
      </c>
      <c r="FL427" s="7" t="b">
        <v>1</v>
      </c>
      <c r="FN427">
        <v>10.783333333333333</v>
      </c>
      <c r="FO427">
        <v>11.066666666666668</v>
      </c>
      <c r="FP427">
        <v>2.1000000000000001E-2</v>
      </c>
      <c r="FQ427" s="21">
        <v>97.439759036144565</v>
      </c>
      <c r="FR427">
        <v>23.226868666666547</v>
      </c>
      <c r="FS427">
        <v>23.837157333333217</v>
      </c>
      <c r="FT427">
        <v>4.5233159999999772E-2</v>
      </c>
      <c r="FU427">
        <v>215.39599999999891</v>
      </c>
      <c r="FX427" s="21">
        <v>5</v>
      </c>
      <c r="GG427" s="48">
        <v>10.75</v>
      </c>
      <c r="GH427" s="48">
        <v>12.413333333333334</v>
      </c>
      <c r="GI427" s="9">
        <v>7.0000000000000007E-2</v>
      </c>
    </row>
    <row r="428" spans="1:191" x14ac:dyDescent="0.25">
      <c r="A428" t="s">
        <v>2698</v>
      </c>
      <c r="B428">
        <v>0</v>
      </c>
      <c r="C428" s="21" t="s">
        <v>197</v>
      </c>
      <c r="E428">
        <v>0</v>
      </c>
      <c r="G428" t="s">
        <v>1052</v>
      </c>
      <c r="J428">
        <v>8620</v>
      </c>
      <c r="K428" t="s">
        <v>801</v>
      </c>
      <c r="L428" t="s">
        <v>2428</v>
      </c>
      <c r="M428" t="s">
        <v>2428</v>
      </c>
      <c r="N428">
        <v>0</v>
      </c>
      <c r="P428" t="s">
        <v>282</v>
      </c>
      <c r="Q428">
        <v>8620</v>
      </c>
      <c r="R428" t="s">
        <v>801</v>
      </c>
      <c r="S428" t="s">
        <v>214</v>
      </c>
      <c r="T428" s="22" t="s">
        <v>197</v>
      </c>
      <c r="U428" s="21" t="s">
        <v>1056</v>
      </c>
      <c r="V428" t="s">
        <v>2700</v>
      </c>
      <c r="W428" t="s">
        <v>2701</v>
      </c>
      <c r="X428">
        <v>12</v>
      </c>
      <c r="Y428" s="21">
        <v>12</v>
      </c>
      <c r="Z428" s="21" t="str">
        <f>VLOOKUP(A428,'Rettelse til drænsystem'!$A$4:$B$510,2,FALSE)</f>
        <v>Pletdrænet</v>
      </c>
      <c r="AA428" t="s">
        <v>1165</v>
      </c>
      <c r="AB428" t="s">
        <v>239</v>
      </c>
      <c r="AC428" s="21" t="s">
        <v>1063</v>
      </c>
      <c r="AD428" s="21" t="s">
        <v>197</v>
      </c>
      <c r="AE428" s="21" t="s">
        <v>197</v>
      </c>
      <c r="AF428" t="s">
        <v>2698</v>
      </c>
      <c r="AG428" s="21">
        <v>0</v>
      </c>
      <c r="AH428" s="21" t="s">
        <v>2702</v>
      </c>
      <c r="AI428" s="21">
        <v>0</v>
      </c>
      <c r="AJ428" s="21" t="s">
        <v>2428</v>
      </c>
      <c r="AK428" s="21"/>
      <c r="AL428" s="21"/>
      <c r="AM428" s="21" t="s">
        <v>1073</v>
      </c>
      <c r="AN428" s="21" t="s">
        <v>1074</v>
      </c>
      <c r="AO428" s="21" t="s">
        <v>1074</v>
      </c>
      <c r="AP428" s="21" t="s">
        <v>246</v>
      </c>
      <c r="AQ428" s="21"/>
      <c r="AR428" s="21"/>
      <c r="AS428" s="21" t="s">
        <v>218</v>
      </c>
      <c r="AT428" s="21" t="s">
        <v>1063</v>
      </c>
      <c r="AU428">
        <v>82</v>
      </c>
      <c r="AV428" t="s">
        <v>2698</v>
      </c>
      <c r="AW428">
        <v>235.643</v>
      </c>
      <c r="AX428">
        <v>7.7845399999999998</v>
      </c>
      <c r="AY428">
        <v>8</v>
      </c>
      <c r="AZ428" t="s">
        <v>1095</v>
      </c>
      <c r="BA428" s="21" t="s">
        <v>1102</v>
      </c>
      <c r="BB428" s="21" t="s">
        <v>1102</v>
      </c>
      <c r="BC428">
        <v>1</v>
      </c>
      <c r="BD428" t="s">
        <v>282</v>
      </c>
      <c r="BE428" t="s">
        <v>282</v>
      </c>
      <c r="BF428">
        <v>14</v>
      </c>
      <c r="BG428" t="s">
        <v>229</v>
      </c>
      <c r="BH428">
        <v>1</v>
      </c>
      <c r="BI428" t="s">
        <v>282</v>
      </c>
      <c r="BJ428" t="s">
        <v>282</v>
      </c>
      <c r="BK428" t="s">
        <v>282</v>
      </c>
      <c r="BL428" t="s">
        <v>282</v>
      </c>
      <c r="BM428" t="s">
        <v>282</v>
      </c>
      <c r="BN428" t="s">
        <v>282</v>
      </c>
      <c r="BO428" t="s">
        <v>282</v>
      </c>
      <c r="BP428" t="s">
        <v>282</v>
      </c>
      <c r="BQ428" t="s">
        <v>282</v>
      </c>
      <c r="BR428" t="s">
        <v>192</v>
      </c>
      <c r="BS428" t="s">
        <v>197</v>
      </c>
      <c r="BT428" t="s">
        <v>198</v>
      </c>
      <c r="BU428" t="s">
        <v>282</v>
      </c>
      <c r="BV428">
        <v>636.80000000000007</v>
      </c>
      <c r="BW428">
        <v>580.79999999999995</v>
      </c>
      <c r="BX428" s="7">
        <v>372.13666666666586</v>
      </c>
      <c r="BY428" s="7">
        <v>22.610754554626375</v>
      </c>
      <c r="BZ428" s="8">
        <v>6.0759276308774801</v>
      </c>
      <c r="CA428" s="8">
        <v>24.871830010089013</v>
      </c>
      <c r="CB428" s="8">
        <v>6.683520393965229</v>
      </c>
      <c r="CD428">
        <v>246</v>
      </c>
      <c r="CE428">
        <v>12</v>
      </c>
      <c r="CF428" s="33" t="s">
        <v>1066</v>
      </c>
      <c r="CG428" s="34" t="s">
        <v>1075</v>
      </c>
      <c r="CH428" t="s">
        <v>2699</v>
      </c>
      <c r="CI428">
        <v>10</v>
      </c>
      <c r="CJ428" s="25">
        <v>83.333333333333343</v>
      </c>
      <c r="CK428">
        <v>0</v>
      </c>
      <c r="CN428">
        <v>6.6</v>
      </c>
      <c r="CO428">
        <v>11.44</v>
      </c>
      <c r="CP428">
        <v>0.03</v>
      </c>
      <c r="CQ428" t="s">
        <v>282</v>
      </c>
      <c r="CR428" t="s">
        <v>282</v>
      </c>
      <c r="CT428" t="s">
        <v>282</v>
      </c>
      <c r="CU428" t="s">
        <v>282</v>
      </c>
      <c r="CV428" t="s">
        <v>282</v>
      </c>
      <c r="CW428" s="25" t="s">
        <v>1067</v>
      </c>
      <c r="CX428" t="s">
        <v>282</v>
      </c>
      <c r="DC428">
        <v>247</v>
      </c>
      <c r="DD428">
        <v>8</v>
      </c>
      <c r="DE428" t="s">
        <v>1068</v>
      </c>
      <c r="DF428" t="s">
        <v>1090</v>
      </c>
      <c r="DG428" t="s">
        <v>2699</v>
      </c>
      <c r="DH428">
        <v>10</v>
      </c>
      <c r="DI428" s="25">
        <v>83.333333333333343</v>
      </c>
      <c r="DJ428">
        <v>0</v>
      </c>
      <c r="DL428">
        <v>6.33</v>
      </c>
      <c r="DM428">
        <v>6.71</v>
      </c>
      <c r="DN428">
        <v>0.04</v>
      </c>
      <c r="DO428" t="s">
        <v>282</v>
      </c>
      <c r="DP428" t="s">
        <v>282</v>
      </c>
      <c r="DR428" t="s">
        <v>282</v>
      </c>
      <c r="DS428" t="s">
        <v>282</v>
      </c>
      <c r="DT428" t="s">
        <v>282</v>
      </c>
      <c r="DU428" s="25" t="s">
        <v>1067</v>
      </c>
      <c r="DV428" t="s">
        <v>282</v>
      </c>
      <c r="EA428">
        <v>248</v>
      </c>
      <c r="EB428">
        <v>12</v>
      </c>
      <c r="EC428" t="s">
        <v>1069</v>
      </c>
      <c r="ED428" t="s">
        <v>1090</v>
      </c>
      <c r="EE428" t="s">
        <v>2699</v>
      </c>
      <c r="EF428">
        <v>4</v>
      </c>
      <c r="EG428" s="25">
        <v>33.333333333333329</v>
      </c>
      <c r="EH428" t="s">
        <v>2703</v>
      </c>
      <c r="EJ428">
        <v>5.64</v>
      </c>
      <c r="EK428">
        <v>7.74</v>
      </c>
      <c r="EL428" s="9">
        <v>0.06</v>
      </c>
      <c r="EM428" t="s">
        <v>282</v>
      </c>
      <c r="EN428" t="s">
        <v>282</v>
      </c>
      <c r="EO428" t="s">
        <v>282</v>
      </c>
      <c r="EP428" t="s">
        <v>282</v>
      </c>
      <c r="EQ428" t="s">
        <v>282</v>
      </c>
      <c r="ER428" t="s">
        <v>282</v>
      </c>
      <c r="ES428" t="s">
        <v>282</v>
      </c>
      <c r="ET428" s="9" t="s">
        <v>282</v>
      </c>
      <c r="EU428" s="9" t="s">
        <v>282</v>
      </c>
      <c r="EV428" t="s">
        <v>282</v>
      </c>
      <c r="EX428" s="35">
        <v>3</v>
      </c>
      <c r="EY428" s="50">
        <v>6.19</v>
      </c>
      <c r="EZ428" s="50">
        <v>8.6300000000000008</v>
      </c>
      <c r="FA428" s="50">
        <v>4.3333333333333335E-2</v>
      </c>
      <c r="FB428" s="51">
        <v>23.035259666666622</v>
      </c>
      <c r="FC428" s="51">
        <v>32.115394333333263</v>
      </c>
      <c r="FD428" s="51">
        <v>0.16125922222222186</v>
      </c>
      <c r="FE428" s="7"/>
      <c r="FF428" s="25">
        <v>3</v>
      </c>
      <c r="FG428" s="25">
        <v>3</v>
      </c>
      <c r="FH428" s="29">
        <v>6.19</v>
      </c>
      <c r="FI428" s="29">
        <v>8.6300000000000008</v>
      </c>
      <c r="FJ428" s="29">
        <v>4.3333333333333335E-2</v>
      </c>
      <c r="FK428" s="29">
        <v>71.726535341830825</v>
      </c>
      <c r="FL428" s="7" t="b">
        <v>1</v>
      </c>
      <c r="FQ428" s="21"/>
      <c r="FX428" s="21">
        <v>6</v>
      </c>
      <c r="GG428" s="48">
        <v>6.19</v>
      </c>
      <c r="GH428" s="48">
        <v>8.6300000000000008</v>
      </c>
      <c r="GI428" s="9">
        <v>4.3333333333333335E-2</v>
      </c>
    </row>
    <row r="429" spans="1:191" x14ac:dyDescent="0.25">
      <c r="A429" t="s">
        <v>2704</v>
      </c>
      <c r="B429">
        <v>68</v>
      </c>
      <c r="C429" s="21" t="s">
        <v>192</v>
      </c>
      <c r="E429">
        <v>0</v>
      </c>
      <c r="G429" t="s">
        <v>1052</v>
      </c>
      <c r="J429">
        <v>9430</v>
      </c>
      <c r="K429" t="s">
        <v>421</v>
      </c>
      <c r="L429" t="s">
        <v>2428</v>
      </c>
      <c r="M429" t="s">
        <v>2428</v>
      </c>
      <c r="N429">
        <v>0</v>
      </c>
      <c r="P429" t="s">
        <v>282</v>
      </c>
      <c r="Q429">
        <v>9430</v>
      </c>
      <c r="R429" t="s">
        <v>421</v>
      </c>
      <c r="S429" t="s">
        <v>191</v>
      </c>
      <c r="T429" s="22" t="s">
        <v>197</v>
      </c>
      <c r="U429" s="21" t="s">
        <v>1056</v>
      </c>
      <c r="V429">
        <v>554485.11708292004</v>
      </c>
      <c r="W429">
        <v>6332480.1519785998</v>
      </c>
      <c r="X429">
        <v>15</v>
      </c>
      <c r="Y429" s="21">
        <v>15</v>
      </c>
      <c r="Z429" s="21" t="str">
        <f>VLOOKUP(A429,'Rettelse til drænsystem'!$A$4:$B$510,2,FALSE)</f>
        <v>Systematisk drænet</v>
      </c>
      <c r="AA429" t="s">
        <v>1104</v>
      </c>
      <c r="AB429" t="s">
        <v>193</v>
      </c>
      <c r="AC429" s="21" t="s">
        <v>1059</v>
      </c>
      <c r="AD429" s="21" t="s">
        <v>197</v>
      </c>
      <c r="AE429" s="21" t="s">
        <v>197</v>
      </c>
      <c r="AF429" t="s">
        <v>2704</v>
      </c>
      <c r="AG429" s="21">
        <v>68</v>
      </c>
      <c r="AH429" s="21" t="s">
        <v>2705</v>
      </c>
      <c r="AI429" s="21">
        <v>0</v>
      </c>
      <c r="AJ429" s="21" t="s">
        <v>2428</v>
      </c>
      <c r="AK429" s="21"/>
      <c r="AL429" s="21"/>
      <c r="AM429" s="21" t="s">
        <v>1276</v>
      </c>
      <c r="AN429" s="21" t="s">
        <v>1084</v>
      </c>
      <c r="AO429" s="21" t="s">
        <v>1084</v>
      </c>
      <c r="AP429" s="21" t="s">
        <v>205</v>
      </c>
      <c r="AQ429" s="21"/>
      <c r="AR429" s="21" t="s">
        <v>423</v>
      </c>
      <c r="AS429" s="21" t="s">
        <v>423</v>
      </c>
      <c r="AT429" s="21" t="s">
        <v>1059</v>
      </c>
      <c r="AU429">
        <v>77</v>
      </c>
      <c r="AV429" t="s">
        <v>2704</v>
      </c>
      <c r="AW429">
        <v>76.861710000000002</v>
      </c>
      <c r="AX429">
        <v>2.746666E-4</v>
      </c>
      <c r="AY429">
        <v>12</v>
      </c>
      <c r="AZ429" t="s">
        <v>1106</v>
      </c>
      <c r="BA429" s="21" t="s">
        <v>1102</v>
      </c>
      <c r="BB429" s="21" t="s">
        <v>1102</v>
      </c>
      <c r="BC429">
        <v>0.7</v>
      </c>
      <c r="BD429" t="s">
        <v>2706</v>
      </c>
      <c r="BE429">
        <v>0.3</v>
      </c>
      <c r="BF429">
        <v>6</v>
      </c>
      <c r="BG429" t="s">
        <v>195</v>
      </c>
      <c r="BH429">
        <v>0.67</v>
      </c>
      <c r="BI429" t="s">
        <v>282</v>
      </c>
      <c r="BJ429">
        <v>10</v>
      </c>
      <c r="BK429" t="s">
        <v>249</v>
      </c>
      <c r="BL429">
        <v>0.33</v>
      </c>
      <c r="BM429" t="s">
        <v>282</v>
      </c>
      <c r="BN429" t="s">
        <v>282</v>
      </c>
      <c r="BO429" t="s">
        <v>282</v>
      </c>
      <c r="BP429" t="s">
        <v>282</v>
      </c>
      <c r="BQ429" t="s">
        <v>282</v>
      </c>
      <c r="BR429" t="s">
        <v>197</v>
      </c>
      <c r="BS429" t="s">
        <v>197</v>
      </c>
      <c r="BT429" t="s">
        <v>198</v>
      </c>
      <c r="BU429" t="s">
        <v>282</v>
      </c>
      <c r="BV429">
        <v>567.5</v>
      </c>
      <c r="BW429">
        <v>422.4</v>
      </c>
      <c r="BX429" s="7">
        <v>155.73333333333298</v>
      </c>
      <c r="BY429" s="7">
        <v>21.002595131809624</v>
      </c>
      <c r="BZ429" s="8">
        <v>13.486255435665457</v>
      </c>
      <c r="CA429" s="8">
        <v>23.10285464499059</v>
      </c>
      <c r="CB429" s="8">
        <v>14.834880979232004</v>
      </c>
      <c r="CD429">
        <v>249</v>
      </c>
      <c r="CE429">
        <v>12</v>
      </c>
      <c r="CF429" s="33" t="s">
        <v>1066</v>
      </c>
      <c r="CG429" s="34" t="s">
        <v>1075</v>
      </c>
      <c r="CH429" t="s">
        <v>2707</v>
      </c>
      <c r="CI429">
        <v>3</v>
      </c>
      <c r="CJ429" s="25">
        <v>20</v>
      </c>
      <c r="CK429">
        <v>0</v>
      </c>
      <c r="CN429">
        <v>1.25</v>
      </c>
      <c r="CO429">
        <v>2.4700000000000002</v>
      </c>
      <c r="CP429">
        <v>0.03</v>
      </c>
      <c r="CQ429" t="s">
        <v>282</v>
      </c>
      <c r="CR429" t="s">
        <v>282</v>
      </c>
      <c r="CT429" t="s">
        <v>282</v>
      </c>
      <c r="CU429" t="s">
        <v>282</v>
      </c>
      <c r="CV429" t="s">
        <v>282</v>
      </c>
      <c r="CW429" s="25" t="s">
        <v>1067</v>
      </c>
      <c r="CX429" t="s">
        <v>282</v>
      </c>
      <c r="DC429">
        <v>250</v>
      </c>
      <c r="DD429">
        <v>7</v>
      </c>
      <c r="DE429" t="s">
        <v>1068</v>
      </c>
      <c r="DF429" t="s">
        <v>1090</v>
      </c>
      <c r="DG429" t="s">
        <v>418</v>
      </c>
      <c r="DH429">
        <v>4</v>
      </c>
      <c r="DI429" s="25">
        <v>26.666666666666668</v>
      </c>
      <c r="DJ429" t="s">
        <v>2708</v>
      </c>
      <c r="DL429">
        <v>1.52</v>
      </c>
      <c r="DM429">
        <v>2.06</v>
      </c>
      <c r="DN429">
        <v>0.02</v>
      </c>
      <c r="DO429" t="s">
        <v>282</v>
      </c>
      <c r="DP429" t="s">
        <v>282</v>
      </c>
      <c r="DR429" t="s">
        <v>282</v>
      </c>
      <c r="DS429" t="s">
        <v>282</v>
      </c>
      <c r="DT429" t="s">
        <v>282</v>
      </c>
      <c r="DU429" s="25" t="s">
        <v>1067</v>
      </c>
      <c r="DV429" t="s">
        <v>282</v>
      </c>
      <c r="EA429">
        <v>251</v>
      </c>
      <c r="EB429">
        <v>12</v>
      </c>
      <c r="EC429" t="s">
        <v>1069</v>
      </c>
      <c r="ED429" t="s">
        <v>1090</v>
      </c>
      <c r="EE429" t="s">
        <v>418</v>
      </c>
      <c r="EF429">
        <v>1.5</v>
      </c>
      <c r="EG429" s="25">
        <v>10</v>
      </c>
      <c r="EH429">
        <v>0</v>
      </c>
      <c r="EJ429">
        <v>1.06</v>
      </c>
      <c r="EK429">
        <v>1.54</v>
      </c>
      <c r="EL429" s="9">
        <v>0.02</v>
      </c>
      <c r="EM429" t="s">
        <v>282</v>
      </c>
      <c r="EN429" t="s">
        <v>282</v>
      </c>
      <c r="EO429" t="s">
        <v>282</v>
      </c>
      <c r="EP429" t="s">
        <v>282</v>
      </c>
      <c r="EQ429" t="s">
        <v>282</v>
      </c>
      <c r="ER429" t="s">
        <v>282</v>
      </c>
      <c r="ES429" t="s">
        <v>282</v>
      </c>
      <c r="ET429" s="9" t="s">
        <v>282</v>
      </c>
      <c r="EU429" s="9" t="s">
        <v>282</v>
      </c>
      <c r="EV429" t="s">
        <v>282</v>
      </c>
      <c r="EX429" s="35">
        <v>3</v>
      </c>
      <c r="EY429" s="50">
        <v>1.2766666666666666</v>
      </c>
      <c r="EZ429" s="50">
        <v>2.0233333333333334</v>
      </c>
      <c r="FA429" s="50">
        <v>2.3333333333333334E-2</v>
      </c>
      <c r="FB429" s="51">
        <v>1.9881955555555511</v>
      </c>
      <c r="FC429" s="51">
        <v>3.1510044444444372</v>
      </c>
      <c r="FD429" s="51">
        <v>3.6337777777777698E-2</v>
      </c>
      <c r="FE429" s="7"/>
      <c r="FF429" s="25">
        <v>3</v>
      </c>
      <c r="FG429" s="25">
        <v>3</v>
      </c>
      <c r="FH429" s="29">
        <v>1.2766666666666666</v>
      </c>
      <c r="FI429" s="29">
        <v>2.0233333333333334</v>
      </c>
      <c r="FJ429" s="29">
        <v>2.3333333333333334E-2</v>
      </c>
      <c r="FK429" s="29">
        <v>63.097199341021415</v>
      </c>
      <c r="FL429" s="7" t="b">
        <v>1</v>
      </c>
      <c r="FN429">
        <v>1.1866666666666668</v>
      </c>
      <c r="FO429">
        <v>1.3500000000000003</v>
      </c>
      <c r="FP429">
        <v>4.6000000000000006E-2</v>
      </c>
      <c r="FQ429" s="21">
        <v>87.901234567901227</v>
      </c>
      <c r="FR429">
        <v>3.1899182222222171</v>
      </c>
      <c r="FS429">
        <v>3.6289799999999945</v>
      </c>
      <c r="FT429">
        <v>0.12365413333333314</v>
      </c>
      <c r="FU429">
        <v>268.81333333333288</v>
      </c>
      <c r="FX429" s="21">
        <v>2</v>
      </c>
      <c r="GG429" s="48">
        <v>1.2766666666666666</v>
      </c>
      <c r="GH429" s="48">
        <v>2.0233333333333334</v>
      </c>
      <c r="GI429" s="9">
        <v>2.3333333333333334E-2</v>
      </c>
    </row>
    <row r="430" spans="1:191" x14ac:dyDescent="0.25">
      <c r="A430" t="s">
        <v>2709</v>
      </c>
      <c r="B430">
        <v>0</v>
      </c>
      <c r="C430" s="21" t="s">
        <v>197</v>
      </c>
      <c r="E430">
        <v>0</v>
      </c>
      <c r="G430" t="s">
        <v>1052</v>
      </c>
      <c r="J430">
        <v>6893</v>
      </c>
      <c r="K430" t="s">
        <v>2712</v>
      </c>
      <c r="L430" t="s">
        <v>2428</v>
      </c>
      <c r="M430" t="s">
        <v>2428</v>
      </c>
      <c r="N430">
        <v>0</v>
      </c>
      <c r="P430" t="s">
        <v>2713</v>
      </c>
      <c r="Q430">
        <v>6893</v>
      </c>
      <c r="R430" t="s">
        <v>2712</v>
      </c>
      <c r="S430" t="s">
        <v>1307</v>
      </c>
      <c r="T430" s="22" t="s">
        <v>197</v>
      </c>
      <c r="U430" s="21" t="s">
        <v>1056</v>
      </c>
      <c r="V430" t="s">
        <v>2714</v>
      </c>
      <c r="W430" t="s">
        <v>2715</v>
      </c>
      <c r="X430">
        <v>0</v>
      </c>
      <c r="Y430" s="31"/>
      <c r="Z430" s="21" t="str">
        <f>VLOOKUP(A430,'Rettelse til drænsystem'!$A$4:$B$510,2,FALSE)</f>
        <v>Kombination</v>
      </c>
      <c r="AA430" t="s">
        <v>1308</v>
      </c>
      <c r="AB430" t="s">
        <v>193</v>
      </c>
      <c r="AC430" s="21" t="s">
        <v>1059</v>
      </c>
      <c r="AD430" s="21" t="s">
        <v>197</v>
      </c>
      <c r="AE430" s="21" t="s">
        <v>197</v>
      </c>
      <c r="AF430" t="s">
        <v>2709</v>
      </c>
      <c r="AG430" s="21">
        <v>0</v>
      </c>
      <c r="AH430" s="21" t="s">
        <v>2710</v>
      </c>
      <c r="AI430" s="21">
        <v>0</v>
      </c>
      <c r="AJ430" s="21" t="s">
        <v>2428</v>
      </c>
      <c r="AK430" s="21"/>
      <c r="AL430" s="21"/>
      <c r="AM430" s="21" t="s">
        <v>1413</v>
      </c>
      <c r="AN430" s="21" t="s">
        <v>1413</v>
      </c>
      <c r="AO430" s="21" t="s">
        <v>1413</v>
      </c>
      <c r="AP430" s="21" t="s">
        <v>205</v>
      </c>
      <c r="AQ430" s="21"/>
      <c r="AR430" s="21" t="s">
        <v>203</v>
      </c>
      <c r="AS430" s="21" t="s">
        <v>203</v>
      </c>
      <c r="AT430" s="21" t="s">
        <v>1059</v>
      </c>
      <c r="AU430">
        <v>58</v>
      </c>
      <c r="AV430" t="s">
        <v>2709</v>
      </c>
      <c r="AW430">
        <v>216.07550000000001</v>
      </c>
      <c r="AX430">
        <v>2.746666E-4</v>
      </c>
      <c r="AY430">
        <v>35</v>
      </c>
      <c r="AZ430" t="s">
        <v>2706</v>
      </c>
      <c r="BA430" s="21" t="s">
        <v>1089</v>
      </c>
      <c r="BB430" s="21" t="s">
        <v>1089</v>
      </c>
      <c r="BC430">
        <v>0.6</v>
      </c>
      <c r="BD430" t="s">
        <v>1064</v>
      </c>
      <c r="BE430">
        <v>0.4</v>
      </c>
      <c r="BF430">
        <v>6</v>
      </c>
      <c r="BG430" t="s">
        <v>195</v>
      </c>
      <c r="BH430">
        <v>0.65</v>
      </c>
      <c r="BI430" t="s">
        <v>282</v>
      </c>
      <c r="BJ430">
        <v>12</v>
      </c>
      <c r="BK430" t="s">
        <v>222</v>
      </c>
      <c r="BL430">
        <v>0.2</v>
      </c>
      <c r="BM430" t="s">
        <v>282</v>
      </c>
      <c r="BN430">
        <v>14</v>
      </c>
      <c r="BO430" t="s">
        <v>229</v>
      </c>
      <c r="BP430">
        <v>0.15</v>
      </c>
      <c r="BQ430" t="s">
        <v>282</v>
      </c>
      <c r="BR430" t="s">
        <v>192</v>
      </c>
      <c r="BS430" t="s">
        <v>192</v>
      </c>
      <c r="BT430" t="s">
        <v>198</v>
      </c>
      <c r="BU430" t="s">
        <v>282</v>
      </c>
      <c r="BV430">
        <v>730.39999999999986</v>
      </c>
      <c r="BW430">
        <v>754.4</v>
      </c>
      <c r="BX430" s="7">
        <v>576.70859999999959</v>
      </c>
      <c r="BY430" s="7">
        <v>46.48672634800139</v>
      </c>
      <c r="BZ430" s="8">
        <v>7.9083309929663432</v>
      </c>
      <c r="CA430" s="8">
        <v>51.135398982801533</v>
      </c>
      <c r="CB430" s="8">
        <v>8.6991640922629774</v>
      </c>
      <c r="CD430">
        <v>446</v>
      </c>
      <c r="CE430">
        <v>13</v>
      </c>
      <c r="CF430" s="33" t="s">
        <v>1066</v>
      </c>
      <c r="CG430" s="34" t="s">
        <v>1075</v>
      </c>
      <c r="CH430" t="s">
        <v>2716</v>
      </c>
      <c r="CI430">
        <v>0</v>
      </c>
      <c r="CJ430" s="25" t="s">
        <v>282</v>
      </c>
      <c r="CK430">
        <v>0</v>
      </c>
      <c r="CN430">
        <v>0.56999999999999995</v>
      </c>
      <c r="CO430">
        <v>2.9</v>
      </c>
      <c r="CP430">
        <v>0.08</v>
      </c>
      <c r="CQ430" t="s">
        <v>282</v>
      </c>
      <c r="CR430" t="s">
        <v>282</v>
      </c>
      <c r="CT430" t="s">
        <v>282</v>
      </c>
      <c r="CU430" t="s">
        <v>282</v>
      </c>
      <c r="CV430" t="s">
        <v>282</v>
      </c>
      <c r="CW430" s="25" t="s">
        <v>1067</v>
      </c>
      <c r="CX430" t="s">
        <v>282</v>
      </c>
      <c r="DC430">
        <v>445</v>
      </c>
      <c r="DD430">
        <v>7</v>
      </c>
      <c r="DE430" t="s">
        <v>1068</v>
      </c>
      <c r="DF430" t="s">
        <v>1090</v>
      </c>
      <c r="DG430" t="s">
        <v>2711</v>
      </c>
      <c r="DH430">
        <v>0</v>
      </c>
      <c r="DI430" s="25" t="s">
        <v>282</v>
      </c>
      <c r="DJ430">
        <v>0</v>
      </c>
      <c r="DL430">
        <v>0.67</v>
      </c>
      <c r="DM430">
        <v>2.0099999999999998</v>
      </c>
      <c r="DN430">
        <v>0.05</v>
      </c>
      <c r="DO430" t="s">
        <v>282</v>
      </c>
      <c r="DP430" t="s">
        <v>282</v>
      </c>
      <c r="DR430" t="s">
        <v>282</v>
      </c>
      <c r="DS430" t="s">
        <v>282</v>
      </c>
      <c r="DT430" t="s">
        <v>282</v>
      </c>
      <c r="DU430" s="25" t="s">
        <v>1067</v>
      </c>
      <c r="DV430" t="s">
        <v>282</v>
      </c>
      <c r="EA430">
        <v>444</v>
      </c>
      <c r="EB430">
        <v>12</v>
      </c>
      <c r="EC430" t="s">
        <v>1069</v>
      </c>
      <c r="ED430" t="s">
        <v>1090</v>
      </c>
      <c r="EE430" t="s">
        <v>2711</v>
      </c>
      <c r="EF430">
        <v>0</v>
      </c>
      <c r="EG430" s="25" t="s">
        <v>282</v>
      </c>
      <c r="EH430">
        <v>0</v>
      </c>
      <c r="EJ430">
        <v>0.33</v>
      </c>
      <c r="EK430">
        <v>2.3199999999999998</v>
      </c>
      <c r="EL430" s="9">
        <v>0.15</v>
      </c>
      <c r="EM430" t="s">
        <v>282</v>
      </c>
      <c r="EN430" t="s">
        <v>282</v>
      </c>
      <c r="EO430" t="s">
        <v>282</v>
      </c>
      <c r="EP430" t="s">
        <v>282</v>
      </c>
      <c r="EQ430" t="s">
        <v>282</v>
      </c>
      <c r="ER430" t="s">
        <v>282</v>
      </c>
      <c r="ES430" t="s">
        <v>282</v>
      </c>
      <c r="ET430" s="9" t="s">
        <v>282</v>
      </c>
      <c r="EU430" s="9" t="s">
        <v>282</v>
      </c>
      <c r="EV430" t="s">
        <v>282</v>
      </c>
      <c r="EX430" s="35">
        <v>3</v>
      </c>
      <c r="EY430" s="50">
        <v>0.52333333333333332</v>
      </c>
      <c r="EZ430" s="50">
        <v>2.41</v>
      </c>
      <c r="FA430" s="50">
        <v>9.3333333333333338E-2</v>
      </c>
      <c r="FB430" s="51">
        <v>3.0181083399999977</v>
      </c>
      <c r="FC430" s="51">
        <v>13.898677259999991</v>
      </c>
      <c r="FD430" s="51">
        <v>0.53826135999999969</v>
      </c>
      <c r="FE430" s="7"/>
      <c r="FF430" s="25">
        <v>3</v>
      </c>
      <c r="FG430" s="25">
        <v>3</v>
      </c>
      <c r="FH430" s="29">
        <v>0.52333333333333332</v>
      </c>
      <c r="FI430" s="29">
        <v>2.41</v>
      </c>
      <c r="FJ430" s="29">
        <v>9.3333333333333338E-2</v>
      </c>
      <c r="FK430" s="29">
        <v>21.715076071922542</v>
      </c>
      <c r="FL430" s="7" t="b">
        <v>1</v>
      </c>
      <c r="FQ430" s="21"/>
      <c r="FX430" s="21">
        <v>3</v>
      </c>
      <c r="GG430" s="48">
        <v>0.52333333333333332</v>
      </c>
      <c r="GH430" s="48">
        <v>2.41</v>
      </c>
      <c r="GI430" s="9">
        <v>9.3333333333333338E-2</v>
      </c>
    </row>
    <row r="431" spans="1:191" x14ac:dyDescent="0.25">
      <c r="A431" t="s">
        <v>2717</v>
      </c>
      <c r="B431">
        <v>0</v>
      </c>
      <c r="C431" s="21" t="s">
        <v>197</v>
      </c>
      <c r="E431">
        <v>0</v>
      </c>
      <c r="G431" t="s">
        <v>1052</v>
      </c>
      <c r="J431">
        <v>6893</v>
      </c>
      <c r="K431" t="s">
        <v>2712</v>
      </c>
      <c r="L431" t="s">
        <v>2428</v>
      </c>
      <c r="M431" t="s">
        <v>2428</v>
      </c>
      <c r="N431">
        <v>0</v>
      </c>
      <c r="P431" t="s">
        <v>2719</v>
      </c>
      <c r="Q431">
        <v>6830</v>
      </c>
      <c r="R431" t="s">
        <v>1410</v>
      </c>
      <c r="S431" t="s">
        <v>1307</v>
      </c>
      <c r="T431" s="22" t="s">
        <v>197</v>
      </c>
      <c r="U431" s="21" t="s">
        <v>1056</v>
      </c>
      <c r="V431" t="s">
        <v>2720</v>
      </c>
      <c r="W431" t="s">
        <v>2721</v>
      </c>
      <c r="X431">
        <v>0</v>
      </c>
      <c r="Y431" s="31"/>
      <c r="Z431" s="21" t="str">
        <f>VLOOKUP(A431,'Rettelse til drænsystem'!$A$4:$B$510,2,FALSE)</f>
        <v>Kombination</v>
      </c>
      <c r="AA431" t="s">
        <v>1308</v>
      </c>
      <c r="AB431" t="s">
        <v>193</v>
      </c>
      <c r="AC431" s="21" t="s">
        <v>1059</v>
      </c>
      <c r="AD431" s="21" t="s">
        <v>197</v>
      </c>
      <c r="AE431" s="21" t="s">
        <v>197</v>
      </c>
      <c r="AF431" t="s">
        <v>2717</v>
      </c>
      <c r="AG431" s="21">
        <v>0</v>
      </c>
      <c r="AH431" s="21" t="s">
        <v>2718</v>
      </c>
      <c r="AI431" s="21">
        <v>0</v>
      </c>
      <c r="AJ431" s="21" t="s">
        <v>2428</v>
      </c>
      <c r="AK431" s="21"/>
      <c r="AL431" s="21"/>
      <c r="AM431" s="21" t="s">
        <v>1413</v>
      </c>
      <c r="AN431" s="21" t="s">
        <v>1413</v>
      </c>
      <c r="AO431" s="21" t="s">
        <v>1413</v>
      </c>
      <c r="AP431" s="21" t="s">
        <v>205</v>
      </c>
      <c r="AQ431" s="21"/>
      <c r="AR431" s="21"/>
      <c r="AS431" s="21" t="s">
        <v>218</v>
      </c>
      <c r="AT431" s="21" t="s">
        <v>1063</v>
      </c>
      <c r="AU431">
        <v>58</v>
      </c>
      <c r="AV431" t="s">
        <v>2717</v>
      </c>
      <c r="AW431">
        <v>175.04849999999999</v>
      </c>
      <c r="AX431">
        <v>2.746666E-4</v>
      </c>
      <c r="AY431">
        <v>1200</v>
      </c>
      <c r="AZ431" t="s">
        <v>2706</v>
      </c>
      <c r="BA431" s="21" t="s">
        <v>1089</v>
      </c>
      <c r="BB431" s="21" t="s">
        <v>1089</v>
      </c>
      <c r="BC431">
        <v>0.6</v>
      </c>
      <c r="BD431" t="s">
        <v>1064</v>
      </c>
      <c r="BE431">
        <v>0.4</v>
      </c>
      <c r="BF431">
        <v>6</v>
      </c>
      <c r="BG431" t="s">
        <v>195</v>
      </c>
      <c r="BH431">
        <v>0.66</v>
      </c>
      <c r="BI431" t="s">
        <v>282</v>
      </c>
      <c r="BJ431">
        <v>12</v>
      </c>
      <c r="BK431" t="s">
        <v>222</v>
      </c>
      <c r="BL431">
        <v>0.17</v>
      </c>
      <c r="BM431" t="s">
        <v>282</v>
      </c>
      <c r="BN431">
        <v>14</v>
      </c>
      <c r="BO431" t="s">
        <v>229</v>
      </c>
      <c r="BP431">
        <v>0.17</v>
      </c>
      <c r="BQ431" t="s">
        <v>282</v>
      </c>
      <c r="BR431" t="s">
        <v>192</v>
      </c>
      <c r="BS431" t="s">
        <v>192</v>
      </c>
      <c r="BT431" t="s">
        <v>198</v>
      </c>
      <c r="BU431" t="s">
        <v>282</v>
      </c>
      <c r="BV431">
        <v>730.39999999999986</v>
      </c>
      <c r="BW431">
        <v>769.5</v>
      </c>
      <c r="BX431" s="7">
        <v>549.29667333333282</v>
      </c>
      <c r="BY431" s="7">
        <v>45.032597136799247</v>
      </c>
      <c r="BZ431" s="8">
        <v>8.0361309252350885</v>
      </c>
      <c r="CA431" s="8">
        <v>49.535856850479178</v>
      </c>
      <c r="CB431" s="8">
        <v>8.8397440177585977</v>
      </c>
      <c r="CD431">
        <v>447</v>
      </c>
      <c r="CE431">
        <v>13</v>
      </c>
      <c r="CF431" s="33" t="s">
        <v>1066</v>
      </c>
      <c r="CG431" s="34" t="s">
        <v>1075</v>
      </c>
      <c r="CH431" t="s">
        <v>2711</v>
      </c>
      <c r="CI431">
        <v>0</v>
      </c>
      <c r="CJ431" s="25" t="s">
        <v>282</v>
      </c>
      <c r="CK431" t="s">
        <v>2722</v>
      </c>
      <c r="CL431" t="s">
        <v>1124</v>
      </c>
      <c r="CN431">
        <v>0.9</v>
      </c>
      <c r="CO431">
        <v>2.97</v>
      </c>
      <c r="CP431">
        <v>0.05</v>
      </c>
      <c r="CQ431" t="s">
        <v>282</v>
      </c>
      <c r="CR431" t="s">
        <v>282</v>
      </c>
      <c r="CT431" t="s">
        <v>282</v>
      </c>
      <c r="CU431" t="s">
        <v>282</v>
      </c>
      <c r="CV431" t="s">
        <v>282</v>
      </c>
      <c r="CW431" s="25" t="s">
        <v>1067</v>
      </c>
      <c r="CX431" t="s">
        <v>282</v>
      </c>
      <c r="DC431">
        <v>448</v>
      </c>
      <c r="DD431">
        <v>7</v>
      </c>
      <c r="DE431" t="s">
        <v>1068</v>
      </c>
      <c r="DF431" t="s">
        <v>1090</v>
      </c>
      <c r="DG431" t="s">
        <v>2711</v>
      </c>
      <c r="DH431">
        <v>0</v>
      </c>
      <c r="DI431" s="25" t="s">
        <v>282</v>
      </c>
      <c r="DJ431">
        <v>0</v>
      </c>
      <c r="DL431">
        <v>1.32</v>
      </c>
      <c r="DM431">
        <v>2.97</v>
      </c>
      <c r="DN431">
        <v>0.04</v>
      </c>
      <c r="DO431" t="s">
        <v>282</v>
      </c>
      <c r="DP431" t="s">
        <v>282</v>
      </c>
      <c r="DR431" t="s">
        <v>282</v>
      </c>
      <c r="DS431" t="s">
        <v>282</v>
      </c>
      <c r="DT431" t="s">
        <v>282</v>
      </c>
      <c r="DU431" s="25" t="s">
        <v>1067</v>
      </c>
      <c r="DV431" t="s">
        <v>282</v>
      </c>
      <c r="EA431">
        <v>449</v>
      </c>
      <c r="EB431">
        <v>12</v>
      </c>
      <c r="EC431" t="s">
        <v>1069</v>
      </c>
      <c r="ED431" t="s">
        <v>1090</v>
      </c>
      <c r="EE431" t="s">
        <v>2711</v>
      </c>
      <c r="EF431">
        <v>0</v>
      </c>
      <c r="EG431" s="25" t="s">
        <v>282</v>
      </c>
      <c r="EH431">
        <v>0</v>
      </c>
      <c r="EJ431">
        <v>0.74</v>
      </c>
      <c r="EK431">
        <v>4.6399999999999997</v>
      </c>
      <c r="EL431" s="9">
        <v>0.03</v>
      </c>
      <c r="EM431" t="s">
        <v>282</v>
      </c>
      <c r="EN431" t="s">
        <v>282</v>
      </c>
      <c r="EO431" t="s">
        <v>282</v>
      </c>
      <c r="EP431" t="s">
        <v>282</v>
      </c>
      <c r="EQ431" t="s">
        <v>282</v>
      </c>
      <c r="ER431" t="s">
        <v>282</v>
      </c>
      <c r="ES431" t="s">
        <v>282</v>
      </c>
      <c r="ET431" s="9" t="s">
        <v>282</v>
      </c>
      <c r="EU431" s="9" t="s">
        <v>282</v>
      </c>
      <c r="EV431" t="s">
        <v>282</v>
      </c>
      <c r="EX431" s="35">
        <v>3</v>
      </c>
      <c r="EY431" s="50">
        <v>0.98666666666666669</v>
      </c>
      <c r="EZ431" s="50">
        <v>3.5266666666666668</v>
      </c>
      <c r="FA431" s="50">
        <v>0.04</v>
      </c>
      <c r="FB431" s="51">
        <v>5.4197271768888848</v>
      </c>
      <c r="FC431" s="51">
        <v>19.371862679555537</v>
      </c>
      <c r="FD431" s="51">
        <v>0.21971866933333314</v>
      </c>
      <c r="FE431" s="7"/>
      <c r="FF431" s="25">
        <v>3</v>
      </c>
      <c r="FG431" s="25">
        <v>3</v>
      </c>
      <c r="FH431" s="29">
        <v>0.98666666666666669</v>
      </c>
      <c r="FI431" s="29">
        <v>3.5266666666666668</v>
      </c>
      <c r="FJ431" s="29">
        <v>0.04</v>
      </c>
      <c r="FK431" s="29">
        <v>27.977315689981097</v>
      </c>
      <c r="FL431" s="7" t="b">
        <v>1</v>
      </c>
      <c r="FQ431" s="21"/>
      <c r="FX431" s="21">
        <v>3</v>
      </c>
      <c r="GG431" s="48">
        <v>0.98666666666666669</v>
      </c>
      <c r="GH431" s="48">
        <v>3.5266666666666668</v>
      </c>
      <c r="GI431" s="9">
        <v>0.04</v>
      </c>
    </row>
    <row r="432" spans="1:191" x14ac:dyDescent="0.25">
      <c r="A432" t="s">
        <v>2723</v>
      </c>
      <c r="B432">
        <v>0</v>
      </c>
      <c r="C432" s="21" t="s">
        <v>197</v>
      </c>
      <c r="E432">
        <v>0</v>
      </c>
      <c r="G432" t="s">
        <v>1052</v>
      </c>
      <c r="J432">
        <v>6893</v>
      </c>
      <c r="K432" t="s">
        <v>2712</v>
      </c>
      <c r="L432" t="s">
        <v>2428</v>
      </c>
      <c r="M432" t="s">
        <v>2428</v>
      </c>
      <c r="N432">
        <v>0</v>
      </c>
      <c r="P432" t="s">
        <v>2725</v>
      </c>
      <c r="Q432">
        <v>6893</v>
      </c>
      <c r="R432" t="s">
        <v>2712</v>
      </c>
      <c r="S432" t="s">
        <v>1307</v>
      </c>
      <c r="T432" s="22" t="s">
        <v>197</v>
      </c>
      <c r="U432" s="21" t="s">
        <v>1056</v>
      </c>
      <c r="V432" t="s">
        <v>2726</v>
      </c>
      <c r="W432" t="s">
        <v>2727</v>
      </c>
      <c r="X432">
        <v>0</v>
      </c>
      <c r="Y432" s="31"/>
      <c r="Z432" s="21" t="str">
        <f>VLOOKUP(A432,'Rettelse til drænsystem'!$A$4:$B$510,2,FALSE)</f>
        <v>Kombination</v>
      </c>
      <c r="AA432" t="s">
        <v>1308</v>
      </c>
      <c r="AB432" t="s">
        <v>193</v>
      </c>
      <c r="AC432" s="21" t="s">
        <v>1059</v>
      </c>
      <c r="AD432" s="21" t="s">
        <v>197</v>
      </c>
      <c r="AE432" s="21" t="s">
        <v>197</v>
      </c>
      <c r="AF432" t="s">
        <v>2723</v>
      </c>
      <c r="AG432" s="21">
        <v>0</v>
      </c>
      <c r="AH432" s="21" t="s">
        <v>2724</v>
      </c>
      <c r="AI432" s="21">
        <v>0</v>
      </c>
      <c r="AJ432" s="21" t="s">
        <v>2428</v>
      </c>
      <c r="AK432" s="21"/>
      <c r="AL432" s="21"/>
      <c r="AM432" s="21" t="s">
        <v>1413</v>
      </c>
      <c r="AN432" s="21" t="s">
        <v>1413</v>
      </c>
      <c r="AO432" s="21" t="s">
        <v>1413</v>
      </c>
      <c r="AP432" s="21" t="s">
        <v>205</v>
      </c>
      <c r="AQ432" s="21"/>
      <c r="AR432" s="21"/>
      <c r="AS432" s="21" t="s">
        <v>218</v>
      </c>
      <c r="AT432" s="21" t="s">
        <v>1063</v>
      </c>
      <c r="AU432">
        <v>58</v>
      </c>
      <c r="AV432" t="s">
        <v>2723</v>
      </c>
      <c r="AW432">
        <v>378.19510000000002</v>
      </c>
      <c r="AX432">
        <v>2.746666E-4</v>
      </c>
      <c r="AY432">
        <v>80</v>
      </c>
      <c r="AZ432" t="s">
        <v>1207</v>
      </c>
      <c r="BA432" s="21" t="s">
        <v>1207</v>
      </c>
      <c r="BB432" s="21" t="s">
        <v>1207</v>
      </c>
      <c r="BC432">
        <v>0.6</v>
      </c>
      <c r="BD432" t="s">
        <v>1192</v>
      </c>
      <c r="BE432">
        <v>0.4</v>
      </c>
      <c r="BF432">
        <v>3</v>
      </c>
      <c r="BG432" t="s">
        <v>253</v>
      </c>
      <c r="BH432">
        <v>0.4</v>
      </c>
      <c r="BI432" t="s">
        <v>282</v>
      </c>
      <c r="BJ432">
        <v>12</v>
      </c>
      <c r="BK432" t="s">
        <v>222</v>
      </c>
      <c r="BL432">
        <v>0.3</v>
      </c>
      <c r="BM432" t="s">
        <v>282</v>
      </c>
      <c r="BN432">
        <v>2</v>
      </c>
      <c r="BO432" t="s">
        <v>196</v>
      </c>
      <c r="BP432">
        <v>0.3</v>
      </c>
      <c r="BQ432" t="s">
        <v>282</v>
      </c>
      <c r="BR432" t="s">
        <v>192</v>
      </c>
      <c r="BS432" t="s">
        <v>192</v>
      </c>
      <c r="BT432" t="s">
        <v>198</v>
      </c>
      <c r="BU432" t="s">
        <v>282</v>
      </c>
      <c r="BV432">
        <v>730.39999999999986</v>
      </c>
      <c r="BW432">
        <v>754.4</v>
      </c>
      <c r="BX432" s="7">
        <v>607.56393333333267</v>
      </c>
      <c r="BY432" s="7">
        <v>80.697828201453163</v>
      </c>
      <c r="BZ432" s="8">
        <v>13.12986103007897</v>
      </c>
      <c r="CA432" s="8">
        <v>88.767611021598483</v>
      </c>
      <c r="CB432" s="8">
        <v>14.442847133086868</v>
      </c>
      <c r="CD432">
        <v>452</v>
      </c>
      <c r="CE432">
        <v>13</v>
      </c>
      <c r="CF432" s="33" t="s">
        <v>1066</v>
      </c>
      <c r="CG432" s="34" t="s">
        <v>1075</v>
      </c>
      <c r="CH432" t="s">
        <v>2711</v>
      </c>
      <c r="CI432">
        <v>0</v>
      </c>
      <c r="CJ432" s="25" t="s">
        <v>282</v>
      </c>
      <c r="CK432">
        <v>0</v>
      </c>
      <c r="CN432">
        <v>3.2</v>
      </c>
      <c r="CO432">
        <v>5.34</v>
      </c>
      <c r="CP432">
        <v>0.15</v>
      </c>
      <c r="CQ432" t="s">
        <v>282</v>
      </c>
      <c r="CR432" t="s">
        <v>282</v>
      </c>
      <c r="CT432" t="s">
        <v>282</v>
      </c>
      <c r="CU432" t="s">
        <v>282</v>
      </c>
      <c r="CV432" t="s">
        <v>282</v>
      </c>
      <c r="CW432" s="25" t="s">
        <v>1067</v>
      </c>
      <c r="CX432" t="s">
        <v>282</v>
      </c>
      <c r="DC432">
        <v>451</v>
      </c>
      <c r="DD432">
        <v>7</v>
      </c>
      <c r="DE432" t="s">
        <v>1068</v>
      </c>
      <c r="DF432" t="s">
        <v>1090</v>
      </c>
      <c r="DG432" t="s">
        <v>2711</v>
      </c>
      <c r="DH432">
        <v>0</v>
      </c>
      <c r="DI432" s="25" t="s">
        <v>282</v>
      </c>
      <c r="DJ432">
        <v>0</v>
      </c>
      <c r="DL432">
        <v>2.4900000000000002</v>
      </c>
      <c r="DM432">
        <v>4.04</v>
      </c>
      <c r="DN432">
        <v>7.0000000000000007E-2</v>
      </c>
      <c r="DO432" t="s">
        <v>282</v>
      </c>
      <c r="DP432" t="s">
        <v>282</v>
      </c>
      <c r="DR432" t="s">
        <v>282</v>
      </c>
      <c r="DS432" t="s">
        <v>282</v>
      </c>
      <c r="DT432" t="s">
        <v>282</v>
      </c>
      <c r="DU432" s="25" t="s">
        <v>1067</v>
      </c>
      <c r="DV432" t="s">
        <v>282</v>
      </c>
      <c r="EA432">
        <v>450</v>
      </c>
      <c r="EB432">
        <v>12</v>
      </c>
      <c r="EC432" t="s">
        <v>1069</v>
      </c>
      <c r="ED432" t="s">
        <v>1090</v>
      </c>
      <c r="EE432" t="s">
        <v>2711</v>
      </c>
      <c r="EF432">
        <v>0</v>
      </c>
      <c r="EG432" s="25" t="s">
        <v>282</v>
      </c>
      <c r="EH432">
        <v>0</v>
      </c>
      <c r="EJ432">
        <v>1.0900000000000001</v>
      </c>
      <c r="EK432">
        <v>2.38</v>
      </c>
      <c r="EL432" s="9">
        <v>0.03</v>
      </c>
      <c r="EM432" t="s">
        <v>282</v>
      </c>
      <c r="EN432" t="s">
        <v>282</v>
      </c>
      <c r="EO432" t="s">
        <v>282</v>
      </c>
      <c r="EP432" t="s">
        <v>282</v>
      </c>
      <c r="EQ432" t="s">
        <v>282</v>
      </c>
      <c r="ER432" t="s">
        <v>282</v>
      </c>
      <c r="ES432" t="s">
        <v>282</v>
      </c>
      <c r="ET432" s="9" t="s">
        <v>282</v>
      </c>
      <c r="EU432" s="9" t="s">
        <v>282</v>
      </c>
      <c r="EV432" t="s">
        <v>282</v>
      </c>
      <c r="EX432" s="35">
        <v>3</v>
      </c>
      <c r="EY432" s="50">
        <v>2.2600000000000002</v>
      </c>
      <c r="EZ432" s="50">
        <v>3.9199999999999995</v>
      </c>
      <c r="FA432" s="50">
        <v>8.3333333333333329E-2</v>
      </c>
      <c r="FB432" s="51">
        <v>13.730944893333319</v>
      </c>
      <c r="FC432" s="51">
        <v>23.81650618666664</v>
      </c>
      <c r="FD432" s="51">
        <v>0.50630327777777728</v>
      </c>
      <c r="FE432" s="7"/>
      <c r="FF432" s="25">
        <v>3</v>
      </c>
      <c r="FG432" s="25">
        <v>3</v>
      </c>
      <c r="FH432" s="29">
        <v>2.2600000000000002</v>
      </c>
      <c r="FI432" s="29">
        <v>3.9199999999999995</v>
      </c>
      <c r="FJ432" s="29">
        <v>8.3333333333333329E-2</v>
      </c>
      <c r="FK432" s="29">
        <v>57.653061224489811</v>
      </c>
      <c r="FL432" s="7" t="b">
        <v>1</v>
      </c>
      <c r="FQ432" s="21"/>
      <c r="FX432" s="21">
        <v>3</v>
      </c>
      <c r="GG432" s="48">
        <v>2.2600000000000002</v>
      </c>
      <c r="GH432" s="48">
        <v>3.9199999999999995</v>
      </c>
      <c r="GI432" s="9">
        <v>8.3333333333333329E-2</v>
      </c>
    </row>
    <row r="433" spans="1:191" x14ac:dyDescent="0.25">
      <c r="A433" t="s">
        <v>2728</v>
      </c>
      <c r="B433">
        <v>0</v>
      </c>
      <c r="C433" s="21" t="s">
        <v>197</v>
      </c>
      <c r="E433">
        <v>0</v>
      </c>
      <c r="G433" t="s">
        <v>1052</v>
      </c>
      <c r="J433">
        <v>6893</v>
      </c>
      <c r="K433" t="s">
        <v>2712</v>
      </c>
      <c r="L433" t="s">
        <v>2428</v>
      </c>
      <c r="M433" t="s">
        <v>2428</v>
      </c>
      <c r="N433">
        <v>0</v>
      </c>
      <c r="P433" t="s">
        <v>2730</v>
      </c>
      <c r="Q433">
        <v>6893</v>
      </c>
      <c r="R433" t="s">
        <v>2712</v>
      </c>
      <c r="S433" t="s">
        <v>1307</v>
      </c>
      <c r="T433" s="22" t="s">
        <v>197</v>
      </c>
      <c r="U433" s="21" t="s">
        <v>1056</v>
      </c>
      <c r="V433" t="s">
        <v>2731</v>
      </c>
      <c r="W433" t="s">
        <v>2732</v>
      </c>
      <c r="X433">
        <v>0</v>
      </c>
      <c r="Y433" s="31"/>
      <c r="Z433" s="21" t="str">
        <f>VLOOKUP(A433,'Rettelse til drænsystem'!$A$4:$B$510,2,FALSE)</f>
        <v>Kombination</v>
      </c>
      <c r="AA433" t="s">
        <v>1308</v>
      </c>
      <c r="AB433" t="s">
        <v>193</v>
      </c>
      <c r="AC433" s="21" t="s">
        <v>1059</v>
      </c>
      <c r="AD433" s="21" t="s">
        <v>197</v>
      </c>
      <c r="AE433" s="21" t="s">
        <v>197</v>
      </c>
      <c r="AF433" t="s">
        <v>2728</v>
      </c>
      <c r="AG433" s="21">
        <v>0</v>
      </c>
      <c r="AH433" s="21" t="s">
        <v>2729</v>
      </c>
      <c r="AI433" s="21">
        <v>0</v>
      </c>
      <c r="AJ433" s="21" t="s">
        <v>2428</v>
      </c>
      <c r="AK433" s="21"/>
      <c r="AL433" s="21"/>
      <c r="AM433" s="21" t="s">
        <v>1413</v>
      </c>
      <c r="AN433" s="21" t="s">
        <v>1413</v>
      </c>
      <c r="AO433" s="21" t="s">
        <v>1413</v>
      </c>
      <c r="AP433" s="21" t="s">
        <v>205</v>
      </c>
      <c r="AQ433" s="21"/>
      <c r="AR433" s="21"/>
      <c r="AS433" s="21" t="s">
        <v>218</v>
      </c>
      <c r="AT433" s="21" t="s">
        <v>1063</v>
      </c>
      <c r="AU433">
        <v>58</v>
      </c>
      <c r="AV433" t="s">
        <v>2728</v>
      </c>
      <c r="AW433">
        <v>220.42230000000001</v>
      </c>
      <c r="AX433">
        <v>2.746666E-4</v>
      </c>
      <c r="AY433">
        <v>900</v>
      </c>
      <c r="AZ433" t="s">
        <v>1064</v>
      </c>
      <c r="BA433" s="21" t="s">
        <v>1064</v>
      </c>
      <c r="BB433" s="21" t="s">
        <v>1065</v>
      </c>
      <c r="BC433">
        <v>0.6</v>
      </c>
      <c r="BD433" t="s">
        <v>2706</v>
      </c>
      <c r="BE433">
        <v>0.4</v>
      </c>
      <c r="BF433">
        <v>6</v>
      </c>
      <c r="BG433" t="s">
        <v>195</v>
      </c>
      <c r="BH433">
        <v>0.85</v>
      </c>
      <c r="BI433" t="s">
        <v>282</v>
      </c>
      <c r="BJ433">
        <v>14</v>
      </c>
      <c r="BK433" t="s">
        <v>229</v>
      </c>
      <c r="BL433">
        <v>0.1</v>
      </c>
      <c r="BM433" t="s">
        <v>282</v>
      </c>
      <c r="BN433">
        <v>12</v>
      </c>
      <c r="BO433" t="s">
        <v>222</v>
      </c>
      <c r="BP433">
        <v>0.05</v>
      </c>
      <c r="BQ433" t="s">
        <v>282</v>
      </c>
      <c r="BR433" t="s">
        <v>192</v>
      </c>
      <c r="BS433" t="s">
        <v>192</v>
      </c>
      <c r="BT433" t="s">
        <v>198</v>
      </c>
      <c r="BU433" t="s">
        <v>282</v>
      </c>
      <c r="BV433">
        <v>730.39999999999986</v>
      </c>
      <c r="BW433">
        <v>754.4</v>
      </c>
      <c r="BX433" s="7">
        <v>576.11059999999952</v>
      </c>
      <c r="BY433" s="7">
        <v>58.294426783056814</v>
      </c>
      <c r="BZ433" s="8">
        <v>9.9783783595023525</v>
      </c>
      <c r="CA433" s="8">
        <v>64.123869461362503</v>
      </c>
      <c r="CB433" s="8">
        <v>10.976216195452588</v>
      </c>
      <c r="CD433">
        <v>1468</v>
      </c>
      <c r="CE433">
        <v>13</v>
      </c>
      <c r="CF433" s="33" t="s">
        <v>1066</v>
      </c>
      <c r="CG433" s="34" t="s">
        <v>1075</v>
      </c>
      <c r="CH433" t="s">
        <v>2711</v>
      </c>
      <c r="CI433">
        <v>0</v>
      </c>
      <c r="CJ433" s="25" t="s">
        <v>282</v>
      </c>
      <c r="CK433">
        <v>0</v>
      </c>
      <c r="CN433">
        <v>2.16</v>
      </c>
      <c r="CO433">
        <v>4.22</v>
      </c>
      <c r="CP433">
        <v>0.06</v>
      </c>
      <c r="CQ433" t="s">
        <v>282</v>
      </c>
      <c r="CR433" t="s">
        <v>282</v>
      </c>
      <c r="CT433" t="s">
        <v>282</v>
      </c>
      <c r="CU433" t="s">
        <v>282</v>
      </c>
      <c r="CV433" t="s">
        <v>282</v>
      </c>
      <c r="CW433" s="25" t="s">
        <v>1067</v>
      </c>
      <c r="CX433" t="s">
        <v>282</v>
      </c>
      <c r="DC433">
        <v>1467</v>
      </c>
      <c r="DD433">
        <v>7</v>
      </c>
      <c r="DE433" t="s">
        <v>1068</v>
      </c>
      <c r="DF433" t="s">
        <v>1090</v>
      </c>
      <c r="DG433" t="s">
        <v>2711</v>
      </c>
      <c r="DH433">
        <v>0</v>
      </c>
      <c r="DI433" s="25" t="s">
        <v>282</v>
      </c>
      <c r="DJ433">
        <v>0</v>
      </c>
      <c r="DL433">
        <v>2.2000000000000002</v>
      </c>
      <c r="DM433">
        <v>4.0199999999999996</v>
      </c>
      <c r="DN433">
        <v>0.04</v>
      </c>
      <c r="DO433" t="s">
        <v>282</v>
      </c>
      <c r="DP433" t="s">
        <v>282</v>
      </c>
      <c r="DR433" t="s">
        <v>282</v>
      </c>
      <c r="DS433" t="s">
        <v>282</v>
      </c>
      <c r="DT433" t="s">
        <v>282</v>
      </c>
      <c r="DU433" s="25" t="s">
        <v>1067</v>
      </c>
      <c r="DV433" t="s">
        <v>282</v>
      </c>
      <c r="EA433">
        <v>1469</v>
      </c>
      <c r="EB433">
        <v>12</v>
      </c>
      <c r="EC433" t="s">
        <v>1069</v>
      </c>
      <c r="ED433" t="s">
        <v>1090</v>
      </c>
      <c r="EE433" t="s">
        <v>2711</v>
      </c>
      <c r="EF433">
        <v>0</v>
      </c>
      <c r="EG433" s="25" t="s">
        <v>282</v>
      </c>
      <c r="EH433">
        <v>0</v>
      </c>
      <c r="EJ433">
        <v>2.87</v>
      </c>
      <c r="EK433">
        <v>1.61</v>
      </c>
      <c r="EL433" s="9">
        <v>0.04</v>
      </c>
      <c r="EM433" t="s">
        <v>282</v>
      </c>
      <c r="EN433" t="s">
        <v>282</v>
      </c>
      <c r="EO433" t="s">
        <v>282</v>
      </c>
      <c r="EP433" t="s">
        <v>282</v>
      </c>
      <c r="EQ433" t="s">
        <v>282</v>
      </c>
      <c r="ER433" t="s">
        <v>282</v>
      </c>
      <c r="ES433" t="s">
        <v>282</v>
      </c>
      <c r="ET433" s="9" t="s">
        <v>282</v>
      </c>
      <c r="EU433" s="9" t="s">
        <v>282</v>
      </c>
      <c r="EV433" t="s">
        <v>282</v>
      </c>
      <c r="EX433" s="35">
        <v>3</v>
      </c>
      <c r="EY433" s="50">
        <v>2.41</v>
      </c>
      <c r="EZ433" s="50">
        <v>3.2833333333333328</v>
      </c>
      <c r="FA433" s="50">
        <v>4.6666666666666669E-2</v>
      </c>
      <c r="FB433" s="51">
        <v>13.884265459999991</v>
      </c>
      <c r="FC433" s="51">
        <v>18.915631366666648</v>
      </c>
      <c r="FD433" s="51">
        <v>0.26885161333333313</v>
      </c>
      <c r="FE433" s="7"/>
      <c r="FF433" s="25">
        <v>3</v>
      </c>
      <c r="FG433" s="25">
        <v>3</v>
      </c>
      <c r="FH433" s="29">
        <v>2.41</v>
      </c>
      <c r="FI433" s="29">
        <v>3.2833333333333328</v>
      </c>
      <c r="FJ433" s="29">
        <v>4.6666666666666669E-2</v>
      </c>
      <c r="FK433" s="29">
        <v>73.401015228426417</v>
      </c>
      <c r="FL433" s="7" t="b">
        <v>1</v>
      </c>
      <c r="FQ433" s="21"/>
      <c r="FX433" s="21">
        <v>3</v>
      </c>
      <c r="GG433" s="48">
        <v>2.41</v>
      </c>
      <c r="GH433" s="48">
        <v>3.2833333333333328</v>
      </c>
      <c r="GI433" s="9">
        <v>4.6666666666666669E-2</v>
      </c>
    </row>
    <row r="434" spans="1:191" x14ac:dyDescent="0.25">
      <c r="A434" t="s">
        <v>2733</v>
      </c>
      <c r="B434">
        <v>199</v>
      </c>
      <c r="C434" s="21" t="s">
        <v>192</v>
      </c>
      <c r="E434">
        <v>0</v>
      </c>
      <c r="G434" t="s">
        <v>1052</v>
      </c>
      <c r="J434">
        <v>9670</v>
      </c>
      <c r="K434" t="s">
        <v>533</v>
      </c>
      <c r="L434" t="s">
        <v>2428</v>
      </c>
      <c r="M434" t="s">
        <v>2428</v>
      </c>
      <c r="N434">
        <v>0</v>
      </c>
      <c r="P434" t="s">
        <v>603</v>
      </c>
      <c r="Q434">
        <v>9670</v>
      </c>
      <c r="R434" t="s">
        <v>533</v>
      </c>
      <c r="S434" t="s">
        <v>214</v>
      </c>
      <c r="T434" s="22" t="s">
        <v>197</v>
      </c>
      <c r="U434" s="21" t="s">
        <v>1056</v>
      </c>
      <c r="V434">
        <v>523352.01665445999</v>
      </c>
      <c r="W434">
        <v>6316242.9370168</v>
      </c>
      <c r="X434">
        <v>16</v>
      </c>
      <c r="Y434" s="21">
        <v>16</v>
      </c>
      <c r="Z434" s="21" t="str">
        <f>VLOOKUP(A434,'Rettelse til drænsystem'!$A$4:$B$510,2,FALSE)</f>
        <v>Systematisk drænet</v>
      </c>
      <c r="AA434" t="s">
        <v>1058</v>
      </c>
      <c r="AB434" t="s">
        <v>193</v>
      </c>
      <c r="AC434" s="21" t="s">
        <v>1059</v>
      </c>
      <c r="AD434" s="21" t="s">
        <v>197</v>
      </c>
      <c r="AE434" s="21" t="s">
        <v>197</v>
      </c>
      <c r="AF434" t="s">
        <v>2733</v>
      </c>
      <c r="AG434" s="21">
        <v>199</v>
      </c>
      <c r="AH434" s="21" t="s">
        <v>2734</v>
      </c>
      <c r="AI434" s="21">
        <v>0</v>
      </c>
      <c r="AJ434" s="21" t="s">
        <v>2428</v>
      </c>
      <c r="AK434" s="21"/>
      <c r="AL434" s="21"/>
      <c r="AM434" s="21" t="s">
        <v>1276</v>
      </c>
      <c r="AN434" s="21" t="s">
        <v>1084</v>
      </c>
      <c r="AO434" s="21" t="s">
        <v>1084</v>
      </c>
      <c r="AP434" s="21" t="s">
        <v>205</v>
      </c>
      <c r="AQ434" s="21"/>
      <c r="AR434" s="21" t="s">
        <v>203</v>
      </c>
      <c r="AS434" s="21" t="s">
        <v>203</v>
      </c>
      <c r="AT434" s="21" t="s">
        <v>1059</v>
      </c>
      <c r="AU434">
        <v>34</v>
      </c>
      <c r="AV434" t="s">
        <v>2733</v>
      </c>
      <c r="AW434">
        <v>142.39959999999999</v>
      </c>
      <c r="AX434">
        <v>2.746666E-4</v>
      </c>
      <c r="AY434">
        <v>7</v>
      </c>
      <c r="AZ434" t="s">
        <v>2706</v>
      </c>
      <c r="BA434" s="21" t="s">
        <v>1089</v>
      </c>
      <c r="BB434" s="21" t="s">
        <v>1089</v>
      </c>
      <c r="BC434">
        <v>0.6</v>
      </c>
      <c r="BD434" t="s">
        <v>1088</v>
      </c>
      <c r="BE434">
        <v>0.4</v>
      </c>
      <c r="BF434">
        <v>6</v>
      </c>
      <c r="BG434" t="s">
        <v>195</v>
      </c>
      <c r="BH434">
        <v>0.9</v>
      </c>
      <c r="BI434" t="s">
        <v>282</v>
      </c>
      <c r="BJ434">
        <v>10</v>
      </c>
      <c r="BK434" t="s">
        <v>249</v>
      </c>
      <c r="BL434">
        <v>0.1</v>
      </c>
      <c r="BM434" t="s">
        <v>282</v>
      </c>
      <c r="BN434" t="s">
        <v>282</v>
      </c>
      <c r="BO434" t="s">
        <v>282</v>
      </c>
      <c r="BP434" t="s">
        <v>282</v>
      </c>
      <c r="BQ434" t="s">
        <v>282</v>
      </c>
      <c r="BR434" t="s">
        <v>192</v>
      </c>
      <c r="BS434" t="s">
        <v>197</v>
      </c>
      <c r="BT434" t="s">
        <v>198</v>
      </c>
      <c r="BU434" t="s">
        <v>282</v>
      </c>
      <c r="BV434">
        <v>633.5</v>
      </c>
      <c r="BW434">
        <v>525.79999999999995</v>
      </c>
      <c r="BX434" s="7">
        <v>294.09333333333291</v>
      </c>
      <c r="BY434" s="7">
        <v>24.058493099243698</v>
      </c>
      <c r="BZ434" s="8">
        <v>8.1805639136930655</v>
      </c>
      <c r="CA434" s="8">
        <v>26.464342409168069</v>
      </c>
      <c r="CB434" s="8">
        <v>8.9986203050623725</v>
      </c>
      <c r="CD434">
        <v>369</v>
      </c>
      <c r="CE434">
        <v>14</v>
      </c>
      <c r="CF434" s="33" t="s">
        <v>1066</v>
      </c>
      <c r="CG434" s="34" t="s">
        <v>1075</v>
      </c>
      <c r="CH434" t="s">
        <v>736</v>
      </c>
      <c r="CI434">
        <v>12</v>
      </c>
      <c r="CJ434" s="25">
        <v>75</v>
      </c>
      <c r="CK434">
        <v>0</v>
      </c>
      <c r="CN434">
        <v>5.33</v>
      </c>
      <c r="CO434">
        <v>5.84</v>
      </c>
      <c r="CP434">
        <v>0.02</v>
      </c>
      <c r="CQ434" t="s">
        <v>282</v>
      </c>
      <c r="CR434" t="s">
        <v>282</v>
      </c>
      <c r="CT434" t="s">
        <v>282</v>
      </c>
      <c r="CU434" t="s">
        <v>282</v>
      </c>
      <c r="CV434" t="s">
        <v>282</v>
      </c>
      <c r="CW434" s="25" t="s">
        <v>1067</v>
      </c>
      <c r="CX434" t="s">
        <v>282</v>
      </c>
      <c r="DC434">
        <v>370</v>
      </c>
      <c r="DD434">
        <v>7</v>
      </c>
      <c r="DE434" t="s">
        <v>1068</v>
      </c>
      <c r="DF434" t="s">
        <v>1090</v>
      </c>
      <c r="DG434" t="s">
        <v>736</v>
      </c>
      <c r="DH434" t="s">
        <v>2735</v>
      </c>
      <c r="DI434" s="25">
        <v>0</v>
      </c>
      <c r="DJ434" t="s">
        <v>2736</v>
      </c>
      <c r="DK434" t="s">
        <v>1360</v>
      </c>
      <c r="DL434">
        <v>2.2999999999999998</v>
      </c>
      <c r="DM434">
        <v>5.24</v>
      </c>
      <c r="DN434">
        <v>0.02</v>
      </c>
      <c r="DO434" t="s">
        <v>282</v>
      </c>
      <c r="DP434" t="s">
        <v>282</v>
      </c>
      <c r="DR434" t="s">
        <v>282</v>
      </c>
      <c r="DS434" t="s">
        <v>282</v>
      </c>
      <c r="DT434" t="s">
        <v>282</v>
      </c>
      <c r="DU434" s="25" t="s">
        <v>1067</v>
      </c>
      <c r="DV434" t="s">
        <v>282</v>
      </c>
      <c r="EA434">
        <v>371</v>
      </c>
      <c r="EB434">
        <v>12</v>
      </c>
      <c r="EC434" t="s">
        <v>1069</v>
      </c>
      <c r="ED434" t="s">
        <v>1090</v>
      </c>
      <c r="EE434" t="s">
        <v>2737</v>
      </c>
      <c r="EF434" t="s">
        <v>2476</v>
      </c>
      <c r="EG434" s="25">
        <v>62.5</v>
      </c>
      <c r="EH434">
        <v>0</v>
      </c>
      <c r="EJ434">
        <v>3.02</v>
      </c>
      <c r="EK434">
        <v>3.44</v>
      </c>
      <c r="EL434" s="9">
        <v>0.02</v>
      </c>
      <c r="EM434" t="s">
        <v>282</v>
      </c>
      <c r="EN434" t="s">
        <v>282</v>
      </c>
      <c r="EO434" t="s">
        <v>282</v>
      </c>
      <c r="EP434" t="s">
        <v>282</v>
      </c>
      <c r="EQ434" t="s">
        <v>282</v>
      </c>
      <c r="ER434" t="s">
        <v>282</v>
      </c>
      <c r="ES434" t="s">
        <v>282</v>
      </c>
      <c r="ET434" s="9" t="s">
        <v>282</v>
      </c>
      <c r="EU434" s="9" t="s">
        <v>282</v>
      </c>
      <c r="EV434" t="s">
        <v>282</v>
      </c>
      <c r="EX434" s="35">
        <v>3</v>
      </c>
      <c r="EY434" s="50">
        <v>3.5500000000000003</v>
      </c>
      <c r="EZ434" s="50">
        <v>4.84</v>
      </c>
      <c r="FA434" s="50">
        <v>0.02</v>
      </c>
      <c r="FB434" s="51">
        <v>10.44031333333332</v>
      </c>
      <c r="FC434" s="51">
        <v>14.234117333333314</v>
      </c>
      <c r="FD434" s="51">
        <v>5.8818666666666582E-2</v>
      </c>
      <c r="FE434" s="7"/>
      <c r="FF434" s="25">
        <v>3</v>
      </c>
      <c r="FG434" s="25">
        <v>3</v>
      </c>
      <c r="FH434" s="29">
        <v>3.5500000000000003</v>
      </c>
      <c r="FI434" s="29">
        <v>4.84</v>
      </c>
      <c r="FJ434" s="29">
        <v>0.02</v>
      </c>
      <c r="FK434" s="29">
        <v>73.347107438016536</v>
      </c>
      <c r="FL434" s="7" t="b">
        <v>1</v>
      </c>
      <c r="FN434">
        <v>0.89666666666666661</v>
      </c>
      <c r="FO434">
        <v>2.5500000000000003</v>
      </c>
      <c r="FP434">
        <v>1.6333333333333335E-2</v>
      </c>
      <c r="FQ434" s="21">
        <v>35.163398692810446</v>
      </c>
      <c r="FR434">
        <v>3.9327381555555498</v>
      </c>
      <c r="FS434">
        <v>11.184180999999985</v>
      </c>
      <c r="FT434">
        <v>7.1637237777777682E-2</v>
      </c>
      <c r="FU434">
        <v>438.59533333333269</v>
      </c>
      <c r="FX434" s="21">
        <v>4</v>
      </c>
      <c r="GG434" s="48">
        <v>3.5500000000000003</v>
      </c>
      <c r="GH434" s="48">
        <v>4.84</v>
      </c>
      <c r="GI434" s="9">
        <v>0.02</v>
      </c>
    </row>
    <row r="435" spans="1:191" x14ac:dyDescent="0.25">
      <c r="A435" t="s">
        <v>2738</v>
      </c>
      <c r="B435">
        <v>200</v>
      </c>
      <c r="C435" s="21" t="s">
        <v>192</v>
      </c>
      <c r="E435">
        <v>0</v>
      </c>
      <c r="G435" t="s">
        <v>1052</v>
      </c>
      <c r="J435">
        <v>9670</v>
      </c>
      <c r="K435" t="s">
        <v>533</v>
      </c>
      <c r="L435" t="s">
        <v>2428</v>
      </c>
      <c r="M435" t="s">
        <v>2428</v>
      </c>
      <c r="N435">
        <v>0</v>
      </c>
      <c r="P435" t="s">
        <v>608</v>
      </c>
      <c r="Q435">
        <v>9670</v>
      </c>
      <c r="R435" t="s">
        <v>533</v>
      </c>
      <c r="S435" t="s">
        <v>214</v>
      </c>
      <c r="T435" s="22" t="s">
        <v>197</v>
      </c>
      <c r="U435" s="21" t="s">
        <v>1056</v>
      </c>
      <c r="V435">
        <v>522468.12811267999</v>
      </c>
      <c r="W435">
        <v>6316214.6827678997</v>
      </c>
      <c r="X435">
        <v>16</v>
      </c>
      <c r="Y435" s="21">
        <v>16</v>
      </c>
      <c r="Z435" s="21" t="str">
        <f>VLOOKUP(A435,'Rettelse til drænsystem'!$A$4:$B$510,2,FALSE)</f>
        <v>Systematisk drænet</v>
      </c>
      <c r="AA435" t="s">
        <v>1058</v>
      </c>
      <c r="AB435" t="s">
        <v>193</v>
      </c>
      <c r="AC435" s="21" t="s">
        <v>1059</v>
      </c>
      <c r="AD435" s="21" t="s">
        <v>197</v>
      </c>
      <c r="AE435" s="21" t="s">
        <v>197</v>
      </c>
      <c r="AF435" t="s">
        <v>2738</v>
      </c>
      <c r="AG435" s="21">
        <v>200</v>
      </c>
      <c r="AH435" s="21" t="s">
        <v>2739</v>
      </c>
      <c r="AI435" s="21">
        <v>0</v>
      </c>
      <c r="AJ435" s="21" t="s">
        <v>2428</v>
      </c>
      <c r="AK435" s="21"/>
      <c r="AL435" s="21"/>
      <c r="AM435" s="21" t="s">
        <v>1276</v>
      </c>
      <c r="AN435" s="21" t="s">
        <v>1084</v>
      </c>
      <c r="AO435" s="21" t="s">
        <v>1084</v>
      </c>
      <c r="AP435" s="21" t="s">
        <v>205</v>
      </c>
      <c r="AQ435" s="21"/>
      <c r="AR435" s="21" t="s">
        <v>203</v>
      </c>
      <c r="AS435" s="21" t="s">
        <v>203</v>
      </c>
      <c r="AT435" s="21" t="s">
        <v>1059</v>
      </c>
      <c r="AU435">
        <v>34</v>
      </c>
      <c r="AV435" t="s">
        <v>2738</v>
      </c>
      <c r="AW435">
        <v>227.80189999999999</v>
      </c>
      <c r="AX435">
        <v>2.746666E-4</v>
      </c>
      <c r="AY435">
        <v>8.5</v>
      </c>
      <c r="AZ435" t="s">
        <v>1120</v>
      </c>
      <c r="BA435" s="21" t="s">
        <v>1121</v>
      </c>
      <c r="BB435" s="21" t="s">
        <v>1121</v>
      </c>
      <c r="BC435">
        <v>0.55000000000000004</v>
      </c>
      <c r="BD435" t="s">
        <v>1064</v>
      </c>
      <c r="BE435">
        <v>0.45</v>
      </c>
      <c r="BF435">
        <v>6</v>
      </c>
      <c r="BG435" t="s">
        <v>195</v>
      </c>
      <c r="BH435">
        <v>0.9</v>
      </c>
      <c r="BI435" t="s">
        <v>282</v>
      </c>
      <c r="BJ435">
        <v>5</v>
      </c>
      <c r="BK435" t="s">
        <v>304</v>
      </c>
      <c r="BL435">
        <v>0.09</v>
      </c>
      <c r="BM435" t="s">
        <v>282</v>
      </c>
      <c r="BN435">
        <v>3</v>
      </c>
      <c r="BO435" t="s">
        <v>253</v>
      </c>
      <c r="BP435">
        <v>0.01</v>
      </c>
      <c r="BQ435" t="s">
        <v>282</v>
      </c>
      <c r="BR435" t="s">
        <v>192</v>
      </c>
      <c r="BS435" t="s">
        <v>197</v>
      </c>
      <c r="BT435" t="s">
        <v>198</v>
      </c>
      <c r="BU435" t="s">
        <v>282</v>
      </c>
      <c r="BV435">
        <v>633.5</v>
      </c>
      <c r="BW435">
        <v>525.79999999999995</v>
      </c>
      <c r="BX435" s="7">
        <v>343.27793333333284</v>
      </c>
      <c r="BY435" s="7">
        <v>56.015443648751877</v>
      </c>
      <c r="BZ435" s="8">
        <v>16.301680361406252</v>
      </c>
      <c r="CA435" s="8">
        <v>61.616988013627072</v>
      </c>
      <c r="CB435" s="8">
        <v>17.931848397546879</v>
      </c>
      <c r="CD435">
        <v>372</v>
      </c>
      <c r="CE435">
        <v>14</v>
      </c>
      <c r="CF435" s="33" t="s">
        <v>1066</v>
      </c>
      <c r="CG435" s="34" t="s">
        <v>1075</v>
      </c>
      <c r="CH435" t="s">
        <v>736</v>
      </c>
      <c r="CI435">
        <v>6</v>
      </c>
      <c r="CJ435" s="25">
        <v>37.5</v>
      </c>
      <c r="CK435">
        <v>0</v>
      </c>
      <c r="CN435">
        <v>3.86</v>
      </c>
      <c r="CO435">
        <v>6.32</v>
      </c>
      <c r="CP435">
        <v>0.01</v>
      </c>
      <c r="CQ435" t="s">
        <v>282</v>
      </c>
      <c r="CR435" t="s">
        <v>282</v>
      </c>
      <c r="CT435" t="s">
        <v>282</v>
      </c>
      <c r="CU435" t="s">
        <v>282</v>
      </c>
      <c r="CV435" t="s">
        <v>282</v>
      </c>
      <c r="CW435" s="25" t="s">
        <v>1067</v>
      </c>
      <c r="CX435" t="s">
        <v>282</v>
      </c>
      <c r="DC435">
        <v>373</v>
      </c>
      <c r="DD435">
        <v>7</v>
      </c>
      <c r="DE435" t="s">
        <v>1068</v>
      </c>
      <c r="DF435" t="s">
        <v>1090</v>
      </c>
      <c r="DG435" t="s">
        <v>736</v>
      </c>
      <c r="DH435" t="s">
        <v>2457</v>
      </c>
      <c r="DI435" s="25">
        <v>37.5</v>
      </c>
      <c r="DJ435">
        <v>0</v>
      </c>
      <c r="DL435">
        <v>5.4</v>
      </c>
      <c r="DM435">
        <v>5.67</v>
      </c>
      <c r="DN435">
        <v>0.03</v>
      </c>
      <c r="DO435" t="s">
        <v>282</v>
      </c>
      <c r="DP435" t="s">
        <v>282</v>
      </c>
      <c r="DR435" t="s">
        <v>282</v>
      </c>
      <c r="DS435" t="s">
        <v>282</v>
      </c>
      <c r="DT435" t="s">
        <v>282</v>
      </c>
      <c r="DU435" s="25" t="s">
        <v>1067</v>
      </c>
      <c r="DV435" t="s">
        <v>282</v>
      </c>
      <c r="EA435">
        <v>374</v>
      </c>
      <c r="EB435">
        <v>12</v>
      </c>
      <c r="EC435" t="s">
        <v>1069</v>
      </c>
      <c r="ED435" t="s">
        <v>1090</v>
      </c>
      <c r="EE435" t="s">
        <v>2737</v>
      </c>
      <c r="EF435" t="s">
        <v>2464</v>
      </c>
      <c r="EG435" s="25">
        <v>50</v>
      </c>
      <c r="EH435">
        <v>0</v>
      </c>
      <c r="EJ435">
        <v>0.16</v>
      </c>
      <c r="EK435">
        <v>2.8</v>
      </c>
      <c r="EL435" s="9">
        <v>0.01</v>
      </c>
      <c r="EM435" t="s">
        <v>282</v>
      </c>
      <c r="EN435" t="s">
        <v>282</v>
      </c>
      <c r="EO435" t="s">
        <v>282</v>
      </c>
      <c r="EP435" t="s">
        <v>282</v>
      </c>
      <c r="EQ435" t="s">
        <v>282</v>
      </c>
      <c r="ER435" t="s">
        <v>282</v>
      </c>
      <c r="ES435" t="s">
        <v>282</v>
      </c>
      <c r="ET435" s="9" t="s">
        <v>282</v>
      </c>
      <c r="EU435" s="9" t="s">
        <v>282</v>
      </c>
      <c r="EV435" t="s">
        <v>282</v>
      </c>
      <c r="EX435" s="35">
        <v>3</v>
      </c>
      <c r="EY435" s="50">
        <v>3.14</v>
      </c>
      <c r="EZ435" s="50">
        <v>4.93</v>
      </c>
      <c r="FA435" s="50">
        <v>1.6666666666666666E-2</v>
      </c>
      <c r="FB435" s="51">
        <v>10.778927106666652</v>
      </c>
      <c r="FC435" s="51">
        <v>16.92360211333331</v>
      </c>
      <c r="FD435" s="51">
        <v>5.7212988888888809E-2</v>
      </c>
      <c r="FE435" s="7"/>
      <c r="FF435" s="25">
        <v>3</v>
      </c>
      <c r="FG435" s="25">
        <v>3</v>
      </c>
      <c r="FH435" s="29">
        <v>3.14</v>
      </c>
      <c r="FI435" s="29">
        <v>4.93</v>
      </c>
      <c r="FJ435" s="29">
        <v>1.6666666666666666E-2</v>
      </c>
      <c r="FK435" s="29">
        <v>63.691683569979716</v>
      </c>
      <c r="FL435" s="7" t="b">
        <v>1</v>
      </c>
      <c r="FN435">
        <v>3.2466666666666666</v>
      </c>
      <c r="FO435">
        <v>3.5333333333333332</v>
      </c>
      <c r="FP435">
        <v>1.7666666666666667E-2</v>
      </c>
      <c r="FQ435" s="21">
        <v>91.886792452830193</v>
      </c>
      <c r="FR435">
        <v>12.976710222222209</v>
      </c>
      <c r="FS435">
        <v>14.122497777777763</v>
      </c>
      <c r="FT435">
        <v>7.0612488888888825E-2</v>
      </c>
      <c r="FU435">
        <v>399.69333333333293</v>
      </c>
      <c r="FX435" s="21">
        <v>4</v>
      </c>
      <c r="GG435" s="48">
        <v>3.14</v>
      </c>
      <c r="GH435" s="48">
        <v>4.93</v>
      </c>
      <c r="GI435" s="9">
        <v>1.6666666666666666E-2</v>
      </c>
    </row>
    <row r="436" spans="1:191" x14ac:dyDescent="0.25">
      <c r="A436" t="s">
        <v>2740</v>
      </c>
      <c r="B436">
        <v>0</v>
      </c>
      <c r="C436" s="21" t="s">
        <v>197</v>
      </c>
      <c r="E436">
        <v>0</v>
      </c>
      <c r="G436" t="s">
        <v>1052</v>
      </c>
      <c r="J436">
        <v>9260</v>
      </c>
      <c r="K436" t="s">
        <v>601</v>
      </c>
      <c r="L436" t="s">
        <v>2428</v>
      </c>
      <c r="M436" t="s">
        <v>2428</v>
      </c>
      <c r="N436">
        <v>0</v>
      </c>
      <c r="P436" t="s">
        <v>282</v>
      </c>
      <c r="Q436">
        <v>9260</v>
      </c>
      <c r="R436" t="s">
        <v>601</v>
      </c>
      <c r="S436" t="s">
        <v>191</v>
      </c>
      <c r="T436" s="22" t="s">
        <v>197</v>
      </c>
      <c r="U436" s="21" t="s">
        <v>1056</v>
      </c>
      <c r="V436" t="s">
        <v>2742</v>
      </c>
      <c r="W436" t="s">
        <v>2743</v>
      </c>
      <c r="X436">
        <v>10</v>
      </c>
      <c r="Y436" s="21">
        <v>10</v>
      </c>
      <c r="Z436" s="21" t="str">
        <f>VLOOKUP(A436,'Rettelse til drænsystem'!$A$4:$B$510,2,FALSE)</f>
        <v>Pletdrænet</v>
      </c>
      <c r="AA436" t="s">
        <v>1058</v>
      </c>
      <c r="AB436" t="s">
        <v>193</v>
      </c>
      <c r="AC436" s="21" t="s">
        <v>1059</v>
      </c>
      <c r="AD436" s="21" t="s">
        <v>197</v>
      </c>
      <c r="AE436" s="21" t="s">
        <v>197</v>
      </c>
      <c r="AF436" t="s">
        <v>2740</v>
      </c>
      <c r="AG436" s="21">
        <v>0</v>
      </c>
      <c r="AH436" s="21" t="s">
        <v>2744</v>
      </c>
      <c r="AI436" s="21">
        <v>0</v>
      </c>
      <c r="AJ436" s="21" t="s">
        <v>2428</v>
      </c>
      <c r="AK436" s="21"/>
      <c r="AL436" s="21"/>
      <c r="AM436" s="21" t="s">
        <v>1276</v>
      </c>
      <c r="AN436" s="21" t="s">
        <v>1084</v>
      </c>
      <c r="AO436" s="21" t="s">
        <v>1084</v>
      </c>
      <c r="AP436" s="21" t="s">
        <v>205</v>
      </c>
      <c r="AQ436" s="21"/>
      <c r="AR436" s="21"/>
      <c r="AS436" s="21" t="s">
        <v>218</v>
      </c>
      <c r="AT436" s="21" t="s">
        <v>1063</v>
      </c>
      <c r="AU436">
        <v>72</v>
      </c>
      <c r="AV436" t="s">
        <v>2740</v>
      </c>
      <c r="AY436">
        <v>1</v>
      </c>
      <c r="AZ436" t="s">
        <v>1344</v>
      </c>
      <c r="BA436" s="21" t="s">
        <v>1089</v>
      </c>
      <c r="BB436" s="21" t="s">
        <v>1089</v>
      </c>
      <c r="BC436">
        <v>1</v>
      </c>
      <c r="BD436" t="s">
        <v>282</v>
      </c>
      <c r="BE436" t="s">
        <v>282</v>
      </c>
      <c r="BF436">
        <v>6</v>
      </c>
      <c r="BG436" t="s">
        <v>195</v>
      </c>
      <c r="BH436">
        <v>1</v>
      </c>
      <c r="BI436" t="s">
        <v>282</v>
      </c>
      <c r="BJ436" t="s">
        <v>282</v>
      </c>
      <c r="BK436" t="s">
        <v>282</v>
      </c>
      <c r="BL436" t="s">
        <v>282</v>
      </c>
      <c r="BM436" t="s">
        <v>282</v>
      </c>
      <c r="BN436" t="s">
        <v>282</v>
      </c>
      <c r="BO436" t="s">
        <v>282</v>
      </c>
      <c r="BP436" t="s">
        <v>282</v>
      </c>
      <c r="BQ436" t="s">
        <v>282</v>
      </c>
      <c r="BR436" t="s">
        <v>197</v>
      </c>
      <c r="BS436" t="s">
        <v>197</v>
      </c>
      <c r="BT436" t="s">
        <v>198</v>
      </c>
      <c r="BU436" t="s">
        <v>282</v>
      </c>
      <c r="BV436">
        <v>531.1</v>
      </c>
      <c r="BW436">
        <v>460.5</v>
      </c>
      <c r="BX436" s="7">
        <v>275.60333333333296</v>
      </c>
      <c r="BY436" s="7">
        <v>20.704826556810907</v>
      </c>
      <c r="BZ436" s="8">
        <v>7.5125457687295514</v>
      </c>
      <c r="CA436" s="8">
        <v>22.775309212492001</v>
      </c>
      <c r="CB436" s="8">
        <v>8.2638003456025064</v>
      </c>
      <c r="CD436">
        <v>1470</v>
      </c>
      <c r="CE436">
        <v>12</v>
      </c>
      <c r="CF436" s="33" t="s">
        <v>1066</v>
      </c>
      <c r="CG436" s="34" t="s">
        <v>1075</v>
      </c>
      <c r="CH436" t="s">
        <v>2741</v>
      </c>
      <c r="CI436">
        <v>3</v>
      </c>
      <c r="CJ436" s="25">
        <v>30</v>
      </c>
      <c r="CK436">
        <v>0</v>
      </c>
      <c r="CN436">
        <v>0.01</v>
      </c>
      <c r="CO436">
        <v>0.59</v>
      </c>
      <c r="CP436">
        <v>0.06</v>
      </c>
      <c r="CQ436" t="s">
        <v>282</v>
      </c>
      <c r="CR436" t="s">
        <v>282</v>
      </c>
      <c r="CT436" t="s">
        <v>282</v>
      </c>
      <c r="CU436" t="s">
        <v>282</v>
      </c>
      <c r="CV436" t="s">
        <v>282</v>
      </c>
      <c r="CW436" s="25" t="s">
        <v>1067</v>
      </c>
      <c r="CX436" t="s">
        <v>282</v>
      </c>
      <c r="DC436" t="s">
        <v>282</v>
      </c>
      <c r="DD436" t="s">
        <v>282</v>
      </c>
      <c r="DF436" t="s">
        <v>282</v>
      </c>
      <c r="DG436" t="e">
        <v>#N/A</v>
      </c>
      <c r="DH436">
        <v>0</v>
      </c>
      <c r="DI436" s="25">
        <v>0</v>
      </c>
      <c r="DJ436" t="e">
        <v>#N/A</v>
      </c>
      <c r="DO436" t="s">
        <v>282</v>
      </c>
      <c r="DP436" t="s">
        <v>282</v>
      </c>
      <c r="DR436" t="s">
        <v>282</v>
      </c>
      <c r="DS436" t="s">
        <v>282</v>
      </c>
      <c r="DT436" t="s">
        <v>282</v>
      </c>
      <c r="DU436" s="25" t="s">
        <v>1067</v>
      </c>
      <c r="DV436" t="s">
        <v>282</v>
      </c>
      <c r="EA436" t="s">
        <v>282</v>
      </c>
      <c r="EB436" t="s">
        <v>282</v>
      </c>
      <c r="ED436" t="s">
        <v>282</v>
      </c>
      <c r="EE436" t="e">
        <v>#N/A</v>
      </c>
      <c r="EF436" t="s">
        <v>282</v>
      </c>
      <c r="EG436" s="25" t="s">
        <v>1067</v>
      </c>
      <c r="EH436" t="e">
        <v>#N/A</v>
      </c>
      <c r="EL436" s="9"/>
      <c r="EN436" t="s">
        <v>282</v>
      </c>
      <c r="EO436" t="s">
        <v>282</v>
      </c>
      <c r="EP436" t="s">
        <v>282</v>
      </c>
      <c r="EQ436" t="s">
        <v>282</v>
      </c>
      <c r="ER436" t="s">
        <v>282</v>
      </c>
      <c r="ES436" t="s">
        <v>282</v>
      </c>
      <c r="ET436" s="9" t="s">
        <v>282</v>
      </c>
      <c r="EU436" s="9" t="s">
        <v>282</v>
      </c>
      <c r="EV436" t="s">
        <v>282</v>
      </c>
      <c r="EX436" s="35">
        <v>1</v>
      </c>
      <c r="EY436" s="50">
        <v>0.01</v>
      </c>
      <c r="EZ436" s="50">
        <v>0.59</v>
      </c>
      <c r="FA436" s="50">
        <v>0.06</v>
      </c>
      <c r="FB436" s="51">
        <v>2.7560333333333298E-2</v>
      </c>
      <c r="FC436" s="51">
        <v>1.6260596666666645</v>
      </c>
      <c r="FD436" s="51">
        <v>0.16536199999999976</v>
      </c>
      <c r="FE436" s="7"/>
      <c r="FF436" s="25">
        <v>1</v>
      </c>
      <c r="FG436" s="25">
        <v>1</v>
      </c>
      <c r="FH436" s="29">
        <v>0.01</v>
      </c>
      <c r="FI436" s="29">
        <v>0.59</v>
      </c>
      <c r="FJ436" s="29">
        <v>0.06</v>
      </c>
      <c r="FK436" s="29">
        <v>1.6949152542372881</v>
      </c>
      <c r="FL436" s="7" t="b">
        <v>0</v>
      </c>
      <c r="FQ436" s="21"/>
      <c r="FX436" s="21">
        <v>4</v>
      </c>
      <c r="GG436" s="48">
        <v>0.01</v>
      </c>
      <c r="GH436" s="48">
        <v>0.59</v>
      </c>
      <c r="GI436" s="9">
        <v>0.06</v>
      </c>
    </row>
    <row r="437" spans="1:191" x14ac:dyDescent="0.25">
      <c r="A437" t="s">
        <v>2745</v>
      </c>
      <c r="B437">
        <v>0</v>
      </c>
      <c r="C437" s="21" t="s">
        <v>197</v>
      </c>
      <c r="E437">
        <v>0</v>
      </c>
      <c r="G437" t="s">
        <v>1052</v>
      </c>
      <c r="J437">
        <v>5900</v>
      </c>
      <c r="K437" t="s">
        <v>2747</v>
      </c>
      <c r="L437" t="s">
        <v>2428</v>
      </c>
      <c r="M437" t="s">
        <v>2428</v>
      </c>
      <c r="N437">
        <v>0</v>
      </c>
      <c r="P437" t="s">
        <v>282</v>
      </c>
      <c r="Q437">
        <v>5900</v>
      </c>
      <c r="R437" t="s">
        <v>2747</v>
      </c>
      <c r="S437" t="s">
        <v>214</v>
      </c>
      <c r="T437" s="22" t="s">
        <v>197</v>
      </c>
      <c r="U437" s="21" t="s">
        <v>1056</v>
      </c>
      <c r="V437" t="s">
        <v>2748</v>
      </c>
      <c r="W437" t="s">
        <v>2749</v>
      </c>
      <c r="X437">
        <v>15</v>
      </c>
      <c r="Y437" s="21">
        <v>15</v>
      </c>
      <c r="Z437" s="21" t="str">
        <f>VLOOKUP(A437,'Rettelse til drænsystem'!$A$4:$B$510,2,FALSE)</f>
        <v>Systematisk drænet</v>
      </c>
      <c r="AA437" t="s">
        <v>1165</v>
      </c>
      <c r="AB437" t="s">
        <v>239</v>
      </c>
      <c r="AC437" s="21" t="s">
        <v>1063</v>
      </c>
      <c r="AD437" s="21" t="s">
        <v>197</v>
      </c>
      <c r="AE437" s="21" t="s">
        <v>197</v>
      </c>
      <c r="AF437" t="s">
        <v>2745</v>
      </c>
      <c r="AG437" s="21">
        <v>0</v>
      </c>
      <c r="AH437" s="21" t="s">
        <v>2750</v>
      </c>
      <c r="AI437" s="21">
        <v>0</v>
      </c>
      <c r="AJ437" s="21" t="s">
        <v>2428</v>
      </c>
      <c r="AK437" s="21"/>
      <c r="AL437" s="21"/>
      <c r="AM437" s="21" t="s">
        <v>1564</v>
      </c>
      <c r="AN437" s="21" t="s">
        <v>1374</v>
      </c>
      <c r="AO437" s="21" t="s">
        <v>1074</v>
      </c>
      <c r="AP437" s="21" t="s">
        <v>246</v>
      </c>
      <c r="AQ437" s="21"/>
      <c r="AR437" s="21"/>
      <c r="AS437" s="21" t="s">
        <v>218</v>
      </c>
      <c r="AT437" s="21" t="s">
        <v>1063</v>
      </c>
      <c r="AU437">
        <v>27</v>
      </c>
      <c r="AV437" t="s">
        <v>2745</v>
      </c>
      <c r="AW437">
        <v>56.689749999999997</v>
      </c>
      <c r="AX437">
        <v>1.4498599999999999</v>
      </c>
      <c r="AY437">
        <v>5</v>
      </c>
      <c r="AZ437" t="s">
        <v>1088</v>
      </c>
      <c r="BA437" s="21" t="s">
        <v>1089</v>
      </c>
      <c r="BB437" s="21" t="s">
        <v>1089</v>
      </c>
      <c r="BC437">
        <v>0.5</v>
      </c>
      <c r="BD437" t="s">
        <v>1106</v>
      </c>
      <c r="BE437">
        <v>0.5</v>
      </c>
      <c r="BF437">
        <v>7</v>
      </c>
      <c r="BG437" t="s">
        <v>241</v>
      </c>
      <c r="BH437">
        <v>1</v>
      </c>
      <c r="BI437" t="s">
        <v>282</v>
      </c>
      <c r="BJ437" t="s">
        <v>282</v>
      </c>
      <c r="BK437" t="s">
        <v>282</v>
      </c>
      <c r="BL437" t="s">
        <v>282</v>
      </c>
      <c r="BM437" t="s">
        <v>282</v>
      </c>
      <c r="BN437" t="s">
        <v>282</v>
      </c>
      <c r="BO437" t="s">
        <v>282</v>
      </c>
      <c r="BP437" t="s">
        <v>282</v>
      </c>
      <c r="BQ437" t="s">
        <v>282</v>
      </c>
      <c r="BR437" t="s">
        <v>192</v>
      </c>
      <c r="BS437" t="s">
        <v>197</v>
      </c>
      <c r="BT437" t="s">
        <v>198</v>
      </c>
      <c r="BU437" t="s">
        <v>282</v>
      </c>
      <c r="BV437">
        <v>491.8</v>
      </c>
      <c r="BW437">
        <v>417.4</v>
      </c>
      <c r="BX437" s="7">
        <v>112.62666666666594</v>
      </c>
      <c r="BY437" s="7">
        <v>6.0328269823574683</v>
      </c>
      <c r="BZ437" s="8">
        <v>5.3564818713959168</v>
      </c>
      <c r="CA437" s="8">
        <v>6.6361096805932158</v>
      </c>
      <c r="CB437" s="8">
        <v>5.8921300585355088</v>
      </c>
      <c r="CD437">
        <v>255</v>
      </c>
      <c r="CE437">
        <v>13</v>
      </c>
      <c r="CF437" s="33" t="s">
        <v>1066</v>
      </c>
      <c r="CG437" s="34" t="s">
        <v>1075</v>
      </c>
      <c r="CH437" t="s">
        <v>2746</v>
      </c>
      <c r="CI437">
        <v>4.5</v>
      </c>
      <c r="CJ437" s="25">
        <v>30</v>
      </c>
      <c r="CK437" t="s">
        <v>2751</v>
      </c>
      <c r="CN437">
        <v>8.3699999999999992</v>
      </c>
      <c r="CO437">
        <v>8.74</v>
      </c>
      <c r="CP437">
        <v>0.02</v>
      </c>
      <c r="CQ437" t="s">
        <v>282</v>
      </c>
      <c r="CR437" t="s">
        <v>282</v>
      </c>
      <c r="CT437" t="s">
        <v>282</v>
      </c>
      <c r="CU437" t="s">
        <v>282</v>
      </c>
      <c r="CV437" t="s">
        <v>282</v>
      </c>
      <c r="CW437" s="25" t="s">
        <v>1067</v>
      </c>
      <c r="CX437" t="s">
        <v>282</v>
      </c>
      <c r="DC437">
        <v>256</v>
      </c>
      <c r="DD437">
        <v>17</v>
      </c>
      <c r="DE437" t="s">
        <v>1068</v>
      </c>
      <c r="DF437" t="s">
        <v>1090</v>
      </c>
      <c r="DG437" t="s">
        <v>2746</v>
      </c>
      <c r="DH437" t="s">
        <v>2470</v>
      </c>
      <c r="DI437" s="25">
        <v>33.333333333333329</v>
      </c>
      <c r="DJ437" t="s">
        <v>2752</v>
      </c>
      <c r="DL437">
        <v>6.48</v>
      </c>
      <c r="DM437">
        <v>6.95</v>
      </c>
      <c r="DN437">
        <v>0.01</v>
      </c>
      <c r="DO437" t="s">
        <v>282</v>
      </c>
      <c r="DP437" t="s">
        <v>282</v>
      </c>
      <c r="DR437" t="s">
        <v>282</v>
      </c>
      <c r="DS437" t="s">
        <v>282</v>
      </c>
      <c r="DT437" t="s">
        <v>282</v>
      </c>
      <c r="DU437" s="25" t="s">
        <v>1067</v>
      </c>
      <c r="DV437" t="s">
        <v>282</v>
      </c>
      <c r="EA437">
        <v>257</v>
      </c>
      <c r="EB437">
        <v>12</v>
      </c>
      <c r="EC437" t="s">
        <v>1069</v>
      </c>
      <c r="ED437" t="s">
        <v>1090</v>
      </c>
      <c r="EE437" t="s">
        <v>2746</v>
      </c>
      <c r="EF437" t="s">
        <v>2486</v>
      </c>
      <c r="EG437" s="25">
        <v>13.333333333333334</v>
      </c>
      <c r="EH437" t="s">
        <v>2753</v>
      </c>
      <c r="EJ437">
        <v>6.86</v>
      </c>
      <c r="EK437">
        <v>7.38</v>
      </c>
      <c r="EL437" s="9">
        <v>0.01</v>
      </c>
      <c r="EM437" t="s">
        <v>282</v>
      </c>
      <c r="EN437" t="s">
        <v>282</v>
      </c>
      <c r="EO437" t="s">
        <v>282</v>
      </c>
      <c r="EP437" t="s">
        <v>282</v>
      </c>
      <c r="EQ437" t="s">
        <v>282</v>
      </c>
      <c r="ER437" t="s">
        <v>282</v>
      </c>
      <c r="ES437" t="s">
        <v>282</v>
      </c>
      <c r="ET437" s="9" t="s">
        <v>282</v>
      </c>
      <c r="EU437" s="9" t="s">
        <v>282</v>
      </c>
      <c r="EV437" t="s">
        <v>282</v>
      </c>
      <c r="EX437" s="35">
        <v>3</v>
      </c>
      <c r="EY437" s="50">
        <v>7.2366666666666672</v>
      </c>
      <c r="EZ437" s="50">
        <v>7.69</v>
      </c>
      <c r="FA437" s="50">
        <v>1.3333333333333334E-2</v>
      </c>
      <c r="FB437" s="51">
        <v>8.1504164444443923</v>
      </c>
      <c r="FC437" s="51">
        <v>8.6609906666666117</v>
      </c>
      <c r="FD437" s="51">
        <v>1.5016888888888793E-2</v>
      </c>
      <c r="FE437" s="7"/>
      <c r="FF437" s="25">
        <v>3</v>
      </c>
      <c r="FG437" s="25">
        <v>3</v>
      </c>
      <c r="FH437" s="29">
        <v>7.2366666666666672</v>
      </c>
      <c r="FI437" s="29">
        <v>7.69</v>
      </c>
      <c r="FJ437" s="29">
        <v>1.3333333333333334E-2</v>
      </c>
      <c r="FK437" s="29">
        <v>94.104898136107508</v>
      </c>
      <c r="FL437" s="7" t="b">
        <v>1</v>
      </c>
      <c r="FQ437" s="21"/>
      <c r="FX437" s="21">
        <v>7</v>
      </c>
      <c r="GG437" s="48">
        <v>7.2366666666666672</v>
      </c>
      <c r="GH437" s="48">
        <v>7.69</v>
      </c>
      <c r="GI437" s="9">
        <v>1.3333333333333334E-2</v>
      </c>
    </row>
    <row r="438" spans="1:191" x14ac:dyDescent="0.25">
      <c r="A438" t="s">
        <v>2754</v>
      </c>
      <c r="B438">
        <v>0</v>
      </c>
      <c r="C438" s="21" t="s">
        <v>197</v>
      </c>
      <c r="E438">
        <v>0</v>
      </c>
      <c r="G438" t="s">
        <v>1052</v>
      </c>
      <c r="J438">
        <v>8983</v>
      </c>
      <c r="K438" t="s">
        <v>1381</v>
      </c>
      <c r="L438" t="s">
        <v>2428</v>
      </c>
      <c r="M438" t="s">
        <v>2428</v>
      </c>
      <c r="N438">
        <v>0</v>
      </c>
      <c r="P438" t="s">
        <v>282</v>
      </c>
      <c r="Q438">
        <v>8983</v>
      </c>
      <c r="R438" t="s">
        <v>1381</v>
      </c>
      <c r="S438" t="s">
        <v>191</v>
      </c>
      <c r="T438" s="22" t="s">
        <v>197</v>
      </c>
      <c r="U438" s="21" t="s">
        <v>1056</v>
      </c>
      <c r="V438" t="s">
        <v>2756</v>
      </c>
      <c r="W438" t="s">
        <v>2757</v>
      </c>
      <c r="X438">
        <v>10</v>
      </c>
      <c r="Y438" s="21">
        <v>10</v>
      </c>
      <c r="Z438" s="21" t="str">
        <f>VLOOKUP(A438,'Rettelse til drænsystem'!$A$4:$B$510,2,FALSE)</f>
        <v>Systematisk drænet</v>
      </c>
      <c r="AA438" t="s">
        <v>1165</v>
      </c>
      <c r="AB438" t="s">
        <v>193</v>
      </c>
      <c r="AC438" s="21" t="s">
        <v>1059</v>
      </c>
      <c r="AD438" s="21" t="s">
        <v>197</v>
      </c>
      <c r="AE438" s="21" t="s">
        <v>197</v>
      </c>
      <c r="AF438" t="s">
        <v>2754</v>
      </c>
      <c r="AG438" s="21">
        <v>0</v>
      </c>
      <c r="AH438" s="21" t="s">
        <v>2758</v>
      </c>
      <c r="AI438" s="21">
        <v>0</v>
      </c>
      <c r="AJ438" s="21" t="s">
        <v>2428</v>
      </c>
      <c r="AK438" s="21"/>
      <c r="AL438" s="21"/>
      <c r="AM438" s="21" t="s">
        <v>1276</v>
      </c>
      <c r="AN438" s="21" t="s">
        <v>1084</v>
      </c>
      <c r="AO438" s="21" t="s">
        <v>1084</v>
      </c>
      <c r="AP438" s="21" t="s">
        <v>205</v>
      </c>
      <c r="AQ438" s="21"/>
      <c r="AR438" s="21" t="s">
        <v>203</v>
      </c>
      <c r="AS438" s="21" t="s">
        <v>203</v>
      </c>
      <c r="AT438" s="21" t="s">
        <v>1059</v>
      </c>
      <c r="AU438">
        <v>47</v>
      </c>
      <c r="AV438" t="s">
        <v>2754</v>
      </c>
      <c r="AW438">
        <v>63.547029999999999</v>
      </c>
      <c r="AX438">
        <v>2.746666E-4</v>
      </c>
      <c r="AY438">
        <v>5</v>
      </c>
      <c r="AZ438" t="s">
        <v>1064</v>
      </c>
      <c r="BA438" s="21" t="s">
        <v>1064</v>
      </c>
      <c r="BB438" s="21" t="s">
        <v>1065</v>
      </c>
      <c r="BC438">
        <v>1</v>
      </c>
      <c r="BD438" t="s">
        <v>282</v>
      </c>
      <c r="BE438" t="s">
        <v>282</v>
      </c>
      <c r="BF438">
        <v>17</v>
      </c>
      <c r="BG438" t="s">
        <v>315</v>
      </c>
      <c r="BH438">
        <v>0.6</v>
      </c>
      <c r="BI438" t="s">
        <v>282</v>
      </c>
      <c r="BJ438">
        <v>14</v>
      </c>
      <c r="BK438" t="s">
        <v>229</v>
      </c>
      <c r="BL438">
        <v>0.4</v>
      </c>
      <c r="BM438" t="s">
        <v>282</v>
      </c>
      <c r="BN438" t="s">
        <v>282</v>
      </c>
      <c r="BO438" t="s">
        <v>282</v>
      </c>
      <c r="BP438" t="s">
        <v>282</v>
      </c>
      <c r="BQ438" t="s">
        <v>282</v>
      </c>
      <c r="BR438" t="s">
        <v>192</v>
      </c>
      <c r="BS438" t="s">
        <v>192</v>
      </c>
      <c r="BT438" t="s">
        <v>234</v>
      </c>
      <c r="BU438" t="s">
        <v>282</v>
      </c>
      <c r="BV438">
        <v>517</v>
      </c>
      <c r="BW438">
        <v>491.7</v>
      </c>
      <c r="BX438" s="7">
        <v>318.16999999999933</v>
      </c>
      <c r="BY438" s="7">
        <v>49.473749190310386</v>
      </c>
      <c r="BZ438" s="8">
        <v>15.248091892758794</v>
      </c>
      <c r="CA438" s="8">
        <v>54.421124109341427</v>
      </c>
      <c r="CB438" s="8">
        <v>16.772901082034675</v>
      </c>
      <c r="CD438">
        <v>258</v>
      </c>
      <c r="CE438">
        <v>13</v>
      </c>
      <c r="CF438" s="33" t="s">
        <v>1066</v>
      </c>
      <c r="CG438" s="34" t="s">
        <v>1075</v>
      </c>
      <c r="CH438" t="s">
        <v>2755</v>
      </c>
      <c r="CI438">
        <v>1</v>
      </c>
      <c r="CJ438" s="25">
        <v>10</v>
      </c>
      <c r="CK438">
        <v>0</v>
      </c>
      <c r="CN438">
        <v>10.8</v>
      </c>
      <c r="CO438">
        <v>15.61</v>
      </c>
      <c r="CP438">
        <v>0.2</v>
      </c>
      <c r="CQ438" t="s">
        <v>282</v>
      </c>
      <c r="CR438" t="s">
        <v>282</v>
      </c>
      <c r="CT438" t="s">
        <v>282</v>
      </c>
      <c r="CU438" t="s">
        <v>282</v>
      </c>
      <c r="CV438" t="s">
        <v>282</v>
      </c>
      <c r="CW438" s="25" t="s">
        <v>1067</v>
      </c>
      <c r="CX438" t="s">
        <v>282</v>
      </c>
      <c r="DC438">
        <v>259</v>
      </c>
      <c r="DD438">
        <v>7</v>
      </c>
      <c r="DE438" t="s">
        <v>1068</v>
      </c>
      <c r="DF438" t="s">
        <v>1090</v>
      </c>
      <c r="DG438" t="s">
        <v>2759</v>
      </c>
      <c r="DH438">
        <v>2</v>
      </c>
      <c r="DI438" s="25">
        <v>20</v>
      </c>
      <c r="DJ438">
        <v>0</v>
      </c>
      <c r="DL438">
        <v>8.24</v>
      </c>
      <c r="DM438">
        <v>13.36</v>
      </c>
      <c r="DN438">
        <v>0.21</v>
      </c>
      <c r="DO438" t="s">
        <v>282</v>
      </c>
      <c r="DP438" t="s">
        <v>282</v>
      </c>
      <c r="DR438" t="s">
        <v>282</v>
      </c>
      <c r="DS438" t="s">
        <v>282</v>
      </c>
      <c r="DT438" t="s">
        <v>282</v>
      </c>
      <c r="DU438" s="25" t="s">
        <v>1067</v>
      </c>
      <c r="DV438" t="s">
        <v>282</v>
      </c>
      <c r="EA438">
        <v>260</v>
      </c>
      <c r="EB438">
        <v>11</v>
      </c>
      <c r="EC438" t="s">
        <v>1069</v>
      </c>
      <c r="ED438" t="s">
        <v>1090</v>
      </c>
      <c r="EE438" t="s">
        <v>2759</v>
      </c>
      <c r="EF438" t="s">
        <v>2630</v>
      </c>
      <c r="EG438" s="25" t="e">
        <v>#VALUE!</v>
      </c>
      <c r="EH438" t="s">
        <v>2760</v>
      </c>
      <c r="EJ438">
        <v>2.93</v>
      </c>
      <c r="EK438">
        <v>9.58</v>
      </c>
      <c r="EL438" s="9">
        <v>0.45</v>
      </c>
      <c r="EM438" t="s">
        <v>282</v>
      </c>
      <c r="EN438" t="s">
        <v>282</v>
      </c>
      <c r="EO438" t="s">
        <v>282</v>
      </c>
      <c r="EP438" t="s">
        <v>282</v>
      </c>
      <c r="EQ438" t="s">
        <v>282</v>
      </c>
      <c r="ER438" t="s">
        <v>282</v>
      </c>
      <c r="ES438" t="s">
        <v>282</v>
      </c>
      <c r="ET438" s="9" t="s">
        <v>282</v>
      </c>
      <c r="EU438" s="9" t="s">
        <v>282</v>
      </c>
      <c r="EV438" t="s">
        <v>282</v>
      </c>
      <c r="EX438" s="35">
        <v>3</v>
      </c>
      <c r="EY438" s="50">
        <v>7.3233333333333333</v>
      </c>
      <c r="EZ438" s="50">
        <v>12.85</v>
      </c>
      <c r="FA438" s="50">
        <v>0.28666666666666668</v>
      </c>
      <c r="FB438" s="51">
        <v>23.300649666666619</v>
      </c>
      <c r="FC438" s="51">
        <v>40.884844999999913</v>
      </c>
      <c r="FD438" s="51">
        <v>0.91208733333333147</v>
      </c>
      <c r="FE438" s="7"/>
      <c r="FF438" s="25">
        <v>3</v>
      </c>
      <c r="FG438" s="25">
        <v>3</v>
      </c>
      <c r="FH438" s="29">
        <v>7.3233333333333333</v>
      </c>
      <c r="FI438" s="29">
        <v>12.85</v>
      </c>
      <c r="FJ438" s="29">
        <v>0.28666666666666668</v>
      </c>
      <c r="FK438" s="29">
        <v>56.990920881971462</v>
      </c>
      <c r="FL438" s="7" t="b">
        <v>1</v>
      </c>
      <c r="FQ438" s="21"/>
      <c r="FX438" s="21">
        <v>4</v>
      </c>
      <c r="GG438" s="48">
        <v>7.3233333333333333</v>
      </c>
      <c r="GH438" s="48">
        <v>12.85</v>
      </c>
      <c r="GI438" s="9">
        <v>0.28666666666666668</v>
      </c>
    </row>
    <row r="439" spans="1:191" x14ac:dyDescent="0.25">
      <c r="A439" t="s">
        <v>2761</v>
      </c>
      <c r="B439">
        <v>209</v>
      </c>
      <c r="C439" s="21" t="s">
        <v>192</v>
      </c>
      <c r="E439">
        <v>0</v>
      </c>
      <c r="G439" t="s">
        <v>1052</v>
      </c>
      <c r="J439">
        <v>9460</v>
      </c>
      <c r="K439" t="s">
        <v>419</v>
      </c>
      <c r="L439" t="s">
        <v>2428</v>
      </c>
      <c r="M439" t="s">
        <v>2428</v>
      </c>
      <c r="N439">
        <v>0</v>
      </c>
      <c r="P439" t="s">
        <v>2763</v>
      </c>
      <c r="Q439">
        <v>9560</v>
      </c>
      <c r="R439" t="s">
        <v>633</v>
      </c>
      <c r="S439" t="s">
        <v>191</v>
      </c>
      <c r="T439" s="22" t="s">
        <v>197</v>
      </c>
      <c r="U439" s="21" t="s">
        <v>1056</v>
      </c>
      <c r="V439">
        <v>533620.22023086995</v>
      </c>
      <c r="W439">
        <v>6322800.1623125002</v>
      </c>
      <c r="X439">
        <v>20</v>
      </c>
      <c r="Y439" s="21">
        <v>20</v>
      </c>
      <c r="Z439" s="21" t="str">
        <f>VLOOKUP(A439,'Rettelse til drænsystem'!$A$4:$B$510,2,FALSE)</f>
        <v>Systematisk drænet</v>
      </c>
      <c r="AA439" t="s">
        <v>1058</v>
      </c>
      <c r="AB439" t="s">
        <v>193</v>
      </c>
      <c r="AC439" s="21" t="s">
        <v>1059</v>
      </c>
      <c r="AD439" s="21" t="s">
        <v>197</v>
      </c>
      <c r="AE439" s="21" t="s">
        <v>197</v>
      </c>
      <c r="AF439" t="s">
        <v>2761</v>
      </c>
      <c r="AG439" s="21">
        <v>209</v>
      </c>
      <c r="AH439" s="21" t="s">
        <v>2762</v>
      </c>
      <c r="AI439" s="21">
        <v>0</v>
      </c>
      <c r="AJ439" s="21" t="s">
        <v>2428</v>
      </c>
      <c r="AK439" s="21"/>
      <c r="AL439" s="21"/>
      <c r="AM439" s="21" t="s">
        <v>1118</v>
      </c>
      <c r="AN439" s="21" t="s">
        <v>1119</v>
      </c>
      <c r="AO439" s="21" t="s">
        <v>1119</v>
      </c>
      <c r="AP439" s="21" t="s">
        <v>205</v>
      </c>
      <c r="AQ439" s="21"/>
      <c r="AR439" s="21" t="s">
        <v>203</v>
      </c>
      <c r="AS439" s="21" t="s">
        <v>203</v>
      </c>
      <c r="AT439" s="21" t="s">
        <v>1059</v>
      </c>
      <c r="AU439">
        <v>62</v>
      </c>
      <c r="AV439" t="s">
        <v>2761</v>
      </c>
      <c r="AW439">
        <v>232.7551</v>
      </c>
      <c r="AX439">
        <v>2.746666E-4</v>
      </c>
      <c r="AY439">
        <v>2</v>
      </c>
      <c r="AZ439" t="s">
        <v>1106</v>
      </c>
      <c r="BA439" s="21" t="s">
        <v>1102</v>
      </c>
      <c r="BB439" s="21" t="s">
        <v>1102</v>
      </c>
      <c r="BC439">
        <v>0.7</v>
      </c>
      <c r="BD439" t="s">
        <v>1064</v>
      </c>
      <c r="BE439">
        <v>0.3</v>
      </c>
      <c r="BF439">
        <v>6</v>
      </c>
      <c r="BG439" t="s">
        <v>195</v>
      </c>
      <c r="BH439">
        <v>0.75</v>
      </c>
      <c r="BI439" t="s">
        <v>282</v>
      </c>
      <c r="BJ439">
        <v>10</v>
      </c>
      <c r="BK439" t="s">
        <v>249</v>
      </c>
      <c r="BL439">
        <v>0.25</v>
      </c>
      <c r="BM439" t="s">
        <v>282</v>
      </c>
      <c r="BN439" t="s">
        <v>282</v>
      </c>
      <c r="BO439" t="s">
        <v>282</v>
      </c>
      <c r="BP439" t="s">
        <v>282</v>
      </c>
      <c r="BQ439" t="s">
        <v>282</v>
      </c>
      <c r="BR439" t="s">
        <v>197</v>
      </c>
      <c r="BS439" t="s">
        <v>197</v>
      </c>
      <c r="BT439" t="s">
        <v>198</v>
      </c>
      <c r="BU439" t="s">
        <v>282</v>
      </c>
      <c r="BV439">
        <v>531.1</v>
      </c>
      <c r="BW439">
        <v>446.3</v>
      </c>
      <c r="BX439" s="7">
        <v>192.09799999999979</v>
      </c>
      <c r="BY439" s="7">
        <v>33.813988911666243</v>
      </c>
      <c r="BZ439" s="8">
        <v>17.553927214790868</v>
      </c>
      <c r="CA439" s="8">
        <v>37.195387802832869</v>
      </c>
      <c r="CB439" s="8">
        <v>19.309319936269954</v>
      </c>
      <c r="CD439">
        <v>135</v>
      </c>
      <c r="CE439">
        <v>12</v>
      </c>
      <c r="CF439" s="33" t="s">
        <v>1066</v>
      </c>
      <c r="CG439" s="34" t="s">
        <v>1075</v>
      </c>
      <c r="CH439" t="s">
        <v>825</v>
      </c>
      <c r="CI439">
        <v>4</v>
      </c>
      <c r="CJ439" s="25">
        <v>20</v>
      </c>
      <c r="CK439">
        <v>0</v>
      </c>
      <c r="CN439">
        <v>2.11</v>
      </c>
      <c r="CO439">
        <v>2.86</v>
      </c>
      <c r="CP439">
        <v>0.01</v>
      </c>
      <c r="CQ439" t="s">
        <v>282</v>
      </c>
      <c r="CR439" t="s">
        <v>282</v>
      </c>
      <c r="CT439" t="s">
        <v>282</v>
      </c>
      <c r="CU439" t="s">
        <v>282</v>
      </c>
      <c r="CV439" t="s">
        <v>282</v>
      </c>
      <c r="CW439" s="25" t="s">
        <v>1067</v>
      </c>
      <c r="CX439" t="s">
        <v>282</v>
      </c>
      <c r="DC439">
        <v>136</v>
      </c>
      <c r="DD439">
        <v>7</v>
      </c>
      <c r="DE439" t="s">
        <v>1068</v>
      </c>
      <c r="DF439" t="s">
        <v>1090</v>
      </c>
      <c r="DG439" t="s">
        <v>825</v>
      </c>
      <c r="DH439" t="s">
        <v>2464</v>
      </c>
      <c r="DI439" s="25">
        <v>40</v>
      </c>
      <c r="DJ439">
        <v>0</v>
      </c>
      <c r="DL439">
        <v>1.78</v>
      </c>
      <c r="DM439">
        <v>2.14</v>
      </c>
      <c r="DN439">
        <v>0.02</v>
      </c>
      <c r="DO439" t="s">
        <v>282</v>
      </c>
      <c r="DP439" t="s">
        <v>282</v>
      </c>
      <c r="DR439" t="s">
        <v>282</v>
      </c>
      <c r="DS439" t="s">
        <v>282</v>
      </c>
      <c r="DT439" t="s">
        <v>282</v>
      </c>
      <c r="DU439" s="25" t="s">
        <v>1067</v>
      </c>
      <c r="DV439" t="s">
        <v>282</v>
      </c>
      <c r="EA439">
        <v>137</v>
      </c>
      <c r="EB439">
        <v>11</v>
      </c>
      <c r="EC439" t="s">
        <v>1069</v>
      </c>
      <c r="ED439" t="s">
        <v>1090</v>
      </c>
      <c r="EE439" t="s">
        <v>825</v>
      </c>
      <c r="EF439" t="s">
        <v>2486</v>
      </c>
      <c r="EG439" s="25">
        <v>10</v>
      </c>
      <c r="EH439">
        <v>0</v>
      </c>
      <c r="EJ439">
        <v>0.7</v>
      </c>
      <c r="EK439">
        <v>0.99</v>
      </c>
      <c r="EL439" s="9">
        <v>0.02</v>
      </c>
      <c r="EM439" t="s">
        <v>282</v>
      </c>
      <c r="EN439" t="s">
        <v>282</v>
      </c>
      <c r="EO439" t="s">
        <v>282</v>
      </c>
      <c r="EP439" t="s">
        <v>282</v>
      </c>
      <c r="EQ439" t="s">
        <v>282</v>
      </c>
      <c r="ER439" t="s">
        <v>282</v>
      </c>
      <c r="ES439" t="s">
        <v>282</v>
      </c>
      <c r="ET439" s="9" t="s">
        <v>282</v>
      </c>
      <c r="EU439" s="9" t="s">
        <v>282</v>
      </c>
      <c r="EV439" t="s">
        <v>282</v>
      </c>
      <c r="EX439" s="35">
        <v>3</v>
      </c>
      <c r="EY439" s="50">
        <v>1.53</v>
      </c>
      <c r="EZ439" s="50">
        <v>1.9966666666666668</v>
      </c>
      <c r="FA439" s="50">
        <v>1.6666666666666666E-2</v>
      </c>
      <c r="FB439" s="51">
        <v>2.9390993999999968</v>
      </c>
      <c r="FC439" s="51">
        <v>3.8355567333333296</v>
      </c>
      <c r="FD439" s="51">
        <v>3.2016333333333299E-2</v>
      </c>
      <c r="FE439" s="7"/>
      <c r="FF439" s="25">
        <v>3</v>
      </c>
      <c r="FG439" s="25">
        <v>3</v>
      </c>
      <c r="FH439" s="29">
        <v>1.53</v>
      </c>
      <c r="FI439" s="29">
        <v>1.9966666666666668</v>
      </c>
      <c r="FJ439" s="29">
        <v>1.6666666666666666E-2</v>
      </c>
      <c r="FK439" s="29">
        <v>76.627712854757917</v>
      </c>
      <c r="FL439" s="7" t="b">
        <v>1</v>
      </c>
      <c r="FN439">
        <v>0.81333333333333335</v>
      </c>
      <c r="FO439">
        <v>1.0833333333333333</v>
      </c>
      <c r="FP439">
        <v>2.1666666666666667E-2</v>
      </c>
      <c r="FQ439" s="21">
        <v>75.07692307692308</v>
      </c>
      <c r="FR439">
        <v>2.6242471111111074</v>
      </c>
      <c r="FS439">
        <v>3.4954111111111064</v>
      </c>
      <c r="FT439">
        <v>6.9908222222222136E-2</v>
      </c>
      <c r="FU439">
        <v>322.65333333333291</v>
      </c>
      <c r="FX439" s="21">
        <v>4</v>
      </c>
      <c r="GG439" s="48">
        <v>1.53</v>
      </c>
      <c r="GH439" s="48">
        <v>1.9966666666666668</v>
      </c>
      <c r="GI439" s="9">
        <v>1.6666666666666666E-2</v>
      </c>
    </row>
    <row r="440" spans="1:191" x14ac:dyDescent="0.25">
      <c r="A440" t="s">
        <v>2764</v>
      </c>
      <c r="B440">
        <v>210</v>
      </c>
      <c r="C440" s="21" t="s">
        <v>192</v>
      </c>
      <c r="E440">
        <v>0</v>
      </c>
      <c r="G440" t="s">
        <v>1052</v>
      </c>
      <c r="J440">
        <v>9460</v>
      </c>
      <c r="K440" t="s">
        <v>419</v>
      </c>
      <c r="L440" t="s">
        <v>2428</v>
      </c>
      <c r="M440" t="s">
        <v>2428</v>
      </c>
      <c r="N440">
        <v>0</v>
      </c>
      <c r="P440" t="s">
        <v>2766</v>
      </c>
      <c r="Q440">
        <v>9460</v>
      </c>
      <c r="R440" t="s">
        <v>419</v>
      </c>
      <c r="S440" t="s">
        <v>191</v>
      </c>
      <c r="T440" s="22" t="s">
        <v>197</v>
      </c>
      <c r="U440" s="21" t="s">
        <v>1056</v>
      </c>
      <c r="V440">
        <v>533955.70240605995</v>
      </c>
      <c r="W440">
        <v>6322508.5616669999</v>
      </c>
      <c r="X440">
        <v>8</v>
      </c>
      <c r="Y440" s="21">
        <v>8</v>
      </c>
      <c r="Z440" s="21" t="str">
        <f>VLOOKUP(A440,'Rettelse til drænsystem'!$A$4:$B$510,2,FALSE)</f>
        <v>Systematisk drænet</v>
      </c>
      <c r="AA440" t="s">
        <v>1104</v>
      </c>
      <c r="AB440" t="s">
        <v>193</v>
      </c>
      <c r="AC440" s="21" t="s">
        <v>1059</v>
      </c>
      <c r="AD440" s="21" t="s">
        <v>197</v>
      </c>
      <c r="AE440" s="21" t="s">
        <v>197</v>
      </c>
      <c r="AF440" t="s">
        <v>2764</v>
      </c>
      <c r="AG440" s="21">
        <v>210</v>
      </c>
      <c r="AH440" s="21" t="s">
        <v>2765</v>
      </c>
      <c r="AI440" s="21">
        <v>0</v>
      </c>
      <c r="AJ440" s="21" t="s">
        <v>2428</v>
      </c>
      <c r="AK440" s="21"/>
      <c r="AL440" s="21"/>
      <c r="AM440" s="21" t="s">
        <v>1276</v>
      </c>
      <c r="AN440" s="21" t="s">
        <v>1084</v>
      </c>
      <c r="AO440" s="21" t="s">
        <v>1084</v>
      </c>
      <c r="AP440" s="21" t="s">
        <v>205</v>
      </c>
      <c r="AQ440" s="21"/>
      <c r="AR440" s="21" t="s">
        <v>203</v>
      </c>
      <c r="AS440" s="21" t="s">
        <v>203</v>
      </c>
      <c r="AT440" s="21" t="s">
        <v>1059</v>
      </c>
      <c r="AU440">
        <v>62</v>
      </c>
      <c r="AV440" t="s">
        <v>2764</v>
      </c>
      <c r="AW440">
        <v>292.61419999999998</v>
      </c>
      <c r="AX440">
        <v>0.21184459999999999</v>
      </c>
      <c r="AY440">
        <v>0.5</v>
      </c>
      <c r="AZ440" t="s">
        <v>1106</v>
      </c>
      <c r="BA440" s="21" t="s">
        <v>1102</v>
      </c>
      <c r="BB440" s="21" t="s">
        <v>1102</v>
      </c>
      <c r="BC440">
        <v>0.6</v>
      </c>
      <c r="BD440" t="s">
        <v>1344</v>
      </c>
      <c r="BE440">
        <v>0.4</v>
      </c>
      <c r="BF440">
        <v>6</v>
      </c>
      <c r="BG440" t="s">
        <v>195</v>
      </c>
      <c r="BH440">
        <v>1</v>
      </c>
      <c r="BI440" t="s">
        <v>282</v>
      </c>
      <c r="BJ440" t="s">
        <v>282</v>
      </c>
      <c r="BK440" t="s">
        <v>282</v>
      </c>
      <c r="BL440" t="s">
        <v>282</v>
      </c>
      <c r="BM440" t="s">
        <v>282</v>
      </c>
      <c r="BN440" t="s">
        <v>282</v>
      </c>
      <c r="BO440" t="s">
        <v>282</v>
      </c>
      <c r="BP440" t="s">
        <v>282</v>
      </c>
      <c r="BQ440" t="s">
        <v>282</v>
      </c>
      <c r="BR440" t="s">
        <v>197</v>
      </c>
      <c r="BS440" t="s">
        <v>197</v>
      </c>
      <c r="BT440" t="s">
        <v>198</v>
      </c>
      <c r="BU440" t="s">
        <v>282</v>
      </c>
      <c r="BV440">
        <v>567.5</v>
      </c>
      <c r="BW440">
        <v>469.2</v>
      </c>
      <c r="BX440" s="7">
        <v>224.97333333333299</v>
      </c>
      <c r="BY440" s="7">
        <v>27.538686288952711</v>
      </c>
      <c r="BZ440" s="8">
        <v>12.240866897833559</v>
      </c>
      <c r="CA440" s="8">
        <v>30.292554917847983</v>
      </c>
      <c r="CB440" s="8">
        <v>13.464953587616916</v>
      </c>
      <c r="CD440">
        <v>138</v>
      </c>
      <c r="CE440">
        <v>12</v>
      </c>
      <c r="CF440" s="33" t="s">
        <v>1066</v>
      </c>
      <c r="CG440" s="34" t="s">
        <v>1075</v>
      </c>
      <c r="CH440" t="s">
        <v>825</v>
      </c>
      <c r="CI440">
        <v>2</v>
      </c>
      <c r="CJ440" s="25">
        <v>25</v>
      </c>
      <c r="CK440">
        <v>0</v>
      </c>
      <c r="CN440">
        <v>6.55</v>
      </c>
      <c r="CO440">
        <v>7.22</v>
      </c>
      <c r="CP440">
        <v>0.01</v>
      </c>
      <c r="CQ440" t="s">
        <v>282</v>
      </c>
      <c r="CR440" t="s">
        <v>282</v>
      </c>
      <c r="CT440" t="s">
        <v>282</v>
      </c>
      <c r="CU440" t="s">
        <v>282</v>
      </c>
      <c r="CV440" t="s">
        <v>282</v>
      </c>
      <c r="CW440" s="25" t="s">
        <v>1067</v>
      </c>
      <c r="CX440" t="s">
        <v>282</v>
      </c>
      <c r="DC440">
        <v>139</v>
      </c>
      <c r="DD440">
        <v>7</v>
      </c>
      <c r="DE440" t="s">
        <v>1068</v>
      </c>
      <c r="DF440" t="s">
        <v>1090</v>
      </c>
      <c r="DG440" t="s">
        <v>825</v>
      </c>
      <c r="DH440" t="s">
        <v>2436</v>
      </c>
      <c r="DI440" s="25">
        <v>37.5</v>
      </c>
      <c r="DJ440">
        <v>0</v>
      </c>
      <c r="DL440">
        <v>7.5</v>
      </c>
      <c r="DM440">
        <v>11.84</v>
      </c>
      <c r="DN440">
        <v>0.02</v>
      </c>
      <c r="DO440" t="s">
        <v>282</v>
      </c>
      <c r="DP440" t="s">
        <v>282</v>
      </c>
      <c r="DR440" t="s">
        <v>282</v>
      </c>
      <c r="DS440" t="s">
        <v>282</v>
      </c>
      <c r="DT440" t="s">
        <v>282</v>
      </c>
      <c r="DU440" s="25" t="s">
        <v>1067</v>
      </c>
      <c r="DV440" t="s">
        <v>282</v>
      </c>
      <c r="EA440">
        <v>140</v>
      </c>
      <c r="EB440">
        <v>11</v>
      </c>
      <c r="EC440" t="s">
        <v>1069</v>
      </c>
      <c r="ED440" t="s">
        <v>1090</v>
      </c>
      <c r="EE440" t="s">
        <v>825</v>
      </c>
      <c r="EF440" t="s">
        <v>2630</v>
      </c>
      <c r="EG440" s="25" t="e">
        <v>#VALUE!</v>
      </c>
      <c r="EH440">
        <v>0</v>
      </c>
      <c r="EJ440">
        <v>5.29</v>
      </c>
      <c r="EK440">
        <v>5.81</v>
      </c>
      <c r="EL440" s="9">
        <v>0.01</v>
      </c>
      <c r="EM440" t="s">
        <v>282</v>
      </c>
      <c r="EN440" t="s">
        <v>282</v>
      </c>
      <c r="EO440" t="s">
        <v>282</v>
      </c>
      <c r="EP440" t="s">
        <v>282</v>
      </c>
      <c r="EQ440" t="s">
        <v>282</v>
      </c>
      <c r="ER440" t="s">
        <v>282</v>
      </c>
      <c r="ES440" t="s">
        <v>282</v>
      </c>
      <c r="ET440" s="9" t="s">
        <v>282</v>
      </c>
      <c r="EU440" s="9" t="s">
        <v>282</v>
      </c>
      <c r="EV440" t="s">
        <v>282</v>
      </c>
      <c r="EX440" s="35">
        <v>3</v>
      </c>
      <c r="EY440" s="50">
        <v>6.4466666666666663</v>
      </c>
      <c r="EZ440" s="50">
        <v>8.2899999999999991</v>
      </c>
      <c r="FA440" s="50">
        <v>1.3333333333333334E-2</v>
      </c>
      <c r="FB440" s="51">
        <v>14.503280888888867</v>
      </c>
      <c r="FC440" s="51">
        <v>18.650289333333305</v>
      </c>
      <c r="FD440" s="51">
        <v>2.9996444444444399E-2</v>
      </c>
      <c r="FE440" s="7"/>
      <c r="FF440" s="25">
        <v>3</v>
      </c>
      <c r="FG440" s="25">
        <v>3</v>
      </c>
      <c r="FH440" s="29">
        <v>6.4466666666666663</v>
      </c>
      <c r="FI440" s="29">
        <v>8.2899999999999991</v>
      </c>
      <c r="FJ440" s="29">
        <v>1.3333333333333334E-2</v>
      </c>
      <c r="FK440" s="29">
        <v>77.764374748693214</v>
      </c>
      <c r="FL440" s="7" t="b">
        <v>1</v>
      </c>
      <c r="FN440">
        <v>6.8433333333333337</v>
      </c>
      <c r="FO440">
        <v>7.0333333333333341</v>
      </c>
      <c r="FP440">
        <v>1.4666666666666666E-2</v>
      </c>
      <c r="FQ440" s="21">
        <v>97.29857819905213</v>
      </c>
      <c r="FR440">
        <v>22.080243111111084</v>
      </c>
      <c r="FS440">
        <v>22.693284444444416</v>
      </c>
      <c r="FT440">
        <v>4.7322488888888826E-2</v>
      </c>
      <c r="FU440">
        <v>322.65333333333291</v>
      </c>
      <c r="FX440" s="21">
        <v>2</v>
      </c>
      <c r="GG440" s="48">
        <v>6.4466666666666663</v>
      </c>
      <c r="GH440" s="48">
        <v>8.2899999999999991</v>
      </c>
      <c r="GI440" s="9">
        <v>1.3333333333333334E-2</v>
      </c>
    </row>
    <row r="441" spans="1:191" x14ac:dyDescent="0.25">
      <c r="A441" t="s">
        <v>2767</v>
      </c>
      <c r="B441">
        <v>188</v>
      </c>
      <c r="C441" s="21" t="s">
        <v>192</v>
      </c>
      <c r="E441">
        <v>0</v>
      </c>
      <c r="G441" t="s">
        <v>1052</v>
      </c>
      <c r="J441">
        <v>9600</v>
      </c>
      <c r="K441" t="s">
        <v>763</v>
      </c>
      <c r="L441" t="s">
        <v>2428</v>
      </c>
      <c r="M441" t="s">
        <v>2428</v>
      </c>
      <c r="N441">
        <v>0</v>
      </c>
      <c r="P441" t="s">
        <v>282</v>
      </c>
      <c r="Q441">
        <v>9600</v>
      </c>
      <c r="R441" t="s">
        <v>763</v>
      </c>
      <c r="S441" t="s">
        <v>214</v>
      </c>
      <c r="T441" s="22" t="s">
        <v>197</v>
      </c>
      <c r="U441" s="21" t="s">
        <v>1056</v>
      </c>
      <c r="V441">
        <v>534419.22605147003</v>
      </c>
      <c r="W441">
        <v>6297228.2773957998</v>
      </c>
      <c r="X441">
        <v>160</v>
      </c>
      <c r="Y441" s="21">
        <v>160</v>
      </c>
      <c r="Z441" s="21" t="str">
        <f>VLOOKUP(A441,'Rettelse til drænsystem'!$A$4:$B$510,2,FALSE)</f>
        <v>Pletdrænet</v>
      </c>
      <c r="AA441" t="s">
        <v>1058</v>
      </c>
      <c r="AB441" t="s">
        <v>193</v>
      </c>
      <c r="AC441" s="21" t="s">
        <v>1059</v>
      </c>
      <c r="AD441" s="21" t="s">
        <v>197</v>
      </c>
      <c r="AE441" s="21" t="s">
        <v>197</v>
      </c>
      <c r="AF441" t="s">
        <v>2767</v>
      </c>
      <c r="AG441" s="21">
        <v>188</v>
      </c>
      <c r="AH441" s="21" t="s">
        <v>2768</v>
      </c>
      <c r="AI441" s="21">
        <v>0</v>
      </c>
      <c r="AJ441" s="21" t="s">
        <v>2428</v>
      </c>
      <c r="AK441" s="21"/>
      <c r="AL441" s="21"/>
      <c r="AM441" s="21" t="s">
        <v>1073</v>
      </c>
      <c r="AN441" s="21" t="s">
        <v>1074</v>
      </c>
      <c r="AO441" s="21" t="s">
        <v>1074</v>
      </c>
      <c r="AP441" s="21" t="s">
        <v>246</v>
      </c>
      <c r="AQ441" s="21"/>
      <c r="AR441" s="21" t="s">
        <v>226</v>
      </c>
      <c r="AS441" s="21" t="s">
        <v>226</v>
      </c>
      <c r="AT441" s="21" t="s">
        <v>1059</v>
      </c>
      <c r="AU441">
        <v>76</v>
      </c>
      <c r="AV441" t="s">
        <v>2767</v>
      </c>
      <c r="AW441">
        <v>381.70080000000002</v>
      </c>
      <c r="AX441">
        <v>1.9110039999999999</v>
      </c>
      <c r="AY441">
        <v>5</v>
      </c>
      <c r="AZ441" t="s">
        <v>1207</v>
      </c>
      <c r="BA441" s="21" t="s">
        <v>1207</v>
      </c>
      <c r="BB441" s="21" t="s">
        <v>1207</v>
      </c>
      <c r="BC441">
        <v>0.8</v>
      </c>
      <c r="BD441" t="s">
        <v>1181</v>
      </c>
      <c r="BE441">
        <v>0.2</v>
      </c>
      <c r="BF441">
        <v>3</v>
      </c>
      <c r="BG441" t="s">
        <v>253</v>
      </c>
      <c r="BH441">
        <v>1</v>
      </c>
      <c r="BI441" t="s">
        <v>282</v>
      </c>
      <c r="BJ441" t="s">
        <v>282</v>
      </c>
      <c r="BK441" t="s">
        <v>282</v>
      </c>
      <c r="BL441" t="s">
        <v>282</v>
      </c>
      <c r="BM441" t="s">
        <v>282</v>
      </c>
      <c r="BN441" t="s">
        <v>282</v>
      </c>
      <c r="BO441" t="s">
        <v>282</v>
      </c>
      <c r="BP441" t="s">
        <v>282</v>
      </c>
      <c r="BQ441" t="s">
        <v>282</v>
      </c>
      <c r="BR441" t="s">
        <v>192</v>
      </c>
      <c r="BS441" t="s">
        <v>197</v>
      </c>
      <c r="BT441" t="s">
        <v>198</v>
      </c>
      <c r="BU441" t="s">
        <v>282</v>
      </c>
      <c r="BV441">
        <v>603.10000000000014</v>
      </c>
      <c r="BW441">
        <v>548.5</v>
      </c>
      <c r="BX441" s="7">
        <v>345.13399999999945</v>
      </c>
      <c r="BY441" s="7">
        <v>27.496164222652911</v>
      </c>
      <c r="BZ441" s="8">
        <v>7.9646710919531021</v>
      </c>
      <c r="CA441" s="8">
        <v>30.245780644918206</v>
      </c>
      <c r="CB441" s="8">
        <v>8.7611382011484125</v>
      </c>
      <c r="CD441">
        <v>261</v>
      </c>
      <c r="CE441">
        <v>14</v>
      </c>
      <c r="CF441" s="33" t="s">
        <v>1066</v>
      </c>
      <c r="CG441" s="34" t="s">
        <v>1075</v>
      </c>
      <c r="CH441" t="s">
        <v>765</v>
      </c>
      <c r="CI441">
        <v>7</v>
      </c>
      <c r="CJ441" s="25">
        <v>4.375</v>
      </c>
      <c r="CK441">
        <v>0</v>
      </c>
      <c r="CN441">
        <v>13.65</v>
      </c>
      <c r="CO441">
        <v>14.71</v>
      </c>
      <c r="CP441">
        <v>7.0000000000000007E-2</v>
      </c>
      <c r="CQ441" t="s">
        <v>282</v>
      </c>
      <c r="CR441" t="s">
        <v>282</v>
      </c>
      <c r="CT441" t="s">
        <v>282</v>
      </c>
      <c r="CU441" t="s">
        <v>282</v>
      </c>
      <c r="CV441" t="s">
        <v>282</v>
      </c>
      <c r="CW441" s="25" t="s">
        <v>1067</v>
      </c>
      <c r="CX441" t="s">
        <v>282</v>
      </c>
      <c r="DC441">
        <v>262</v>
      </c>
      <c r="DD441">
        <v>7</v>
      </c>
      <c r="DE441" t="s">
        <v>1068</v>
      </c>
      <c r="DF441" t="s">
        <v>1090</v>
      </c>
      <c r="DG441" t="s">
        <v>765</v>
      </c>
      <c r="DH441">
        <v>5</v>
      </c>
      <c r="DI441" s="25">
        <v>3.125</v>
      </c>
      <c r="DJ441">
        <v>0</v>
      </c>
      <c r="DL441">
        <v>14.59</v>
      </c>
      <c r="DM441">
        <v>15.35</v>
      </c>
      <c r="DN441">
        <v>7.0000000000000007E-2</v>
      </c>
      <c r="DO441" t="s">
        <v>282</v>
      </c>
      <c r="DP441" t="s">
        <v>282</v>
      </c>
      <c r="DR441" t="s">
        <v>282</v>
      </c>
      <c r="DS441" t="s">
        <v>282</v>
      </c>
      <c r="DT441" t="s">
        <v>282</v>
      </c>
      <c r="DU441" s="25" t="s">
        <v>1067</v>
      </c>
      <c r="DV441" t="s">
        <v>282</v>
      </c>
      <c r="EA441">
        <v>263</v>
      </c>
      <c r="EB441">
        <v>11</v>
      </c>
      <c r="EC441" t="s">
        <v>1069</v>
      </c>
      <c r="ED441" t="s">
        <v>1090</v>
      </c>
      <c r="EE441" t="s">
        <v>765</v>
      </c>
      <c r="EF441" t="s">
        <v>2470</v>
      </c>
      <c r="EG441" s="25">
        <v>3.125</v>
      </c>
      <c r="EH441">
        <v>0</v>
      </c>
      <c r="EJ441">
        <v>12.56</v>
      </c>
      <c r="EK441">
        <v>14.21</v>
      </c>
      <c r="EL441" s="9">
        <v>0.08</v>
      </c>
      <c r="EM441" t="s">
        <v>282</v>
      </c>
      <c r="EN441" t="s">
        <v>282</v>
      </c>
      <c r="EO441" t="s">
        <v>282</v>
      </c>
      <c r="EP441" t="s">
        <v>282</v>
      </c>
      <c r="EQ441" t="s">
        <v>282</v>
      </c>
      <c r="ER441" t="s">
        <v>282</v>
      </c>
      <c r="ES441" t="s">
        <v>282</v>
      </c>
      <c r="ET441" s="9" t="s">
        <v>282</v>
      </c>
      <c r="EU441" s="9" t="s">
        <v>282</v>
      </c>
      <c r="EV441" t="s">
        <v>282</v>
      </c>
      <c r="EX441" s="35">
        <v>3</v>
      </c>
      <c r="EY441" s="50">
        <v>13.600000000000001</v>
      </c>
      <c r="EZ441" s="50">
        <v>14.756666666666668</v>
      </c>
      <c r="FA441" s="50">
        <v>7.3333333333333348E-2</v>
      </c>
      <c r="FB441" s="51">
        <v>46.938223999999927</v>
      </c>
      <c r="FC441" s="51">
        <v>50.930273933333254</v>
      </c>
      <c r="FD441" s="51">
        <v>0.25309826666666629</v>
      </c>
      <c r="FE441" s="7"/>
      <c r="FF441" s="25">
        <v>3</v>
      </c>
      <c r="FG441" s="25">
        <v>3</v>
      </c>
      <c r="FH441" s="29">
        <v>13.600000000000001</v>
      </c>
      <c r="FI441" s="29">
        <v>14.756666666666668</v>
      </c>
      <c r="FJ441" s="29">
        <v>7.3333333333333348E-2</v>
      </c>
      <c r="FK441" s="29">
        <v>92.161734809125818</v>
      </c>
      <c r="FL441" s="7" t="b">
        <v>1</v>
      </c>
      <c r="FN441">
        <v>14</v>
      </c>
      <c r="FO441">
        <v>14.033333333333333</v>
      </c>
      <c r="FP441">
        <v>5.8999999999999997E-2</v>
      </c>
      <c r="FQ441" s="21">
        <v>99.762470308788593</v>
      </c>
      <c r="FR441">
        <v>62.510839999999902</v>
      </c>
      <c r="FS441">
        <v>62.659675333333233</v>
      </c>
      <c r="FT441">
        <v>0.26343853999999955</v>
      </c>
      <c r="FU441">
        <v>446.50599999999929</v>
      </c>
      <c r="FX441" s="21">
        <v>4</v>
      </c>
      <c r="GG441" s="48">
        <v>13.600000000000001</v>
      </c>
      <c r="GH441" s="48">
        <v>14.756666666666668</v>
      </c>
      <c r="GI441" s="9">
        <v>7.3333333333333348E-2</v>
      </c>
    </row>
    <row r="442" spans="1:191" x14ac:dyDescent="0.25">
      <c r="A442" t="s">
        <v>2769</v>
      </c>
      <c r="B442">
        <v>0</v>
      </c>
      <c r="C442" s="21" t="s">
        <v>197</v>
      </c>
      <c r="E442">
        <v>0</v>
      </c>
      <c r="G442" t="s">
        <v>1052</v>
      </c>
      <c r="J442">
        <v>9270</v>
      </c>
      <c r="K442" t="s">
        <v>2770</v>
      </c>
      <c r="L442" t="s">
        <v>2428</v>
      </c>
      <c r="M442" t="s">
        <v>2428</v>
      </c>
      <c r="N442">
        <v>0</v>
      </c>
      <c r="P442" t="s">
        <v>282</v>
      </c>
      <c r="Q442">
        <v>9270</v>
      </c>
      <c r="R442" t="s">
        <v>2770</v>
      </c>
      <c r="S442" t="s">
        <v>191</v>
      </c>
      <c r="T442" s="22" t="s">
        <v>197</v>
      </c>
      <c r="U442" s="21" t="s">
        <v>1056</v>
      </c>
      <c r="V442" t="s">
        <v>2771</v>
      </c>
      <c r="W442" t="s">
        <v>2772</v>
      </c>
      <c r="X442">
        <v>20</v>
      </c>
      <c r="Y442" s="21">
        <v>20</v>
      </c>
      <c r="Z442" s="21" t="str">
        <f>VLOOKUP(A442,'Rettelse til drænsystem'!$A$4:$B$510,2,FALSE)</f>
        <v>Systematisk drænet</v>
      </c>
      <c r="AA442" t="s">
        <v>1165</v>
      </c>
      <c r="AB442" t="s">
        <v>193</v>
      </c>
      <c r="AC442" s="21" t="s">
        <v>1059</v>
      </c>
      <c r="AD442" s="21" t="s">
        <v>197</v>
      </c>
      <c r="AE442" s="21" t="s">
        <v>197</v>
      </c>
      <c r="AF442" t="s">
        <v>2769</v>
      </c>
      <c r="AG442" s="21">
        <v>0</v>
      </c>
      <c r="AH442" s="21" t="s">
        <v>2773</v>
      </c>
      <c r="AI442" s="21">
        <v>0</v>
      </c>
      <c r="AJ442" s="21" t="s">
        <v>2428</v>
      </c>
      <c r="AK442" s="21"/>
      <c r="AL442" s="21"/>
      <c r="AM442" s="21" t="s">
        <v>282</v>
      </c>
      <c r="AN442" s="21" t="s">
        <v>282</v>
      </c>
      <c r="AO442" s="21" t="s">
        <v>282</v>
      </c>
      <c r="AP442" s="21" t="s">
        <v>282</v>
      </c>
      <c r="AQ442" s="21"/>
      <c r="AR442" s="21"/>
      <c r="AS442" s="21" t="s">
        <v>218</v>
      </c>
      <c r="AT442" s="21" t="s">
        <v>1063</v>
      </c>
      <c r="AU442">
        <v>25</v>
      </c>
      <c r="AV442" t="s">
        <v>2769</v>
      </c>
      <c r="AW442">
        <v>7.552289</v>
      </c>
      <c r="AX442">
        <v>2.746666E-4</v>
      </c>
      <c r="AY442">
        <v>15</v>
      </c>
      <c r="AZ442" t="s">
        <v>1088</v>
      </c>
      <c r="BA442" s="21" t="s">
        <v>1089</v>
      </c>
      <c r="BB442" s="21" t="s">
        <v>1089</v>
      </c>
      <c r="BC442">
        <v>1</v>
      </c>
      <c r="BD442" t="s">
        <v>282</v>
      </c>
      <c r="BE442" t="s">
        <v>282</v>
      </c>
      <c r="BF442">
        <v>6</v>
      </c>
      <c r="BG442" t="s">
        <v>195</v>
      </c>
      <c r="BH442">
        <v>1</v>
      </c>
      <c r="BI442" t="s">
        <v>282</v>
      </c>
      <c r="BJ442" t="s">
        <v>282</v>
      </c>
      <c r="BK442" t="s">
        <v>282</v>
      </c>
      <c r="BL442" t="s">
        <v>282</v>
      </c>
      <c r="BM442" t="s">
        <v>282</v>
      </c>
      <c r="BN442" t="s">
        <v>282</v>
      </c>
      <c r="BO442" t="s">
        <v>282</v>
      </c>
      <c r="BP442" t="s">
        <v>282</v>
      </c>
      <c r="BQ442" t="s">
        <v>282</v>
      </c>
      <c r="BR442" t="s">
        <v>197</v>
      </c>
      <c r="BS442" t="s">
        <v>197</v>
      </c>
      <c r="BT442" t="s">
        <v>198</v>
      </c>
      <c r="BU442" t="s">
        <v>282</v>
      </c>
      <c r="BV442">
        <v>531.1</v>
      </c>
      <c r="BW442">
        <v>448.1</v>
      </c>
      <c r="BX442" s="7">
        <v>240.67333333333301</v>
      </c>
      <c r="BY442" s="7">
        <v>32.998131610630445</v>
      </c>
      <c r="BZ442" s="8">
        <v>13.710755218953972</v>
      </c>
      <c r="CA442" s="8">
        <v>36.297944771693494</v>
      </c>
      <c r="CB442" s="8">
        <v>15.081830740849371</v>
      </c>
      <c r="CD442">
        <v>264</v>
      </c>
      <c r="CE442">
        <v>12</v>
      </c>
      <c r="CF442" s="33" t="s">
        <v>1066</v>
      </c>
      <c r="CG442" s="34" t="s">
        <v>1075</v>
      </c>
      <c r="CH442" t="s">
        <v>2774</v>
      </c>
      <c r="CI442">
        <v>7</v>
      </c>
      <c r="CJ442" s="25">
        <v>35</v>
      </c>
      <c r="CK442">
        <v>0</v>
      </c>
      <c r="CN442">
        <v>1.04</v>
      </c>
      <c r="CO442">
        <v>2.11</v>
      </c>
      <c r="CP442">
        <v>0.01</v>
      </c>
      <c r="CQ442" t="s">
        <v>282</v>
      </c>
      <c r="CR442" t="s">
        <v>282</v>
      </c>
      <c r="CT442" t="s">
        <v>282</v>
      </c>
      <c r="CU442" t="s">
        <v>282</v>
      </c>
      <c r="CV442" t="s">
        <v>282</v>
      </c>
      <c r="CW442" s="25" t="s">
        <v>1067</v>
      </c>
      <c r="CX442" t="s">
        <v>282</v>
      </c>
      <c r="DC442">
        <v>265</v>
      </c>
      <c r="DD442">
        <v>8</v>
      </c>
      <c r="DE442" t="s">
        <v>1068</v>
      </c>
      <c r="DF442" t="s">
        <v>1090</v>
      </c>
      <c r="DG442" t="s">
        <v>2774</v>
      </c>
      <c r="DH442" t="s">
        <v>2464</v>
      </c>
      <c r="DI442" s="25">
        <v>40</v>
      </c>
      <c r="DJ442">
        <v>0</v>
      </c>
      <c r="DL442">
        <v>6.79</v>
      </c>
      <c r="DM442">
        <v>7.84</v>
      </c>
      <c r="DN442">
        <v>0.01</v>
      </c>
      <c r="DO442" t="s">
        <v>282</v>
      </c>
      <c r="DP442" t="s">
        <v>282</v>
      </c>
      <c r="DR442" t="s">
        <v>282</v>
      </c>
      <c r="DS442" t="s">
        <v>282</v>
      </c>
      <c r="DT442" t="s">
        <v>282</v>
      </c>
      <c r="DU442" s="25" t="s">
        <v>1067</v>
      </c>
      <c r="DV442" t="s">
        <v>282</v>
      </c>
      <c r="EA442">
        <v>266</v>
      </c>
      <c r="EB442">
        <v>11</v>
      </c>
      <c r="EC442" t="s">
        <v>1069</v>
      </c>
      <c r="ED442" t="s">
        <v>1090</v>
      </c>
      <c r="EE442" t="s">
        <v>2774</v>
      </c>
      <c r="EF442" t="s">
        <v>2533</v>
      </c>
      <c r="EG442" s="25">
        <v>5</v>
      </c>
      <c r="EH442">
        <v>0</v>
      </c>
      <c r="EJ442">
        <v>0.52</v>
      </c>
      <c r="EK442">
        <v>0.73</v>
      </c>
      <c r="EL442" s="9">
        <v>0.01</v>
      </c>
      <c r="EM442" t="s">
        <v>282</v>
      </c>
      <c r="EN442" t="s">
        <v>282</v>
      </c>
      <c r="EO442" t="s">
        <v>282</v>
      </c>
      <c r="EP442" t="s">
        <v>282</v>
      </c>
      <c r="EQ442" t="s">
        <v>282</v>
      </c>
      <c r="ER442" t="s">
        <v>282</v>
      </c>
      <c r="ES442" t="s">
        <v>282</v>
      </c>
      <c r="ET442" s="9" t="s">
        <v>282</v>
      </c>
      <c r="EU442" s="9" t="s">
        <v>282</v>
      </c>
      <c r="EV442" t="s">
        <v>282</v>
      </c>
      <c r="EX442" s="35">
        <v>3</v>
      </c>
      <c r="EY442" s="50">
        <v>2.7833333333333332</v>
      </c>
      <c r="EZ442" s="50">
        <v>3.56</v>
      </c>
      <c r="FA442" s="50">
        <v>0.01</v>
      </c>
      <c r="FB442" s="51">
        <v>6.6987411111111026</v>
      </c>
      <c r="FC442" s="51">
        <v>8.5679706666666551</v>
      </c>
      <c r="FD442" s="51">
        <v>2.4067333333333302E-2</v>
      </c>
      <c r="FE442" s="7"/>
      <c r="FF442" s="25">
        <v>3</v>
      </c>
      <c r="FG442" s="25">
        <v>3</v>
      </c>
      <c r="FH442" s="29">
        <v>2.7833333333333332</v>
      </c>
      <c r="FI442" s="29">
        <v>3.56</v>
      </c>
      <c r="FJ442" s="29">
        <v>0.01</v>
      </c>
      <c r="FK442" s="29">
        <v>78.183520599250926</v>
      </c>
      <c r="FL442" s="7" t="b">
        <v>1</v>
      </c>
      <c r="FQ442" s="21"/>
      <c r="FX442" s="21">
        <v>4</v>
      </c>
      <c r="GG442" s="48">
        <v>2.7833333333333332</v>
      </c>
      <c r="GH442" s="48">
        <v>3.56</v>
      </c>
      <c r="GI442" s="9">
        <v>0.01</v>
      </c>
    </row>
    <row r="443" spans="1:191" x14ac:dyDescent="0.25">
      <c r="A443" t="s">
        <v>2775</v>
      </c>
      <c r="B443">
        <v>242</v>
      </c>
      <c r="C443" s="21" t="s">
        <v>192</v>
      </c>
      <c r="E443">
        <v>0</v>
      </c>
      <c r="G443" t="s">
        <v>1052</v>
      </c>
      <c r="J443">
        <v>9240</v>
      </c>
      <c r="K443" t="s">
        <v>944</v>
      </c>
      <c r="L443" t="s">
        <v>2428</v>
      </c>
      <c r="M443" t="s">
        <v>2428</v>
      </c>
      <c r="N443">
        <v>0</v>
      </c>
      <c r="P443" t="s">
        <v>282</v>
      </c>
      <c r="Q443">
        <v>9240</v>
      </c>
      <c r="R443" t="s">
        <v>944</v>
      </c>
      <c r="S443" t="s">
        <v>191</v>
      </c>
      <c r="T443" s="22" t="s">
        <v>197</v>
      </c>
      <c r="U443" s="21" t="s">
        <v>1056</v>
      </c>
      <c r="V443">
        <v>0</v>
      </c>
      <c r="W443">
        <v>0</v>
      </c>
      <c r="X443">
        <v>100</v>
      </c>
      <c r="Y443" s="21">
        <v>100</v>
      </c>
      <c r="Z443" s="21" t="str">
        <f>VLOOKUP(A443,'Rettelse til drænsystem'!$A$4:$B$510,2,FALSE)</f>
        <v>Pletdrænet</v>
      </c>
      <c r="AA443" t="s">
        <v>1058</v>
      </c>
      <c r="AB443" t="s">
        <v>239</v>
      </c>
      <c r="AC443" s="21" t="s">
        <v>1063</v>
      </c>
      <c r="AD443" s="21" t="s">
        <v>197</v>
      </c>
      <c r="AE443" s="21" t="s">
        <v>197</v>
      </c>
      <c r="AF443" t="s">
        <v>2775</v>
      </c>
      <c r="AG443" s="21">
        <v>242</v>
      </c>
      <c r="AH443" s="21" t="s">
        <v>2776</v>
      </c>
      <c r="AI443" s="21">
        <v>0</v>
      </c>
      <c r="AJ443" s="21" t="s">
        <v>2428</v>
      </c>
      <c r="AK443" s="21"/>
      <c r="AL443" s="21"/>
      <c r="AM443" s="21">
        <v>0</v>
      </c>
      <c r="AN443" s="21">
        <v>0</v>
      </c>
      <c r="AO443" s="21">
        <v>0</v>
      </c>
      <c r="AP443" s="21">
        <v>0</v>
      </c>
      <c r="AQ443" s="21"/>
      <c r="AR443" s="21"/>
      <c r="AS443" s="21" t="s">
        <v>218</v>
      </c>
      <c r="AT443" s="21" t="s">
        <v>1063</v>
      </c>
      <c r="AU443">
        <v>0</v>
      </c>
      <c r="AV443" t="s">
        <v>2775</v>
      </c>
      <c r="AY443">
        <v>3</v>
      </c>
      <c r="AZ443" t="s">
        <v>1120</v>
      </c>
      <c r="BA443" s="21" t="s">
        <v>1121</v>
      </c>
      <c r="BB443" s="21" t="s">
        <v>1121</v>
      </c>
      <c r="BC443">
        <v>0.5</v>
      </c>
      <c r="BD443" t="s">
        <v>1181</v>
      </c>
      <c r="BE443">
        <v>0.5</v>
      </c>
      <c r="BF443">
        <v>6</v>
      </c>
      <c r="BG443" t="s">
        <v>195</v>
      </c>
      <c r="BH443">
        <v>0.4</v>
      </c>
      <c r="BI443" t="s">
        <v>282</v>
      </c>
      <c r="BJ443">
        <v>10</v>
      </c>
      <c r="BK443" t="s">
        <v>249</v>
      </c>
      <c r="BL443">
        <v>0.4</v>
      </c>
      <c r="BM443" t="s">
        <v>282</v>
      </c>
      <c r="BN443">
        <v>7</v>
      </c>
      <c r="BO443" t="s">
        <v>241</v>
      </c>
      <c r="BP443">
        <v>0.2</v>
      </c>
      <c r="BQ443" t="s">
        <v>282</v>
      </c>
      <c r="BR443" t="s">
        <v>192</v>
      </c>
      <c r="BS443" t="s">
        <v>197</v>
      </c>
      <c r="BT443" t="s">
        <v>198</v>
      </c>
      <c r="BU443" t="s">
        <v>282</v>
      </c>
      <c r="BV443">
        <v>603.10000000000014</v>
      </c>
      <c r="BW443">
        <v>487.8</v>
      </c>
      <c r="BX443" s="7">
        <v>313.11333333333266</v>
      </c>
      <c r="BY443" s="7">
        <v>57.343923654135153</v>
      </c>
      <c r="BZ443" s="8">
        <v>18.382855472355935</v>
      </c>
      <c r="CA443" s="8">
        <v>63.078316019548673</v>
      </c>
      <c r="CB443" s="8">
        <v>20.221141019591531</v>
      </c>
      <c r="CD443">
        <v>267</v>
      </c>
      <c r="CE443">
        <v>17</v>
      </c>
      <c r="CF443" s="33" t="s">
        <v>1066</v>
      </c>
      <c r="CG443" s="34" t="s">
        <v>1075</v>
      </c>
      <c r="CH443" t="s">
        <v>943</v>
      </c>
      <c r="CI443">
        <v>1</v>
      </c>
      <c r="CJ443" s="25">
        <v>1</v>
      </c>
      <c r="CK443">
        <v>0</v>
      </c>
      <c r="CN443">
        <v>10.7</v>
      </c>
      <c r="CO443">
        <v>11.24</v>
      </c>
      <c r="CP443">
        <v>0.03</v>
      </c>
      <c r="CQ443" t="s">
        <v>282</v>
      </c>
      <c r="CR443" t="s">
        <v>282</v>
      </c>
      <c r="CT443" t="s">
        <v>282</v>
      </c>
      <c r="CU443" t="s">
        <v>282</v>
      </c>
      <c r="CV443" t="s">
        <v>282</v>
      </c>
      <c r="CW443" s="25" t="s">
        <v>1067</v>
      </c>
      <c r="CX443" t="s">
        <v>282</v>
      </c>
      <c r="DC443">
        <v>268</v>
      </c>
      <c r="DD443">
        <v>10</v>
      </c>
      <c r="DE443" t="s">
        <v>1068</v>
      </c>
      <c r="DF443" t="s">
        <v>1090</v>
      </c>
      <c r="DG443" t="s">
        <v>2777</v>
      </c>
      <c r="DH443">
        <v>1.5</v>
      </c>
      <c r="DI443" s="25">
        <v>1.5</v>
      </c>
      <c r="DJ443">
        <v>0</v>
      </c>
      <c r="DL443">
        <v>13.34</v>
      </c>
      <c r="DM443">
        <v>14.69</v>
      </c>
      <c r="DN443">
        <v>0.03</v>
      </c>
      <c r="DO443" t="s">
        <v>282</v>
      </c>
      <c r="DP443" t="s">
        <v>282</v>
      </c>
      <c r="DR443" t="s">
        <v>282</v>
      </c>
      <c r="DS443" t="s">
        <v>282</v>
      </c>
      <c r="DT443" t="s">
        <v>282</v>
      </c>
      <c r="DU443" s="25" t="s">
        <v>1067</v>
      </c>
      <c r="DV443" t="s">
        <v>282</v>
      </c>
      <c r="EA443">
        <v>269</v>
      </c>
      <c r="EB443">
        <v>12</v>
      </c>
      <c r="EC443" t="s">
        <v>1069</v>
      </c>
      <c r="ED443" t="s">
        <v>1090</v>
      </c>
      <c r="EE443" t="s">
        <v>943</v>
      </c>
      <c r="EF443">
        <v>1</v>
      </c>
      <c r="EG443" s="25">
        <v>1</v>
      </c>
      <c r="EH443">
        <v>0</v>
      </c>
      <c r="EJ443">
        <v>12.15</v>
      </c>
      <c r="EK443">
        <v>13.03</v>
      </c>
      <c r="EL443" s="9">
        <v>0.04</v>
      </c>
      <c r="EM443" t="s">
        <v>282</v>
      </c>
      <c r="EN443" t="s">
        <v>282</v>
      </c>
      <c r="EO443" t="s">
        <v>282</v>
      </c>
      <c r="EP443" t="s">
        <v>282</v>
      </c>
      <c r="EQ443" t="s">
        <v>282</v>
      </c>
      <c r="ER443" t="s">
        <v>282</v>
      </c>
      <c r="ES443" t="s">
        <v>282</v>
      </c>
      <c r="ET443" s="9" t="s">
        <v>282</v>
      </c>
      <c r="EU443" s="9" t="s">
        <v>282</v>
      </c>
      <c r="EV443" t="s">
        <v>282</v>
      </c>
      <c r="EX443" s="35">
        <v>3</v>
      </c>
      <c r="EY443" s="50">
        <v>12.063333333333333</v>
      </c>
      <c r="EZ443" s="50">
        <v>12.986666666666666</v>
      </c>
      <c r="FA443" s="50">
        <v>3.3333333333333333E-2</v>
      </c>
      <c r="FB443" s="51">
        <v>37.771905111111032</v>
      </c>
      <c r="FC443" s="51">
        <v>40.662984888888801</v>
      </c>
      <c r="FD443" s="51">
        <v>0.10437111111111089</v>
      </c>
      <c r="FE443" s="7"/>
      <c r="FF443" s="25">
        <v>3</v>
      </c>
      <c r="FG443" s="25">
        <v>3</v>
      </c>
      <c r="FH443" s="29">
        <v>12.063333333333333</v>
      </c>
      <c r="FI443" s="29">
        <v>12.986666666666666</v>
      </c>
      <c r="FJ443" s="29">
        <v>3.3333333333333333E-2</v>
      </c>
      <c r="FK443" s="29">
        <v>92.890143737166326</v>
      </c>
      <c r="FL443" s="7" t="b">
        <v>1</v>
      </c>
      <c r="FN443">
        <v>6.03</v>
      </c>
      <c r="FO443">
        <v>10.199999999999999</v>
      </c>
      <c r="FP443">
        <v>2.5000000000000001E-2</v>
      </c>
      <c r="FQ443" s="21">
        <v>59.117647058823543</v>
      </c>
      <c r="FR443" t="s">
        <v>282</v>
      </c>
      <c r="FS443" t="s">
        <v>282</v>
      </c>
      <c r="FT443" t="s">
        <v>282</v>
      </c>
      <c r="FU443">
        <v>0</v>
      </c>
      <c r="FX443" s="21">
        <v>4</v>
      </c>
      <c r="GG443" s="48">
        <v>12.063333333333333</v>
      </c>
      <c r="GH443" s="48">
        <v>12.986666666666666</v>
      </c>
      <c r="GI443" s="9">
        <v>3.3333333333333333E-2</v>
      </c>
    </row>
    <row r="444" spans="1:191" x14ac:dyDescent="0.25">
      <c r="A444" t="s">
        <v>2778</v>
      </c>
      <c r="B444">
        <v>181</v>
      </c>
      <c r="C444" s="21" t="s">
        <v>192</v>
      </c>
      <c r="E444">
        <v>0</v>
      </c>
      <c r="G444" t="s">
        <v>1052</v>
      </c>
      <c r="J444">
        <v>9280</v>
      </c>
      <c r="K444" t="s">
        <v>643</v>
      </c>
      <c r="L444" t="s">
        <v>2428</v>
      </c>
      <c r="M444" t="s">
        <v>2428</v>
      </c>
      <c r="N444">
        <v>0</v>
      </c>
      <c r="P444" t="s">
        <v>282</v>
      </c>
      <c r="Q444">
        <v>9280</v>
      </c>
      <c r="R444" t="s">
        <v>643</v>
      </c>
      <c r="S444" t="s">
        <v>191</v>
      </c>
      <c r="T444" s="22" t="s">
        <v>197</v>
      </c>
      <c r="U444" s="21" t="s">
        <v>1056</v>
      </c>
      <c r="V444">
        <v>568057.20783096005</v>
      </c>
      <c r="W444">
        <v>6318057.2177251996</v>
      </c>
      <c r="X444">
        <v>8</v>
      </c>
      <c r="Y444" s="21">
        <v>8</v>
      </c>
      <c r="Z444" s="21" t="str">
        <f>VLOOKUP(A444,'Rettelse til drænsystem'!$A$4:$B$510,2,FALSE)</f>
        <v>Systematisk drænet</v>
      </c>
      <c r="AA444" t="s">
        <v>1104</v>
      </c>
      <c r="AB444" t="s">
        <v>193</v>
      </c>
      <c r="AC444" s="21" t="s">
        <v>1059</v>
      </c>
      <c r="AD444" s="21" t="s">
        <v>197</v>
      </c>
      <c r="AE444" s="21" t="s">
        <v>197</v>
      </c>
      <c r="AF444" t="s">
        <v>2778</v>
      </c>
      <c r="AG444" s="21">
        <v>181</v>
      </c>
      <c r="AH444" s="21" t="s">
        <v>2779</v>
      </c>
      <c r="AI444" s="21">
        <v>0</v>
      </c>
      <c r="AJ444" s="21" t="s">
        <v>2428</v>
      </c>
      <c r="AK444" s="21"/>
      <c r="AL444" s="21"/>
      <c r="AM444" s="21" t="s">
        <v>1276</v>
      </c>
      <c r="AN444" s="21" t="s">
        <v>1084</v>
      </c>
      <c r="AO444" s="21" t="s">
        <v>1084</v>
      </c>
      <c r="AP444" s="21" t="s">
        <v>205</v>
      </c>
      <c r="AQ444" s="21"/>
      <c r="AR444" s="21" t="s">
        <v>203</v>
      </c>
      <c r="AS444" s="21" t="s">
        <v>203</v>
      </c>
      <c r="AT444" s="21" t="s">
        <v>1059</v>
      </c>
      <c r="AU444">
        <v>34</v>
      </c>
      <c r="AV444" t="s">
        <v>2778</v>
      </c>
      <c r="AW444">
        <v>72.428489999999996</v>
      </c>
      <c r="AX444">
        <v>2.746666E-4</v>
      </c>
      <c r="AY444">
        <v>2.5</v>
      </c>
      <c r="AZ444" t="s">
        <v>1064</v>
      </c>
      <c r="BA444" s="21" t="s">
        <v>1064</v>
      </c>
      <c r="BB444" s="21" t="s">
        <v>1065</v>
      </c>
      <c r="BC444">
        <v>0.7</v>
      </c>
      <c r="BD444" t="s">
        <v>1120</v>
      </c>
      <c r="BE444">
        <v>0.3</v>
      </c>
      <c r="BF444">
        <v>5</v>
      </c>
      <c r="BG444" t="s">
        <v>304</v>
      </c>
      <c r="BH444">
        <v>1</v>
      </c>
      <c r="BI444" t="s">
        <v>282</v>
      </c>
      <c r="BJ444" t="s">
        <v>282</v>
      </c>
      <c r="BK444" t="s">
        <v>282</v>
      </c>
      <c r="BL444" t="s">
        <v>282</v>
      </c>
      <c r="BM444" t="s">
        <v>282</v>
      </c>
      <c r="BN444" t="s">
        <v>282</v>
      </c>
      <c r="BO444" t="s">
        <v>282</v>
      </c>
      <c r="BP444" t="s">
        <v>282</v>
      </c>
      <c r="BQ444" t="s">
        <v>282</v>
      </c>
      <c r="BR444" t="s">
        <v>197</v>
      </c>
      <c r="BS444" t="s">
        <v>197</v>
      </c>
      <c r="BT444" t="s">
        <v>198</v>
      </c>
      <c r="BU444" t="s">
        <v>282</v>
      </c>
      <c r="BV444">
        <v>531.1</v>
      </c>
      <c r="BW444">
        <v>447.6</v>
      </c>
      <c r="BX444" s="7">
        <v>228.04666666666594</v>
      </c>
      <c r="BY444" s="7">
        <v>17.064785576379471</v>
      </c>
      <c r="BZ444" s="8">
        <v>7.4742496484880494</v>
      </c>
      <c r="CA444" s="8">
        <v>18.771264134017418</v>
      </c>
      <c r="CB444" s="8">
        <v>8.2216746133368552</v>
      </c>
      <c r="CD444">
        <v>120</v>
      </c>
      <c r="CE444">
        <v>12</v>
      </c>
      <c r="CF444" s="33" t="s">
        <v>1066</v>
      </c>
      <c r="CG444" s="34" t="s">
        <v>1075</v>
      </c>
      <c r="CH444" t="s">
        <v>737</v>
      </c>
      <c r="CI444">
        <v>0.5</v>
      </c>
      <c r="CJ444" s="25">
        <v>6.25</v>
      </c>
      <c r="CK444">
        <v>0</v>
      </c>
      <c r="CN444">
        <v>2.29</v>
      </c>
      <c r="CO444">
        <v>4.3600000000000003</v>
      </c>
      <c r="CP444">
        <v>0.22</v>
      </c>
      <c r="CQ444" t="s">
        <v>282</v>
      </c>
      <c r="CR444" t="s">
        <v>282</v>
      </c>
      <c r="CT444" t="s">
        <v>282</v>
      </c>
      <c r="CU444" t="s">
        <v>282</v>
      </c>
      <c r="CV444" t="s">
        <v>282</v>
      </c>
      <c r="CW444" s="25" t="s">
        <v>1067</v>
      </c>
      <c r="CX444" t="s">
        <v>282</v>
      </c>
      <c r="DC444">
        <v>121</v>
      </c>
      <c r="DD444">
        <v>7</v>
      </c>
      <c r="DE444" t="s">
        <v>1068</v>
      </c>
      <c r="DF444" t="s">
        <v>1090</v>
      </c>
      <c r="DG444" t="s">
        <v>737</v>
      </c>
      <c r="DH444">
        <v>2</v>
      </c>
      <c r="DI444" s="25">
        <v>25</v>
      </c>
      <c r="DJ444">
        <v>0</v>
      </c>
      <c r="DL444">
        <v>3.88</v>
      </c>
      <c r="DM444">
        <v>6.59</v>
      </c>
      <c r="DN444">
        <v>0.28000000000000003</v>
      </c>
      <c r="DO444" t="s">
        <v>282</v>
      </c>
      <c r="DP444" t="s">
        <v>282</v>
      </c>
      <c r="DR444" t="s">
        <v>282</v>
      </c>
      <c r="DS444" t="s">
        <v>282</v>
      </c>
      <c r="DT444" t="s">
        <v>282</v>
      </c>
      <c r="DU444" s="25" t="s">
        <v>1067</v>
      </c>
      <c r="DV444" t="s">
        <v>282</v>
      </c>
      <c r="EA444">
        <v>122</v>
      </c>
      <c r="EB444">
        <v>11</v>
      </c>
      <c r="EC444" t="s">
        <v>1069</v>
      </c>
      <c r="ED444" t="s">
        <v>1090</v>
      </c>
      <c r="EE444" t="s">
        <v>737</v>
      </c>
      <c r="EF444">
        <v>2</v>
      </c>
      <c r="EG444" s="25">
        <v>25</v>
      </c>
      <c r="EH444">
        <v>0</v>
      </c>
      <c r="EJ444">
        <v>2.77</v>
      </c>
      <c r="EK444">
        <v>6.32</v>
      </c>
      <c r="EL444" s="9">
        <v>1.08</v>
      </c>
      <c r="EM444" t="s">
        <v>282</v>
      </c>
      <c r="EN444" t="s">
        <v>282</v>
      </c>
      <c r="EO444" t="s">
        <v>282</v>
      </c>
      <c r="EP444" t="s">
        <v>282</v>
      </c>
      <c r="EQ444" t="s">
        <v>282</v>
      </c>
      <c r="ER444" t="s">
        <v>282</v>
      </c>
      <c r="ES444" t="s">
        <v>282</v>
      </c>
      <c r="ET444" s="9" t="s">
        <v>282</v>
      </c>
      <c r="EU444" s="9" t="s">
        <v>282</v>
      </c>
      <c r="EV444" t="s">
        <v>282</v>
      </c>
      <c r="EX444" s="35">
        <v>3</v>
      </c>
      <c r="EY444" s="50">
        <v>2.98</v>
      </c>
      <c r="EZ444" s="50">
        <v>5.7566666666666668</v>
      </c>
      <c r="FA444" s="50">
        <v>0.52666666666666673</v>
      </c>
      <c r="FB444" s="51">
        <v>6.7957906666666457</v>
      </c>
      <c r="FC444" s="51">
        <v>13.127886444444403</v>
      </c>
      <c r="FD444" s="51">
        <v>1.2010457777777741</v>
      </c>
      <c r="FE444" s="7"/>
      <c r="FF444" s="25">
        <v>3</v>
      </c>
      <c r="FG444" s="25">
        <v>3</v>
      </c>
      <c r="FH444" s="29">
        <v>2.98</v>
      </c>
      <c r="FI444" s="29">
        <v>5.7566666666666668</v>
      </c>
      <c r="FJ444" s="29">
        <v>0.52666666666666673</v>
      </c>
      <c r="FK444" s="29">
        <v>51.766068326577873</v>
      </c>
      <c r="FL444" s="7" t="b">
        <v>1</v>
      </c>
      <c r="FN444">
        <v>1.59</v>
      </c>
      <c r="FO444">
        <v>3.1333333333333333</v>
      </c>
      <c r="FP444">
        <v>0.34600000000000003</v>
      </c>
      <c r="FQ444" s="21">
        <v>50.744680851063826</v>
      </c>
      <c r="FR444">
        <v>5.2812644999999954</v>
      </c>
      <c r="FS444">
        <v>10.407523333333325</v>
      </c>
      <c r="FT444">
        <v>1.1492562999999991</v>
      </c>
      <c r="FU444">
        <v>332.15499999999969</v>
      </c>
      <c r="FX444" s="21">
        <v>4</v>
      </c>
      <c r="GG444" s="48">
        <v>2.98</v>
      </c>
      <c r="GH444" s="48">
        <v>5.7566666666666668</v>
      </c>
      <c r="GI444" s="9">
        <v>0.52666666666666673</v>
      </c>
    </row>
    <row r="445" spans="1:191" x14ac:dyDescent="0.25">
      <c r="A445" t="s">
        <v>2780</v>
      </c>
      <c r="B445">
        <v>0</v>
      </c>
      <c r="C445" s="21" t="s">
        <v>197</v>
      </c>
      <c r="E445">
        <v>0</v>
      </c>
      <c r="G445" t="s">
        <v>1052</v>
      </c>
      <c r="J445">
        <v>6971</v>
      </c>
      <c r="K445" t="s">
        <v>2782</v>
      </c>
      <c r="L445" t="s">
        <v>2428</v>
      </c>
      <c r="M445" t="s">
        <v>2428</v>
      </c>
      <c r="N445">
        <v>0</v>
      </c>
      <c r="P445" t="s">
        <v>282</v>
      </c>
      <c r="Q445">
        <v>6971</v>
      </c>
      <c r="R445" t="s">
        <v>2782</v>
      </c>
      <c r="S445" t="s">
        <v>214</v>
      </c>
      <c r="T445" s="22" t="s">
        <v>197</v>
      </c>
      <c r="U445" s="21" t="s">
        <v>1056</v>
      </c>
      <c r="V445" t="s">
        <v>2783</v>
      </c>
      <c r="W445" t="s">
        <v>2784</v>
      </c>
      <c r="X445">
        <v>10</v>
      </c>
      <c r="Y445" s="21">
        <v>10</v>
      </c>
      <c r="Z445" s="21" t="str">
        <f>VLOOKUP(A445,'Rettelse til drænsystem'!$A$4:$B$510,2,FALSE)</f>
        <v>Systematisk drænet</v>
      </c>
      <c r="AA445" t="s">
        <v>1165</v>
      </c>
      <c r="AB445" t="s">
        <v>239</v>
      </c>
      <c r="AC445" s="21" t="s">
        <v>1063</v>
      </c>
      <c r="AD445" s="21" t="s">
        <v>197</v>
      </c>
      <c r="AE445" s="21" t="s">
        <v>197</v>
      </c>
      <c r="AF445" t="s">
        <v>2780</v>
      </c>
      <c r="AG445" s="21">
        <v>0</v>
      </c>
      <c r="AH445" s="21" t="s">
        <v>2785</v>
      </c>
      <c r="AI445" s="21">
        <v>0</v>
      </c>
      <c r="AJ445" s="21" t="s">
        <v>2428</v>
      </c>
      <c r="AK445" s="21"/>
      <c r="AL445" s="21"/>
      <c r="AM445" s="21" t="s">
        <v>1188</v>
      </c>
      <c r="AN445" s="21" t="s">
        <v>1188</v>
      </c>
      <c r="AO445" s="21" t="s">
        <v>1188</v>
      </c>
      <c r="AP445" s="21" t="s">
        <v>205</v>
      </c>
      <c r="AQ445" s="21"/>
      <c r="AR445" s="21" t="s">
        <v>423</v>
      </c>
      <c r="AS445" s="21" t="s">
        <v>423</v>
      </c>
      <c r="AT445" s="21" t="s">
        <v>1059</v>
      </c>
      <c r="AU445">
        <v>82</v>
      </c>
      <c r="AV445" t="s">
        <v>2780</v>
      </c>
      <c r="AW445">
        <v>342.71190000000001</v>
      </c>
      <c r="AX445">
        <v>1.2165429999999999</v>
      </c>
      <c r="AY445">
        <v>4</v>
      </c>
      <c r="AZ445" t="s">
        <v>1192</v>
      </c>
      <c r="BA445" s="21" t="s">
        <v>1121</v>
      </c>
      <c r="BB445" s="21" t="s">
        <v>1121</v>
      </c>
      <c r="BC445">
        <v>1</v>
      </c>
      <c r="BD445" t="s">
        <v>282</v>
      </c>
      <c r="BE445" t="s">
        <v>282</v>
      </c>
      <c r="BF445">
        <v>12</v>
      </c>
      <c r="BG445" t="s">
        <v>222</v>
      </c>
      <c r="BH445">
        <v>1</v>
      </c>
      <c r="BI445" t="s">
        <v>282</v>
      </c>
      <c r="BJ445" t="s">
        <v>282</v>
      </c>
      <c r="BK445" t="s">
        <v>282</v>
      </c>
      <c r="BL445" t="s">
        <v>282</v>
      </c>
      <c r="BM445" t="s">
        <v>282</v>
      </c>
      <c r="BN445" t="s">
        <v>282</v>
      </c>
      <c r="BO445" t="s">
        <v>282</v>
      </c>
      <c r="BP445" t="s">
        <v>282</v>
      </c>
      <c r="BQ445" t="s">
        <v>282</v>
      </c>
      <c r="BR445" t="s">
        <v>192</v>
      </c>
      <c r="BS445" t="s">
        <v>192</v>
      </c>
      <c r="BT445" t="s">
        <v>198</v>
      </c>
      <c r="BU445" t="s">
        <v>282</v>
      </c>
      <c r="BV445">
        <v>745.49999999999977</v>
      </c>
      <c r="BW445">
        <v>873</v>
      </c>
      <c r="BX445" s="7">
        <v>825.81000000000017</v>
      </c>
      <c r="BY445" s="7">
        <v>167.44951985378893</v>
      </c>
      <c r="BZ445" s="8">
        <v>20.277003167046765</v>
      </c>
      <c r="CA445" s="8">
        <v>184.19447183916785</v>
      </c>
      <c r="CB445" s="8">
        <v>22.304703483751442</v>
      </c>
      <c r="CD445">
        <v>270</v>
      </c>
      <c r="CE445">
        <v>13</v>
      </c>
      <c r="CF445" s="33" t="s">
        <v>1066</v>
      </c>
      <c r="CG445" s="34" t="s">
        <v>1075</v>
      </c>
      <c r="CH445" t="s">
        <v>2781</v>
      </c>
      <c r="CI445">
        <v>4</v>
      </c>
      <c r="CJ445" s="25">
        <v>40</v>
      </c>
      <c r="CK445">
        <v>0</v>
      </c>
      <c r="CN445">
        <v>14.03</v>
      </c>
      <c r="CO445">
        <v>15.16</v>
      </c>
      <c r="CP445">
        <v>0.01</v>
      </c>
      <c r="CQ445" t="s">
        <v>282</v>
      </c>
      <c r="CR445" t="s">
        <v>282</v>
      </c>
      <c r="CT445" t="s">
        <v>282</v>
      </c>
      <c r="CU445" t="s">
        <v>282</v>
      </c>
      <c r="CV445" t="s">
        <v>282</v>
      </c>
      <c r="CW445" s="25" t="s">
        <v>1067</v>
      </c>
      <c r="CX445" t="s">
        <v>282</v>
      </c>
      <c r="DC445">
        <v>271</v>
      </c>
      <c r="DD445">
        <v>9</v>
      </c>
      <c r="DE445" t="s">
        <v>1068</v>
      </c>
      <c r="DF445" t="s">
        <v>1090</v>
      </c>
      <c r="DG445" t="s">
        <v>2781</v>
      </c>
      <c r="DH445">
        <v>5</v>
      </c>
      <c r="DI445" s="25">
        <v>50</v>
      </c>
      <c r="DJ445">
        <v>0</v>
      </c>
      <c r="DL445">
        <v>5.26</v>
      </c>
      <c r="DM445">
        <v>6</v>
      </c>
      <c r="DN445">
        <v>0.01</v>
      </c>
      <c r="DO445" t="s">
        <v>282</v>
      </c>
      <c r="DP445" t="s">
        <v>282</v>
      </c>
      <c r="DR445" t="s">
        <v>282</v>
      </c>
      <c r="DS445" t="s">
        <v>282</v>
      </c>
      <c r="DT445" t="s">
        <v>282</v>
      </c>
      <c r="DU445" s="25" t="s">
        <v>1067</v>
      </c>
      <c r="DV445" t="s">
        <v>282</v>
      </c>
      <c r="EA445">
        <v>272</v>
      </c>
      <c r="EB445">
        <v>15</v>
      </c>
      <c r="EC445" t="s">
        <v>1069</v>
      </c>
      <c r="ED445" t="s">
        <v>1090</v>
      </c>
      <c r="EE445" t="s">
        <v>2781</v>
      </c>
      <c r="EF445" t="s">
        <v>2436</v>
      </c>
      <c r="EG445" s="25">
        <v>30</v>
      </c>
      <c r="EH445">
        <v>0</v>
      </c>
      <c r="EJ445">
        <v>0.91</v>
      </c>
      <c r="EK445">
        <v>0.94</v>
      </c>
      <c r="EL445" s="9">
        <v>0.01</v>
      </c>
      <c r="EM445" t="s">
        <v>282</v>
      </c>
      <c r="EN445" t="s">
        <v>282</v>
      </c>
      <c r="EO445" t="s">
        <v>282</v>
      </c>
      <c r="EP445" t="s">
        <v>282</v>
      </c>
      <c r="EQ445" t="s">
        <v>282</v>
      </c>
      <c r="ER445" t="s">
        <v>282</v>
      </c>
      <c r="ES445" t="s">
        <v>282</v>
      </c>
      <c r="ET445" s="9" t="s">
        <v>282</v>
      </c>
      <c r="EU445" s="9" t="s">
        <v>282</v>
      </c>
      <c r="EV445" t="s">
        <v>282</v>
      </c>
      <c r="EX445" s="35">
        <v>3</v>
      </c>
      <c r="EY445" s="50">
        <v>6.7333333333333334</v>
      </c>
      <c r="EZ445" s="50">
        <v>7.3666666666666671</v>
      </c>
      <c r="FA445" s="50">
        <v>0.01</v>
      </c>
      <c r="FB445" s="51">
        <v>55.604540000000014</v>
      </c>
      <c r="FC445" s="51">
        <v>60.834670000000017</v>
      </c>
      <c r="FD445" s="51">
        <v>8.2581000000000029E-2</v>
      </c>
      <c r="FE445" s="7"/>
      <c r="FF445" s="25">
        <v>3</v>
      </c>
      <c r="FG445" s="25">
        <v>3</v>
      </c>
      <c r="FH445" s="29">
        <v>6.7333333333333334</v>
      </c>
      <c r="FI445" s="29">
        <v>7.3666666666666671</v>
      </c>
      <c r="FJ445" s="29">
        <v>0.01</v>
      </c>
      <c r="FK445" s="29">
        <v>91.402714932126699</v>
      </c>
      <c r="FL445" s="7" t="b">
        <v>1</v>
      </c>
      <c r="FQ445" s="21"/>
      <c r="FX445" s="21">
        <v>3</v>
      </c>
      <c r="GG445" s="48">
        <v>6.7333333333333334</v>
      </c>
      <c r="GH445" s="48">
        <v>7.3666666666666671</v>
      </c>
      <c r="GI445" s="9">
        <v>0.01</v>
      </c>
    </row>
    <row r="446" spans="1:191" x14ac:dyDescent="0.25">
      <c r="A446" t="s">
        <v>2786</v>
      </c>
      <c r="B446">
        <v>0</v>
      </c>
      <c r="C446" s="21" t="s">
        <v>197</v>
      </c>
      <c r="E446">
        <v>0</v>
      </c>
      <c r="G446" t="s">
        <v>1052</v>
      </c>
      <c r="J446">
        <v>9670</v>
      </c>
      <c r="K446" t="s">
        <v>533</v>
      </c>
      <c r="L446" t="s">
        <v>2428</v>
      </c>
      <c r="M446" t="s">
        <v>2428</v>
      </c>
      <c r="N446">
        <v>0</v>
      </c>
      <c r="P446" t="s">
        <v>889</v>
      </c>
      <c r="Q446">
        <v>9670</v>
      </c>
      <c r="R446" t="s">
        <v>533</v>
      </c>
      <c r="S446" t="s">
        <v>214</v>
      </c>
      <c r="T446" s="22" t="s">
        <v>197</v>
      </c>
      <c r="U446" s="21" t="s">
        <v>1056</v>
      </c>
      <c r="V446" t="s">
        <v>2788</v>
      </c>
      <c r="W446" t="s">
        <v>2789</v>
      </c>
      <c r="X446">
        <v>15</v>
      </c>
      <c r="Y446" s="21">
        <v>15</v>
      </c>
      <c r="Z446" s="21" t="str">
        <f>VLOOKUP(A446,'Rettelse til drænsystem'!$A$4:$B$510,2,FALSE)</f>
        <v>Pletdrænet</v>
      </c>
      <c r="AA446" t="s">
        <v>1058</v>
      </c>
      <c r="AB446" t="s">
        <v>239</v>
      </c>
      <c r="AC446" s="21" t="s">
        <v>1063</v>
      </c>
      <c r="AD446" s="21" t="s">
        <v>197</v>
      </c>
      <c r="AE446" s="21" t="s">
        <v>197</v>
      </c>
      <c r="AF446" t="s">
        <v>2786</v>
      </c>
      <c r="AG446" s="21">
        <v>0</v>
      </c>
      <c r="AH446" s="21" t="s">
        <v>2787</v>
      </c>
      <c r="AI446" s="21">
        <v>0</v>
      </c>
      <c r="AJ446" s="21" t="s">
        <v>2428</v>
      </c>
      <c r="AK446" s="21"/>
      <c r="AL446" s="21"/>
      <c r="AM446" s="21" t="s">
        <v>1073</v>
      </c>
      <c r="AN446" s="21" t="s">
        <v>1074</v>
      </c>
      <c r="AO446" s="21" t="s">
        <v>1074</v>
      </c>
      <c r="AP446" s="21" t="s">
        <v>205</v>
      </c>
      <c r="AQ446" s="21"/>
      <c r="AR446" s="21"/>
      <c r="AS446" s="21" t="s">
        <v>218</v>
      </c>
      <c r="AT446" s="21" t="s">
        <v>1063</v>
      </c>
      <c r="AU446">
        <v>82</v>
      </c>
      <c r="AV446" t="s">
        <v>2786</v>
      </c>
      <c r="AW446">
        <v>273.5068</v>
      </c>
      <c r="AX446">
        <v>0.89898840000000002</v>
      </c>
      <c r="AY446">
        <v>15</v>
      </c>
      <c r="AZ446" t="s">
        <v>1181</v>
      </c>
      <c r="BA446" s="21" t="s">
        <v>1181</v>
      </c>
      <c r="BB446" s="21" t="s">
        <v>1065</v>
      </c>
      <c r="BC446">
        <v>0.5</v>
      </c>
      <c r="BD446" t="s">
        <v>1120</v>
      </c>
      <c r="BE446">
        <v>0.5</v>
      </c>
      <c r="BF446">
        <v>14</v>
      </c>
      <c r="BG446" t="s">
        <v>229</v>
      </c>
      <c r="BH446">
        <v>1</v>
      </c>
      <c r="BI446" t="s">
        <v>282</v>
      </c>
      <c r="BJ446" t="s">
        <v>282</v>
      </c>
      <c r="BK446" t="s">
        <v>282</v>
      </c>
      <c r="BL446" t="s">
        <v>282</v>
      </c>
      <c r="BM446" t="s">
        <v>282</v>
      </c>
      <c r="BN446" t="s">
        <v>282</v>
      </c>
      <c r="BO446" t="s">
        <v>282</v>
      </c>
      <c r="BP446" t="s">
        <v>282</v>
      </c>
      <c r="BQ446" t="s">
        <v>282</v>
      </c>
      <c r="BR446" t="s">
        <v>192</v>
      </c>
      <c r="BS446" t="s">
        <v>192</v>
      </c>
      <c r="BT446" t="s">
        <v>198</v>
      </c>
      <c r="BU446" t="s">
        <v>282</v>
      </c>
      <c r="BV446">
        <v>633.5</v>
      </c>
      <c r="BW446">
        <v>525.79999999999995</v>
      </c>
      <c r="BX446" s="7">
        <v>327.44833333333247</v>
      </c>
      <c r="BY446" s="7">
        <v>25.037108247950417</v>
      </c>
      <c r="BZ446" s="8">
        <v>7.686666792773087</v>
      </c>
      <c r="CA446" s="8">
        <v>27.54081907274546</v>
      </c>
      <c r="CB446" s="8">
        <v>8.4553334720503965</v>
      </c>
      <c r="CD446">
        <v>453</v>
      </c>
      <c r="CE446">
        <v>13</v>
      </c>
      <c r="CF446" s="33" t="s">
        <v>1066</v>
      </c>
      <c r="CG446" s="34" t="s">
        <v>1075</v>
      </c>
      <c r="CH446" t="s">
        <v>2790</v>
      </c>
      <c r="CI446">
        <v>2</v>
      </c>
      <c r="CJ446" s="25">
        <v>13.333333333333334</v>
      </c>
      <c r="CK446">
        <v>0</v>
      </c>
      <c r="CN446">
        <v>9.73</v>
      </c>
      <c r="CO446">
        <v>10.54</v>
      </c>
      <c r="CP446">
        <v>0.01</v>
      </c>
      <c r="CQ446" t="s">
        <v>282</v>
      </c>
      <c r="CR446" t="s">
        <v>282</v>
      </c>
      <c r="CT446" t="s">
        <v>282</v>
      </c>
      <c r="CU446" t="s">
        <v>282</v>
      </c>
      <c r="CV446" t="s">
        <v>282</v>
      </c>
      <c r="CW446" s="25" t="s">
        <v>1067</v>
      </c>
      <c r="CX446" t="s">
        <v>282</v>
      </c>
      <c r="DC446">
        <v>454</v>
      </c>
      <c r="DD446">
        <v>8</v>
      </c>
      <c r="DE446" t="s">
        <v>1068</v>
      </c>
      <c r="DF446" t="s">
        <v>1090</v>
      </c>
      <c r="DG446" t="s">
        <v>2791</v>
      </c>
      <c r="DH446" t="s">
        <v>2470</v>
      </c>
      <c r="DI446" s="25">
        <v>33.333333333333329</v>
      </c>
      <c r="DJ446">
        <v>0</v>
      </c>
      <c r="DL446">
        <v>4.07</v>
      </c>
      <c r="DM446">
        <v>5.45</v>
      </c>
      <c r="DN446">
        <v>0.01</v>
      </c>
      <c r="DO446" t="s">
        <v>282</v>
      </c>
      <c r="DP446" t="s">
        <v>282</v>
      </c>
      <c r="DR446" t="s">
        <v>282</v>
      </c>
      <c r="DS446" t="s">
        <v>282</v>
      </c>
      <c r="DT446" t="s">
        <v>282</v>
      </c>
      <c r="DU446" s="25" t="s">
        <v>1067</v>
      </c>
      <c r="DV446" t="s">
        <v>282</v>
      </c>
      <c r="EA446">
        <v>455</v>
      </c>
      <c r="EB446">
        <v>12</v>
      </c>
      <c r="EC446" t="s">
        <v>1069</v>
      </c>
      <c r="ED446" t="s">
        <v>1090</v>
      </c>
      <c r="EE446" t="s">
        <v>2791</v>
      </c>
      <c r="EF446" t="s">
        <v>2486</v>
      </c>
      <c r="EG446" s="25">
        <v>13.333333333333334</v>
      </c>
      <c r="EH446">
        <v>0</v>
      </c>
      <c r="EJ446">
        <v>8.33</v>
      </c>
      <c r="EK446">
        <v>9.92</v>
      </c>
      <c r="EL446" s="9">
        <v>0.01</v>
      </c>
      <c r="EM446" t="s">
        <v>282</v>
      </c>
      <c r="EN446" t="s">
        <v>282</v>
      </c>
      <c r="EO446" t="s">
        <v>282</v>
      </c>
      <c r="EP446" t="s">
        <v>282</v>
      </c>
      <c r="EQ446" t="s">
        <v>282</v>
      </c>
      <c r="ER446" t="s">
        <v>282</v>
      </c>
      <c r="ES446" t="s">
        <v>282</v>
      </c>
      <c r="ET446" s="9" t="s">
        <v>282</v>
      </c>
      <c r="EU446" s="9" t="s">
        <v>282</v>
      </c>
      <c r="EV446" t="s">
        <v>282</v>
      </c>
      <c r="EX446" s="35">
        <v>3</v>
      </c>
      <c r="EY446" s="50">
        <v>7.3766666666666678</v>
      </c>
      <c r="EZ446" s="50">
        <v>8.6366666666666649</v>
      </c>
      <c r="FA446" s="50">
        <v>0.01</v>
      </c>
      <c r="FB446" s="51">
        <v>24.154772055555497</v>
      </c>
      <c r="FC446" s="51">
        <v>28.280621055555475</v>
      </c>
      <c r="FD446" s="51">
        <v>3.2744833333333251E-2</v>
      </c>
      <c r="FE446" s="7"/>
      <c r="FF446" s="25">
        <v>3</v>
      </c>
      <c r="FG446" s="25">
        <v>3</v>
      </c>
      <c r="FH446" s="29">
        <v>7.3766666666666678</v>
      </c>
      <c r="FI446" s="29">
        <v>8.6366666666666649</v>
      </c>
      <c r="FJ446" s="29">
        <v>0.01</v>
      </c>
      <c r="FK446" s="29">
        <v>85.411038209185676</v>
      </c>
      <c r="FL446" s="7" t="b">
        <v>1</v>
      </c>
      <c r="FQ446" s="21"/>
      <c r="FX446" s="21">
        <v>4</v>
      </c>
      <c r="GG446" s="48">
        <v>7.3766666666666678</v>
      </c>
      <c r="GH446" s="48">
        <v>8.6366666666666649</v>
      </c>
      <c r="GI446" s="9">
        <v>0.01</v>
      </c>
    </row>
    <row r="447" spans="1:191" x14ac:dyDescent="0.25">
      <c r="A447" t="s">
        <v>2792</v>
      </c>
      <c r="B447">
        <v>0</v>
      </c>
      <c r="C447" s="21" t="s">
        <v>197</v>
      </c>
      <c r="E447">
        <v>0</v>
      </c>
      <c r="G447" t="s">
        <v>1052</v>
      </c>
      <c r="J447">
        <v>9670</v>
      </c>
      <c r="K447" t="s">
        <v>533</v>
      </c>
      <c r="L447" t="s">
        <v>2428</v>
      </c>
      <c r="M447" t="s">
        <v>2428</v>
      </c>
      <c r="N447">
        <v>0</v>
      </c>
      <c r="P447" t="s">
        <v>891</v>
      </c>
      <c r="Q447">
        <v>9670</v>
      </c>
      <c r="R447" t="s">
        <v>533</v>
      </c>
      <c r="S447" t="s">
        <v>1307</v>
      </c>
      <c r="T447" s="22" t="s">
        <v>197</v>
      </c>
      <c r="U447" s="21" t="s">
        <v>1056</v>
      </c>
      <c r="V447" t="s">
        <v>2794</v>
      </c>
      <c r="W447" t="s">
        <v>2795</v>
      </c>
      <c r="X447">
        <v>0</v>
      </c>
      <c r="Z447" s="21" t="str">
        <f>VLOOKUP(A447,'Rettelse til drænsystem'!$A$4:$B$510,2,FALSE)</f>
        <v>Systematisk drænet</v>
      </c>
      <c r="AA447" t="s">
        <v>1308</v>
      </c>
      <c r="AB447" t="s">
        <v>193</v>
      </c>
      <c r="AC447" s="21" t="s">
        <v>1059</v>
      </c>
      <c r="AD447" s="21" t="s">
        <v>197</v>
      </c>
      <c r="AE447" s="21" t="s">
        <v>197</v>
      </c>
      <c r="AF447" t="s">
        <v>2792</v>
      </c>
      <c r="AG447" s="21">
        <v>0</v>
      </c>
      <c r="AH447" s="21" t="s">
        <v>2793</v>
      </c>
      <c r="AI447" s="21">
        <v>0</v>
      </c>
      <c r="AJ447" s="21" t="s">
        <v>2428</v>
      </c>
      <c r="AK447" s="21"/>
      <c r="AL447" s="21"/>
      <c r="AM447" s="21" t="s">
        <v>1276</v>
      </c>
      <c r="AN447" s="21" t="s">
        <v>1084</v>
      </c>
      <c r="AO447" s="21" t="s">
        <v>1084</v>
      </c>
      <c r="AP447" s="21" t="s">
        <v>205</v>
      </c>
      <c r="AQ447" s="21" t="s">
        <v>1062</v>
      </c>
      <c r="AR447" s="21" t="s">
        <v>423</v>
      </c>
      <c r="AS447" s="21" t="s">
        <v>423</v>
      </c>
      <c r="AT447" s="21" t="s">
        <v>1059</v>
      </c>
      <c r="AU447">
        <v>72</v>
      </c>
      <c r="AV447" t="s">
        <v>2792</v>
      </c>
      <c r="AW447">
        <v>613.93389999999999</v>
      </c>
      <c r="AX447">
        <v>1.811245</v>
      </c>
      <c r="AY447">
        <v>5</v>
      </c>
      <c r="AZ447" t="s">
        <v>1207</v>
      </c>
      <c r="BA447" s="21" t="s">
        <v>1207</v>
      </c>
      <c r="BB447" s="21" t="s">
        <v>1207</v>
      </c>
      <c r="BC447">
        <v>1</v>
      </c>
      <c r="BD447" t="s">
        <v>282</v>
      </c>
      <c r="BE447" t="s">
        <v>282</v>
      </c>
      <c r="BF447">
        <v>16</v>
      </c>
      <c r="BG447" t="s">
        <v>297</v>
      </c>
      <c r="BH447">
        <v>1</v>
      </c>
      <c r="BI447" t="s">
        <v>282</v>
      </c>
      <c r="BJ447" t="s">
        <v>282</v>
      </c>
      <c r="BK447" t="s">
        <v>282</v>
      </c>
      <c r="BL447" t="s">
        <v>282</v>
      </c>
      <c r="BM447" t="s">
        <v>282</v>
      </c>
      <c r="BN447" t="s">
        <v>282</v>
      </c>
      <c r="BO447" t="s">
        <v>282</v>
      </c>
      <c r="BP447" t="s">
        <v>282</v>
      </c>
      <c r="BQ447" t="s">
        <v>282</v>
      </c>
      <c r="BR447" t="s">
        <v>197</v>
      </c>
      <c r="BS447" t="s">
        <v>197</v>
      </c>
      <c r="BT447" t="s">
        <v>198</v>
      </c>
      <c r="BU447" t="s">
        <v>282</v>
      </c>
      <c r="BV447">
        <v>633.5</v>
      </c>
      <c r="BW447">
        <v>525.79999999999995</v>
      </c>
      <c r="BX447" s="7">
        <v>297.79999999999893</v>
      </c>
      <c r="BY447" s="7">
        <v>14.156027756989962</v>
      </c>
      <c r="BZ447" s="8">
        <v>4.7535351769610523</v>
      </c>
      <c r="CA447" s="8">
        <v>15.57163053268896</v>
      </c>
      <c r="CB447" s="8">
        <v>5.228888694657158</v>
      </c>
      <c r="CD447">
        <v>456</v>
      </c>
      <c r="CE447">
        <v>13</v>
      </c>
      <c r="CF447" s="33" t="s">
        <v>1066</v>
      </c>
      <c r="CG447" s="34" t="s">
        <v>1075</v>
      </c>
      <c r="CH447" t="s">
        <v>2790</v>
      </c>
      <c r="CI447">
        <v>0</v>
      </c>
      <c r="CJ447" s="25" t="s">
        <v>282</v>
      </c>
      <c r="CK447">
        <v>0</v>
      </c>
      <c r="CN447">
        <v>6.59</v>
      </c>
      <c r="CO447">
        <v>6.87</v>
      </c>
      <c r="CP447">
        <v>0.06</v>
      </c>
      <c r="CQ447" t="s">
        <v>282</v>
      </c>
      <c r="CR447" t="s">
        <v>282</v>
      </c>
      <c r="CT447" t="s">
        <v>282</v>
      </c>
      <c r="CU447" t="s">
        <v>282</v>
      </c>
      <c r="CV447" t="s">
        <v>282</v>
      </c>
      <c r="CW447" s="25" t="s">
        <v>1067</v>
      </c>
      <c r="CX447" t="s">
        <v>282</v>
      </c>
      <c r="DC447">
        <v>457</v>
      </c>
      <c r="DD447">
        <v>8</v>
      </c>
      <c r="DE447" t="s">
        <v>1068</v>
      </c>
      <c r="DF447" t="s">
        <v>1090</v>
      </c>
      <c r="DG447" t="s">
        <v>2791</v>
      </c>
      <c r="DH447">
        <v>0</v>
      </c>
      <c r="DI447" s="25" t="s">
        <v>282</v>
      </c>
      <c r="DJ447">
        <v>0</v>
      </c>
      <c r="DL447">
        <v>6.01</v>
      </c>
      <c r="DM447">
        <v>6.92</v>
      </c>
      <c r="DN447">
        <v>7.0000000000000007E-2</v>
      </c>
      <c r="DO447" t="s">
        <v>282</v>
      </c>
      <c r="DP447" t="s">
        <v>282</v>
      </c>
      <c r="DR447" t="s">
        <v>282</v>
      </c>
      <c r="DS447" t="s">
        <v>282</v>
      </c>
      <c r="DT447" t="s">
        <v>282</v>
      </c>
      <c r="DU447" s="25" t="s">
        <v>1067</v>
      </c>
      <c r="DV447" t="s">
        <v>282</v>
      </c>
      <c r="EA447">
        <v>458</v>
      </c>
      <c r="EB447">
        <v>12</v>
      </c>
      <c r="EC447" t="s">
        <v>1069</v>
      </c>
      <c r="ED447" t="s">
        <v>1090</v>
      </c>
      <c r="EE447" t="s">
        <v>2791</v>
      </c>
      <c r="EF447">
        <v>0</v>
      </c>
      <c r="EG447" s="25" t="s">
        <v>282</v>
      </c>
      <c r="EH447">
        <v>0</v>
      </c>
      <c r="EJ447">
        <v>6.21</v>
      </c>
      <c r="EK447">
        <v>7.17</v>
      </c>
      <c r="EL447" s="9">
        <v>0.08</v>
      </c>
      <c r="EM447" t="s">
        <v>282</v>
      </c>
      <c r="EN447" t="s">
        <v>282</v>
      </c>
      <c r="EO447" t="s">
        <v>282</v>
      </c>
      <c r="EP447" t="s">
        <v>282</v>
      </c>
      <c r="EQ447" t="s">
        <v>282</v>
      </c>
      <c r="ER447" t="s">
        <v>282</v>
      </c>
      <c r="ES447" t="s">
        <v>282</v>
      </c>
      <c r="ET447" s="9" t="s">
        <v>282</v>
      </c>
      <c r="EU447" s="9" t="s">
        <v>282</v>
      </c>
      <c r="EV447" t="s">
        <v>282</v>
      </c>
      <c r="EX447" s="35">
        <v>3</v>
      </c>
      <c r="EY447" s="50">
        <v>6.27</v>
      </c>
      <c r="EZ447" s="50">
        <v>6.9866666666666672</v>
      </c>
      <c r="FA447" s="50">
        <v>7.0000000000000007E-2</v>
      </c>
      <c r="FB447" s="51">
        <v>18.672059999999931</v>
      </c>
      <c r="FC447" s="51">
        <v>20.806293333333262</v>
      </c>
      <c r="FD447" s="51">
        <v>0.20845999999999926</v>
      </c>
      <c r="FE447" s="7"/>
      <c r="FF447" s="25">
        <v>3</v>
      </c>
      <c r="FG447" s="25">
        <v>3</v>
      </c>
      <c r="FH447" s="29">
        <v>6.27</v>
      </c>
      <c r="FI447" s="29">
        <v>6.9866666666666672</v>
      </c>
      <c r="FJ447" s="29">
        <v>7.0000000000000007E-2</v>
      </c>
      <c r="FK447" s="29">
        <v>89.742366412213727</v>
      </c>
      <c r="FL447" s="7" t="b">
        <v>1</v>
      </c>
      <c r="FQ447" s="21"/>
      <c r="FX447" s="21">
        <v>4</v>
      </c>
      <c r="GG447" s="48">
        <v>6.27</v>
      </c>
      <c r="GH447" s="48">
        <v>6.9866666666666672</v>
      </c>
      <c r="GI447" s="9">
        <v>7.0000000000000007E-2</v>
      </c>
    </row>
    <row r="448" spans="1:191" x14ac:dyDescent="0.25">
      <c r="A448" t="s">
        <v>2796</v>
      </c>
      <c r="B448">
        <v>0</v>
      </c>
      <c r="C448" s="21" t="s">
        <v>197</v>
      </c>
      <c r="E448">
        <v>0</v>
      </c>
      <c r="G448" t="s">
        <v>1052</v>
      </c>
      <c r="J448">
        <v>9670</v>
      </c>
      <c r="K448" t="s">
        <v>533</v>
      </c>
      <c r="L448" t="s">
        <v>2428</v>
      </c>
      <c r="M448" t="s">
        <v>2428</v>
      </c>
      <c r="N448">
        <v>0</v>
      </c>
      <c r="P448" t="s">
        <v>2798</v>
      </c>
      <c r="Q448">
        <v>9670</v>
      </c>
      <c r="R448" t="s">
        <v>533</v>
      </c>
      <c r="S448" t="s">
        <v>1307</v>
      </c>
      <c r="T448" s="22" t="s">
        <v>197</v>
      </c>
      <c r="U448" s="21" t="s">
        <v>1056</v>
      </c>
      <c r="V448" t="s">
        <v>2799</v>
      </c>
      <c r="W448" t="s">
        <v>2800</v>
      </c>
      <c r="X448">
        <v>0</v>
      </c>
      <c r="Z448" s="21" t="str">
        <f>VLOOKUP(A448,'Rettelse til drænsystem'!$A$4:$B$510,2,FALSE)</f>
        <v>Systematisk drænet</v>
      </c>
      <c r="AA448" t="s">
        <v>1308</v>
      </c>
      <c r="AB448" t="s">
        <v>193</v>
      </c>
      <c r="AC448" s="21" t="s">
        <v>1059</v>
      </c>
      <c r="AD448" s="21" t="s">
        <v>197</v>
      </c>
      <c r="AE448" s="21" t="s">
        <v>197</v>
      </c>
      <c r="AF448" t="s">
        <v>2796</v>
      </c>
      <c r="AG448" s="21">
        <v>0</v>
      </c>
      <c r="AH448" s="21" t="s">
        <v>2797</v>
      </c>
      <c r="AI448" s="21">
        <v>0</v>
      </c>
      <c r="AJ448" s="21" t="s">
        <v>2428</v>
      </c>
      <c r="AK448" s="21"/>
      <c r="AL448" s="21"/>
      <c r="AM448" s="21" t="s">
        <v>1276</v>
      </c>
      <c r="AN448" s="21" t="s">
        <v>1084</v>
      </c>
      <c r="AO448" s="21" t="s">
        <v>1084</v>
      </c>
      <c r="AP448" s="21" t="s">
        <v>205</v>
      </c>
      <c r="AQ448" s="21" t="s">
        <v>1062</v>
      </c>
      <c r="AR448" s="21" t="s">
        <v>423</v>
      </c>
      <c r="AS448" s="21" t="s">
        <v>423</v>
      </c>
      <c r="AT448" s="21" t="s">
        <v>1059</v>
      </c>
      <c r="AU448">
        <v>72</v>
      </c>
      <c r="AV448" t="s">
        <v>2796</v>
      </c>
      <c r="AW448">
        <v>679.69929999999999</v>
      </c>
      <c r="AX448">
        <v>0.31233739999999999</v>
      </c>
      <c r="AY448">
        <v>20</v>
      </c>
      <c r="AZ448" t="s">
        <v>1207</v>
      </c>
      <c r="BA448" s="21" t="s">
        <v>1207</v>
      </c>
      <c r="BB448" s="21" t="s">
        <v>1207</v>
      </c>
      <c r="BC448">
        <v>1</v>
      </c>
      <c r="BD448" t="s">
        <v>282</v>
      </c>
      <c r="BE448" t="s">
        <v>282</v>
      </c>
      <c r="BF448">
        <v>16</v>
      </c>
      <c r="BG448" t="s">
        <v>297</v>
      </c>
      <c r="BH448">
        <v>1</v>
      </c>
      <c r="BI448" t="s">
        <v>282</v>
      </c>
      <c r="BJ448" t="s">
        <v>282</v>
      </c>
      <c r="BK448" t="s">
        <v>282</v>
      </c>
      <c r="BL448" t="s">
        <v>282</v>
      </c>
      <c r="BM448" t="s">
        <v>282</v>
      </c>
      <c r="BN448" t="s">
        <v>282</v>
      </c>
      <c r="BO448" t="s">
        <v>282</v>
      </c>
      <c r="BP448" t="s">
        <v>282</v>
      </c>
      <c r="BQ448" t="s">
        <v>282</v>
      </c>
      <c r="BR448" t="s">
        <v>197</v>
      </c>
      <c r="BS448" t="s">
        <v>197</v>
      </c>
      <c r="BT448" t="s">
        <v>198</v>
      </c>
      <c r="BU448" t="s">
        <v>282</v>
      </c>
      <c r="BV448">
        <v>633.5</v>
      </c>
      <c r="BW448">
        <v>525.79999999999995</v>
      </c>
      <c r="BX448" s="7">
        <v>297.79999999999893</v>
      </c>
      <c r="BY448" s="7">
        <v>14.156027756989962</v>
      </c>
      <c r="BZ448" s="8">
        <v>4.7535351769610523</v>
      </c>
      <c r="CA448" s="8">
        <v>15.57163053268896</v>
      </c>
      <c r="CB448" s="8">
        <v>5.228888694657158</v>
      </c>
      <c r="CD448">
        <v>459</v>
      </c>
      <c r="CE448">
        <v>13</v>
      </c>
      <c r="CF448" s="33" t="s">
        <v>1066</v>
      </c>
      <c r="CG448" s="34" t="s">
        <v>1075</v>
      </c>
      <c r="CH448" t="s">
        <v>2790</v>
      </c>
      <c r="CI448">
        <v>0</v>
      </c>
      <c r="CJ448" s="25" t="s">
        <v>282</v>
      </c>
      <c r="CK448">
        <v>0</v>
      </c>
      <c r="CN448">
        <v>3.4</v>
      </c>
      <c r="CO448">
        <v>4.1399999999999997</v>
      </c>
      <c r="CP448">
        <v>0.03</v>
      </c>
      <c r="CQ448" t="s">
        <v>282</v>
      </c>
      <c r="CR448" t="s">
        <v>282</v>
      </c>
      <c r="CT448" t="s">
        <v>282</v>
      </c>
      <c r="CU448" t="s">
        <v>282</v>
      </c>
      <c r="CV448" t="s">
        <v>282</v>
      </c>
      <c r="CW448" s="25" t="s">
        <v>1067</v>
      </c>
      <c r="CX448" t="s">
        <v>282</v>
      </c>
      <c r="DC448">
        <v>460</v>
      </c>
      <c r="DD448">
        <v>8</v>
      </c>
      <c r="DE448" t="s">
        <v>1068</v>
      </c>
      <c r="DF448" t="s">
        <v>1090</v>
      </c>
      <c r="DG448" t="s">
        <v>2791</v>
      </c>
      <c r="DH448">
        <v>0</v>
      </c>
      <c r="DI448" s="25" t="s">
        <v>282</v>
      </c>
      <c r="DJ448">
        <v>0</v>
      </c>
      <c r="DL448">
        <v>5.0599999999999996</v>
      </c>
      <c r="DM448">
        <v>6.27</v>
      </c>
      <c r="DN448">
        <v>0.05</v>
      </c>
      <c r="DO448" t="s">
        <v>282</v>
      </c>
      <c r="DP448" t="s">
        <v>282</v>
      </c>
      <c r="DR448" t="s">
        <v>282</v>
      </c>
      <c r="DS448" t="s">
        <v>282</v>
      </c>
      <c r="DT448" t="s">
        <v>282</v>
      </c>
      <c r="DU448" s="25" t="s">
        <v>1067</v>
      </c>
      <c r="DV448" t="s">
        <v>282</v>
      </c>
      <c r="EA448">
        <v>461</v>
      </c>
      <c r="EB448">
        <v>12</v>
      </c>
      <c r="EC448" t="s">
        <v>1069</v>
      </c>
      <c r="ED448" t="s">
        <v>1090</v>
      </c>
      <c r="EE448" t="s">
        <v>2791</v>
      </c>
      <c r="EF448">
        <v>0</v>
      </c>
      <c r="EG448" s="25" t="s">
        <v>282</v>
      </c>
      <c r="EH448">
        <v>0</v>
      </c>
      <c r="EJ448">
        <v>4.1100000000000003</v>
      </c>
      <c r="EK448">
        <v>5.55</v>
      </c>
      <c r="EL448" s="9">
        <v>0.01</v>
      </c>
      <c r="EM448" t="s">
        <v>282</v>
      </c>
      <c r="EN448" t="s">
        <v>282</v>
      </c>
      <c r="EO448" t="s">
        <v>282</v>
      </c>
      <c r="EP448" t="s">
        <v>282</v>
      </c>
      <c r="EQ448" t="s">
        <v>282</v>
      </c>
      <c r="ER448" t="s">
        <v>282</v>
      </c>
      <c r="ES448" t="s">
        <v>282</v>
      </c>
      <c r="ET448" s="9" t="s">
        <v>282</v>
      </c>
      <c r="EU448" s="9" t="s">
        <v>282</v>
      </c>
      <c r="EV448" t="s">
        <v>282</v>
      </c>
      <c r="EX448" s="35">
        <v>3</v>
      </c>
      <c r="EY448" s="50">
        <v>4.1900000000000004</v>
      </c>
      <c r="EZ448" s="50">
        <v>5.32</v>
      </c>
      <c r="FA448" s="50">
        <v>0.03</v>
      </c>
      <c r="FB448" s="51">
        <v>12.477819999999957</v>
      </c>
      <c r="FC448" s="51">
        <v>15.842959999999945</v>
      </c>
      <c r="FD448" s="51">
        <v>8.933999999999967E-2</v>
      </c>
      <c r="FE448" s="7"/>
      <c r="FF448" s="25">
        <v>3</v>
      </c>
      <c r="FG448" s="25">
        <v>3</v>
      </c>
      <c r="FH448" s="29">
        <v>4.1900000000000004</v>
      </c>
      <c r="FI448" s="29">
        <v>5.32</v>
      </c>
      <c r="FJ448" s="29">
        <v>0.03</v>
      </c>
      <c r="FK448" s="29">
        <v>78.759398496240607</v>
      </c>
      <c r="FL448" s="7" t="b">
        <v>1</v>
      </c>
      <c r="FQ448" s="21"/>
      <c r="FX448" s="21">
        <v>4</v>
      </c>
      <c r="GG448" s="48">
        <v>4.1900000000000004</v>
      </c>
      <c r="GH448" s="48">
        <v>5.32</v>
      </c>
      <c r="GI448" s="9">
        <v>0.03</v>
      </c>
    </row>
    <row r="449" spans="1:191" x14ac:dyDescent="0.25">
      <c r="A449" t="s">
        <v>2801</v>
      </c>
      <c r="B449">
        <v>250</v>
      </c>
      <c r="C449" s="21" t="s">
        <v>192</v>
      </c>
      <c r="E449">
        <v>0</v>
      </c>
      <c r="G449" t="s">
        <v>1052</v>
      </c>
      <c r="J449">
        <v>5750</v>
      </c>
      <c r="K449" t="s">
        <v>965</v>
      </c>
      <c r="L449" t="s">
        <v>2428</v>
      </c>
      <c r="M449" t="s">
        <v>2428</v>
      </c>
      <c r="N449">
        <v>0</v>
      </c>
      <c r="P449" t="s">
        <v>282</v>
      </c>
      <c r="Q449">
        <v>5750</v>
      </c>
      <c r="R449" t="s">
        <v>965</v>
      </c>
      <c r="S449" t="s">
        <v>214</v>
      </c>
      <c r="T449" s="22" t="s">
        <v>197</v>
      </c>
      <c r="U449" s="21" t="s">
        <v>1056</v>
      </c>
      <c r="V449">
        <v>583959.73909395002</v>
      </c>
      <c r="W449">
        <v>6121368.9030627999</v>
      </c>
      <c r="X449">
        <v>8</v>
      </c>
      <c r="Y449" s="21">
        <v>8</v>
      </c>
      <c r="Z449" s="21" t="str">
        <f>VLOOKUP(A449,'Rettelse til drænsystem'!$A$4:$B$510,2,FALSE)</f>
        <v>Kombination</v>
      </c>
      <c r="AA449" t="s">
        <v>1104</v>
      </c>
      <c r="AB449" t="s">
        <v>239</v>
      </c>
      <c r="AC449" s="21" t="s">
        <v>1063</v>
      </c>
      <c r="AD449" s="21" t="s">
        <v>197</v>
      </c>
      <c r="AE449" s="21" t="s">
        <v>197</v>
      </c>
      <c r="AF449" t="s">
        <v>2801</v>
      </c>
      <c r="AG449" s="21">
        <v>250</v>
      </c>
      <c r="AH449" s="21" t="s">
        <v>2802</v>
      </c>
      <c r="AI449" s="21">
        <v>0</v>
      </c>
      <c r="AJ449" s="21" t="s">
        <v>2428</v>
      </c>
      <c r="AK449" s="21"/>
      <c r="AL449" s="21"/>
      <c r="AM449" s="21" t="s">
        <v>1073</v>
      </c>
      <c r="AN449" s="21" t="s">
        <v>1074</v>
      </c>
      <c r="AO449" s="21" t="s">
        <v>1074</v>
      </c>
      <c r="AP449" s="21" t="s">
        <v>246</v>
      </c>
      <c r="AQ449" s="21"/>
      <c r="AR449" s="21"/>
      <c r="AS449" s="21" t="s">
        <v>218</v>
      </c>
      <c r="AT449" s="21" t="s">
        <v>1063</v>
      </c>
      <c r="AU449">
        <v>49</v>
      </c>
      <c r="AV449" t="s">
        <v>2801</v>
      </c>
      <c r="AY449">
        <v>3</v>
      </c>
      <c r="AZ449" t="s">
        <v>1106</v>
      </c>
      <c r="BA449" s="21" t="s">
        <v>1102</v>
      </c>
      <c r="BB449" s="21" t="s">
        <v>1102</v>
      </c>
      <c r="BC449">
        <v>1</v>
      </c>
      <c r="BD449" t="s">
        <v>282</v>
      </c>
      <c r="BE449" t="s">
        <v>282</v>
      </c>
      <c r="BF449">
        <v>5</v>
      </c>
      <c r="BG449" t="s">
        <v>304</v>
      </c>
      <c r="BH449">
        <v>1</v>
      </c>
      <c r="BI449" t="s">
        <v>282</v>
      </c>
      <c r="BJ449" t="s">
        <v>282</v>
      </c>
      <c r="BK449" t="s">
        <v>282</v>
      </c>
      <c r="BL449" t="s">
        <v>282</v>
      </c>
      <c r="BM449" t="s">
        <v>282</v>
      </c>
      <c r="BN449" t="s">
        <v>282</v>
      </c>
      <c r="BO449" t="s">
        <v>282</v>
      </c>
      <c r="BP449" t="s">
        <v>282</v>
      </c>
      <c r="BQ449" t="s">
        <v>282</v>
      </c>
      <c r="BR449" t="s">
        <v>197</v>
      </c>
      <c r="BS449" t="s">
        <v>197</v>
      </c>
      <c r="BT449" t="s">
        <v>198</v>
      </c>
      <c r="BU449" t="s">
        <v>282</v>
      </c>
      <c r="BV449">
        <v>531.09999999999991</v>
      </c>
      <c r="BW449">
        <v>508.9</v>
      </c>
      <c r="BX449" s="7">
        <v>355.52666666666607</v>
      </c>
      <c r="BY449" s="7">
        <v>20.785564730464284</v>
      </c>
      <c r="BZ449" s="8">
        <v>5.8464151016701003</v>
      </c>
      <c r="CA449" s="8">
        <v>22.864121203510713</v>
      </c>
      <c r="CB449" s="8">
        <v>6.4310566118371106</v>
      </c>
      <c r="CD449">
        <v>123</v>
      </c>
      <c r="CE449">
        <v>11</v>
      </c>
      <c r="CF449" s="33" t="s">
        <v>1066</v>
      </c>
      <c r="CG449" s="34" t="s">
        <v>1075</v>
      </c>
      <c r="CH449" t="s">
        <v>964</v>
      </c>
      <c r="CI449">
        <v>3</v>
      </c>
      <c r="CJ449" s="25">
        <v>37.5</v>
      </c>
      <c r="CK449">
        <v>0</v>
      </c>
      <c r="CN449">
        <v>3.52</v>
      </c>
      <c r="CO449">
        <v>4.4000000000000004</v>
      </c>
      <c r="CP449">
        <v>0.01</v>
      </c>
      <c r="CQ449" t="s">
        <v>282</v>
      </c>
      <c r="CR449" t="s">
        <v>282</v>
      </c>
      <c r="CT449" t="s">
        <v>282</v>
      </c>
      <c r="CU449" t="s">
        <v>282</v>
      </c>
      <c r="CV449" t="s">
        <v>282</v>
      </c>
      <c r="CW449" s="25" t="s">
        <v>1067</v>
      </c>
      <c r="CX449" t="s">
        <v>282</v>
      </c>
      <c r="DC449">
        <v>124</v>
      </c>
      <c r="DD449">
        <v>7</v>
      </c>
      <c r="DE449" t="s">
        <v>1068</v>
      </c>
      <c r="DF449" t="s">
        <v>1090</v>
      </c>
      <c r="DG449" t="s">
        <v>964</v>
      </c>
      <c r="DH449" t="s">
        <v>2470</v>
      </c>
      <c r="DI449" s="25">
        <v>62.5</v>
      </c>
      <c r="DJ449" t="s">
        <v>2803</v>
      </c>
      <c r="DL449">
        <v>2.9</v>
      </c>
      <c r="DM449">
        <v>3.61</v>
      </c>
      <c r="DN449">
        <v>0.01</v>
      </c>
      <c r="DO449" t="s">
        <v>282</v>
      </c>
      <c r="DP449" t="s">
        <v>282</v>
      </c>
      <c r="DR449" t="s">
        <v>282</v>
      </c>
      <c r="DS449" t="s">
        <v>282</v>
      </c>
      <c r="DT449" t="s">
        <v>282</v>
      </c>
      <c r="DU449" s="25" t="s">
        <v>1067</v>
      </c>
      <c r="DV449" t="s">
        <v>282</v>
      </c>
      <c r="EA449">
        <v>125</v>
      </c>
      <c r="EB449">
        <v>10</v>
      </c>
      <c r="EC449" t="s">
        <v>1069</v>
      </c>
      <c r="ED449" t="s">
        <v>1090</v>
      </c>
      <c r="EE449" t="s">
        <v>964</v>
      </c>
      <c r="EF449" t="s">
        <v>2486</v>
      </c>
      <c r="EG449" s="25">
        <v>25</v>
      </c>
      <c r="EH449">
        <v>0</v>
      </c>
      <c r="EL449" s="9"/>
      <c r="EO449" t="s">
        <v>282</v>
      </c>
      <c r="EP449" t="s">
        <v>282</v>
      </c>
      <c r="EQ449" t="s">
        <v>282</v>
      </c>
      <c r="ER449" t="s">
        <v>282</v>
      </c>
      <c r="ES449" t="s">
        <v>282</v>
      </c>
      <c r="ET449" s="9" t="s">
        <v>282</v>
      </c>
      <c r="EU449" s="9" t="s">
        <v>282</v>
      </c>
      <c r="EV449" t="s">
        <v>282</v>
      </c>
      <c r="EX449" s="35">
        <v>3</v>
      </c>
      <c r="EY449" s="50">
        <v>3.21</v>
      </c>
      <c r="EZ449" s="50">
        <v>4.0049999999999999</v>
      </c>
      <c r="FA449" s="50">
        <v>0.01</v>
      </c>
      <c r="FB449" s="51">
        <v>11.412405999999981</v>
      </c>
      <c r="FC449" s="51">
        <v>14.238842999999976</v>
      </c>
      <c r="FD449" s="51">
        <v>3.5552666666666614E-2</v>
      </c>
      <c r="FE449" s="7"/>
      <c r="FF449" s="25">
        <v>2</v>
      </c>
      <c r="FG449" s="25">
        <v>2</v>
      </c>
      <c r="FH449" s="29">
        <v>3.21</v>
      </c>
      <c r="FI449" s="29">
        <v>4.0049999999999999</v>
      </c>
      <c r="FJ449" s="29">
        <v>0.01</v>
      </c>
      <c r="FK449" s="29">
        <v>80.149812734082388</v>
      </c>
      <c r="FL449" s="7" t="b">
        <v>0</v>
      </c>
      <c r="FN449">
        <v>5.68</v>
      </c>
      <c r="FO449">
        <v>5.5</v>
      </c>
      <c r="FP449">
        <v>8.9999999999999993E-3</v>
      </c>
      <c r="FQ449" s="21">
        <v>103.27272727272727</v>
      </c>
      <c r="FR449">
        <v>27.266650666666628</v>
      </c>
      <c r="FS449">
        <v>26.40256666666663</v>
      </c>
      <c r="FT449">
        <v>4.3204199999999936E-2</v>
      </c>
      <c r="FU449">
        <v>480.046666666666</v>
      </c>
      <c r="FX449" s="21">
        <v>7</v>
      </c>
      <c r="GG449" s="48">
        <v>3.21</v>
      </c>
      <c r="GH449" s="48">
        <v>4.0049999999999999</v>
      </c>
      <c r="GI449" s="9">
        <v>0.01</v>
      </c>
    </row>
    <row r="450" spans="1:191" x14ac:dyDescent="0.25">
      <c r="A450" t="s">
        <v>2804</v>
      </c>
      <c r="B450">
        <v>158</v>
      </c>
      <c r="C450" s="21" t="s">
        <v>192</v>
      </c>
      <c r="E450">
        <v>0</v>
      </c>
      <c r="G450" t="s">
        <v>1052</v>
      </c>
      <c r="J450">
        <v>9560</v>
      </c>
      <c r="K450" t="s">
        <v>633</v>
      </c>
      <c r="L450" t="s">
        <v>2428</v>
      </c>
      <c r="M450" t="s">
        <v>2428</v>
      </c>
      <c r="N450">
        <v>0</v>
      </c>
      <c r="P450" t="s">
        <v>282</v>
      </c>
      <c r="Q450">
        <v>9560</v>
      </c>
      <c r="R450" t="s">
        <v>633</v>
      </c>
      <c r="S450" t="s">
        <v>1307</v>
      </c>
      <c r="T450" s="22" t="s">
        <v>197</v>
      </c>
      <c r="U450" s="21" t="s">
        <v>1056</v>
      </c>
      <c r="V450">
        <v>573288.81672796002</v>
      </c>
      <c r="W450">
        <v>6285437.7873159004</v>
      </c>
      <c r="X450">
        <v>0</v>
      </c>
      <c r="Z450" s="21" t="str">
        <f>VLOOKUP(A450,'Rettelse til drænsystem'!$A$4:$B$510,2,FALSE)</f>
        <v>Systematisk drænet</v>
      </c>
      <c r="AA450" t="s">
        <v>1308</v>
      </c>
      <c r="AB450" t="s">
        <v>193</v>
      </c>
      <c r="AC450" s="21" t="s">
        <v>1059</v>
      </c>
      <c r="AD450" s="21" t="s">
        <v>197</v>
      </c>
      <c r="AE450" s="21" t="s">
        <v>197</v>
      </c>
      <c r="AF450" t="s">
        <v>2804</v>
      </c>
      <c r="AG450" s="21">
        <v>158</v>
      </c>
      <c r="AH450" s="21" t="s">
        <v>2805</v>
      </c>
      <c r="AI450" s="21">
        <v>0</v>
      </c>
      <c r="AJ450" s="21" t="s">
        <v>2428</v>
      </c>
      <c r="AK450" s="21"/>
      <c r="AL450" s="21"/>
      <c r="AM450" s="21" t="s">
        <v>1276</v>
      </c>
      <c r="AN450" s="21" t="s">
        <v>1084</v>
      </c>
      <c r="AO450" s="21" t="s">
        <v>1084</v>
      </c>
      <c r="AP450" s="21" t="s">
        <v>205</v>
      </c>
      <c r="AQ450" s="21"/>
      <c r="AR450" s="21" t="s">
        <v>203</v>
      </c>
      <c r="AS450" s="21" t="s">
        <v>203</v>
      </c>
      <c r="AT450" s="21" t="s">
        <v>1059</v>
      </c>
      <c r="AU450">
        <v>25</v>
      </c>
      <c r="AV450" t="s">
        <v>2804</v>
      </c>
      <c r="AW450">
        <v>189.2936</v>
      </c>
      <c r="AX450">
        <v>2.746666E-4</v>
      </c>
      <c r="AY450">
        <v>50</v>
      </c>
      <c r="AZ450" t="s">
        <v>1064</v>
      </c>
      <c r="BA450" s="21" t="s">
        <v>1064</v>
      </c>
      <c r="BB450" s="21" t="s">
        <v>1065</v>
      </c>
      <c r="BC450">
        <v>1</v>
      </c>
      <c r="BD450" t="s">
        <v>282</v>
      </c>
      <c r="BE450" t="s">
        <v>282</v>
      </c>
      <c r="BF450">
        <v>6</v>
      </c>
      <c r="BG450" t="s">
        <v>195</v>
      </c>
      <c r="BH450">
        <v>0.4</v>
      </c>
      <c r="BI450" t="s">
        <v>282</v>
      </c>
      <c r="BJ450">
        <v>7</v>
      </c>
      <c r="BK450" t="s">
        <v>241</v>
      </c>
      <c r="BL450">
        <v>0.3</v>
      </c>
      <c r="BM450" t="s">
        <v>282</v>
      </c>
      <c r="BN450">
        <v>3</v>
      </c>
      <c r="BO450" t="s">
        <v>253</v>
      </c>
      <c r="BP450">
        <v>0.3</v>
      </c>
      <c r="BQ450" t="s">
        <v>282</v>
      </c>
      <c r="BR450" t="s">
        <v>197</v>
      </c>
      <c r="BS450" t="s">
        <v>197</v>
      </c>
      <c r="BT450" t="s">
        <v>198</v>
      </c>
      <c r="BU450" t="s">
        <v>282</v>
      </c>
      <c r="BV450">
        <v>531.1</v>
      </c>
      <c r="BW450">
        <v>446.3</v>
      </c>
      <c r="BX450" s="7">
        <v>214.12233333333319</v>
      </c>
      <c r="BY450" s="7">
        <v>23.162441547959503</v>
      </c>
      <c r="BZ450" s="8">
        <v>10.797051331861612</v>
      </c>
      <c r="CA450" s="8">
        <v>25.478685702755456</v>
      </c>
      <c r="CB450" s="8">
        <v>11.876756465047773</v>
      </c>
      <c r="CD450">
        <v>273</v>
      </c>
      <c r="CE450">
        <v>14</v>
      </c>
      <c r="CF450" s="33" t="s">
        <v>1066</v>
      </c>
      <c r="CG450" s="34" t="s">
        <v>1075</v>
      </c>
      <c r="CH450" t="s">
        <v>636</v>
      </c>
      <c r="CI450">
        <v>0</v>
      </c>
      <c r="CJ450" s="25" t="s">
        <v>282</v>
      </c>
      <c r="CK450">
        <v>0</v>
      </c>
      <c r="CN450">
        <v>3.35</v>
      </c>
      <c r="CO450">
        <v>5.24</v>
      </c>
      <c r="CP450">
        <v>0.12</v>
      </c>
      <c r="CQ450" t="s">
        <v>282</v>
      </c>
      <c r="CR450" t="s">
        <v>282</v>
      </c>
      <c r="CT450" t="s">
        <v>282</v>
      </c>
      <c r="CU450" t="s">
        <v>282</v>
      </c>
      <c r="CV450" t="s">
        <v>282</v>
      </c>
      <c r="CW450" s="25" t="s">
        <v>1067</v>
      </c>
      <c r="CX450" t="s">
        <v>282</v>
      </c>
      <c r="DC450">
        <v>274</v>
      </c>
      <c r="DD450">
        <v>7</v>
      </c>
      <c r="DE450" t="s">
        <v>1068</v>
      </c>
      <c r="DF450" t="s">
        <v>1090</v>
      </c>
      <c r="DG450" t="s">
        <v>636</v>
      </c>
      <c r="DH450">
        <v>0</v>
      </c>
      <c r="DI450" s="25" t="s">
        <v>282</v>
      </c>
      <c r="DJ450" t="s">
        <v>2806</v>
      </c>
      <c r="DL450">
        <v>2.81</v>
      </c>
      <c r="DM450">
        <v>5.05</v>
      </c>
      <c r="DN450">
        <v>0.14000000000000001</v>
      </c>
      <c r="DO450" t="s">
        <v>282</v>
      </c>
      <c r="DP450" t="s">
        <v>282</v>
      </c>
      <c r="DR450" t="s">
        <v>282</v>
      </c>
      <c r="DS450" t="s">
        <v>282</v>
      </c>
      <c r="DT450" t="s">
        <v>282</v>
      </c>
      <c r="DU450" s="25" t="s">
        <v>1067</v>
      </c>
      <c r="DV450" t="s">
        <v>282</v>
      </c>
      <c r="EA450">
        <v>275</v>
      </c>
      <c r="EB450">
        <v>11</v>
      </c>
      <c r="EC450" t="s">
        <v>1069</v>
      </c>
      <c r="ED450" t="s">
        <v>1090</v>
      </c>
      <c r="EE450" t="s">
        <v>636</v>
      </c>
      <c r="EF450">
        <v>0</v>
      </c>
      <c r="EG450" s="25" t="s">
        <v>282</v>
      </c>
      <c r="EH450" t="s">
        <v>2807</v>
      </c>
      <c r="EJ450">
        <v>0.71</v>
      </c>
      <c r="EK450">
        <v>2.12</v>
      </c>
      <c r="EL450" s="9">
        <v>0.06</v>
      </c>
      <c r="EM450" t="s">
        <v>282</v>
      </c>
      <c r="EN450" t="s">
        <v>282</v>
      </c>
      <c r="EO450" t="s">
        <v>282</v>
      </c>
      <c r="EP450" t="s">
        <v>282</v>
      </c>
      <c r="EQ450" t="s">
        <v>282</v>
      </c>
      <c r="ER450" t="s">
        <v>282</v>
      </c>
      <c r="ES450" t="s">
        <v>282</v>
      </c>
      <c r="ET450" s="9" t="s">
        <v>282</v>
      </c>
      <c r="EU450" s="9" t="s">
        <v>282</v>
      </c>
      <c r="EV450" t="s">
        <v>282</v>
      </c>
      <c r="EX450" s="35">
        <v>3</v>
      </c>
      <c r="EY450" s="50">
        <v>2.29</v>
      </c>
      <c r="EZ450" s="50">
        <v>4.1366666666666667</v>
      </c>
      <c r="FA450" s="50">
        <v>0.10666666666666667</v>
      </c>
      <c r="FB450" s="51">
        <v>4.9034014333333298</v>
      </c>
      <c r="FC450" s="51">
        <v>8.8575271888888842</v>
      </c>
      <c r="FD450" s="51">
        <v>0.22839715555555543</v>
      </c>
      <c r="FE450" s="7"/>
      <c r="FF450" s="25">
        <v>3</v>
      </c>
      <c r="FG450" s="25">
        <v>3</v>
      </c>
      <c r="FH450" s="29">
        <v>2.29</v>
      </c>
      <c r="FI450" s="29">
        <v>4.1366666666666667</v>
      </c>
      <c r="FJ450" s="29">
        <v>0.10666666666666667</v>
      </c>
      <c r="FK450" s="29">
        <v>55.358581788879931</v>
      </c>
      <c r="FL450" s="7" t="b">
        <v>1</v>
      </c>
      <c r="FN450">
        <v>2</v>
      </c>
      <c r="FO450">
        <v>3.7833333333333337</v>
      </c>
      <c r="FP450">
        <v>0.13466666666666668</v>
      </c>
      <c r="FQ450" s="21">
        <v>52.863436123348016</v>
      </c>
      <c r="FR450">
        <v>5.4790461333333251</v>
      </c>
      <c r="FS450">
        <v>10.364528935555541</v>
      </c>
      <c r="FT450">
        <v>0.36892243964444388</v>
      </c>
      <c r="FU450">
        <v>273.95230666666623</v>
      </c>
      <c r="FX450" s="21">
        <v>4</v>
      </c>
      <c r="GG450" s="48">
        <v>2.29</v>
      </c>
      <c r="GH450" s="48">
        <v>4.1366666666666667</v>
      </c>
      <c r="GI450" s="9">
        <v>0.10666666666666667</v>
      </c>
    </row>
    <row r="451" spans="1:191" x14ac:dyDescent="0.25">
      <c r="A451" t="s">
        <v>2808</v>
      </c>
      <c r="B451">
        <v>0</v>
      </c>
      <c r="C451" s="21" t="s">
        <v>197</v>
      </c>
      <c r="E451">
        <v>0</v>
      </c>
      <c r="G451" t="s">
        <v>1052</v>
      </c>
      <c r="J451">
        <v>8950</v>
      </c>
      <c r="K451" t="s">
        <v>847</v>
      </c>
      <c r="L451" t="s">
        <v>2428</v>
      </c>
      <c r="M451" t="s">
        <v>2428</v>
      </c>
      <c r="N451">
        <v>0</v>
      </c>
      <c r="P451" t="s">
        <v>282</v>
      </c>
      <c r="Q451">
        <v>8961</v>
      </c>
      <c r="R451" t="s">
        <v>2810</v>
      </c>
      <c r="S451" t="s">
        <v>191</v>
      </c>
      <c r="T451" s="22" t="s">
        <v>197</v>
      </c>
      <c r="U451" s="21" t="s">
        <v>1056</v>
      </c>
      <c r="V451" t="s">
        <v>2811</v>
      </c>
      <c r="W451" t="s">
        <v>2812</v>
      </c>
      <c r="X451">
        <v>8</v>
      </c>
      <c r="Y451" s="21">
        <v>8</v>
      </c>
      <c r="Z451" s="21" t="str">
        <f>VLOOKUP(A451,'Rettelse til drænsystem'!$A$4:$B$510,2,FALSE)</f>
        <v>Systematisk drænet</v>
      </c>
      <c r="AA451" t="s">
        <v>1165</v>
      </c>
      <c r="AB451" t="s">
        <v>193</v>
      </c>
      <c r="AC451" s="21" t="s">
        <v>1059</v>
      </c>
      <c r="AD451" s="21" t="s">
        <v>197</v>
      </c>
      <c r="AE451" s="21" t="s">
        <v>197</v>
      </c>
      <c r="AF451" t="s">
        <v>2808</v>
      </c>
      <c r="AG451" s="21">
        <v>0</v>
      </c>
      <c r="AH451" s="21" t="s">
        <v>2813</v>
      </c>
      <c r="AI451" s="21">
        <v>0</v>
      </c>
      <c r="AJ451" s="21" t="s">
        <v>2428</v>
      </c>
      <c r="AK451" s="21"/>
      <c r="AL451" s="21"/>
      <c r="AM451" s="21" t="s">
        <v>1276</v>
      </c>
      <c r="AN451" s="21" t="s">
        <v>1084</v>
      </c>
      <c r="AO451" s="21" t="s">
        <v>1084</v>
      </c>
      <c r="AP451" s="21" t="s">
        <v>205</v>
      </c>
      <c r="AQ451" s="21" t="s">
        <v>1062</v>
      </c>
      <c r="AR451" s="21" t="s">
        <v>203</v>
      </c>
      <c r="AS451" s="21" t="s">
        <v>203</v>
      </c>
      <c r="AT451" s="21" t="s">
        <v>1059</v>
      </c>
      <c r="AU451">
        <v>76</v>
      </c>
      <c r="AV451" t="s">
        <v>2808</v>
      </c>
      <c r="AW451">
        <v>152.16720000000001</v>
      </c>
      <c r="AX451">
        <v>2.746666E-4</v>
      </c>
      <c r="AY451">
        <v>2</v>
      </c>
      <c r="AZ451" t="s">
        <v>1064</v>
      </c>
      <c r="BA451" s="21" t="s">
        <v>1064</v>
      </c>
      <c r="BB451" s="21" t="s">
        <v>1065</v>
      </c>
      <c r="BC451">
        <v>1</v>
      </c>
      <c r="BD451" t="s">
        <v>282</v>
      </c>
      <c r="BE451" t="s">
        <v>282</v>
      </c>
      <c r="BF451">
        <v>6</v>
      </c>
      <c r="BG451" t="s">
        <v>195</v>
      </c>
      <c r="BH451">
        <v>1</v>
      </c>
      <c r="BI451" t="s">
        <v>282</v>
      </c>
      <c r="BJ451" t="s">
        <v>282</v>
      </c>
      <c r="BK451" t="s">
        <v>282</v>
      </c>
      <c r="BL451" t="s">
        <v>282</v>
      </c>
      <c r="BM451" t="s">
        <v>282</v>
      </c>
      <c r="BN451" t="s">
        <v>282</v>
      </c>
      <c r="BO451" t="s">
        <v>282</v>
      </c>
      <c r="BP451" t="s">
        <v>282</v>
      </c>
      <c r="BQ451" t="s">
        <v>282</v>
      </c>
      <c r="BR451" t="s">
        <v>197</v>
      </c>
      <c r="BS451" t="s">
        <v>197</v>
      </c>
      <c r="BT451" t="s">
        <v>198</v>
      </c>
      <c r="BU451" t="s">
        <v>282</v>
      </c>
      <c r="BV451">
        <v>517</v>
      </c>
      <c r="BW451">
        <v>431.6</v>
      </c>
      <c r="BX451" s="7">
        <v>226.40333333333302</v>
      </c>
      <c r="BY451" s="7">
        <v>39.072912834866273</v>
      </c>
      <c r="BZ451" s="8">
        <v>17.258099631130133</v>
      </c>
      <c r="CA451" s="8">
        <v>42.980204118352901</v>
      </c>
      <c r="CB451" s="8">
        <v>18.983909594243148</v>
      </c>
      <c r="CD451">
        <v>276</v>
      </c>
      <c r="CE451">
        <v>13</v>
      </c>
      <c r="CF451" s="33" t="s">
        <v>1066</v>
      </c>
      <c r="CG451" s="34" t="s">
        <v>1075</v>
      </c>
      <c r="CH451" t="s">
        <v>2814</v>
      </c>
      <c r="CI451">
        <v>2</v>
      </c>
      <c r="CJ451" s="25">
        <v>25</v>
      </c>
      <c r="CK451">
        <v>0</v>
      </c>
      <c r="CN451">
        <v>7.85</v>
      </c>
      <c r="CO451">
        <v>9.11</v>
      </c>
      <c r="CP451">
        <v>0.02</v>
      </c>
      <c r="CQ451" t="s">
        <v>282</v>
      </c>
      <c r="CR451" t="s">
        <v>282</v>
      </c>
      <c r="CT451" t="s">
        <v>282</v>
      </c>
      <c r="CU451" t="s">
        <v>282</v>
      </c>
      <c r="CV451" t="s">
        <v>282</v>
      </c>
      <c r="CW451" s="25" t="s">
        <v>1067</v>
      </c>
      <c r="CX451" t="s">
        <v>282</v>
      </c>
      <c r="DC451">
        <v>277</v>
      </c>
      <c r="DD451">
        <v>12</v>
      </c>
      <c r="DE451" t="s">
        <v>1068</v>
      </c>
      <c r="DF451" t="s">
        <v>1090</v>
      </c>
      <c r="DG451" t="s">
        <v>2809</v>
      </c>
      <c r="DH451">
        <v>0</v>
      </c>
      <c r="DI451" s="25">
        <v>0</v>
      </c>
      <c r="DJ451">
        <v>0</v>
      </c>
      <c r="DL451">
        <v>2.6</v>
      </c>
      <c r="DM451">
        <v>7.54</v>
      </c>
      <c r="DN451">
        <v>0.02</v>
      </c>
      <c r="DO451" t="s">
        <v>282</v>
      </c>
      <c r="DP451" t="s">
        <v>282</v>
      </c>
      <c r="DR451" t="s">
        <v>282</v>
      </c>
      <c r="DS451" t="s">
        <v>282</v>
      </c>
      <c r="DT451" t="s">
        <v>282</v>
      </c>
      <c r="DU451" s="25" t="s">
        <v>1067</v>
      </c>
      <c r="DV451" t="s">
        <v>282</v>
      </c>
      <c r="EA451">
        <v>278</v>
      </c>
      <c r="EB451">
        <v>12</v>
      </c>
      <c r="EC451" t="s">
        <v>1069</v>
      </c>
      <c r="ED451" t="s">
        <v>1090</v>
      </c>
      <c r="EE451" t="s">
        <v>2809</v>
      </c>
      <c r="EF451">
        <v>1.5</v>
      </c>
      <c r="EG451" s="25">
        <v>18.75</v>
      </c>
      <c r="EH451">
        <v>0</v>
      </c>
      <c r="EJ451">
        <v>0.27</v>
      </c>
      <c r="EK451">
        <v>1.79</v>
      </c>
      <c r="EL451" s="9">
        <v>0.01</v>
      </c>
      <c r="EM451" t="s">
        <v>282</v>
      </c>
      <c r="EN451" t="s">
        <v>282</v>
      </c>
      <c r="EO451" t="s">
        <v>282</v>
      </c>
      <c r="EP451" t="s">
        <v>282</v>
      </c>
      <c r="EQ451" t="s">
        <v>282</v>
      </c>
      <c r="ER451" t="s">
        <v>282</v>
      </c>
      <c r="ES451" t="s">
        <v>282</v>
      </c>
      <c r="ET451" s="9" t="s">
        <v>282</v>
      </c>
      <c r="EU451" s="9" t="s">
        <v>282</v>
      </c>
      <c r="EV451" t="s">
        <v>282</v>
      </c>
      <c r="EX451" s="35">
        <v>3</v>
      </c>
      <c r="EY451" s="50">
        <v>3.5733333333333328</v>
      </c>
      <c r="EZ451" s="50">
        <v>6.1466666666666656</v>
      </c>
      <c r="FA451" s="50">
        <v>1.6666666666666666E-2</v>
      </c>
      <c r="FB451" s="51">
        <v>8.0901457777777654</v>
      </c>
      <c r="FC451" s="51">
        <v>13.916258222222201</v>
      </c>
      <c r="FD451" s="51">
        <v>3.7733888888888838E-2</v>
      </c>
      <c r="FE451" s="7"/>
      <c r="FF451" s="25">
        <v>3</v>
      </c>
      <c r="FG451" s="25">
        <v>3</v>
      </c>
      <c r="FH451" s="29">
        <v>3.5733333333333328</v>
      </c>
      <c r="FI451" s="29">
        <v>6.1466666666666656</v>
      </c>
      <c r="FJ451" s="29">
        <v>1.6666666666666666E-2</v>
      </c>
      <c r="FK451" s="29">
        <v>58.134490238611711</v>
      </c>
      <c r="FL451" s="7" t="b">
        <v>1</v>
      </c>
      <c r="FQ451" s="21"/>
      <c r="FX451" s="21">
        <v>5</v>
      </c>
      <c r="GG451" s="48">
        <v>3.5733333333333328</v>
      </c>
      <c r="GH451" s="48">
        <v>6.1466666666666656</v>
      </c>
      <c r="GI451" s="9">
        <v>1.6666666666666666E-2</v>
      </c>
    </row>
    <row r="452" spans="1:191" x14ac:dyDescent="0.25">
      <c r="A452" t="s">
        <v>2815</v>
      </c>
      <c r="B452">
        <v>211</v>
      </c>
      <c r="C452" s="21" t="s">
        <v>192</v>
      </c>
      <c r="E452">
        <v>0</v>
      </c>
      <c r="G452" t="s">
        <v>1052</v>
      </c>
      <c r="J452">
        <v>9362</v>
      </c>
      <c r="K452" t="s">
        <v>413</v>
      </c>
      <c r="L452" t="s">
        <v>2428</v>
      </c>
      <c r="M452" t="s">
        <v>2428</v>
      </c>
      <c r="N452">
        <v>0</v>
      </c>
      <c r="P452" t="s">
        <v>832</v>
      </c>
      <c r="Q452">
        <v>9362</v>
      </c>
      <c r="R452" t="s">
        <v>413</v>
      </c>
      <c r="S452" t="s">
        <v>1307</v>
      </c>
      <c r="T452" s="22" t="s">
        <v>197</v>
      </c>
      <c r="U452" s="21" t="s">
        <v>1056</v>
      </c>
      <c r="V452">
        <v>572986.37565087003</v>
      </c>
      <c r="W452">
        <v>6319596.7643549005</v>
      </c>
      <c r="X452">
        <v>0</v>
      </c>
      <c r="Z452" s="21" t="str">
        <f>VLOOKUP(A452,'Rettelse til drænsystem'!$A$4:$B$510,2,FALSE)</f>
        <v>Kombination</v>
      </c>
      <c r="AA452" t="s">
        <v>1308</v>
      </c>
      <c r="AB452" t="s">
        <v>193</v>
      </c>
      <c r="AC452" s="21" t="s">
        <v>1059</v>
      </c>
      <c r="AD452" s="21" t="s">
        <v>197</v>
      </c>
      <c r="AE452" s="21" t="s">
        <v>197</v>
      </c>
      <c r="AF452" t="s">
        <v>2815</v>
      </c>
      <c r="AG452" s="21">
        <v>211</v>
      </c>
      <c r="AH452" s="21" t="s">
        <v>2816</v>
      </c>
      <c r="AI452" s="21">
        <v>0</v>
      </c>
      <c r="AJ452" s="21" t="s">
        <v>2428</v>
      </c>
      <c r="AK452" s="21"/>
      <c r="AL452" s="21"/>
      <c r="AM452" s="21" t="s">
        <v>1276</v>
      </c>
      <c r="AN452" s="21" t="s">
        <v>1084</v>
      </c>
      <c r="AO452" s="21" t="s">
        <v>1084</v>
      </c>
      <c r="AP452" s="21" t="s">
        <v>205</v>
      </c>
      <c r="AQ452" s="21"/>
      <c r="AR452" s="21" t="s">
        <v>470</v>
      </c>
      <c r="AS452" s="21" t="s">
        <v>470</v>
      </c>
      <c r="AT452" s="21" t="s">
        <v>1059</v>
      </c>
      <c r="AU452">
        <v>34</v>
      </c>
      <c r="AV452" t="s">
        <v>2815</v>
      </c>
      <c r="AW452">
        <v>143.10079999999999</v>
      </c>
      <c r="AX452">
        <v>2.746666E-4</v>
      </c>
      <c r="AY452">
        <v>100</v>
      </c>
      <c r="AZ452" t="s">
        <v>1192</v>
      </c>
      <c r="BA452" s="21" t="s">
        <v>1121</v>
      </c>
      <c r="BB452" s="21" t="s">
        <v>1121</v>
      </c>
      <c r="BC452">
        <v>0.8</v>
      </c>
      <c r="BD452" t="s">
        <v>1207</v>
      </c>
      <c r="BE452">
        <v>0.2</v>
      </c>
      <c r="BF452">
        <v>14</v>
      </c>
      <c r="BG452" t="s">
        <v>229</v>
      </c>
      <c r="BH452">
        <v>0.5</v>
      </c>
      <c r="BI452" t="s">
        <v>282</v>
      </c>
      <c r="BJ452">
        <v>4</v>
      </c>
      <c r="BK452" t="s">
        <v>813</v>
      </c>
      <c r="BL452">
        <v>0.5</v>
      </c>
      <c r="BM452" t="s">
        <v>282</v>
      </c>
      <c r="BN452" t="s">
        <v>282</v>
      </c>
      <c r="BO452" t="s">
        <v>282</v>
      </c>
      <c r="BP452" t="s">
        <v>282</v>
      </c>
      <c r="BQ452" t="s">
        <v>282</v>
      </c>
      <c r="BR452" t="s">
        <v>192</v>
      </c>
      <c r="BS452" t="s">
        <v>192</v>
      </c>
      <c r="BT452" t="s">
        <v>198</v>
      </c>
      <c r="BU452" t="s">
        <v>282</v>
      </c>
      <c r="BV452">
        <v>564.6</v>
      </c>
      <c r="BW452">
        <v>418</v>
      </c>
      <c r="BX452" s="7">
        <v>178.72233333333253</v>
      </c>
      <c r="BY452" s="7">
        <v>23.240459084595056</v>
      </c>
      <c r="BZ452" s="8">
        <v>12.990078886694516</v>
      </c>
      <c r="CA452" s="8">
        <v>25.564504993054562</v>
      </c>
      <c r="CB452" s="8">
        <v>14.289086775363968</v>
      </c>
      <c r="CD452">
        <v>375</v>
      </c>
      <c r="CE452">
        <v>22</v>
      </c>
      <c r="CF452" s="33" t="s">
        <v>1066</v>
      </c>
      <c r="CG452" s="34" t="s">
        <v>1075</v>
      </c>
      <c r="CH452" t="s">
        <v>830</v>
      </c>
      <c r="CI452">
        <v>0</v>
      </c>
      <c r="CJ452" s="25" t="s">
        <v>282</v>
      </c>
      <c r="CK452">
        <v>0</v>
      </c>
      <c r="CN452">
        <v>2.86</v>
      </c>
      <c r="CO452">
        <v>3.49</v>
      </c>
      <c r="CP452">
        <v>0.03</v>
      </c>
      <c r="CQ452" t="s">
        <v>282</v>
      </c>
      <c r="CR452" t="s">
        <v>282</v>
      </c>
      <c r="CT452" t="s">
        <v>282</v>
      </c>
      <c r="CU452" t="s">
        <v>282</v>
      </c>
      <c r="CV452" t="s">
        <v>282</v>
      </c>
      <c r="CW452" s="25" t="s">
        <v>1067</v>
      </c>
      <c r="CX452" t="s">
        <v>282</v>
      </c>
      <c r="DC452">
        <v>376</v>
      </c>
      <c r="DD452">
        <v>8</v>
      </c>
      <c r="DE452" t="s">
        <v>1068</v>
      </c>
      <c r="DF452" t="s">
        <v>1090</v>
      </c>
      <c r="DG452" t="s">
        <v>830</v>
      </c>
      <c r="DH452">
        <v>0</v>
      </c>
      <c r="DI452" s="25" t="s">
        <v>282</v>
      </c>
      <c r="DJ452">
        <v>0</v>
      </c>
      <c r="DL452">
        <v>4.71</v>
      </c>
      <c r="DM452">
        <v>6.03</v>
      </c>
      <c r="DN452">
        <v>0.06</v>
      </c>
      <c r="DO452" t="s">
        <v>282</v>
      </c>
      <c r="DP452" t="s">
        <v>282</v>
      </c>
      <c r="DR452" t="s">
        <v>282</v>
      </c>
      <c r="DS452" t="s">
        <v>282</v>
      </c>
      <c r="DT452" t="s">
        <v>282</v>
      </c>
      <c r="DU452" s="25" t="s">
        <v>1067</v>
      </c>
      <c r="DV452" t="s">
        <v>282</v>
      </c>
      <c r="EA452">
        <v>377</v>
      </c>
      <c r="EB452">
        <v>14</v>
      </c>
      <c r="EC452" t="s">
        <v>1069</v>
      </c>
      <c r="ED452" t="s">
        <v>1090</v>
      </c>
      <c r="EE452" t="s">
        <v>830</v>
      </c>
      <c r="EF452">
        <v>0</v>
      </c>
      <c r="EG452" s="25" t="s">
        <v>282</v>
      </c>
      <c r="EH452">
        <v>0</v>
      </c>
      <c r="EJ452">
        <v>0.62</v>
      </c>
      <c r="EK452">
        <v>1.36</v>
      </c>
      <c r="EL452" s="9">
        <v>0.02</v>
      </c>
      <c r="EM452" t="s">
        <v>282</v>
      </c>
      <c r="EN452" t="s">
        <v>282</v>
      </c>
      <c r="EO452" t="s">
        <v>282</v>
      </c>
      <c r="EP452" t="s">
        <v>282</v>
      </c>
      <c r="EQ452" t="s">
        <v>282</v>
      </c>
      <c r="ER452" t="s">
        <v>282</v>
      </c>
      <c r="ES452" t="s">
        <v>282</v>
      </c>
      <c r="ET452" s="9" t="s">
        <v>282</v>
      </c>
      <c r="EU452" s="9" t="s">
        <v>282</v>
      </c>
      <c r="EV452" t="s">
        <v>282</v>
      </c>
      <c r="EX452" s="35">
        <v>3</v>
      </c>
      <c r="EY452" s="50">
        <v>2.73</v>
      </c>
      <c r="EZ452" s="50">
        <v>3.6266666666666665</v>
      </c>
      <c r="FA452" s="50">
        <v>3.6666666666666667E-2</v>
      </c>
      <c r="FB452" s="51">
        <v>4.8791196999999782</v>
      </c>
      <c r="FC452" s="51">
        <v>6.4816632888888597</v>
      </c>
      <c r="FD452" s="51">
        <v>6.553152222222193E-2</v>
      </c>
      <c r="FE452" s="7"/>
      <c r="FF452" s="25">
        <v>3</v>
      </c>
      <c r="FG452" s="25">
        <v>3</v>
      </c>
      <c r="FH452" s="29">
        <v>2.73</v>
      </c>
      <c r="FI452" s="29">
        <v>3.6266666666666665</v>
      </c>
      <c r="FJ452" s="29">
        <v>3.6666666666666667E-2</v>
      </c>
      <c r="FK452" s="29">
        <v>75.275735294117652</v>
      </c>
      <c r="FL452" s="7" t="b">
        <v>1</v>
      </c>
      <c r="FN452">
        <v>1.6933333333333334</v>
      </c>
      <c r="FO452">
        <v>2.4</v>
      </c>
      <c r="FP452">
        <v>1.7666666666666667E-2</v>
      </c>
      <c r="FQ452" s="21">
        <v>70.555555555555557</v>
      </c>
      <c r="FR452">
        <v>5.288493077777769</v>
      </c>
      <c r="FS452">
        <v>7.4955019999999868</v>
      </c>
      <c r="FT452">
        <v>5.5175223055555458E-2</v>
      </c>
      <c r="FU452">
        <v>312.31258333333278</v>
      </c>
      <c r="FX452" s="21">
        <v>2</v>
      </c>
      <c r="GG452" s="48">
        <v>2.73</v>
      </c>
      <c r="GH452" s="48">
        <v>3.6266666666666665</v>
      </c>
      <c r="GI452" s="9">
        <v>3.6666666666666667E-2</v>
      </c>
    </row>
    <row r="453" spans="1:191" x14ac:dyDescent="0.25">
      <c r="A453" t="s">
        <v>2817</v>
      </c>
      <c r="B453">
        <v>212</v>
      </c>
      <c r="C453" s="21" t="s">
        <v>192</v>
      </c>
      <c r="E453">
        <v>0</v>
      </c>
      <c r="G453" t="s">
        <v>1052</v>
      </c>
      <c r="J453">
        <v>9362</v>
      </c>
      <c r="K453" t="s">
        <v>413</v>
      </c>
      <c r="L453" t="s">
        <v>2428</v>
      </c>
      <c r="M453" t="s">
        <v>2428</v>
      </c>
      <c r="N453">
        <v>0</v>
      </c>
      <c r="P453" t="s">
        <v>836</v>
      </c>
      <c r="Q453">
        <v>9362</v>
      </c>
      <c r="R453" t="s">
        <v>413</v>
      </c>
      <c r="S453" t="s">
        <v>1307</v>
      </c>
      <c r="T453" s="22" t="s">
        <v>197</v>
      </c>
      <c r="U453" s="21" t="s">
        <v>1056</v>
      </c>
      <c r="V453">
        <v>572058.57798821002</v>
      </c>
      <c r="W453">
        <v>6319063.4829027997</v>
      </c>
      <c r="X453">
        <v>0</v>
      </c>
      <c r="Z453" s="21" t="str">
        <f>VLOOKUP(A453,'Rettelse til drænsystem'!$A$4:$B$510,2,FALSE)</f>
        <v>Ved ikke</v>
      </c>
      <c r="AA453" t="s">
        <v>1308</v>
      </c>
      <c r="AB453" t="s">
        <v>193</v>
      </c>
      <c r="AC453" s="21" t="s">
        <v>1059</v>
      </c>
      <c r="AD453" s="21" t="s">
        <v>197</v>
      </c>
      <c r="AE453" s="21" t="s">
        <v>197</v>
      </c>
      <c r="AF453" t="s">
        <v>2817</v>
      </c>
      <c r="AG453" s="21">
        <v>212</v>
      </c>
      <c r="AH453" s="21" t="s">
        <v>2818</v>
      </c>
      <c r="AI453" s="21">
        <v>0</v>
      </c>
      <c r="AJ453" s="21" t="s">
        <v>2428</v>
      </c>
      <c r="AK453" s="21"/>
      <c r="AL453" s="21"/>
      <c r="AM453" s="21" t="s">
        <v>1276</v>
      </c>
      <c r="AN453" s="21" t="s">
        <v>1084</v>
      </c>
      <c r="AO453" s="21" t="s">
        <v>1084</v>
      </c>
      <c r="AP453" s="21" t="s">
        <v>205</v>
      </c>
      <c r="AQ453" s="21"/>
      <c r="AR453" s="21" t="s">
        <v>470</v>
      </c>
      <c r="AS453" s="21" t="s">
        <v>470</v>
      </c>
      <c r="AT453" s="21" t="s">
        <v>1059</v>
      </c>
      <c r="AU453">
        <v>34</v>
      </c>
      <c r="AV453" t="s">
        <v>2817</v>
      </c>
      <c r="AW453">
        <v>306.94200000000001</v>
      </c>
      <c r="AX453">
        <v>2.746666E-4</v>
      </c>
      <c r="AY453">
        <v>30</v>
      </c>
      <c r="AZ453" t="s">
        <v>1192</v>
      </c>
      <c r="BA453" s="21" t="s">
        <v>1121</v>
      </c>
      <c r="BB453" s="21" t="s">
        <v>1121</v>
      </c>
      <c r="BC453">
        <v>1</v>
      </c>
      <c r="BD453" t="s">
        <v>282</v>
      </c>
      <c r="BE453" t="s">
        <v>282</v>
      </c>
      <c r="BF453">
        <v>6</v>
      </c>
      <c r="BG453" t="s">
        <v>195</v>
      </c>
      <c r="BH453">
        <v>1</v>
      </c>
      <c r="BI453" t="s">
        <v>282</v>
      </c>
      <c r="BJ453" t="s">
        <v>282</v>
      </c>
      <c r="BK453" t="s">
        <v>282</v>
      </c>
      <c r="BL453" t="s">
        <v>282</v>
      </c>
      <c r="BM453" t="s">
        <v>282</v>
      </c>
      <c r="BN453" t="s">
        <v>282</v>
      </c>
      <c r="BO453" t="s">
        <v>282</v>
      </c>
      <c r="BP453" t="s">
        <v>282</v>
      </c>
      <c r="BQ453" t="s">
        <v>282</v>
      </c>
      <c r="BR453" t="s">
        <v>192</v>
      </c>
      <c r="BS453" t="s">
        <v>192</v>
      </c>
      <c r="BT453" t="s">
        <v>198</v>
      </c>
      <c r="BU453" t="s">
        <v>282</v>
      </c>
      <c r="BV453">
        <v>564.6</v>
      </c>
      <c r="BW453">
        <v>418</v>
      </c>
      <c r="BX453" s="7">
        <v>208.45666666666597</v>
      </c>
      <c r="BY453" s="7">
        <v>53.229102601845582</v>
      </c>
      <c r="BZ453" s="8">
        <v>25.534852616137211</v>
      </c>
      <c r="CA453" s="8">
        <v>58.552012862030146</v>
      </c>
      <c r="CB453" s="8">
        <v>28.088337877750934</v>
      </c>
      <c r="CD453">
        <v>378</v>
      </c>
      <c r="CE453">
        <v>22</v>
      </c>
      <c r="CF453" s="33" t="s">
        <v>1066</v>
      </c>
      <c r="CG453" s="34" t="s">
        <v>1075</v>
      </c>
      <c r="CH453" t="s">
        <v>830</v>
      </c>
      <c r="CI453">
        <v>0</v>
      </c>
      <c r="CJ453" s="25" t="s">
        <v>282</v>
      </c>
      <c r="CK453">
        <v>0</v>
      </c>
      <c r="CN453">
        <v>8.49</v>
      </c>
      <c r="CO453">
        <v>11.54</v>
      </c>
      <c r="CP453">
        <v>0.18</v>
      </c>
      <c r="CQ453" t="s">
        <v>282</v>
      </c>
      <c r="CR453" t="s">
        <v>282</v>
      </c>
      <c r="CT453" t="s">
        <v>282</v>
      </c>
      <c r="CU453" t="s">
        <v>282</v>
      </c>
      <c r="CV453" t="s">
        <v>282</v>
      </c>
      <c r="CW453" s="25" t="s">
        <v>1067</v>
      </c>
      <c r="CX453" t="s">
        <v>282</v>
      </c>
      <c r="DC453">
        <v>379</v>
      </c>
      <c r="DD453">
        <v>8</v>
      </c>
      <c r="DE453" t="s">
        <v>1068</v>
      </c>
      <c r="DF453" t="s">
        <v>1090</v>
      </c>
      <c r="DG453" t="s">
        <v>830</v>
      </c>
      <c r="DH453">
        <v>0</v>
      </c>
      <c r="DI453" s="25" t="s">
        <v>282</v>
      </c>
      <c r="DJ453">
        <v>0</v>
      </c>
      <c r="DL453">
        <v>11.43</v>
      </c>
      <c r="DM453">
        <v>12.59</v>
      </c>
      <c r="DN453">
        <v>0.3</v>
      </c>
      <c r="DO453" t="s">
        <v>282</v>
      </c>
      <c r="DP453" t="s">
        <v>282</v>
      </c>
      <c r="DR453" t="s">
        <v>282</v>
      </c>
      <c r="DS453" t="s">
        <v>282</v>
      </c>
      <c r="DT453" t="s">
        <v>282</v>
      </c>
      <c r="DU453" s="25" t="s">
        <v>1067</v>
      </c>
      <c r="DV453" t="s">
        <v>282</v>
      </c>
      <c r="EA453">
        <v>380</v>
      </c>
      <c r="EB453">
        <v>14</v>
      </c>
      <c r="EC453" t="s">
        <v>1069</v>
      </c>
      <c r="ED453" t="s">
        <v>1090</v>
      </c>
      <c r="EE453" t="s">
        <v>830</v>
      </c>
      <c r="EF453">
        <v>0</v>
      </c>
      <c r="EG453" s="25" t="s">
        <v>282</v>
      </c>
      <c r="EH453">
        <v>0</v>
      </c>
      <c r="EJ453">
        <v>7.92</v>
      </c>
      <c r="EK453">
        <v>8.8699999999999992</v>
      </c>
      <c r="EL453" s="9">
        <v>0.08</v>
      </c>
      <c r="EM453" t="s">
        <v>282</v>
      </c>
      <c r="EN453" t="s">
        <v>282</v>
      </c>
      <c r="EO453" t="s">
        <v>282</v>
      </c>
      <c r="EP453" t="s">
        <v>282</v>
      </c>
      <c r="EQ453" t="s">
        <v>282</v>
      </c>
      <c r="ER453" t="s">
        <v>282</v>
      </c>
      <c r="ES453" t="s">
        <v>282</v>
      </c>
      <c r="ET453" s="9" t="s">
        <v>282</v>
      </c>
      <c r="EU453" s="9" t="s">
        <v>282</v>
      </c>
      <c r="EV453" t="s">
        <v>282</v>
      </c>
      <c r="EX453" s="35">
        <v>3</v>
      </c>
      <c r="EY453" s="50">
        <v>9.2800000000000011</v>
      </c>
      <c r="EZ453" s="50">
        <v>11</v>
      </c>
      <c r="FA453" s="50">
        <v>0.18666666666666665</v>
      </c>
      <c r="FB453" s="51">
        <v>19.344778666666606</v>
      </c>
      <c r="FC453" s="51">
        <v>22.930233333333259</v>
      </c>
      <c r="FD453" s="51">
        <v>0.38911911111110975</v>
      </c>
      <c r="FE453" s="7"/>
      <c r="FF453" s="25">
        <v>3</v>
      </c>
      <c r="FG453" s="25">
        <v>3</v>
      </c>
      <c r="FH453" s="29">
        <v>9.2800000000000011</v>
      </c>
      <c r="FI453" s="29">
        <v>11</v>
      </c>
      <c r="FJ453" s="29">
        <v>0.18666666666666665</v>
      </c>
      <c r="FK453" s="29">
        <v>84.363636363636374</v>
      </c>
      <c r="FL453" s="7" t="b">
        <v>1</v>
      </c>
      <c r="FN453">
        <v>9.3833333333333329</v>
      </c>
      <c r="FO453">
        <v>10.483333333333333</v>
      </c>
      <c r="FP453">
        <v>0.14566666666666669</v>
      </c>
      <c r="FQ453" s="21">
        <v>89.507154213036571</v>
      </c>
      <c r="FR453">
        <v>28.965724444444405</v>
      </c>
      <c r="FS453">
        <v>32.36135111111107</v>
      </c>
      <c r="FT453">
        <v>0.4496632888888884</v>
      </c>
      <c r="FU453">
        <v>308.69333333333293</v>
      </c>
      <c r="FX453" s="21">
        <v>2</v>
      </c>
      <c r="GG453" s="48">
        <v>9.2800000000000011</v>
      </c>
      <c r="GH453" s="48">
        <v>11</v>
      </c>
      <c r="GI453" s="9">
        <v>0.18666666666666665</v>
      </c>
    </row>
    <row r="454" spans="1:191" x14ac:dyDescent="0.25">
      <c r="A454" t="s">
        <v>2819</v>
      </c>
      <c r="B454">
        <v>0</v>
      </c>
      <c r="C454" s="21" t="s">
        <v>197</v>
      </c>
      <c r="E454">
        <v>0</v>
      </c>
      <c r="G454" t="s">
        <v>1052</v>
      </c>
      <c r="J454">
        <v>4200</v>
      </c>
      <c r="K454" t="s">
        <v>936</v>
      </c>
      <c r="L454" t="s">
        <v>2428</v>
      </c>
      <c r="M454" t="s">
        <v>2428</v>
      </c>
      <c r="N454">
        <v>0</v>
      </c>
      <c r="P454" t="s">
        <v>282</v>
      </c>
      <c r="Q454">
        <v>4200</v>
      </c>
      <c r="R454" t="s">
        <v>936</v>
      </c>
      <c r="S454" t="s">
        <v>191</v>
      </c>
      <c r="T454" s="22" t="s">
        <v>197</v>
      </c>
      <c r="U454" s="21" t="s">
        <v>1056</v>
      </c>
      <c r="V454" t="s">
        <v>2821</v>
      </c>
      <c r="W454" t="s">
        <v>2822</v>
      </c>
      <c r="X454">
        <v>5</v>
      </c>
      <c r="Y454" s="21">
        <v>5</v>
      </c>
      <c r="Z454" s="21" t="str">
        <f>VLOOKUP(A454,'Rettelse til drænsystem'!$A$4:$B$510,2,FALSE)</f>
        <v>Kombination</v>
      </c>
      <c r="AA454" t="s">
        <v>1104</v>
      </c>
      <c r="AB454" t="s">
        <v>193</v>
      </c>
      <c r="AC454" s="21" t="s">
        <v>1059</v>
      </c>
      <c r="AD454" s="21" t="s">
        <v>197</v>
      </c>
      <c r="AE454" s="21" t="s">
        <v>197</v>
      </c>
      <c r="AF454" t="s">
        <v>2819</v>
      </c>
      <c r="AG454" s="21">
        <v>0</v>
      </c>
      <c r="AH454" s="21" t="s">
        <v>2823</v>
      </c>
      <c r="AI454" s="21">
        <v>0</v>
      </c>
      <c r="AJ454" s="21" t="s">
        <v>2428</v>
      </c>
      <c r="AK454" s="21"/>
      <c r="AL454" s="21"/>
      <c r="AM454" s="21" t="s">
        <v>1073</v>
      </c>
      <c r="AN454" s="21" t="s">
        <v>1074</v>
      </c>
      <c r="AO454" s="21" t="s">
        <v>1074</v>
      </c>
      <c r="AP454" s="21" t="s">
        <v>246</v>
      </c>
      <c r="AQ454" s="21"/>
      <c r="AR454" s="21"/>
      <c r="AS454" s="21" t="s">
        <v>218</v>
      </c>
      <c r="AT454" s="21" t="s">
        <v>1063</v>
      </c>
      <c r="AU454">
        <v>37</v>
      </c>
      <c r="AV454" t="s">
        <v>2819</v>
      </c>
      <c r="AW454">
        <v>92.035589999999999</v>
      </c>
      <c r="AX454">
        <v>0.1035092</v>
      </c>
      <c r="AY454">
        <v>13</v>
      </c>
      <c r="AZ454" t="s">
        <v>1106</v>
      </c>
      <c r="BA454" s="21" t="s">
        <v>1102</v>
      </c>
      <c r="BB454" s="21" t="s">
        <v>1102</v>
      </c>
      <c r="BC454">
        <v>0.75</v>
      </c>
      <c r="BD454" t="s">
        <v>1095</v>
      </c>
      <c r="BE454">
        <v>0.25</v>
      </c>
      <c r="BF454">
        <v>5</v>
      </c>
      <c r="BG454" t="s">
        <v>304</v>
      </c>
      <c r="BH454">
        <v>0.7</v>
      </c>
      <c r="BI454" t="s">
        <v>282</v>
      </c>
      <c r="BJ454">
        <v>6</v>
      </c>
      <c r="BK454" t="s">
        <v>195</v>
      </c>
      <c r="BL454">
        <v>0.3</v>
      </c>
      <c r="BM454" t="s">
        <v>282</v>
      </c>
      <c r="BN454" t="s">
        <v>282</v>
      </c>
      <c r="BO454" t="s">
        <v>282</v>
      </c>
      <c r="BP454" t="s">
        <v>282</v>
      </c>
      <c r="BQ454" t="s">
        <v>282</v>
      </c>
      <c r="BR454" t="s">
        <v>192</v>
      </c>
      <c r="BS454" t="s">
        <v>197</v>
      </c>
      <c r="BT454" t="s">
        <v>198</v>
      </c>
      <c r="BU454" t="s">
        <v>282</v>
      </c>
      <c r="BV454">
        <v>489.90000000000009</v>
      </c>
      <c r="BW454">
        <v>417.1</v>
      </c>
      <c r="BX454" s="7">
        <v>144.01499999999885</v>
      </c>
      <c r="BY454" s="7">
        <v>16.371275736759014</v>
      </c>
      <c r="BZ454" s="8">
        <v>11.365964980268677</v>
      </c>
      <c r="CA454" s="8">
        <v>18.008403310434918</v>
      </c>
      <c r="CB454" s="8">
        <v>12.502561478295545</v>
      </c>
      <c r="CD454">
        <v>279</v>
      </c>
      <c r="CE454">
        <v>12</v>
      </c>
      <c r="CF454" s="33" t="s">
        <v>1066</v>
      </c>
      <c r="CG454" s="34" t="s">
        <v>1075</v>
      </c>
      <c r="CH454" t="s">
        <v>2824</v>
      </c>
      <c r="CI454">
        <v>1.5</v>
      </c>
      <c r="CJ454" s="25">
        <v>30</v>
      </c>
      <c r="CK454" t="s">
        <v>2825</v>
      </c>
      <c r="CN454">
        <v>6.8</v>
      </c>
      <c r="CO454">
        <v>7.73</v>
      </c>
      <c r="CP454">
        <v>0.01</v>
      </c>
      <c r="CQ454" t="s">
        <v>282</v>
      </c>
      <c r="CR454" t="s">
        <v>282</v>
      </c>
      <c r="CT454" t="s">
        <v>282</v>
      </c>
      <c r="CU454" t="s">
        <v>282</v>
      </c>
      <c r="CV454" t="s">
        <v>282</v>
      </c>
      <c r="CW454" s="25" t="s">
        <v>1067</v>
      </c>
      <c r="CX454" t="s">
        <v>282</v>
      </c>
      <c r="DC454">
        <v>280</v>
      </c>
      <c r="DD454">
        <v>7</v>
      </c>
      <c r="DE454" t="s">
        <v>1068</v>
      </c>
      <c r="DF454" t="s">
        <v>1090</v>
      </c>
      <c r="DG454" t="s">
        <v>2820</v>
      </c>
      <c r="DH454" t="s">
        <v>2453</v>
      </c>
      <c r="DI454" s="25">
        <v>80</v>
      </c>
      <c r="DJ454">
        <v>0</v>
      </c>
      <c r="DL454">
        <v>13.09</v>
      </c>
      <c r="DM454">
        <v>13.65</v>
      </c>
      <c r="DN454">
        <v>7.0000000000000007E-2</v>
      </c>
      <c r="DO454" t="s">
        <v>282</v>
      </c>
      <c r="DP454" t="s">
        <v>282</v>
      </c>
      <c r="DR454" t="s">
        <v>282</v>
      </c>
      <c r="DS454" t="s">
        <v>282</v>
      </c>
      <c r="DT454" t="s">
        <v>282</v>
      </c>
      <c r="DU454" s="25" t="s">
        <v>1067</v>
      </c>
      <c r="DV454" t="s">
        <v>282</v>
      </c>
      <c r="EA454">
        <v>281</v>
      </c>
      <c r="EB454">
        <v>11</v>
      </c>
      <c r="EC454" t="s">
        <v>1069</v>
      </c>
      <c r="ED454" t="s">
        <v>1090</v>
      </c>
      <c r="EE454" t="s">
        <v>2820</v>
      </c>
      <c r="EF454">
        <v>0.5</v>
      </c>
      <c r="EG454" s="25">
        <v>10</v>
      </c>
      <c r="EH454">
        <v>0</v>
      </c>
      <c r="EJ454">
        <v>8.84</v>
      </c>
      <c r="EK454">
        <v>9.06</v>
      </c>
      <c r="EL454" s="9">
        <v>0.01</v>
      </c>
      <c r="EM454" t="s">
        <v>282</v>
      </c>
      <c r="EN454" t="s">
        <v>282</v>
      </c>
      <c r="EO454" t="s">
        <v>282</v>
      </c>
      <c r="EP454" t="s">
        <v>282</v>
      </c>
      <c r="EQ454" t="s">
        <v>282</v>
      </c>
      <c r="ER454" t="s">
        <v>282</v>
      </c>
      <c r="ES454" t="s">
        <v>282</v>
      </c>
      <c r="ET454" s="9" t="s">
        <v>282</v>
      </c>
      <c r="EU454" s="9" t="s">
        <v>282</v>
      </c>
      <c r="EV454" t="s">
        <v>282</v>
      </c>
      <c r="EX454" s="35">
        <v>3</v>
      </c>
      <c r="EY454" s="50">
        <v>9.5766666666666662</v>
      </c>
      <c r="EZ454" s="50">
        <v>10.146666666666668</v>
      </c>
      <c r="FA454" s="50">
        <v>0.03</v>
      </c>
      <c r="FB454" s="51">
        <v>13.79183649999989</v>
      </c>
      <c r="FC454" s="51">
        <v>14.612721999999886</v>
      </c>
      <c r="FD454" s="51">
        <v>4.3204499999999653E-2</v>
      </c>
      <c r="FE454" s="7"/>
      <c r="FF454" s="25">
        <v>3</v>
      </c>
      <c r="FG454" s="25">
        <v>3</v>
      </c>
      <c r="FH454" s="29">
        <v>9.5766666666666662</v>
      </c>
      <c r="FI454" s="29">
        <v>10.146666666666668</v>
      </c>
      <c r="FJ454" s="29">
        <v>0.03</v>
      </c>
      <c r="FK454" s="29">
        <v>94.382391590013128</v>
      </c>
      <c r="FL454" s="7" t="b">
        <v>1</v>
      </c>
      <c r="FQ454" s="21"/>
      <c r="FX454" s="21">
        <v>7</v>
      </c>
      <c r="GG454" s="48">
        <v>9.5766666666666662</v>
      </c>
      <c r="GH454" s="48">
        <v>10.146666666666668</v>
      </c>
      <c r="GI454" s="9">
        <v>0.03</v>
      </c>
    </row>
    <row r="455" spans="1:191" x14ac:dyDescent="0.25">
      <c r="A455" t="s">
        <v>2826</v>
      </c>
      <c r="B455">
        <v>0</v>
      </c>
      <c r="C455" s="21" t="s">
        <v>197</v>
      </c>
      <c r="E455">
        <v>0</v>
      </c>
      <c r="G455" t="s">
        <v>1052</v>
      </c>
      <c r="J455">
        <v>8541</v>
      </c>
      <c r="K455" t="s">
        <v>2829</v>
      </c>
      <c r="L455" t="s">
        <v>2428</v>
      </c>
      <c r="M455" t="s">
        <v>2428</v>
      </c>
      <c r="N455">
        <v>0</v>
      </c>
      <c r="P455" t="s">
        <v>2830</v>
      </c>
      <c r="Q455">
        <v>8541</v>
      </c>
      <c r="R455" t="s">
        <v>2829</v>
      </c>
      <c r="S455" t="s">
        <v>214</v>
      </c>
      <c r="T455" s="22" t="s">
        <v>197</v>
      </c>
      <c r="U455" s="21" t="s">
        <v>1056</v>
      </c>
      <c r="V455" t="s">
        <v>2831</v>
      </c>
      <c r="W455" t="s">
        <v>2832</v>
      </c>
      <c r="X455">
        <v>6.5</v>
      </c>
      <c r="Y455" s="21">
        <v>6.5</v>
      </c>
      <c r="Z455" s="21" t="str">
        <f>VLOOKUP(A455,'Rettelse til drænsystem'!$A$4:$B$510,2,FALSE)</f>
        <v>Pletdrænet</v>
      </c>
      <c r="AA455" t="s">
        <v>1165</v>
      </c>
      <c r="AB455" t="s">
        <v>239</v>
      </c>
      <c r="AC455" s="21" t="s">
        <v>1063</v>
      </c>
      <c r="AD455" s="21" t="s">
        <v>192</v>
      </c>
      <c r="AE455" s="21" t="s">
        <v>192</v>
      </c>
      <c r="AF455" t="s">
        <v>2826</v>
      </c>
      <c r="AG455" s="21">
        <v>0</v>
      </c>
      <c r="AH455" s="21" t="s">
        <v>2827</v>
      </c>
      <c r="AI455" s="21">
        <v>0</v>
      </c>
      <c r="AJ455" s="21" t="s">
        <v>2428</v>
      </c>
      <c r="AK455" s="21"/>
      <c r="AL455" s="21"/>
      <c r="AM455" s="21" t="s">
        <v>1249</v>
      </c>
      <c r="AN455" s="21" t="s">
        <v>1132</v>
      </c>
      <c r="AO455" s="21" t="s">
        <v>1074</v>
      </c>
      <c r="AP455" s="21" t="s">
        <v>246</v>
      </c>
      <c r="AQ455" s="21"/>
      <c r="AR455" s="21"/>
      <c r="AS455" s="21" t="s">
        <v>218</v>
      </c>
      <c r="AT455" s="21" t="s">
        <v>1063</v>
      </c>
      <c r="AU455">
        <v>61</v>
      </c>
      <c r="AV455" t="s">
        <v>2826</v>
      </c>
      <c r="AW455">
        <v>106.4151</v>
      </c>
      <c r="AX455">
        <v>45.584679999999999</v>
      </c>
      <c r="AY455">
        <v>5</v>
      </c>
      <c r="AZ455" t="s">
        <v>1095</v>
      </c>
      <c r="BA455" s="21" t="s">
        <v>1102</v>
      </c>
      <c r="BB455" s="21" t="s">
        <v>1102</v>
      </c>
      <c r="BC455">
        <v>0.6</v>
      </c>
      <c r="BD455" t="s">
        <v>1064</v>
      </c>
      <c r="BE455">
        <v>0.4</v>
      </c>
      <c r="BF455">
        <v>6</v>
      </c>
      <c r="BG455" t="s">
        <v>195</v>
      </c>
      <c r="BH455">
        <v>1</v>
      </c>
      <c r="BI455" t="s">
        <v>282</v>
      </c>
      <c r="BJ455" t="s">
        <v>282</v>
      </c>
      <c r="BK455" t="s">
        <v>282</v>
      </c>
      <c r="BL455" t="s">
        <v>282</v>
      </c>
      <c r="BM455" t="s">
        <v>282</v>
      </c>
      <c r="BN455" t="s">
        <v>282</v>
      </c>
      <c r="BO455" t="s">
        <v>282</v>
      </c>
      <c r="BP455" t="s">
        <v>282</v>
      </c>
      <c r="BQ455" t="s">
        <v>282</v>
      </c>
      <c r="BR455" t="s">
        <v>197</v>
      </c>
      <c r="BS455" t="s">
        <v>197</v>
      </c>
      <c r="BT455" t="s">
        <v>198</v>
      </c>
      <c r="BU455" t="s">
        <v>282</v>
      </c>
      <c r="BV455">
        <v>524.69999999999993</v>
      </c>
      <c r="BW455">
        <v>455.4</v>
      </c>
      <c r="BX455" s="7">
        <v>216.70933333333306</v>
      </c>
      <c r="BY455" s="7">
        <v>36.183038064010702</v>
      </c>
      <c r="BZ455" s="8">
        <v>16.672899533816143</v>
      </c>
      <c r="CA455" s="8">
        <v>39.801341870411775</v>
      </c>
      <c r="CB455" s="8">
        <v>18.340189487197758</v>
      </c>
      <c r="CD455">
        <v>381</v>
      </c>
      <c r="CE455">
        <v>13</v>
      </c>
      <c r="CF455" s="33" t="s">
        <v>1066</v>
      </c>
      <c r="CG455" s="34" t="s">
        <v>1075</v>
      </c>
      <c r="CH455" t="s">
        <v>2828</v>
      </c>
      <c r="CI455">
        <v>6</v>
      </c>
      <c r="CJ455" s="25">
        <v>92.307692307692307</v>
      </c>
      <c r="CK455" t="s">
        <v>2833</v>
      </c>
      <c r="CL455" t="s">
        <v>313</v>
      </c>
      <c r="CN455">
        <v>6.11</v>
      </c>
      <c r="CO455">
        <v>6.43</v>
      </c>
      <c r="CP455">
        <v>0.06</v>
      </c>
      <c r="CQ455" t="s">
        <v>282</v>
      </c>
      <c r="CR455" t="s">
        <v>282</v>
      </c>
      <c r="CT455" t="s">
        <v>282</v>
      </c>
      <c r="CU455" t="s">
        <v>282</v>
      </c>
      <c r="CV455" t="s">
        <v>282</v>
      </c>
      <c r="CW455" s="25" t="s">
        <v>1067</v>
      </c>
      <c r="CX455" t="s">
        <v>282</v>
      </c>
      <c r="DC455">
        <v>382</v>
      </c>
      <c r="DD455">
        <v>8</v>
      </c>
      <c r="DE455" t="s">
        <v>1068</v>
      </c>
      <c r="DF455" t="s">
        <v>1090</v>
      </c>
      <c r="DG455" t="s">
        <v>2828</v>
      </c>
      <c r="DH455" t="s">
        <v>2457</v>
      </c>
      <c r="DI455" s="25">
        <v>92.307692307692307</v>
      </c>
      <c r="DJ455" t="s">
        <v>2834</v>
      </c>
      <c r="DK455" t="s">
        <v>313</v>
      </c>
      <c r="DL455">
        <v>5.15</v>
      </c>
      <c r="DM455">
        <v>5.48</v>
      </c>
      <c r="DN455">
        <v>0.05</v>
      </c>
      <c r="DO455" t="s">
        <v>282</v>
      </c>
      <c r="DP455" t="s">
        <v>282</v>
      </c>
      <c r="DR455" t="s">
        <v>282</v>
      </c>
      <c r="DS455" t="s">
        <v>282</v>
      </c>
      <c r="DT455" t="s">
        <v>282</v>
      </c>
      <c r="DU455" s="25" t="s">
        <v>1067</v>
      </c>
      <c r="DV455" t="s">
        <v>282</v>
      </c>
      <c r="EA455">
        <v>383</v>
      </c>
      <c r="EB455">
        <v>12</v>
      </c>
      <c r="EC455" t="s">
        <v>1069</v>
      </c>
      <c r="ED455" t="s">
        <v>1090</v>
      </c>
      <c r="EE455" t="s">
        <v>2828</v>
      </c>
      <c r="EF455" t="s">
        <v>2835</v>
      </c>
      <c r="EG455" s="25" t="e">
        <v>#VALUE!</v>
      </c>
      <c r="EH455" t="s">
        <v>2836</v>
      </c>
      <c r="EI455" t="s">
        <v>313</v>
      </c>
      <c r="EJ455">
        <v>6.83</v>
      </c>
      <c r="EK455">
        <v>7.36</v>
      </c>
      <c r="EL455" s="9">
        <v>0.13</v>
      </c>
      <c r="EM455" t="s">
        <v>282</v>
      </c>
      <c r="EN455" t="s">
        <v>282</v>
      </c>
      <c r="EO455" t="s">
        <v>282</v>
      </c>
      <c r="EP455" t="s">
        <v>282</v>
      </c>
      <c r="EQ455" t="s">
        <v>282</v>
      </c>
      <c r="ER455" t="s">
        <v>282</v>
      </c>
      <c r="ES455" t="s">
        <v>282</v>
      </c>
      <c r="ET455" s="9" t="s">
        <v>282</v>
      </c>
      <c r="EU455" s="9" t="s">
        <v>282</v>
      </c>
      <c r="EV455" t="s">
        <v>282</v>
      </c>
      <c r="EX455" s="35">
        <v>3</v>
      </c>
      <c r="EY455" s="50">
        <v>6.0300000000000011</v>
      </c>
      <c r="EZ455" s="50">
        <v>6.4233333333333329</v>
      </c>
      <c r="FA455" s="50">
        <v>0.08</v>
      </c>
      <c r="FB455" s="51">
        <v>13.067572799999986</v>
      </c>
      <c r="FC455" s="51">
        <v>13.919962844444427</v>
      </c>
      <c r="FD455" s="51">
        <v>0.17336746666666644</v>
      </c>
      <c r="FE455" s="7"/>
      <c r="FF455" s="25">
        <v>3</v>
      </c>
      <c r="FG455" s="25">
        <v>3</v>
      </c>
      <c r="FH455" s="29">
        <v>6.0300000000000011</v>
      </c>
      <c r="FI455" s="29">
        <v>6.4233333333333329</v>
      </c>
      <c r="FJ455" s="29">
        <v>0.08</v>
      </c>
      <c r="FK455" s="29">
        <v>93.876491956408941</v>
      </c>
      <c r="FL455" s="7" t="b">
        <v>1</v>
      </c>
      <c r="FQ455" s="21"/>
      <c r="FX455" s="21">
        <v>7</v>
      </c>
      <c r="GG455" s="48">
        <v>6.0300000000000011</v>
      </c>
      <c r="GH455" s="48">
        <v>6.4233333333333329</v>
      </c>
      <c r="GI455" s="9">
        <v>0.08</v>
      </c>
    </row>
    <row r="456" spans="1:191" x14ac:dyDescent="0.25">
      <c r="A456" t="s">
        <v>2837</v>
      </c>
      <c r="B456">
        <v>0</v>
      </c>
      <c r="C456" s="21" t="s">
        <v>197</v>
      </c>
      <c r="E456">
        <v>0</v>
      </c>
      <c r="G456" t="s">
        <v>1052</v>
      </c>
      <c r="J456">
        <v>8541</v>
      </c>
      <c r="K456" t="s">
        <v>2829</v>
      </c>
      <c r="L456" t="s">
        <v>2428</v>
      </c>
      <c r="M456" t="s">
        <v>2428</v>
      </c>
      <c r="N456">
        <v>0</v>
      </c>
      <c r="P456" t="s">
        <v>2839</v>
      </c>
      <c r="Q456">
        <v>8541</v>
      </c>
      <c r="R456" t="s">
        <v>2829</v>
      </c>
      <c r="S456" t="s">
        <v>214</v>
      </c>
      <c r="T456" s="22" t="s">
        <v>197</v>
      </c>
      <c r="U456" s="21" t="s">
        <v>1056</v>
      </c>
      <c r="V456" t="s">
        <v>2840</v>
      </c>
      <c r="W456" t="s">
        <v>2841</v>
      </c>
      <c r="X456">
        <v>8.5</v>
      </c>
      <c r="Y456" s="21">
        <v>8.5</v>
      </c>
      <c r="Z456" s="21" t="str">
        <f>VLOOKUP(A456,'Rettelse til drænsystem'!$A$4:$B$510,2,FALSE)</f>
        <v>Pletdrænet</v>
      </c>
      <c r="AA456" t="s">
        <v>1165</v>
      </c>
      <c r="AB456" t="s">
        <v>239</v>
      </c>
      <c r="AC456" s="21" t="s">
        <v>1063</v>
      </c>
      <c r="AD456" s="21" t="s">
        <v>192</v>
      </c>
      <c r="AE456" s="21" t="s">
        <v>192</v>
      </c>
      <c r="AF456" t="s">
        <v>2837</v>
      </c>
      <c r="AG456" s="21">
        <v>0</v>
      </c>
      <c r="AH456" s="21" t="s">
        <v>2838</v>
      </c>
      <c r="AI456" s="21">
        <v>0</v>
      </c>
      <c r="AJ456" s="21" t="s">
        <v>2428</v>
      </c>
      <c r="AK456" s="21"/>
      <c r="AL456" s="21"/>
      <c r="AM456" s="21" t="s">
        <v>1249</v>
      </c>
      <c r="AN456" s="21" t="s">
        <v>1132</v>
      </c>
      <c r="AO456" s="21" t="s">
        <v>1074</v>
      </c>
      <c r="AP456" s="21" t="s">
        <v>246</v>
      </c>
      <c r="AQ456" s="21"/>
      <c r="AR456" s="21"/>
      <c r="AS456" s="21" t="s">
        <v>218</v>
      </c>
      <c r="AT456" s="21" t="s">
        <v>1063</v>
      </c>
      <c r="AU456">
        <v>61</v>
      </c>
      <c r="AV456" t="s">
        <v>2837</v>
      </c>
      <c r="AW456">
        <v>100.4516</v>
      </c>
      <c r="AX456">
        <v>46.897550000000003</v>
      </c>
      <c r="AY456">
        <v>9</v>
      </c>
      <c r="AZ456" t="s">
        <v>1064</v>
      </c>
      <c r="BA456" s="21" t="s">
        <v>1064</v>
      </c>
      <c r="BB456" s="21" t="s">
        <v>1065</v>
      </c>
      <c r="BC456">
        <v>0.5</v>
      </c>
      <c r="BD456" t="s">
        <v>1095</v>
      </c>
      <c r="BE456">
        <v>0.5</v>
      </c>
      <c r="BF456">
        <v>2</v>
      </c>
      <c r="BG456" t="s">
        <v>196</v>
      </c>
      <c r="BH456">
        <v>0.95</v>
      </c>
      <c r="BI456" t="s">
        <v>282</v>
      </c>
      <c r="BJ456">
        <v>6</v>
      </c>
      <c r="BK456" t="s">
        <v>195</v>
      </c>
      <c r="BL456">
        <v>0.05</v>
      </c>
      <c r="BM456" t="s">
        <v>282</v>
      </c>
      <c r="BN456" t="s">
        <v>282</v>
      </c>
      <c r="BO456" t="s">
        <v>282</v>
      </c>
      <c r="BP456" t="s">
        <v>282</v>
      </c>
      <c r="BQ456" t="s">
        <v>282</v>
      </c>
      <c r="BR456" t="s">
        <v>197</v>
      </c>
      <c r="BS456" t="s">
        <v>197</v>
      </c>
      <c r="BT456" t="s">
        <v>198</v>
      </c>
      <c r="BU456" t="s">
        <v>282</v>
      </c>
      <c r="BV456">
        <v>524.69999999999993</v>
      </c>
      <c r="BW456">
        <v>455.4</v>
      </c>
      <c r="BX456" s="7">
        <v>244.19624999999979</v>
      </c>
      <c r="BY456" s="7">
        <v>41.232123039692326</v>
      </c>
      <c r="BZ456" s="8">
        <v>16.870277842594906</v>
      </c>
      <c r="CA456" s="8">
        <v>45.355335343661565</v>
      </c>
      <c r="CB456" s="8">
        <v>18.557305626854397</v>
      </c>
      <c r="CD456">
        <v>384</v>
      </c>
      <c r="CE456">
        <v>13</v>
      </c>
      <c r="CF456" s="33" t="s">
        <v>1066</v>
      </c>
      <c r="CG456" s="34" t="s">
        <v>1075</v>
      </c>
      <c r="CH456" t="s">
        <v>2828</v>
      </c>
      <c r="CI456">
        <v>8</v>
      </c>
      <c r="CJ456" s="25">
        <v>94.117647058823522</v>
      </c>
      <c r="CK456" t="s">
        <v>2842</v>
      </c>
      <c r="CL456" t="s">
        <v>313</v>
      </c>
      <c r="CN456">
        <v>8.34</v>
      </c>
      <c r="CO456">
        <v>8.59</v>
      </c>
      <c r="CP456">
        <v>0.04</v>
      </c>
      <c r="CQ456" t="s">
        <v>282</v>
      </c>
      <c r="CR456" t="s">
        <v>282</v>
      </c>
      <c r="CT456" t="s">
        <v>282</v>
      </c>
      <c r="CU456" t="s">
        <v>282</v>
      </c>
      <c r="CV456" t="s">
        <v>282</v>
      </c>
      <c r="CW456" s="25" t="s">
        <v>1067</v>
      </c>
      <c r="CX456" t="s">
        <v>282</v>
      </c>
      <c r="DC456">
        <v>385</v>
      </c>
      <c r="DD456">
        <v>8</v>
      </c>
      <c r="DE456" t="s">
        <v>1068</v>
      </c>
      <c r="DF456" t="s">
        <v>1090</v>
      </c>
      <c r="DG456" t="s">
        <v>2828</v>
      </c>
      <c r="DH456" t="s">
        <v>2464</v>
      </c>
      <c r="DI456" s="25">
        <v>94.117647058823522</v>
      </c>
      <c r="DJ456" t="s">
        <v>2843</v>
      </c>
      <c r="DK456" t="s">
        <v>313</v>
      </c>
      <c r="DL456">
        <v>7.61</v>
      </c>
      <c r="DM456">
        <v>8.0399999999999991</v>
      </c>
      <c r="DN456">
        <v>0.03</v>
      </c>
      <c r="DO456" t="s">
        <v>282</v>
      </c>
      <c r="DP456" t="s">
        <v>282</v>
      </c>
      <c r="DR456" t="s">
        <v>282</v>
      </c>
      <c r="DS456" t="s">
        <v>282</v>
      </c>
      <c r="DT456" t="s">
        <v>282</v>
      </c>
      <c r="DU456" s="25" t="s">
        <v>1067</v>
      </c>
      <c r="DV456" t="s">
        <v>282</v>
      </c>
      <c r="EA456">
        <v>386</v>
      </c>
      <c r="EB456">
        <v>12</v>
      </c>
      <c r="EC456" t="s">
        <v>1069</v>
      </c>
      <c r="ED456" t="s">
        <v>1090</v>
      </c>
      <c r="EE456" t="s">
        <v>2828</v>
      </c>
      <c r="EF456" t="s">
        <v>2844</v>
      </c>
      <c r="EG456" s="25" t="e">
        <v>#VALUE!</v>
      </c>
      <c r="EH456" t="s">
        <v>2845</v>
      </c>
      <c r="EI456" t="s">
        <v>313</v>
      </c>
      <c r="EJ456">
        <v>9.56</v>
      </c>
      <c r="EK456">
        <v>9.81</v>
      </c>
      <c r="EL456" s="9">
        <v>0.02</v>
      </c>
      <c r="EM456" t="s">
        <v>282</v>
      </c>
      <c r="EN456" t="s">
        <v>282</v>
      </c>
      <c r="EO456" t="s">
        <v>282</v>
      </c>
      <c r="EP456" t="s">
        <v>282</v>
      </c>
      <c r="EQ456" t="s">
        <v>282</v>
      </c>
      <c r="ER456" t="s">
        <v>282</v>
      </c>
      <c r="ES456" t="s">
        <v>282</v>
      </c>
      <c r="ET456" s="9" t="s">
        <v>282</v>
      </c>
      <c r="EU456" s="9" t="s">
        <v>282</v>
      </c>
      <c r="EV456" t="s">
        <v>282</v>
      </c>
      <c r="EX456" s="35">
        <v>3</v>
      </c>
      <c r="EY456" s="50">
        <v>8.5033333333333321</v>
      </c>
      <c r="EZ456" s="50">
        <v>8.8133333333333326</v>
      </c>
      <c r="FA456" s="50">
        <v>3.0000000000000002E-2</v>
      </c>
      <c r="FB456" s="51">
        <v>20.76482112499998</v>
      </c>
      <c r="FC456" s="51">
        <v>21.521829499999981</v>
      </c>
      <c r="FD456" s="51">
        <v>7.3258874999999946E-2</v>
      </c>
      <c r="FE456" s="7"/>
      <c r="FF456" s="25">
        <v>3</v>
      </c>
      <c r="FG456" s="25">
        <v>3</v>
      </c>
      <c r="FH456" s="29">
        <v>8.5033333333333321</v>
      </c>
      <c r="FI456" s="29">
        <v>8.8133333333333326</v>
      </c>
      <c r="FJ456" s="29">
        <v>3.0000000000000002E-2</v>
      </c>
      <c r="FK456" s="29">
        <v>96.48260211800303</v>
      </c>
      <c r="FL456" s="7" t="b">
        <v>1</v>
      </c>
      <c r="FQ456" s="21"/>
      <c r="FX456" s="21">
        <v>7</v>
      </c>
      <c r="GG456" s="48">
        <v>8.5033333333333321</v>
      </c>
      <c r="GH456" s="48">
        <v>8.8133333333333326</v>
      </c>
      <c r="GI456" s="9">
        <v>3.0000000000000002E-2</v>
      </c>
    </row>
    <row r="457" spans="1:191" x14ac:dyDescent="0.25">
      <c r="A457" t="s">
        <v>2846</v>
      </c>
      <c r="B457">
        <v>0</v>
      </c>
      <c r="C457" s="21" t="s">
        <v>197</v>
      </c>
      <c r="E457">
        <v>0</v>
      </c>
      <c r="G457" t="s">
        <v>1052</v>
      </c>
      <c r="J457">
        <v>5450</v>
      </c>
      <c r="K457" t="s">
        <v>2618</v>
      </c>
      <c r="L457" t="s">
        <v>2428</v>
      </c>
      <c r="M457" t="s">
        <v>2428</v>
      </c>
      <c r="N457">
        <v>0</v>
      </c>
      <c r="P457" t="s">
        <v>282</v>
      </c>
      <c r="Q457">
        <v>5450</v>
      </c>
      <c r="R457" t="s">
        <v>2618</v>
      </c>
      <c r="S457" t="s">
        <v>191</v>
      </c>
      <c r="T457" s="22" t="s">
        <v>197</v>
      </c>
      <c r="U457" s="21" t="s">
        <v>1056</v>
      </c>
      <c r="V457" t="s">
        <v>2848</v>
      </c>
      <c r="W457" t="s">
        <v>2849</v>
      </c>
      <c r="X457">
        <v>11</v>
      </c>
      <c r="Y457" s="21">
        <v>11</v>
      </c>
      <c r="Z457" s="21" t="str">
        <f>VLOOKUP(A457,'Rettelse til drænsystem'!$A$4:$B$510,2,FALSE)</f>
        <v>Kombination</v>
      </c>
      <c r="AA457" t="s">
        <v>1058</v>
      </c>
      <c r="AB457" t="s">
        <v>239</v>
      </c>
      <c r="AC457" s="21" t="s">
        <v>1063</v>
      </c>
      <c r="AD457" s="21" t="s">
        <v>197</v>
      </c>
      <c r="AE457" s="21" t="s">
        <v>197</v>
      </c>
      <c r="AF457" t="s">
        <v>2846</v>
      </c>
      <c r="AG457" s="21">
        <v>0</v>
      </c>
      <c r="AH457" s="21" t="s">
        <v>2850</v>
      </c>
      <c r="AI457" s="21">
        <v>0</v>
      </c>
      <c r="AJ457" s="21" t="s">
        <v>2428</v>
      </c>
      <c r="AK457" s="21"/>
      <c r="AL457" s="21"/>
      <c r="AM457" s="21" t="s">
        <v>1073</v>
      </c>
      <c r="AN457" s="21" t="s">
        <v>1074</v>
      </c>
      <c r="AO457" s="21" t="s">
        <v>1074</v>
      </c>
      <c r="AP457" s="21" t="s">
        <v>246</v>
      </c>
      <c r="AQ457" s="21"/>
      <c r="AR457" s="21"/>
      <c r="AS457" s="21" t="s">
        <v>218</v>
      </c>
      <c r="AT457" s="21" t="s">
        <v>1063</v>
      </c>
      <c r="AU457">
        <v>36</v>
      </c>
      <c r="AV457" t="s">
        <v>2846</v>
      </c>
      <c r="AW457">
        <v>152.71549999999999</v>
      </c>
      <c r="AX457">
        <v>2.746666E-4</v>
      </c>
      <c r="AY457">
        <v>10</v>
      </c>
      <c r="AZ457" t="s">
        <v>1106</v>
      </c>
      <c r="BA457" s="21" t="s">
        <v>1102</v>
      </c>
      <c r="BB457" s="21" t="s">
        <v>1102</v>
      </c>
      <c r="BC457">
        <v>0.5</v>
      </c>
      <c r="BD457" t="s">
        <v>1106</v>
      </c>
      <c r="BE457">
        <v>0.5</v>
      </c>
      <c r="BF457">
        <v>6</v>
      </c>
      <c r="BG457" t="s">
        <v>195</v>
      </c>
      <c r="BH457">
        <v>0.33</v>
      </c>
      <c r="BI457" t="s">
        <v>282</v>
      </c>
      <c r="BJ457">
        <v>6</v>
      </c>
      <c r="BK457" t="s">
        <v>195</v>
      </c>
      <c r="BL457">
        <v>0.33</v>
      </c>
      <c r="BM457" t="s">
        <v>282</v>
      </c>
      <c r="BN457">
        <v>6</v>
      </c>
      <c r="BO457" t="s">
        <v>195</v>
      </c>
      <c r="BP457">
        <v>0.34</v>
      </c>
      <c r="BQ457" t="s">
        <v>282</v>
      </c>
      <c r="BR457" t="s">
        <v>192</v>
      </c>
      <c r="BS457" t="s">
        <v>197</v>
      </c>
      <c r="BT457" t="s">
        <v>198</v>
      </c>
      <c r="BU457" t="s">
        <v>282</v>
      </c>
      <c r="BV457">
        <v>531.09999999999991</v>
      </c>
      <c r="BW457">
        <v>392</v>
      </c>
      <c r="BX457" s="7">
        <v>63.416666666666089</v>
      </c>
      <c r="BY457" s="7">
        <v>13.033408895308293</v>
      </c>
      <c r="BZ457" s="8">
        <v>20.552024539251107</v>
      </c>
      <c r="CA457" s="8">
        <v>14.336749784839123</v>
      </c>
      <c r="CB457" s="8">
        <v>22.607226993176219</v>
      </c>
      <c r="CD457">
        <v>282</v>
      </c>
      <c r="CE457">
        <v>13</v>
      </c>
      <c r="CF457" s="33" t="s">
        <v>1066</v>
      </c>
      <c r="CG457" s="34" t="s">
        <v>1075</v>
      </c>
      <c r="CH457" t="s">
        <v>2847</v>
      </c>
      <c r="CI457">
        <v>2.5</v>
      </c>
      <c r="CJ457" s="25">
        <v>22.727272727272727</v>
      </c>
      <c r="CK457">
        <v>0</v>
      </c>
      <c r="CN457">
        <v>6.63</v>
      </c>
      <c r="CO457">
        <v>7</v>
      </c>
      <c r="CP457">
        <v>0.01</v>
      </c>
      <c r="CQ457" t="s">
        <v>282</v>
      </c>
      <c r="CR457" t="s">
        <v>282</v>
      </c>
      <c r="CT457" t="s">
        <v>282</v>
      </c>
      <c r="CU457" t="s">
        <v>282</v>
      </c>
      <c r="CV457" t="s">
        <v>282</v>
      </c>
      <c r="CW457" s="25" t="s">
        <v>1067</v>
      </c>
      <c r="CX457" t="s">
        <v>282</v>
      </c>
      <c r="DC457">
        <v>283</v>
      </c>
      <c r="DD457">
        <v>8</v>
      </c>
      <c r="DE457" t="s">
        <v>1068</v>
      </c>
      <c r="DF457" t="s">
        <v>1090</v>
      </c>
      <c r="DG457" t="s">
        <v>2847</v>
      </c>
      <c r="DH457">
        <v>3.5</v>
      </c>
      <c r="DI457" s="25">
        <v>31.818181818181817</v>
      </c>
      <c r="DJ457">
        <v>0</v>
      </c>
      <c r="DL457">
        <v>5.94</v>
      </c>
      <c r="DM457">
        <v>5.99</v>
      </c>
      <c r="DN457">
        <v>0.01</v>
      </c>
      <c r="DO457" t="s">
        <v>282</v>
      </c>
      <c r="DP457" t="s">
        <v>282</v>
      </c>
      <c r="DR457" t="s">
        <v>282</v>
      </c>
      <c r="DS457" t="s">
        <v>282</v>
      </c>
      <c r="DT457" t="s">
        <v>282</v>
      </c>
      <c r="DU457" s="25" t="s">
        <v>1067</v>
      </c>
      <c r="DV457" t="s">
        <v>282</v>
      </c>
      <c r="EA457">
        <v>284</v>
      </c>
      <c r="EB457">
        <v>12</v>
      </c>
      <c r="EC457" t="s">
        <v>1069</v>
      </c>
      <c r="ED457" t="s">
        <v>1090</v>
      </c>
      <c r="EE457" t="s">
        <v>2847</v>
      </c>
      <c r="EF457">
        <v>1.5</v>
      </c>
      <c r="EG457" s="25">
        <v>13.636363636363635</v>
      </c>
      <c r="EH457">
        <v>0</v>
      </c>
      <c r="EJ457">
        <v>7.71</v>
      </c>
      <c r="EK457">
        <v>7.73</v>
      </c>
      <c r="EL457" s="9">
        <v>0.01</v>
      </c>
      <c r="EM457" t="s">
        <v>282</v>
      </c>
      <c r="EN457" t="s">
        <v>282</v>
      </c>
      <c r="EO457" t="s">
        <v>282</v>
      </c>
      <c r="EP457" t="s">
        <v>282</v>
      </c>
      <c r="EQ457" t="s">
        <v>282</v>
      </c>
      <c r="ER457" t="s">
        <v>282</v>
      </c>
      <c r="ES457" t="s">
        <v>282</v>
      </c>
      <c r="ET457" s="9" t="s">
        <v>282</v>
      </c>
      <c r="EU457" s="9" t="s">
        <v>282</v>
      </c>
      <c r="EV457" t="s">
        <v>282</v>
      </c>
      <c r="EX457" s="35">
        <v>3</v>
      </c>
      <c r="EY457" s="50">
        <v>6.7600000000000007</v>
      </c>
      <c r="EZ457" s="50">
        <v>6.9066666666666663</v>
      </c>
      <c r="FA457" s="50">
        <v>0.01</v>
      </c>
      <c r="FB457" s="51">
        <v>4.2869666666666282</v>
      </c>
      <c r="FC457" s="51">
        <v>4.3799777777777376</v>
      </c>
      <c r="FD457" s="51">
        <v>6.3416666666666092E-3</v>
      </c>
      <c r="FE457" s="7"/>
      <c r="FF457" s="25">
        <v>3</v>
      </c>
      <c r="FG457" s="25">
        <v>3</v>
      </c>
      <c r="FH457" s="29">
        <v>6.7600000000000007</v>
      </c>
      <c r="FI457" s="29">
        <v>6.9066666666666663</v>
      </c>
      <c r="FJ457" s="29">
        <v>0.01</v>
      </c>
      <c r="FK457" s="29">
        <v>97.876447876447898</v>
      </c>
      <c r="FL457" s="7" t="b">
        <v>1</v>
      </c>
      <c r="FQ457" s="21"/>
      <c r="FX457" s="21">
        <v>7</v>
      </c>
      <c r="GG457" s="48">
        <v>6.7600000000000007</v>
      </c>
      <c r="GH457" s="48">
        <v>6.9066666666666663</v>
      </c>
      <c r="GI457" s="9">
        <v>0.01</v>
      </c>
    </row>
    <row r="458" spans="1:191" x14ac:dyDescent="0.25">
      <c r="A458" t="s">
        <v>2851</v>
      </c>
      <c r="B458">
        <v>0</v>
      </c>
      <c r="C458" s="21" t="s">
        <v>197</v>
      </c>
      <c r="E458">
        <v>0</v>
      </c>
      <c r="G458" t="s">
        <v>1052</v>
      </c>
      <c r="J458">
        <v>7980</v>
      </c>
      <c r="K458" t="s">
        <v>364</v>
      </c>
      <c r="L458" t="s">
        <v>2428</v>
      </c>
      <c r="M458" t="s">
        <v>2428</v>
      </c>
      <c r="N458">
        <v>0</v>
      </c>
      <c r="P458" t="s">
        <v>282</v>
      </c>
      <c r="Q458">
        <v>7980</v>
      </c>
      <c r="R458" t="s">
        <v>364</v>
      </c>
      <c r="S458" t="s">
        <v>214</v>
      </c>
      <c r="T458" s="22" t="s">
        <v>197</v>
      </c>
      <c r="U458" s="21" t="s">
        <v>1056</v>
      </c>
      <c r="V458" t="s">
        <v>2853</v>
      </c>
      <c r="W458" t="s">
        <v>2854</v>
      </c>
      <c r="X458">
        <v>10</v>
      </c>
      <c r="Y458" s="21">
        <v>10</v>
      </c>
      <c r="Z458" s="21" t="str">
        <f>VLOOKUP(A458,'Rettelse til drænsystem'!$A$4:$B$510,2,FALSE)</f>
        <v>Systematisk drænet</v>
      </c>
      <c r="AA458" t="s">
        <v>1058</v>
      </c>
      <c r="AB458" t="s">
        <v>193</v>
      </c>
      <c r="AC458" s="21" t="s">
        <v>1059</v>
      </c>
      <c r="AD458" s="21" t="s">
        <v>197</v>
      </c>
      <c r="AE458" s="21" t="s">
        <v>197</v>
      </c>
      <c r="AF458" t="s">
        <v>2851</v>
      </c>
      <c r="AG458" s="21">
        <v>0</v>
      </c>
      <c r="AH458" s="21" t="s">
        <v>2855</v>
      </c>
      <c r="AI458" s="21">
        <v>0</v>
      </c>
      <c r="AJ458" s="21" t="s">
        <v>2428</v>
      </c>
      <c r="AK458" s="21"/>
      <c r="AL458" s="21"/>
      <c r="AM458" s="21" t="s">
        <v>1073</v>
      </c>
      <c r="AN458" s="21" t="s">
        <v>1074</v>
      </c>
      <c r="AO458" s="21" t="s">
        <v>1074</v>
      </c>
      <c r="AP458" s="21" t="s">
        <v>246</v>
      </c>
      <c r="AQ458" s="21"/>
      <c r="AR458" s="21"/>
      <c r="AS458" s="21" t="s">
        <v>218</v>
      </c>
      <c r="AT458" s="21" t="s">
        <v>1063</v>
      </c>
      <c r="AU458">
        <v>44</v>
      </c>
      <c r="AV458" t="s">
        <v>2851</v>
      </c>
      <c r="AW458">
        <v>188.5445</v>
      </c>
      <c r="AX458">
        <v>0.17581189999999999</v>
      </c>
      <c r="AY458">
        <v>7</v>
      </c>
      <c r="AZ458" t="s">
        <v>1095</v>
      </c>
      <c r="BA458" s="21" t="s">
        <v>1102</v>
      </c>
      <c r="BB458" s="21" t="s">
        <v>1102</v>
      </c>
      <c r="BC458">
        <v>0.8</v>
      </c>
      <c r="BD458" t="s">
        <v>1106</v>
      </c>
      <c r="BE458">
        <v>0.2</v>
      </c>
      <c r="BF458">
        <v>6</v>
      </c>
      <c r="BG458" t="s">
        <v>195</v>
      </c>
      <c r="BH458">
        <v>0.6</v>
      </c>
      <c r="BI458" t="s">
        <v>282</v>
      </c>
      <c r="BJ458">
        <v>7</v>
      </c>
      <c r="BK458" t="s">
        <v>241</v>
      </c>
      <c r="BL458">
        <v>0.2</v>
      </c>
      <c r="BM458" t="s">
        <v>282</v>
      </c>
      <c r="BN458">
        <v>2</v>
      </c>
      <c r="BO458" t="s">
        <v>196</v>
      </c>
      <c r="BP458">
        <v>0.2</v>
      </c>
      <c r="BQ458" t="s">
        <v>282</v>
      </c>
      <c r="BR458" t="s">
        <v>192</v>
      </c>
      <c r="BS458" t="s">
        <v>197</v>
      </c>
      <c r="BT458" t="s">
        <v>198</v>
      </c>
      <c r="BU458" t="s">
        <v>282</v>
      </c>
      <c r="BV458">
        <v>633.5</v>
      </c>
      <c r="BW458">
        <v>611.20000000000005</v>
      </c>
      <c r="BX458" s="7">
        <v>412.44813333333286</v>
      </c>
      <c r="BY458" s="7">
        <v>51.978903584568918</v>
      </c>
      <c r="BZ458" s="8">
        <v>12.582845478827796</v>
      </c>
      <c r="CA458" s="8">
        <v>57.176793943025814</v>
      </c>
      <c r="CB458" s="8">
        <v>13.841130026710577</v>
      </c>
      <c r="CD458">
        <v>285</v>
      </c>
      <c r="CE458">
        <v>13</v>
      </c>
      <c r="CF458" s="33" t="s">
        <v>1066</v>
      </c>
      <c r="CG458" s="34" t="s">
        <v>1075</v>
      </c>
      <c r="CH458" t="s">
        <v>2852</v>
      </c>
      <c r="CI458">
        <v>3</v>
      </c>
      <c r="CJ458" s="25">
        <v>30</v>
      </c>
      <c r="CK458">
        <v>0</v>
      </c>
      <c r="CN458">
        <v>3.78</v>
      </c>
      <c r="CO458">
        <v>4.04</v>
      </c>
      <c r="CP458">
        <v>0.04</v>
      </c>
      <c r="CQ458" t="s">
        <v>282</v>
      </c>
      <c r="CR458" t="s">
        <v>282</v>
      </c>
      <c r="CT458" t="s">
        <v>282</v>
      </c>
      <c r="CU458" t="s">
        <v>282</v>
      </c>
      <c r="CV458" t="s">
        <v>282</v>
      </c>
      <c r="CW458" s="25" t="s">
        <v>1067</v>
      </c>
      <c r="CX458" t="s">
        <v>282</v>
      </c>
      <c r="DC458">
        <v>286</v>
      </c>
      <c r="DD458">
        <v>18</v>
      </c>
      <c r="DE458" t="s">
        <v>1068</v>
      </c>
      <c r="DF458" t="s">
        <v>1090</v>
      </c>
      <c r="DG458" t="s">
        <v>2852</v>
      </c>
      <c r="DH458">
        <v>0</v>
      </c>
      <c r="DI458" s="25">
        <v>0</v>
      </c>
      <c r="DJ458">
        <v>0</v>
      </c>
      <c r="DL458">
        <v>2.84</v>
      </c>
      <c r="DM458">
        <v>4.93</v>
      </c>
      <c r="DN458">
        <v>0.03</v>
      </c>
      <c r="DO458" t="s">
        <v>282</v>
      </c>
      <c r="DP458" t="s">
        <v>282</v>
      </c>
      <c r="DR458" t="s">
        <v>282</v>
      </c>
      <c r="DS458" t="s">
        <v>282</v>
      </c>
      <c r="DT458" t="s">
        <v>282</v>
      </c>
      <c r="DU458" s="25" t="s">
        <v>1067</v>
      </c>
      <c r="DV458" t="s">
        <v>282</v>
      </c>
      <c r="EA458">
        <v>287</v>
      </c>
      <c r="EB458">
        <v>13</v>
      </c>
      <c r="EC458" t="s">
        <v>1069</v>
      </c>
      <c r="ED458" t="s">
        <v>1090</v>
      </c>
      <c r="EE458" t="s">
        <v>2852</v>
      </c>
      <c r="EF458">
        <v>0</v>
      </c>
      <c r="EG458" s="25">
        <v>0</v>
      </c>
      <c r="EH458">
        <v>0</v>
      </c>
      <c r="EJ458">
        <v>2.4</v>
      </c>
      <c r="EK458">
        <v>2.88</v>
      </c>
      <c r="EL458" s="9">
        <v>0.03</v>
      </c>
      <c r="EM458" t="s">
        <v>282</v>
      </c>
      <c r="EN458" t="s">
        <v>282</v>
      </c>
      <c r="EO458" t="s">
        <v>282</v>
      </c>
      <c r="EP458" t="s">
        <v>282</v>
      </c>
      <c r="EQ458" t="s">
        <v>282</v>
      </c>
      <c r="ER458" t="s">
        <v>282</v>
      </c>
      <c r="ES458" t="s">
        <v>282</v>
      </c>
      <c r="ET458" s="9" t="s">
        <v>282</v>
      </c>
      <c r="EU458" s="9" t="s">
        <v>282</v>
      </c>
      <c r="EV458" t="s">
        <v>282</v>
      </c>
      <c r="EX458" s="35">
        <v>3</v>
      </c>
      <c r="EY458" s="50">
        <v>3.0066666666666664</v>
      </c>
      <c r="EZ458" s="50">
        <v>3.9499999999999993</v>
      </c>
      <c r="FA458" s="50">
        <v>3.3333333333333333E-2</v>
      </c>
      <c r="FB458" s="51">
        <v>12.400940542222207</v>
      </c>
      <c r="FC458" s="51">
        <v>16.291701266666646</v>
      </c>
      <c r="FD458" s="51">
        <v>0.13748271111111096</v>
      </c>
      <c r="FE458" s="7"/>
      <c r="FF458" s="25">
        <v>3</v>
      </c>
      <c r="FG458" s="25">
        <v>3</v>
      </c>
      <c r="FH458" s="29">
        <v>3.0066666666666664</v>
      </c>
      <c r="FI458" s="29">
        <v>3.9499999999999993</v>
      </c>
      <c r="FJ458" s="29">
        <v>3.3333333333333333E-2</v>
      </c>
      <c r="FK458" s="29">
        <v>76.118143459915615</v>
      </c>
      <c r="FL458" s="7" t="b">
        <v>1</v>
      </c>
      <c r="FQ458" s="21"/>
      <c r="FX458" s="21">
        <v>1</v>
      </c>
      <c r="GG458" s="48">
        <v>3.0066666666666664</v>
      </c>
      <c r="GH458" s="48">
        <v>3.9499999999999993</v>
      </c>
      <c r="GI458" s="9">
        <v>3.3333333333333333E-2</v>
      </c>
    </row>
    <row r="459" spans="1:191" x14ac:dyDescent="0.25">
      <c r="A459" t="s">
        <v>2856</v>
      </c>
      <c r="B459">
        <v>0</v>
      </c>
      <c r="C459" s="21" t="s">
        <v>197</v>
      </c>
      <c r="E459">
        <v>0</v>
      </c>
      <c r="G459" t="s">
        <v>1052</v>
      </c>
      <c r="J459">
        <v>5771</v>
      </c>
      <c r="K459" t="s">
        <v>2858</v>
      </c>
      <c r="L459" t="s">
        <v>2428</v>
      </c>
      <c r="M459" t="s">
        <v>2428</v>
      </c>
      <c r="N459">
        <v>0</v>
      </c>
      <c r="P459" t="s">
        <v>282</v>
      </c>
      <c r="Q459">
        <v>5771</v>
      </c>
      <c r="R459" t="s">
        <v>2858</v>
      </c>
      <c r="S459" t="s">
        <v>191</v>
      </c>
      <c r="T459" s="22" t="s">
        <v>197</v>
      </c>
      <c r="U459" s="21" t="s">
        <v>1056</v>
      </c>
      <c r="V459" t="s">
        <v>2859</v>
      </c>
      <c r="W459" t="s">
        <v>2860</v>
      </c>
      <c r="X459">
        <v>80</v>
      </c>
      <c r="Y459" s="21">
        <v>80</v>
      </c>
      <c r="Z459" s="21" t="str">
        <f>VLOOKUP(A459,'Rettelse til drænsystem'!$A$4:$B$510,2,FALSE)</f>
        <v>Kombination</v>
      </c>
      <c r="AA459" t="s">
        <v>1058</v>
      </c>
      <c r="AB459" t="s">
        <v>193</v>
      </c>
      <c r="AC459" s="21" t="s">
        <v>1059</v>
      </c>
      <c r="AD459" s="21" t="s">
        <v>197</v>
      </c>
      <c r="AE459" s="21" t="s">
        <v>197</v>
      </c>
      <c r="AF459" t="s">
        <v>2856</v>
      </c>
      <c r="AG459" s="21">
        <v>0</v>
      </c>
      <c r="AH459" s="21" t="s">
        <v>2861</v>
      </c>
      <c r="AI459" s="21">
        <v>0</v>
      </c>
      <c r="AJ459" s="21" t="s">
        <v>2428</v>
      </c>
      <c r="AK459" s="21"/>
      <c r="AL459" s="21"/>
      <c r="AM459" s="21" t="s">
        <v>1073</v>
      </c>
      <c r="AN459" s="21" t="s">
        <v>1074</v>
      </c>
      <c r="AO459" s="21" t="s">
        <v>1074</v>
      </c>
      <c r="AP459" s="21" t="s">
        <v>246</v>
      </c>
      <c r="AQ459" s="21"/>
      <c r="AR459" s="21"/>
      <c r="AS459" s="21" t="s">
        <v>218</v>
      </c>
      <c r="AT459" s="21" t="s">
        <v>1063</v>
      </c>
      <c r="AU459">
        <v>49</v>
      </c>
      <c r="AV459" t="s">
        <v>2856</v>
      </c>
      <c r="AW459">
        <v>108.7611</v>
      </c>
      <c r="AX459">
        <v>4.141591E-2</v>
      </c>
      <c r="AY459">
        <v>60</v>
      </c>
      <c r="AZ459" t="s">
        <v>1064</v>
      </c>
      <c r="BA459" s="21" t="s">
        <v>1064</v>
      </c>
      <c r="BB459" s="21" t="s">
        <v>1065</v>
      </c>
      <c r="BC459">
        <v>0.6</v>
      </c>
      <c r="BD459" t="s">
        <v>1106</v>
      </c>
      <c r="BE459">
        <v>0.4</v>
      </c>
      <c r="BF459">
        <v>10</v>
      </c>
      <c r="BG459" t="s">
        <v>249</v>
      </c>
      <c r="BH459">
        <v>0.5</v>
      </c>
      <c r="BI459" t="s">
        <v>282</v>
      </c>
      <c r="BJ459">
        <v>3</v>
      </c>
      <c r="BK459" t="s">
        <v>253</v>
      </c>
      <c r="BL459">
        <v>0.3</v>
      </c>
      <c r="BM459" t="s">
        <v>282</v>
      </c>
      <c r="BN459">
        <v>7</v>
      </c>
      <c r="BO459" t="s">
        <v>241</v>
      </c>
      <c r="BP459">
        <v>0.2</v>
      </c>
      <c r="BQ459" t="s">
        <v>282</v>
      </c>
      <c r="BR459" t="s">
        <v>192</v>
      </c>
      <c r="BS459" t="s">
        <v>197</v>
      </c>
      <c r="BT459" t="s">
        <v>198</v>
      </c>
      <c r="BU459" t="s">
        <v>282</v>
      </c>
      <c r="BV459">
        <v>523.09999999999991</v>
      </c>
      <c r="BW459">
        <v>497</v>
      </c>
      <c r="BX459" s="7">
        <v>318.32406666666645</v>
      </c>
      <c r="BY459" s="7">
        <v>42.957204605984785</v>
      </c>
      <c r="BZ459" s="8">
        <v>13.497114869644202</v>
      </c>
      <c r="CA459" s="8">
        <v>47.252925066583266</v>
      </c>
      <c r="CB459" s="8">
        <v>14.846826356608624</v>
      </c>
      <c r="CD459">
        <v>288</v>
      </c>
      <c r="CE459">
        <v>12</v>
      </c>
      <c r="CF459" s="33" t="s">
        <v>1066</v>
      </c>
      <c r="CG459" s="34" t="s">
        <v>1075</v>
      </c>
      <c r="CH459" t="s">
        <v>2857</v>
      </c>
      <c r="CI459">
        <v>30</v>
      </c>
      <c r="CJ459" s="25">
        <v>37.5</v>
      </c>
      <c r="CK459">
        <v>0</v>
      </c>
      <c r="CN459">
        <v>4.49</v>
      </c>
      <c r="CO459">
        <v>5.26</v>
      </c>
      <c r="CP459">
        <v>0.05</v>
      </c>
      <c r="CQ459" t="s">
        <v>282</v>
      </c>
      <c r="CR459" t="s">
        <v>282</v>
      </c>
      <c r="CT459" t="s">
        <v>282</v>
      </c>
      <c r="CU459" t="s">
        <v>282</v>
      </c>
      <c r="CV459" t="s">
        <v>282</v>
      </c>
      <c r="CW459" s="25" t="s">
        <v>1067</v>
      </c>
      <c r="CX459" t="s">
        <v>282</v>
      </c>
      <c r="DC459">
        <v>289</v>
      </c>
      <c r="DD459">
        <v>14</v>
      </c>
      <c r="DE459" t="s">
        <v>1068</v>
      </c>
      <c r="DF459" t="s">
        <v>1090</v>
      </c>
      <c r="DG459" t="s">
        <v>2857</v>
      </c>
      <c r="DH459">
        <v>3</v>
      </c>
      <c r="DI459" s="25">
        <v>3.75</v>
      </c>
      <c r="DJ459" t="s">
        <v>2862</v>
      </c>
      <c r="DL459">
        <v>4.92</v>
      </c>
      <c r="DM459">
        <v>6.28</v>
      </c>
      <c r="DN459">
        <v>0.05</v>
      </c>
      <c r="DO459" t="s">
        <v>282</v>
      </c>
      <c r="DP459" t="s">
        <v>282</v>
      </c>
      <c r="DR459" t="s">
        <v>282</v>
      </c>
      <c r="DS459" t="s">
        <v>282</v>
      </c>
      <c r="DT459" t="s">
        <v>282</v>
      </c>
      <c r="DU459" s="25" t="s">
        <v>1067</v>
      </c>
      <c r="DV459" t="s">
        <v>282</v>
      </c>
      <c r="EA459">
        <v>290</v>
      </c>
      <c r="EB459">
        <v>15</v>
      </c>
      <c r="EC459" t="s">
        <v>1069</v>
      </c>
      <c r="ED459" t="s">
        <v>1090</v>
      </c>
      <c r="EE459" t="s">
        <v>2857</v>
      </c>
      <c r="EF459">
        <v>30</v>
      </c>
      <c r="EG459" s="25">
        <v>37.5</v>
      </c>
      <c r="EH459" t="s">
        <v>2863</v>
      </c>
      <c r="EJ459">
        <v>4.54</v>
      </c>
      <c r="EK459">
        <v>6.31</v>
      </c>
      <c r="EL459" s="9">
        <v>0.01</v>
      </c>
      <c r="EM459" t="s">
        <v>282</v>
      </c>
      <c r="EN459" t="s">
        <v>282</v>
      </c>
      <c r="EO459" t="s">
        <v>282</v>
      </c>
      <c r="EP459" t="s">
        <v>282</v>
      </c>
      <c r="EQ459" t="s">
        <v>282</v>
      </c>
      <c r="ER459" t="s">
        <v>282</v>
      </c>
      <c r="ES459" t="s">
        <v>282</v>
      </c>
      <c r="ET459" s="9" t="s">
        <v>282</v>
      </c>
      <c r="EU459" s="9" t="s">
        <v>282</v>
      </c>
      <c r="EV459" t="s">
        <v>282</v>
      </c>
      <c r="EX459" s="35">
        <v>3</v>
      </c>
      <c r="EY459" s="50">
        <v>4.6499999999999995</v>
      </c>
      <c r="EZ459" s="50">
        <v>5.9499999999999993</v>
      </c>
      <c r="FA459" s="50">
        <v>3.6666666666666667E-2</v>
      </c>
      <c r="FB459" s="51">
        <v>14.802069099999988</v>
      </c>
      <c r="FC459" s="51">
        <v>18.940281966666653</v>
      </c>
      <c r="FD459" s="51">
        <v>0.11671882444444437</v>
      </c>
      <c r="FE459" s="7"/>
      <c r="FF459" s="25">
        <v>3</v>
      </c>
      <c r="FG459" s="25">
        <v>3</v>
      </c>
      <c r="FH459" s="29">
        <v>4.6499999999999995</v>
      </c>
      <c r="FI459" s="29">
        <v>5.9499999999999993</v>
      </c>
      <c r="FJ459" s="29">
        <v>3.6666666666666667E-2</v>
      </c>
      <c r="FK459" s="29">
        <v>78.151260504201687</v>
      </c>
      <c r="FL459" s="7" t="b">
        <v>1</v>
      </c>
      <c r="FQ459" s="21"/>
      <c r="FX459" s="21">
        <v>7</v>
      </c>
      <c r="GG459" s="48">
        <v>4.6499999999999995</v>
      </c>
      <c r="GH459" s="48">
        <v>5.9499999999999993</v>
      </c>
      <c r="GI459" s="9">
        <v>3.6666666666666667E-2</v>
      </c>
    </row>
    <row r="460" spans="1:191" x14ac:dyDescent="0.25">
      <c r="A460" t="s">
        <v>2864</v>
      </c>
      <c r="B460">
        <v>217</v>
      </c>
      <c r="C460" s="21" t="s">
        <v>192</v>
      </c>
      <c r="E460">
        <v>0</v>
      </c>
      <c r="G460" t="s">
        <v>1052</v>
      </c>
      <c r="J460">
        <v>8530</v>
      </c>
      <c r="K460" t="s">
        <v>850</v>
      </c>
      <c r="L460" t="s">
        <v>2428</v>
      </c>
      <c r="M460" t="s">
        <v>2428</v>
      </c>
      <c r="N460">
        <v>0</v>
      </c>
      <c r="P460" t="s">
        <v>282</v>
      </c>
      <c r="Q460">
        <v>8530</v>
      </c>
      <c r="R460" t="s">
        <v>850</v>
      </c>
      <c r="S460" t="s">
        <v>191</v>
      </c>
      <c r="T460" s="22" t="s">
        <v>197</v>
      </c>
      <c r="U460" s="21" t="s">
        <v>1056</v>
      </c>
      <c r="V460">
        <v>0</v>
      </c>
      <c r="W460">
        <v>0</v>
      </c>
      <c r="X460">
        <v>10</v>
      </c>
      <c r="Y460" s="21">
        <v>10</v>
      </c>
      <c r="Z460" s="21" t="str">
        <f>VLOOKUP(A460,'Rettelse til drænsystem'!$A$4:$B$510,2,FALSE)</f>
        <v>Systematisk drænet</v>
      </c>
      <c r="AA460" t="s">
        <v>1165</v>
      </c>
      <c r="AB460" t="s">
        <v>239</v>
      </c>
      <c r="AC460" s="21" t="s">
        <v>1063</v>
      </c>
      <c r="AD460" s="21" t="s">
        <v>197</v>
      </c>
      <c r="AE460" s="21" t="s">
        <v>197</v>
      </c>
      <c r="AF460" t="s">
        <v>2864</v>
      </c>
      <c r="AG460" s="21">
        <v>217</v>
      </c>
      <c r="AH460" s="21" t="s">
        <v>2865</v>
      </c>
      <c r="AI460" s="21">
        <v>0</v>
      </c>
      <c r="AJ460" s="21" t="s">
        <v>2428</v>
      </c>
      <c r="AK460" s="21"/>
      <c r="AL460" s="21"/>
      <c r="AM460" s="21">
        <v>0</v>
      </c>
      <c r="AN460" s="21">
        <v>0</v>
      </c>
      <c r="AO460" s="21">
        <v>0</v>
      </c>
      <c r="AP460" s="21">
        <v>0</v>
      </c>
      <c r="AQ460" s="21"/>
      <c r="AR460" s="21"/>
      <c r="AS460" s="21" t="s">
        <v>218</v>
      </c>
      <c r="AT460" s="21" t="s">
        <v>1063</v>
      </c>
      <c r="AU460">
        <v>0</v>
      </c>
      <c r="AV460" t="s">
        <v>2864</v>
      </c>
      <c r="AY460">
        <v>25</v>
      </c>
      <c r="AZ460" t="s">
        <v>1095</v>
      </c>
      <c r="BA460" s="21" t="s">
        <v>1102</v>
      </c>
      <c r="BB460" s="21" t="s">
        <v>1102</v>
      </c>
      <c r="BC460">
        <v>0.6</v>
      </c>
      <c r="BD460" t="s">
        <v>1106</v>
      </c>
      <c r="BE460">
        <v>0.4</v>
      </c>
      <c r="BF460">
        <v>3</v>
      </c>
      <c r="BG460" t="s">
        <v>253</v>
      </c>
      <c r="BH460">
        <v>0.6</v>
      </c>
      <c r="BI460" t="s">
        <v>282</v>
      </c>
      <c r="BJ460">
        <v>5</v>
      </c>
      <c r="BK460" t="s">
        <v>304</v>
      </c>
      <c r="BL460">
        <v>0.2</v>
      </c>
      <c r="BM460" t="s">
        <v>282</v>
      </c>
      <c r="BN460">
        <v>6</v>
      </c>
      <c r="BO460" t="s">
        <v>195</v>
      </c>
      <c r="BP460">
        <v>0.2</v>
      </c>
      <c r="BQ460" t="s">
        <v>282</v>
      </c>
      <c r="BR460" t="s">
        <v>192</v>
      </c>
      <c r="BS460" t="s">
        <v>197</v>
      </c>
      <c r="BT460" t="s">
        <v>198</v>
      </c>
      <c r="BU460" t="s">
        <v>282</v>
      </c>
      <c r="BV460">
        <v>524.69999999999993</v>
      </c>
      <c r="BW460">
        <v>470.5</v>
      </c>
      <c r="BX460" s="7">
        <v>266.46359999999947</v>
      </c>
      <c r="BY460" s="7">
        <v>23.917427826186792</v>
      </c>
      <c r="BZ460" s="8">
        <v>9.0284447539091879</v>
      </c>
      <c r="CA460" s="8">
        <v>26.309170608805474</v>
      </c>
      <c r="CB460" s="8">
        <v>9.9312892293001074</v>
      </c>
      <c r="CD460">
        <v>126</v>
      </c>
      <c r="CE460">
        <v>21</v>
      </c>
      <c r="CF460" s="33" t="s">
        <v>1066</v>
      </c>
      <c r="CG460" s="34" t="s">
        <v>1075</v>
      </c>
      <c r="CH460" t="s">
        <v>849</v>
      </c>
      <c r="CI460">
        <v>3</v>
      </c>
      <c r="CJ460" s="25">
        <v>30</v>
      </c>
      <c r="CK460">
        <v>0</v>
      </c>
      <c r="CN460">
        <v>10.97</v>
      </c>
      <c r="CO460">
        <v>11.06</v>
      </c>
      <c r="CP460">
        <v>0.02</v>
      </c>
      <c r="CQ460" t="s">
        <v>282</v>
      </c>
      <c r="CR460" t="s">
        <v>282</v>
      </c>
      <c r="CT460" t="s">
        <v>282</v>
      </c>
      <c r="CU460" t="s">
        <v>282</v>
      </c>
      <c r="CV460" t="s">
        <v>282</v>
      </c>
      <c r="CW460" s="25" t="s">
        <v>1067</v>
      </c>
      <c r="CX460" t="s">
        <v>282</v>
      </c>
      <c r="DC460">
        <v>127</v>
      </c>
      <c r="DD460">
        <v>29</v>
      </c>
      <c r="DE460" t="s">
        <v>1068</v>
      </c>
      <c r="DF460" t="s">
        <v>1090</v>
      </c>
      <c r="DG460" t="s">
        <v>849</v>
      </c>
      <c r="DH460" t="s">
        <v>2470</v>
      </c>
      <c r="DI460" s="25">
        <v>50</v>
      </c>
      <c r="DJ460">
        <v>0</v>
      </c>
      <c r="DP460" t="s">
        <v>282</v>
      </c>
      <c r="DR460" t="s">
        <v>282</v>
      </c>
      <c r="DS460" t="s">
        <v>282</v>
      </c>
      <c r="DT460" t="s">
        <v>282</v>
      </c>
      <c r="DU460" s="25" t="s">
        <v>1067</v>
      </c>
      <c r="DV460" t="s">
        <v>282</v>
      </c>
      <c r="EA460" t="s">
        <v>282</v>
      </c>
      <c r="EB460" t="s">
        <v>282</v>
      </c>
      <c r="ED460" t="s">
        <v>282</v>
      </c>
      <c r="EE460" t="e">
        <v>#N/A</v>
      </c>
      <c r="EF460" t="s">
        <v>282</v>
      </c>
      <c r="EG460" s="25" t="s">
        <v>1067</v>
      </c>
      <c r="EH460" t="e">
        <v>#N/A</v>
      </c>
      <c r="EL460" s="9"/>
      <c r="EN460" t="s">
        <v>282</v>
      </c>
      <c r="EO460" t="s">
        <v>282</v>
      </c>
      <c r="EP460" t="s">
        <v>282</v>
      </c>
      <c r="EQ460" t="s">
        <v>282</v>
      </c>
      <c r="ER460" t="s">
        <v>282</v>
      </c>
      <c r="ES460" t="s">
        <v>282</v>
      </c>
      <c r="ET460" s="9" t="s">
        <v>282</v>
      </c>
      <c r="EU460" s="9" t="s">
        <v>282</v>
      </c>
      <c r="EV460" t="s">
        <v>282</v>
      </c>
      <c r="EX460" s="35">
        <v>2</v>
      </c>
      <c r="EY460" s="50">
        <v>10.97</v>
      </c>
      <c r="EZ460" s="50">
        <v>11.06</v>
      </c>
      <c r="FA460" s="50">
        <v>0.02</v>
      </c>
      <c r="FB460" s="51">
        <v>29.231056919999943</v>
      </c>
      <c r="FC460" s="51">
        <v>29.470874159999944</v>
      </c>
      <c r="FD460" s="51">
        <v>5.3292719999999898E-2</v>
      </c>
      <c r="FE460" s="7"/>
      <c r="FF460" s="25">
        <v>1</v>
      </c>
      <c r="FG460" s="25">
        <v>1</v>
      </c>
      <c r="FH460" s="29">
        <v>10.97</v>
      </c>
      <c r="FI460" s="29">
        <v>11.06</v>
      </c>
      <c r="FJ460" s="29">
        <v>0.02</v>
      </c>
      <c r="FK460" s="29">
        <v>99.186256781193492</v>
      </c>
      <c r="FL460" s="7" t="b">
        <v>0</v>
      </c>
      <c r="FN460">
        <v>12.533333333333333</v>
      </c>
      <c r="FO460">
        <v>12.65</v>
      </c>
      <c r="FP460">
        <v>1.7333333333333336E-2</v>
      </c>
      <c r="FQ460" s="21">
        <v>99.077733860342548</v>
      </c>
      <c r="FR460">
        <v>36.899562499999902</v>
      </c>
      <c r="FS460">
        <v>36.610154166666568</v>
      </c>
      <c r="FT460">
        <v>5.0164111111110986E-2</v>
      </c>
      <c r="FU460">
        <v>289.40833333333256</v>
      </c>
      <c r="FX460" s="21">
        <v>6</v>
      </c>
      <c r="GG460" s="48">
        <v>10.97</v>
      </c>
      <c r="GH460" s="48">
        <v>11.06</v>
      </c>
      <c r="GI460" s="9">
        <v>0.02</v>
      </c>
    </row>
    <row r="461" spans="1:191" x14ac:dyDescent="0.25">
      <c r="A461" t="s">
        <v>2866</v>
      </c>
      <c r="B461">
        <v>180</v>
      </c>
      <c r="C461" s="21" t="s">
        <v>192</v>
      </c>
      <c r="E461">
        <v>0</v>
      </c>
      <c r="G461" t="s">
        <v>1052</v>
      </c>
      <c r="J461">
        <v>9670</v>
      </c>
      <c r="K461" t="s">
        <v>533</v>
      </c>
      <c r="L461" t="s">
        <v>2428</v>
      </c>
      <c r="M461" t="s">
        <v>2428</v>
      </c>
      <c r="N461">
        <v>0</v>
      </c>
      <c r="P461" t="s">
        <v>282</v>
      </c>
      <c r="Q461">
        <v>9670</v>
      </c>
      <c r="R461" t="s">
        <v>533</v>
      </c>
      <c r="S461" t="s">
        <v>1307</v>
      </c>
      <c r="T461" s="22" t="s">
        <v>197</v>
      </c>
      <c r="U461" s="21" t="s">
        <v>1056</v>
      </c>
      <c r="V461">
        <v>523092.23132990999</v>
      </c>
      <c r="W461">
        <v>6318591.2890165001</v>
      </c>
      <c r="X461">
        <v>0</v>
      </c>
      <c r="Z461" s="21" t="str">
        <f>VLOOKUP(A461,'Rettelse til drænsystem'!$A$4:$B$510,2,FALSE)</f>
        <v>Systematisk drænet</v>
      </c>
      <c r="AA461" t="s">
        <v>1308</v>
      </c>
      <c r="AB461" t="s">
        <v>193</v>
      </c>
      <c r="AC461" s="21" t="s">
        <v>1059</v>
      </c>
      <c r="AD461" s="21" t="s">
        <v>197</v>
      </c>
      <c r="AE461" s="21" t="s">
        <v>197</v>
      </c>
      <c r="AF461" t="s">
        <v>2866</v>
      </c>
      <c r="AG461" s="21">
        <v>180</v>
      </c>
      <c r="AH461" s="21" t="s">
        <v>2867</v>
      </c>
      <c r="AI461" s="21">
        <v>0</v>
      </c>
      <c r="AJ461" s="21" t="s">
        <v>2428</v>
      </c>
      <c r="AK461" s="21"/>
      <c r="AL461" s="21"/>
      <c r="AM461" s="21" t="s">
        <v>282</v>
      </c>
      <c r="AN461" s="21" t="s">
        <v>282</v>
      </c>
      <c r="AO461" s="21" t="s">
        <v>282</v>
      </c>
      <c r="AP461" s="21" t="s">
        <v>282</v>
      </c>
      <c r="AQ461" s="21"/>
      <c r="AR461" s="21"/>
      <c r="AS461" s="21" t="s">
        <v>218</v>
      </c>
      <c r="AT461" s="21" t="s">
        <v>1063</v>
      </c>
      <c r="AU461">
        <v>34</v>
      </c>
      <c r="AV461" t="s">
        <v>2866</v>
      </c>
      <c r="AY461">
        <v>3200</v>
      </c>
      <c r="AZ461" t="s">
        <v>1064</v>
      </c>
      <c r="BA461" s="21" t="s">
        <v>1064</v>
      </c>
      <c r="BB461" s="21" t="s">
        <v>1065</v>
      </c>
      <c r="BC461">
        <v>0.55000000000000004</v>
      </c>
      <c r="BD461" t="s">
        <v>1088</v>
      </c>
      <c r="BE461">
        <v>0.45</v>
      </c>
      <c r="BF461">
        <v>6</v>
      </c>
      <c r="BG461" t="s">
        <v>195</v>
      </c>
      <c r="BH461">
        <v>0.65</v>
      </c>
      <c r="BI461" t="s">
        <v>282</v>
      </c>
      <c r="BJ461">
        <v>14</v>
      </c>
      <c r="BK461" t="s">
        <v>229</v>
      </c>
      <c r="BL461">
        <v>0.25</v>
      </c>
      <c r="BM461" t="s">
        <v>282</v>
      </c>
      <c r="BN461">
        <v>10</v>
      </c>
      <c r="BO461" t="s">
        <v>249</v>
      </c>
      <c r="BP461">
        <v>0.1</v>
      </c>
      <c r="BQ461" t="s">
        <v>282</v>
      </c>
      <c r="BR461" t="s">
        <v>192</v>
      </c>
      <c r="BS461" t="s">
        <v>192</v>
      </c>
      <c r="BT461" t="s">
        <v>618</v>
      </c>
      <c r="BU461" t="s">
        <v>282</v>
      </c>
      <c r="BV461">
        <v>633.5</v>
      </c>
      <c r="BW461">
        <v>525.79999999999995</v>
      </c>
      <c r="BX461" s="7">
        <v>311.42741666666609</v>
      </c>
      <c r="BY461" s="7">
        <v>47.531838245645105</v>
      </c>
      <c r="BZ461" s="8">
        <v>15.186946959975423</v>
      </c>
      <c r="CA461" s="8">
        <v>52.285022070209621</v>
      </c>
      <c r="CB461" s="8">
        <v>16.705641655972965</v>
      </c>
      <c r="CD461">
        <v>291</v>
      </c>
      <c r="CE461">
        <v>14</v>
      </c>
      <c r="CF461" s="33" t="s">
        <v>1066</v>
      </c>
      <c r="CG461" s="34" t="s">
        <v>1075</v>
      </c>
      <c r="CH461" t="s">
        <v>736</v>
      </c>
      <c r="CI461">
        <v>0</v>
      </c>
      <c r="CJ461" s="25" t="s">
        <v>282</v>
      </c>
      <c r="CK461">
        <v>0</v>
      </c>
      <c r="CN461">
        <v>6.76</v>
      </c>
      <c r="CO461">
        <v>8.33</v>
      </c>
      <c r="CP461">
        <v>0.08</v>
      </c>
      <c r="CQ461" t="s">
        <v>282</v>
      </c>
      <c r="CR461" t="s">
        <v>282</v>
      </c>
      <c r="CT461" t="s">
        <v>282</v>
      </c>
      <c r="CU461" t="s">
        <v>282</v>
      </c>
      <c r="CV461" t="s">
        <v>282</v>
      </c>
      <c r="CW461" s="25" t="s">
        <v>1067</v>
      </c>
      <c r="CX461" t="s">
        <v>282</v>
      </c>
      <c r="DC461">
        <v>292</v>
      </c>
      <c r="DD461">
        <v>7</v>
      </c>
      <c r="DE461" t="s">
        <v>1068</v>
      </c>
      <c r="DF461" t="s">
        <v>1090</v>
      </c>
      <c r="DG461" t="s">
        <v>736</v>
      </c>
      <c r="DH461">
        <v>0</v>
      </c>
      <c r="DI461" s="25" t="s">
        <v>282</v>
      </c>
      <c r="DJ461">
        <v>0</v>
      </c>
      <c r="DL461">
        <v>7.89</v>
      </c>
      <c r="DM461">
        <v>9.6</v>
      </c>
      <c r="DN461">
        <v>0.11</v>
      </c>
      <c r="DO461" t="s">
        <v>282</v>
      </c>
      <c r="DP461" t="s">
        <v>282</v>
      </c>
      <c r="DR461" t="s">
        <v>282</v>
      </c>
      <c r="DS461" t="s">
        <v>282</v>
      </c>
      <c r="DT461" t="s">
        <v>282</v>
      </c>
      <c r="DU461" s="25" t="s">
        <v>1067</v>
      </c>
      <c r="DV461" t="s">
        <v>282</v>
      </c>
      <c r="EA461">
        <v>293</v>
      </c>
      <c r="EB461">
        <v>12</v>
      </c>
      <c r="EC461" t="s">
        <v>1069</v>
      </c>
      <c r="ED461" t="s">
        <v>1090</v>
      </c>
      <c r="EE461" t="s">
        <v>2737</v>
      </c>
      <c r="EF461">
        <v>0</v>
      </c>
      <c r="EG461" s="25" t="s">
        <v>282</v>
      </c>
      <c r="EH461">
        <v>0</v>
      </c>
      <c r="EJ461">
        <v>5.49</v>
      </c>
      <c r="EK461">
        <v>6.81</v>
      </c>
      <c r="EL461" s="9">
        <v>0.05</v>
      </c>
      <c r="EM461" t="s">
        <v>282</v>
      </c>
      <c r="EN461" t="s">
        <v>282</v>
      </c>
      <c r="EO461" t="s">
        <v>282</v>
      </c>
      <c r="EP461" t="s">
        <v>282</v>
      </c>
      <c r="EQ461" t="s">
        <v>282</v>
      </c>
      <c r="ER461" t="s">
        <v>282</v>
      </c>
      <c r="ES461" t="s">
        <v>282</v>
      </c>
      <c r="ET461" s="9" t="s">
        <v>282</v>
      </c>
      <c r="EU461" s="9" t="s">
        <v>282</v>
      </c>
      <c r="EV461" t="s">
        <v>282</v>
      </c>
      <c r="EX461" s="35">
        <v>3</v>
      </c>
      <c r="EY461" s="50">
        <v>6.7133333333333338</v>
      </c>
      <c r="EZ461" s="50">
        <v>8.2466666666666661</v>
      </c>
      <c r="FA461" s="50">
        <v>0.08</v>
      </c>
      <c r="FB461" s="51">
        <v>20.907160572222182</v>
      </c>
      <c r="FC461" s="51">
        <v>25.682380961111061</v>
      </c>
      <c r="FD461" s="51">
        <v>0.24914193333333287</v>
      </c>
      <c r="FE461" s="7"/>
      <c r="FF461" s="25">
        <v>3</v>
      </c>
      <c r="FG461" s="25">
        <v>3</v>
      </c>
      <c r="FH461" s="29">
        <v>6.7133333333333338</v>
      </c>
      <c r="FI461" s="29">
        <v>8.2466666666666661</v>
      </c>
      <c r="FJ461" s="29">
        <v>0.08</v>
      </c>
      <c r="FK461" s="29">
        <v>81.406628940986266</v>
      </c>
      <c r="FL461" s="7" t="b">
        <v>1</v>
      </c>
      <c r="FN461">
        <v>5.666666666666667</v>
      </c>
      <c r="FO461">
        <v>7.0666666666666664</v>
      </c>
      <c r="FP461">
        <v>9.6666666666666665E-2</v>
      </c>
      <c r="FQ461" s="21">
        <v>80.188679245283026</v>
      </c>
      <c r="FR461">
        <v>22.686355555555529</v>
      </c>
      <c r="FS461">
        <v>28.291219869281012</v>
      </c>
      <c r="FT461">
        <v>0.38700253594771189</v>
      </c>
      <c r="FU461">
        <v>400.34745098039167</v>
      </c>
      <c r="FX461" s="21">
        <v>4</v>
      </c>
      <c r="GG461" s="48">
        <v>6.7133333333333338</v>
      </c>
      <c r="GH461" s="48">
        <v>8.2466666666666661</v>
      </c>
      <c r="GI461" s="9">
        <v>0.08</v>
      </c>
    </row>
    <row r="462" spans="1:191" x14ac:dyDescent="0.25">
      <c r="A462" t="s">
        <v>2868</v>
      </c>
      <c r="B462">
        <v>0</v>
      </c>
      <c r="C462" s="21" t="s">
        <v>197</v>
      </c>
      <c r="E462">
        <v>0</v>
      </c>
      <c r="G462" t="s">
        <v>1052</v>
      </c>
      <c r="J462">
        <v>5600</v>
      </c>
      <c r="K462" t="s">
        <v>2870</v>
      </c>
      <c r="L462" t="s">
        <v>2428</v>
      </c>
      <c r="M462" t="s">
        <v>2428</v>
      </c>
      <c r="N462">
        <v>0</v>
      </c>
      <c r="P462" t="s">
        <v>282</v>
      </c>
      <c r="Q462">
        <v>5600</v>
      </c>
      <c r="R462" t="s">
        <v>2870</v>
      </c>
      <c r="S462" t="s">
        <v>214</v>
      </c>
      <c r="T462" s="22" t="s">
        <v>197</v>
      </c>
      <c r="U462" s="21" t="s">
        <v>1056</v>
      </c>
      <c r="V462" t="s">
        <v>2871</v>
      </c>
      <c r="W462" t="s">
        <v>2872</v>
      </c>
      <c r="X462">
        <v>10</v>
      </c>
      <c r="Y462" s="21">
        <v>10</v>
      </c>
      <c r="Z462" s="21" t="str">
        <f>VLOOKUP(A462,'Rettelse til drænsystem'!$A$4:$B$510,2,FALSE)</f>
        <v>Pletdrænet</v>
      </c>
      <c r="AA462" t="s">
        <v>1104</v>
      </c>
      <c r="AB462" t="s">
        <v>239</v>
      </c>
      <c r="AC462" s="21" t="s">
        <v>1063</v>
      </c>
      <c r="AD462" s="21" t="s">
        <v>197</v>
      </c>
      <c r="AE462" s="21" t="s">
        <v>197</v>
      </c>
      <c r="AF462" t="s">
        <v>2868</v>
      </c>
      <c r="AG462" s="21">
        <v>0</v>
      </c>
      <c r="AH462" s="21" t="s">
        <v>2873</v>
      </c>
      <c r="AI462" s="21">
        <v>0</v>
      </c>
      <c r="AJ462" s="21" t="s">
        <v>2428</v>
      </c>
      <c r="AK462" s="21"/>
      <c r="AL462" s="21"/>
      <c r="AM462" s="21" t="s">
        <v>1249</v>
      </c>
      <c r="AN462" s="21" t="s">
        <v>1132</v>
      </c>
      <c r="AO462" s="21" t="s">
        <v>1074</v>
      </c>
      <c r="AP462" s="21" t="s">
        <v>246</v>
      </c>
      <c r="AQ462" s="21"/>
      <c r="AR462" s="21"/>
      <c r="AS462" s="21" t="s">
        <v>218</v>
      </c>
      <c r="AT462" s="21" t="s">
        <v>1063</v>
      </c>
      <c r="AU462">
        <v>30</v>
      </c>
      <c r="AV462" t="s">
        <v>2868</v>
      </c>
      <c r="AW462">
        <v>165.02500000000001</v>
      </c>
      <c r="AX462">
        <v>3.5137299999999998</v>
      </c>
      <c r="AY462">
        <v>7</v>
      </c>
      <c r="AZ462" t="s">
        <v>1106</v>
      </c>
      <c r="BA462" s="21" t="s">
        <v>1102</v>
      </c>
      <c r="BB462" s="21" t="s">
        <v>1102</v>
      </c>
      <c r="BC462">
        <v>0.6</v>
      </c>
      <c r="BD462" t="s">
        <v>1064</v>
      </c>
      <c r="BE462">
        <v>0.4</v>
      </c>
      <c r="BF462">
        <v>6</v>
      </c>
      <c r="BG462" t="s">
        <v>195</v>
      </c>
      <c r="BH462">
        <v>1</v>
      </c>
      <c r="BI462" t="s">
        <v>282</v>
      </c>
      <c r="BJ462" t="s">
        <v>282</v>
      </c>
      <c r="BK462" t="s">
        <v>282</v>
      </c>
      <c r="BL462" t="s">
        <v>282</v>
      </c>
      <c r="BM462" t="s">
        <v>282</v>
      </c>
      <c r="BN462" t="s">
        <v>282</v>
      </c>
      <c r="BO462" t="s">
        <v>282</v>
      </c>
      <c r="BP462" t="s">
        <v>282</v>
      </c>
      <c r="BQ462" t="s">
        <v>282</v>
      </c>
      <c r="BR462" t="s">
        <v>192</v>
      </c>
      <c r="BS462" t="s">
        <v>197</v>
      </c>
      <c r="BT462" t="s">
        <v>198</v>
      </c>
      <c r="BU462" t="s">
        <v>282</v>
      </c>
      <c r="BV462">
        <v>523.09999999999991</v>
      </c>
      <c r="BW462">
        <v>440.8</v>
      </c>
      <c r="BX462" s="7">
        <v>223.77799999999968</v>
      </c>
      <c r="BY462" s="7">
        <v>40.851819672755596</v>
      </c>
      <c r="BZ462" s="8">
        <v>18.20505199138077</v>
      </c>
      <c r="CA462" s="8">
        <v>44.937001640031163</v>
      </c>
      <c r="CB462" s="8">
        <v>20.02555719051885</v>
      </c>
      <c r="CD462">
        <v>294</v>
      </c>
      <c r="CE462">
        <v>14</v>
      </c>
      <c r="CF462" s="33" t="s">
        <v>1066</v>
      </c>
      <c r="CG462" s="34" t="s">
        <v>1075</v>
      </c>
      <c r="CH462" t="s">
        <v>2874</v>
      </c>
      <c r="CI462">
        <v>5</v>
      </c>
      <c r="CJ462" s="25">
        <v>50</v>
      </c>
      <c r="CK462">
        <v>0</v>
      </c>
      <c r="CN462">
        <v>11.06</v>
      </c>
      <c r="CO462">
        <v>11.8</v>
      </c>
      <c r="CP462">
        <v>0.06</v>
      </c>
      <c r="CQ462" t="s">
        <v>282</v>
      </c>
      <c r="CR462" t="s">
        <v>282</v>
      </c>
      <c r="CT462" t="s">
        <v>282</v>
      </c>
      <c r="CU462" t="s">
        <v>282</v>
      </c>
      <c r="CV462" t="s">
        <v>282</v>
      </c>
      <c r="CW462" s="25" t="s">
        <v>1067</v>
      </c>
      <c r="CX462" t="s">
        <v>282</v>
      </c>
      <c r="DC462">
        <v>295</v>
      </c>
      <c r="DD462">
        <v>9</v>
      </c>
      <c r="DE462" t="s">
        <v>1068</v>
      </c>
      <c r="DF462" t="s">
        <v>1090</v>
      </c>
      <c r="DG462" t="s">
        <v>2874</v>
      </c>
      <c r="DH462" t="s">
        <v>2875</v>
      </c>
      <c r="DI462" s="25" t="e">
        <v>#VALUE!</v>
      </c>
      <c r="DJ462">
        <v>0</v>
      </c>
      <c r="DL462">
        <v>12.41</v>
      </c>
      <c r="DM462">
        <v>13.61</v>
      </c>
      <c r="DN462">
        <v>7.0000000000000007E-2</v>
      </c>
      <c r="DO462" t="s">
        <v>282</v>
      </c>
      <c r="DP462" t="s">
        <v>282</v>
      </c>
      <c r="DR462" t="s">
        <v>282</v>
      </c>
      <c r="DS462" t="s">
        <v>282</v>
      </c>
      <c r="DT462" t="s">
        <v>282</v>
      </c>
      <c r="DU462" s="25" t="s">
        <v>1067</v>
      </c>
      <c r="DV462" t="s">
        <v>282</v>
      </c>
      <c r="EA462">
        <v>296</v>
      </c>
      <c r="EB462">
        <v>12</v>
      </c>
      <c r="EC462" t="s">
        <v>1069</v>
      </c>
      <c r="ED462" t="s">
        <v>1090</v>
      </c>
      <c r="EE462" t="s">
        <v>2869</v>
      </c>
      <c r="EF462">
        <v>0</v>
      </c>
      <c r="EG462" s="25">
        <v>0</v>
      </c>
      <c r="EH462" t="s">
        <v>2876</v>
      </c>
      <c r="EJ462">
        <v>11.79</v>
      </c>
      <c r="EK462">
        <v>12.54</v>
      </c>
      <c r="EL462" s="9">
        <v>0.03</v>
      </c>
      <c r="EM462" t="s">
        <v>282</v>
      </c>
      <c r="EN462" t="s">
        <v>282</v>
      </c>
      <c r="EO462" t="s">
        <v>282</v>
      </c>
      <c r="EP462" t="s">
        <v>282</v>
      </c>
      <c r="EQ462" t="s">
        <v>282</v>
      </c>
      <c r="ER462" t="s">
        <v>282</v>
      </c>
      <c r="ES462" t="s">
        <v>282</v>
      </c>
      <c r="ET462" s="9" t="s">
        <v>282</v>
      </c>
      <c r="EU462" s="9" t="s">
        <v>282</v>
      </c>
      <c r="EV462" t="s">
        <v>282</v>
      </c>
      <c r="EX462" s="35">
        <v>3</v>
      </c>
      <c r="EY462" s="50">
        <v>11.753333333333332</v>
      </c>
      <c r="EZ462" s="50">
        <v>12.65</v>
      </c>
      <c r="FA462" s="50">
        <v>5.3333333333333337E-2</v>
      </c>
      <c r="FB462" s="51">
        <v>26.301374266666627</v>
      </c>
      <c r="FC462" s="51">
        <v>28.307916999999961</v>
      </c>
      <c r="FD462" s="51">
        <v>0.11934826666666651</v>
      </c>
      <c r="FE462" s="7"/>
      <c r="FF462" s="25">
        <v>3</v>
      </c>
      <c r="FG462" s="25">
        <v>3</v>
      </c>
      <c r="FH462" s="29">
        <v>11.753333333333332</v>
      </c>
      <c r="FI462" s="29">
        <v>12.65</v>
      </c>
      <c r="FJ462" s="29">
        <v>5.3333333333333337E-2</v>
      </c>
      <c r="FK462" s="29">
        <v>92.911725955204204</v>
      </c>
      <c r="FL462" s="7" t="b">
        <v>1</v>
      </c>
      <c r="FQ462" s="21"/>
      <c r="FX462" s="21">
        <v>7</v>
      </c>
      <c r="GG462" s="48">
        <v>11.753333333333332</v>
      </c>
      <c r="GH462" s="48">
        <v>12.65</v>
      </c>
      <c r="GI462" s="9">
        <v>5.3333333333333337E-2</v>
      </c>
    </row>
    <row r="463" spans="1:191" x14ac:dyDescent="0.25">
      <c r="A463" t="s">
        <v>2877</v>
      </c>
      <c r="B463">
        <v>0</v>
      </c>
      <c r="C463" s="21" t="s">
        <v>197</v>
      </c>
      <c r="E463">
        <v>0</v>
      </c>
      <c r="G463" t="s">
        <v>1052</v>
      </c>
      <c r="J463">
        <v>8450</v>
      </c>
      <c r="K463" t="s">
        <v>1354</v>
      </c>
      <c r="L463" t="s">
        <v>2428</v>
      </c>
      <c r="M463" t="s">
        <v>2428</v>
      </c>
      <c r="N463">
        <v>0</v>
      </c>
      <c r="P463" t="s">
        <v>282</v>
      </c>
      <c r="Q463">
        <v>8450</v>
      </c>
      <c r="R463" t="s">
        <v>1354</v>
      </c>
      <c r="S463" t="s">
        <v>191</v>
      </c>
      <c r="T463" s="22" t="s">
        <v>197</v>
      </c>
      <c r="U463" s="21" t="s">
        <v>1056</v>
      </c>
      <c r="V463" t="s">
        <v>2879</v>
      </c>
      <c r="W463" t="s">
        <v>2880</v>
      </c>
      <c r="X463">
        <v>8</v>
      </c>
      <c r="Y463" s="21">
        <v>8</v>
      </c>
      <c r="Z463" s="21" t="str">
        <f>VLOOKUP(A463,'Rettelse til drænsystem'!$A$4:$B$510,2,FALSE)</f>
        <v>Ved ikke</v>
      </c>
      <c r="AA463" t="s">
        <v>1165</v>
      </c>
      <c r="AB463" t="s">
        <v>239</v>
      </c>
      <c r="AC463" s="21" t="s">
        <v>1063</v>
      </c>
      <c r="AD463" s="21" t="s">
        <v>197</v>
      </c>
      <c r="AE463" s="21" t="s">
        <v>197</v>
      </c>
      <c r="AF463" t="s">
        <v>2877</v>
      </c>
      <c r="AG463" s="21">
        <v>0</v>
      </c>
      <c r="AH463" s="21" t="s">
        <v>2881</v>
      </c>
      <c r="AI463" s="21">
        <v>0</v>
      </c>
      <c r="AJ463" s="21" t="s">
        <v>2428</v>
      </c>
      <c r="AK463" s="21"/>
      <c r="AL463" s="21"/>
      <c r="AM463" s="21" t="s">
        <v>1073</v>
      </c>
      <c r="AN463" s="21" t="s">
        <v>1074</v>
      </c>
      <c r="AO463" s="21" t="s">
        <v>1074</v>
      </c>
      <c r="AP463" s="21" t="s">
        <v>246</v>
      </c>
      <c r="AQ463" s="21"/>
      <c r="AR463" s="21"/>
      <c r="AS463" s="21" t="s">
        <v>218</v>
      </c>
      <c r="AT463" s="21" t="s">
        <v>1063</v>
      </c>
      <c r="AU463">
        <v>82</v>
      </c>
      <c r="AV463" t="s">
        <v>2877</v>
      </c>
      <c r="AY463">
        <v>4</v>
      </c>
      <c r="AZ463" t="s">
        <v>1095</v>
      </c>
      <c r="BA463" s="21" t="s">
        <v>1102</v>
      </c>
      <c r="BB463" s="21" t="s">
        <v>1102</v>
      </c>
      <c r="BC463">
        <v>0.5</v>
      </c>
      <c r="BD463" t="s">
        <v>1106</v>
      </c>
      <c r="BE463">
        <v>0.5</v>
      </c>
      <c r="BF463">
        <v>2</v>
      </c>
      <c r="BG463" t="s">
        <v>196</v>
      </c>
      <c r="BH463">
        <v>1</v>
      </c>
      <c r="BI463" t="s">
        <v>282</v>
      </c>
      <c r="BJ463" t="s">
        <v>282</v>
      </c>
      <c r="BK463" t="s">
        <v>282</v>
      </c>
      <c r="BL463" t="s">
        <v>282</v>
      </c>
      <c r="BM463" t="s">
        <v>282</v>
      </c>
      <c r="BN463" t="s">
        <v>282</v>
      </c>
      <c r="BO463" t="s">
        <v>282</v>
      </c>
      <c r="BP463" t="s">
        <v>282</v>
      </c>
      <c r="BQ463" t="s">
        <v>282</v>
      </c>
      <c r="BR463" t="s">
        <v>197</v>
      </c>
      <c r="BS463" t="s">
        <v>197</v>
      </c>
      <c r="BT463" t="s">
        <v>198</v>
      </c>
      <c r="BU463" t="s">
        <v>282</v>
      </c>
      <c r="BV463">
        <v>636.80000000000007</v>
      </c>
      <c r="BW463">
        <v>526.20000000000005</v>
      </c>
      <c r="BX463" s="7">
        <v>288.41499999999945</v>
      </c>
      <c r="BY463" s="7">
        <v>42.570699026984983</v>
      </c>
      <c r="BZ463" s="8">
        <v>14.758219328292871</v>
      </c>
      <c r="CA463" s="8">
        <v>46.827768929683486</v>
      </c>
      <c r="CB463" s="8">
        <v>16.234041261122158</v>
      </c>
      <c r="CD463">
        <v>297</v>
      </c>
      <c r="CE463">
        <v>12</v>
      </c>
      <c r="CF463" s="33" t="s">
        <v>1066</v>
      </c>
      <c r="CG463" s="34" t="s">
        <v>1075</v>
      </c>
      <c r="CH463" t="s">
        <v>2878</v>
      </c>
      <c r="CI463">
        <v>2</v>
      </c>
      <c r="CJ463" s="25">
        <v>25</v>
      </c>
      <c r="CK463">
        <v>0</v>
      </c>
      <c r="CN463">
        <v>7.14</v>
      </c>
      <c r="CO463">
        <v>7.47</v>
      </c>
      <c r="CP463">
        <v>0.03</v>
      </c>
      <c r="CQ463" t="s">
        <v>282</v>
      </c>
      <c r="CR463" t="s">
        <v>282</v>
      </c>
      <c r="CT463" t="s">
        <v>282</v>
      </c>
      <c r="CU463" t="s">
        <v>282</v>
      </c>
      <c r="CV463" t="s">
        <v>282</v>
      </c>
      <c r="CW463" s="25" t="s">
        <v>1067</v>
      </c>
      <c r="CX463" t="s">
        <v>282</v>
      </c>
      <c r="DC463">
        <v>298</v>
      </c>
      <c r="DD463">
        <v>13</v>
      </c>
      <c r="DE463" t="s">
        <v>1068</v>
      </c>
      <c r="DF463" t="s">
        <v>1090</v>
      </c>
      <c r="DG463" t="s">
        <v>2878</v>
      </c>
      <c r="DH463" t="s">
        <v>2486</v>
      </c>
      <c r="DI463" s="25">
        <v>25</v>
      </c>
      <c r="DJ463">
        <v>0</v>
      </c>
      <c r="DL463">
        <v>7.29</v>
      </c>
      <c r="DM463">
        <v>7.69</v>
      </c>
      <c r="DN463">
        <v>0.02</v>
      </c>
      <c r="DO463" t="s">
        <v>282</v>
      </c>
      <c r="DP463" t="s">
        <v>282</v>
      </c>
      <c r="DR463" t="s">
        <v>282</v>
      </c>
      <c r="DS463" t="s">
        <v>282</v>
      </c>
      <c r="DT463" t="s">
        <v>282</v>
      </c>
      <c r="DU463" s="25" t="s">
        <v>1067</v>
      </c>
      <c r="DV463" t="s">
        <v>282</v>
      </c>
      <c r="EA463">
        <v>299</v>
      </c>
      <c r="EB463">
        <v>12</v>
      </c>
      <c r="EC463" t="s">
        <v>1069</v>
      </c>
      <c r="ED463" t="s">
        <v>1090</v>
      </c>
      <c r="EE463" t="s">
        <v>2878</v>
      </c>
      <c r="EF463" t="s">
        <v>2735</v>
      </c>
      <c r="EG463" s="25">
        <v>0</v>
      </c>
      <c r="EH463" t="s">
        <v>2882</v>
      </c>
      <c r="EI463" t="s">
        <v>1136</v>
      </c>
      <c r="EJ463" t="s">
        <v>282</v>
      </c>
      <c r="EK463" t="s">
        <v>282</v>
      </c>
      <c r="EL463" s="9" t="s">
        <v>282</v>
      </c>
      <c r="EM463" t="s">
        <v>282</v>
      </c>
      <c r="EN463" t="s">
        <v>282</v>
      </c>
      <c r="EO463" t="s">
        <v>282</v>
      </c>
      <c r="EP463" t="s">
        <v>282</v>
      </c>
      <c r="EQ463" t="s">
        <v>282</v>
      </c>
      <c r="ER463" t="s">
        <v>282</v>
      </c>
      <c r="ES463" t="s">
        <v>282</v>
      </c>
      <c r="ET463" s="9" t="s">
        <v>282</v>
      </c>
      <c r="EU463" s="9" t="s">
        <v>282</v>
      </c>
      <c r="EV463" t="s">
        <v>282</v>
      </c>
      <c r="EX463" s="35">
        <v>3</v>
      </c>
      <c r="EY463" s="50">
        <v>7.2149999999999999</v>
      </c>
      <c r="EZ463" s="50">
        <v>7.58</v>
      </c>
      <c r="FA463" s="50">
        <v>2.5000000000000001E-2</v>
      </c>
      <c r="FB463" s="51">
        <v>20.809142249999958</v>
      </c>
      <c r="FC463" s="51">
        <v>21.861856999999958</v>
      </c>
      <c r="FD463" s="51">
        <v>7.2103749999999869E-2</v>
      </c>
      <c r="FE463" s="7"/>
      <c r="FF463" s="25">
        <v>2</v>
      </c>
      <c r="FG463" s="25">
        <v>2</v>
      </c>
      <c r="FH463" s="29">
        <v>7.2149999999999999</v>
      </c>
      <c r="FI463" s="29">
        <v>7.58</v>
      </c>
      <c r="FJ463" s="29">
        <v>2.5000000000000001E-2</v>
      </c>
      <c r="FK463" s="29">
        <v>95.184696569920845</v>
      </c>
      <c r="FL463" s="7" t="b">
        <v>0</v>
      </c>
      <c r="FQ463" s="21"/>
      <c r="FX463" s="21">
        <v>6</v>
      </c>
      <c r="GG463" s="48">
        <v>7.2149999999999999</v>
      </c>
      <c r="GH463" s="48">
        <v>7.58</v>
      </c>
      <c r="GI463" s="9">
        <v>2.5000000000000001E-2</v>
      </c>
    </row>
    <row r="464" spans="1:191" x14ac:dyDescent="0.25">
      <c r="A464" t="s">
        <v>2883</v>
      </c>
      <c r="B464">
        <v>187</v>
      </c>
      <c r="C464" s="21" t="s">
        <v>192</v>
      </c>
      <c r="E464">
        <v>0</v>
      </c>
      <c r="G464" t="s">
        <v>1052</v>
      </c>
      <c r="J464">
        <v>9280</v>
      </c>
      <c r="K464" t="s">
        <v>643</v>
      </c>
      <c r="L464" t="s">
        <v>2428</v>
      </c>
      <c r="M464" t="s">
        <v>2428</v>
      </c>
      <c r="N464">
        <v>0</v>
      </c>
      <c r="P464" t="s">
        <v>282</v>
      </c>
      <c r="Q464">
        <v>9280</v>
      </c>
      <c r="R464" t="s">
        <v>643</v>
      </c>
      <c r="S464" t="s">
        <v>191</v>
      </c>
      <c r="T464" s="22" t="s">
        <v>197</v>
      </c>
      <c r="U464" s="21" t="s">
        <v>1056</v>
      </c>
      <c r="V464">
        <v>0</v>
      </c>
      <c r="W464">
        <v>0</v>
      </c>
      <c r="X464">
        <v>8</v>
      </c>
      <c r="Y464" s="21">
        <v>8</v>
      </c>
      <c r="Z464" s="21" t="str">
        <f>VLOOKUP(A464,'Rettelse til drænsystem'!$A$4:$B$510,2,FALSE)</f>
        <v>Systematisk drænet</v>
      </c>
      <c r="AA464" t="s">
        <v>1104</v>
      </c>
      <c r="AB464" t="s">
        <v>193</v>
      </c>
      <c r="AC464" s="21" t="s">
        <v>1059</v>
      </c>
      <c r="AD464" s="21" t="s">
        <v>197</v>
      </c>
      <c r="AE464" s="21" t="s">
        <v>197</v>
      </c>
      <c r="AF464" t="s">
        <v>2883</v>
      </c>
      <c r="AG464" s="21">
        <v>187</v>
      </c>
      <c r="AH464" s="21" t="s">
        <v>2884</v>
      </c>
      <c r="AI464" s="21">
        <v>0</v>
      </c>
      <c r="AJ464" s="21" t="s">
        <v>2428</v>
      </c>
      <c r="AK464" s="21"/>
      <c r="AL464" s="21"/>
      <c r="AM464" s="21" t="s">
        <v>1276</v>
      </c>
      <c r="AN464" s="21" t="s">
        <v>1084</v>
      </c>
      <c r="AO464" s="21" t="s">
        <v>1084</v>
      </c>
      <c r="AP464" s="21" t="s">
        <v>205</v>
      </c>
      <c r="AQ464" s="21"/>
      <c r="AR464" s="21"/>
      <c r="AS464" s="21" t="s">
        <v>218</v>
      </c>
      <c r="AT464" s="21" t="s">
        <v>1063</v>
      </c>
      <c r="AU464">
        <v>30</v>
      </c>
      <c r="AV464" t="s">
        <v>2883</v>
      </c>
      <c r="AY464">
        <v>1</v>
      </c>
      <c r="AZ464" t="s">
        <v>1181</v>
      </c>
      <c r="BA464" s="21" t="s">
        <v>1181</v>
      </c>
      <c r="BB464" s="21" t="s">
        <v>1065</v>
      </c>
      <c r="BC464">
        <v>0.9</v>
      </c>
      <c r="BD464" t="s">
        <v>1120</v>
      </c>
      <c r="BE464">
        <v>0.1</v>
      </c>
      <c r="BF464">
        <v>10</v>
      </c>
      <c r="BG464" t="s">
        <v>249</v>
      </c>
      <c r="BH464">
        <v>1</v>
      </c>
      <c r="BI464" t="s">
        <v>282</v>
      </c>
      <c r="BJ464" t="s">
        <v>282</v>
      </c>
      <c r="BK464" t="s">
        <v>282</v>
      </c>
      <c r="BL464" t="s">
        <v>282</v>
      </c>
      <c r="BM464" t="s">
        <v>282</v>
      </c>
      <c r="BN464" t="s">
        <v>282</v>
      </c>
      <c r="BO464" t="s">
        <v>282</v>
      </c>
      <c r="BP464" t="s">
        <v>282</v>
      </c>
      <c r="BQ464" t="s">
        <v>282</v>
      </c>
      <c r="BR464" t="s">
        <v>192</v>
      </c>
      <c r="BS464" t="s">
        <v>197</v>
      </c>
      <c r="BT464" t="s">
        <v>198</v>
      </c>
      <c r="BU464" t="s">
        <v>282</v>
      </c>
      <c r="BV464">
        <v>531.1</v>
      </c>
      <c r="BW464">
        <v>447.6</v>
      </c>
      <c r="BX464" s="7">
        <v>208.17566666666625</v>
      </c>
      <c r="BY464" s="7">
        <v>59.732199188514699</v>
      </c>
      <c r="BZ464" s="8">
        <v>28.787397527675662</v>
      </c>
      <c r="CA464" s="8">
        <v>65.705419107366168</v>
      </c>
      <c r="CB464" s="8">
        <v>31.66613728044323</v>
      </c>
      <c r="CD464">
        <v>300</v>
      </c>
      <c r="CE464">
        <v>19</v>
      </c>
      <c r="CF464" s="33" t="s">
        <v>1066</v>
      </c>
      <c r="CG464" s="34" t="s">
        <v>1075</v>
      </c>
      <c r="CH464" t="s">
        <v>762</v>
      </c>
      <c r="CI464">
        <v>8</v>
      </c>
      <c r="CJ464" s="25">
        <v>100</v>
      </c>
      <c r="CK464">
        <v>0</v>
      </c>
      <c r="CN464">
        <v>13.13</v>
      </c>
      <c r="CO464">
        <v>15.84</v>
      </c>
      <c r="CP464">
        <v>0.17</v>
      </c>
      <c r="CQ464" t="s">
        <v>282</v>
      </c>
      <c r="CR464" t="s">
        <v>282</v>
      </c>
      <c r="CT464" t="s">
        <v>282</v>
      </c>
      <c r="CU464" t="s">
        <v>282</v>
      </c>
      <c r="CV464" t="s">
        <v>282</v>
      </c>
      <c r="CW464" s="25" t="s">
        <v>1067</v>
      </c>
      <c r="CX464" t="s">
        <v>282</v>
      </c>
      <c r="DC464" t="s">
        <v>282</v>
      </c>
      <c r="DD464" t="s">
        <v>282</v>
      </c>
      <c r="DF464" t="s">
        <v>282</v>
      </c>
      <c r="DG464" t="e">
        <v>#N/A</v>
      </c>
      <c r="DH464" t="s">
        <v>282</v>
      </c>
      <c r="DI464" s="25" t="s">
        <v>1067</v>
      </c>
      <c r="DJ464" t="e">
        <v>#N/A</v>
      </c>
      <c r="DO464" t="s">
        <v>282</v>
      </c>
      <c r="DP464" t="s">
        <v>282</v>
      </c>
      <c r="DR464" t="s">
        <v>282</v>
      </c>
      <c r="DS464" t="s">
        <v>282</v>
      </c>
      <c r="DT464" t="s">
        <v>282</v>
      </c>
      <c r="DU464" s="25" t="s">
        <v>1067</v>
      </c>
      <c r="DV464" t="s">
        <v>282</v>
      </c>
      <c r="EA464">
        <v>302</v>
      </c>
      <c r="EB464">
        <v>12</v>
      </c>
      <c r="EC464" t="s">
        <v>1069</v>
      </c>
      <c r="ED464" t="s">
        <v>1090</v>
      </c>
      <c r="EE464" t="s">
        <v>762</v>
      </c>
      <c r="EF464" t="s">
        <v>2436</v>
      </c>
      <c r="EG464" s="25">
        <v>37.5</v>
      </c>
      <c r="EH464" t="s">
        <v>2885</v>
      </c>
      <c r="EJ464">
        <v>5.55</v>
      </c>
      <c r="EK464">
        <v>8.43</v>
      </c>
      <c r="EL464" s="9">
        <v>0.41</v>
      </c>
      <c r="EM464" t="s">
        <v>282</v>
      </c>
      <c r="EN464" t="s">
        <v>282</v>
      </c>
      <c r="EO464" t="s">
        <v>282</v>
      </c>
      <c r="EP464" t="s">
        <v>282</v>
      </c>
      <c r="EQ464" t="s">
        <v>282</v>
      </c>
      <c r="ER464" t="s">
        <v>282</v>
      </c>
      <c r="ES464" t="s">
        <v>282</v>
      </c>
      <c r="ET464" s="9" t="s">
        <v>282</v>
      </c>
      <c r="EU464" s="9" t="s">
        <v>282</v>
      </c>
      <c r="EV464" t="s">
        <v>282</v>
      </c>
      <c r="EX464" s="35">
        <v>2</v>
      </c>
      <c r="EY464" s="50">
        <v>9.34</v>
      </c>
      <c r="EZ464" s="50">
        <v>12.135</v>
      </c>
      <c r="FA464" s="50">
        <v>0.28999999999999998</v>
      </c>
      <c r="FB464" s="51">
        <v>19.443607266666628</v>
      </c>
      <c r="FC464" s="51">
        <v>25.262117149999948</v>
      </c>
      <c r="FD464" s="51">
        <v>0.60370943333333205</v>
      </c>
      <c r="FE464" s="7"/>
      <c r="FF464" s="25">
        <v>2</v>
      </c>
      <c r="FG464" s="25">
        <v>2</v>
      </c>
      <c r="FH464" s="29">
        <v>9.34</v>
      </c>
      <c r="FI464" s="29">
        <v>12.135</v>
      </c>
      <c r="FJ464" s="29">
        <v>0.28999999999999998</v>
      </c>
      <c r="FK464" s="29">
        <v>76.967449526163989</v>
      </c>
      <c r="FL464" s="7" t="b">
        <v>0</v>
      </c>
      <c r="FN464">
        <v>4.51</v>
      </c>
      <c r="FO464">
        <v>6.3833333333333329</v>
      </c>
      <c r="FP464">
        <v>0.28033333333333332</v>
      </c>
      <c r="FQ464" s="21">
        <v>70.652741514360315</v>
      </c>
      <c r="FR464">
        <v>15.296266333333316</v>
      </c>
      <c r="FS464">
        <v>21.649926111111085</v>
      </c>
      <c r="FT464">
        <v>0.95078787777777662</v>
      </c>
      <c r="FU464">
        <v>339.16333333333296</v>
      </c>
      <c r="FX464" s="21">
        <v>4</v>
      </c>
      <c r="GG464" s="48">
        <v>9.34</v>
      </c>
      <c r="GH464" s="48">
        <v>12.135</v>
      </c>
      <c r="GI464" s="9">
        <v>0.28999999999999998</v>
      </c>
    </row>
    <row r="465" spans="1:191" x14ac:dyDescent="0.25">
      <c r="A465" t="s">
        <v>2886</v>
      </c>
      <c r="B465">
        <v>0</v>
      </c>
      <c r="C465" s="21" t="s">
        <v>197</v>
      </c>
      <c r="E465">
        <v>0</v>
      </c>
      <c r="G465" t="s">
        <v>1052</v>
      </c>
      <c r="J465">
        <v>7570</v>
      </c>
      <c r="K465" t="s">
        <v>969</v>
      </c>
      <c r="L465" t="s">
        <v>2428</v>
      </c>
      <c r="M465" t="s">
        <v>2428</v>
      </c>
      <c r="N465">
        <v>0</v>
      </c>
      <c r="P465" t="s">
        <v>2889</v>
      </c>
      <c r="Q465">
        <v>7570</v>
      </c>
      <c r="R465" t="s">
        <v>969</v>
      </c>
      <c r="S465" t="s">
        <v>191</v>
      </c>
      <c r="T465" s="22" t="s">
        <v>197</v>
      </c>
      <c r="U465" s="21" t="s">
        <v>1056</v>
      </c>
      <c r="V465">
        <v>56.360543</v>
      </c>
      <c r="W465">
        <v>8.3955289999999998</v>
      </c>
      <c r="X465">
        <v>11</v>
      </c>
      <c r="Y465" s="21">
        <v>11</v>
      </c>
      <c r="Z465" s="21" t="str">
        <f>VLOOKUP(A465,'Rettelse til drænsystem'!$A$4:$B$510,2,FALSE)</f>
        <v>Pletdrænet</v>
      </c>
      <c r="AA465" t="s">
        <v>1058</v>
      </c>
      <c r="AB465" t="s">
        <v>239</v>
      </c>
      <c r="AC465" s="21" t="s">
        <v>1063</v>
      </c>
      <c r="AD465" s="21" t="s">
        <v>197</v>
      </c>
      <c r="AE465" s="21" t="s">
        <v>197</v>
      </c>
      <c r="AF465" t="s">
        <v>2886</v>
      </c>
      <c r="AG465" s="21">
        <v>0</v>
      </c>
      <c r="AH465" s="21" t="s">
        <v>2887</v>
      </c>
      <c r="AI465" s="21">
        <v>0</v>
      </c>
      <c r="AJ465" s="21" t="s">
        <v>2428</v>
      </c>
      <c r="AK465" s="21"/>
      <c r="AL465" s="21"/>
      <c r="AM465" s="21" t="s">
        <v>1179</v>
      </c>
      <c r="AN465" s="21" t="s">
        <v>1179</v>
      </c>
      <c r="AO465" s="21" t="s">
        <v>1180</v>
      </c>
      <c r="AP465" s="21" t="s">
        <v>205</v>
      </c>
      <c r="AQ465" s="21"/>
      <c r="AR465" s="21"/>
      <c r="AS465" s="21" t="s">
        <v>218</v>
      </c>
      <c r="AT465" s="21" t="s">
        <v>1063</v>
      </c>
      <c r="AU465">
        <v>78</v>
      </c>
      <c r="AV465" t="s">
        <v>2886</v>
      </c>
      <c r="AW465">
        <v>859.93299999999999</v>
      </c>
      <c r="AX465">
        <v>0.95260290000000003</v>
      </c>
      <c r="AY465">
        <v>4</v>
      </c>
      <c r="AZ465" t="s">
        <v>1192</v>
      </c>
      <c r="BA465" s="21" t="s">
        <v>1121</v>
      </c>
      <c r="BB465" s="21" t="s">
        <v>1121</v>
      </c>
      <c r="BC465">
        <v>0.8</v>
      </c>
      <c r="BD465" t="s">
        <v>1207</v>
      </c>
      <c r="BE465">
        <v>0.2</v>
      </c>
      <c r="BF465">
        <v>3</v>
      </c>
      <c r="BG465" t="s">
        <v>253</v>
      </c>
      <c r="BH465">
        <v>1</v>
      </c>
      <c r="BI465" t="s">
        <v>282</v>
      </c>
      <c r="BJ465" t="s">
        <v>282</v>
      </c>
      <c r="BK465" t="s">
        <v>282</v>
      </c>
      <c r="BL465" t="s">
        <v>282</v>
      </c>
      <c r="BM465" t="s">
        <v>282</v>
      </c>
      <c r="BN465" t="s">
        <v>282</v>
      </c>
      <c r="BO465" t="s">
        <v>282</v>
      </c>
      <c r="BP465" t="s">
        <v>282</v>
      </c>
      <c r="BQ465" t="s">
        <v>282</v>
      </c>
      <c r="BR465" t="s">
        <v>192</v>
      </c>
      <c r="BS465" t="s">
        <v>197</v>
      </c>
      <c r="BT465" t="s">
        <v>198</v>
      </c>
      <c r="BU465" t="s">
        <v>282</v>
      </c>
      <c r="BV465">
        <v>713.19999999999993</v>
      </c>
      <c r="BW465">
        <v>716</v>
      </c>
      <c r="BX465" s="7">
        <v>618.25666666666621</v>
      </c>
      <c r="BY465" s="7">
        <v>36.290877423704778</v>
      </c>
      <c r="BZ465" s="8">
        <v>5.867350149821787</v>
      </c>
      <c r="CA465" s="8">
        <v>39.919965166075258</v>
      </c>
      <c r="CB465" s="8">
        <v>6.4540851648039661</v>
      </c>
      <c r="CD465">
        <v>387</v>
      </c>
      <c r="CE465">
        <v>12</v>
      </c>
      <c r="CF465" s="33" t="s">
        <v>1066</v>
      </c>
      <c r="CG465" s="34" t="s">
        <v>1075</v>
      </c>
      <c r="CH465" t="s">
        <v>2888</v>
      </c>
      <c r="CI465">
        <v>4</v>
      </c>
      <c r="CJ465" s="25">
        <v>36.363636363636367</v>
      </c>
      <c r="CK465">
        <v>0</v>
      </c>
      <c r="CN465">
        <v>8.4</v>
      </c>
      <c r="CO465">
        <v>8.85</v>
      </c>
      <c r="CP465">
        <v>0.01</v>
      </c>
      <c r="CQ465" t="s">
        <v>282</v>
      </c>
      <c r="CR465" t="s">
        <v>282</v>
      </c>
      <c r="CT465" t="s">
        <v>282</v>
      </c>
      <c r="CU465" t="s">
        <v>282</v>
      </c>
      <c r="CV465" t="s">
        <v>282</v>
      </c>
      <c r="CW465" s="25" t="s">
        <v>1067</v>
      </c>
      <c r="CX465" t="s">
        <v>282</v>
      </c>
      <c r="DC465">
        <v>388</v>
      </c>
      <c r="DD465">
        <v>7</v>
      </c>
      <c r="DE465" t="s">
        <v>1068</v>
      </c>
      <c r="DF465" t="s">
        <v>1090</v>
      </c>
      <c r="DG465" t="s">
        <v>2888</v>
      </c>
      <c r="DH465">
        <v>4</v>
      </c>
      <c r="DI465" s="25">
        <v>36.363636363636367</v>
      </c>
      <c r="DJ465">
        <v>0</v>
      </c>
      <c r="DL465">
        <v>6.97</v>
      </c>
      <c r="DM465">
        <v>7.9</v>
      </c>
      <c r="DN465">
        <v>0.01</v>
      </c>
      <c r="DO465" t="s">
        <v>282</v>
      </c>
      <c r="DP465" t="s">
        <v>282</v>
      </c>
      <c r="DR465" t="s">
        <v>282</v>
      </c>
      <c r="DS465" t="s">
        <v>282</v>
      </c>
      <c r="DT465" t="s">
        <v>282</v>
      </c>
      <c r="DU465" s="25" t="s">
        <v>1067</v>
      </c>
      <c r="DV465" t="s">
        <v>282</v>
      </c>
      <c r="EA465">
        <v>389</v>
      </c>
      <c r="EB465">
        <v>10</v>
      </c>
      <c r="EC465" t="s">
        <v>1069</v>
      </c>
      <c r="ED465" t="s">
        <v>1090</v>
      </c>
      <c r="EE465" t="s">
        <v>2888</v>
      </c>
      <c r="EF465">
        <v>4</v>
      </c>
      <c r="EG465" s="25">
        <v>36.363636363636367</v>
      </c>
      <c r="EH465">
        <v>0</v>
      </c>
      <c r="EJ465">
        <v>5.71</v>
      </c>
      <c r="EK465">
        <v>5.94</v>
      </c>
      <c r="EL465" s="9">
        <v>0.01</v>
      </c>
      <c r="EM465" t="s">
        <v>282</v>
      </c>
      <c r="EN465" t="s">
        <v>282</v>
      </c>
      <c r="EO465" t="s">
        <v>282</v>
      </c>
      <c r="EP465" t="s">
        <v>282</v>
      </c>
      <c r="EQ465" t="s">
        <v>282</v>
      </c>
      <c r="ER465" t="s">
        <v>282</v>
      </c>
      <c r="ES465" t="s">
        <v>282</v>
      </c>
      <c r="ET465" s="9" t="s">
        <v>282</v>
      </c>
      <c r="EU465" s="9" t="s">
        <v>282</v>
      </c>
      <c r="EV465" t="s">
        <v>282</v>
      </c>
      <c r="EX465" s="35">
        <v>3</v>
      </c>
      <c r="EY465" s="50">
        <v>7.0266666666666673</v>
      </c>
      <c r="EZ465" s="50">
        <v>7.5633333333333335</v>
      </c>
      <c r="FA465" s="50">
        <v>0.01</v>
      </c>
      <c r="FB465" s="51">
        <v>43.44283511111108</v>
      </c>
      <c r="FC465" s="51">
        <v>46.760812555555525</v>
      </c>
      <c r="FD465" s="51">
        <v>6.1825666666666619E-2</v>
      </c>
      <c r="FE465" s="7"/>
      <c r="FF465" s="25">
        <v>3</v>
      </c>
      <c r="FG465" s="25">
        <v>3</v>
      </c>
      <c r="FH465" s="29">
        <v>7.0266666666666673</v>
      </c>
      <c r="FI465" s="29">
        <v>7.5633333333333335</v>
      </c>
      <c r="FJ465" s="29">
        <v>0.01</v>
      </c>
      <c r="FK465" s="29">
        <v>92.904363155575155</v>
      </c>
      <c r="FL465" s="7" t="b">
        <v>1</v>
      </c>
      <c r="FQ465" s="21"/>
      <c r="FV465" s="53"/>
      <c r="FW465" s="53"/>
      <c r="FX465" s="21">
        <v>3</v>
      </c>
      <c r="GG465" s="48">
        <v>7.0266666666666673</v>
      </c>
      <c r="GH465" s="48">
        <v>7.5633333333333335</v>
      </c>
      <c r="GI465" s="9">
        <v>0.01</v>
      </c>
    </row>
    <row r="466" spans="1:191" x14ac:dyDescent="0.25">
      <c r="A466" t="s">
        <v>2890</v>
      </c>
      <c r="B466">
        <v>0</v>
      </c>
      <c r="C466" s="21" t="s">
        <v>197</v>
      </c>
      <c r="E466">
        <v>0</v>
      </c>
      <c r="G466" t="s">
        <v>1052</v>
      </c>
      <c r="J466">
        <v>7570</v>
      </c>
      <c r="K466" t="s">
        <v>969</v>
      </c>
      <c r="L466" t="s">
        <v>2428</v>
      </c>
      <c r="M466" t="s">
        <v>2428</v>
      </c>
      <c r="N466">
        <v>0</v>
      </c>
      <c r="P466" t="s">
        <v>789</v>
      </c>
      <c r="Q466">
        <v>7570</v>
      </c>
      <c r="R466" t="s">
        <v>969</v>
      </c>
      <c r="S466" t="s">
        <v>191</v>
      </c>
      <c r="T466" s="22" t="s">
        <v>197</v>
      </c>
      <c r="U466" s="21" t="s">
        <v>1056</v>
      </c>
      <c r="V466">
        <v>56.366830999999998</v>
      </c>
      <c r="W466">
        <v>8.3870319999999996</v>
      </c>
      <c r="X466">
        <v>11</v>
      </c>
      <c r="Y466" s="21">
        <v>11</v>
      </c>
      <c r="Z466" s="21" t="str">
        <f>VLOOKUP(A466,'Rettelse til drænsystem'!$A$4:$B$510,2,FALSE)</f>
        <v>Pletdrænet</v>
      </c>
      <c r="AA466" t="s">
        <v>1058</v>
      </c>
      <c r="AB466" t="s">
        <v>239</v>
      </c>
      <c r="AC466" s="21" t="s">
        <v>1063</v>
      </c>
      <c r="AD466" s="21" t="s">
        <v>197</v>
      </c>
      <c r="AE466" s="21" t="s">
        <v>197</v>
      </c>
      <c r="AF466" t="s">
        <v>2890</v>
      </c>
      <c r="AG466" s="21">
        <v>0</v>
      </c>
      <c r="AH466" s="21" t="s">
        <v>2891</v>
      </c>
      <c r="AI466" s="21">
        <v>0</v>
      </c>
      <c r="AJ466" s="21" t="s">
        <v>2428</v>
      </c>
      <c r="AK466" s="21"/>
      <c r="AL466" s="21"/>
      <c r="AM466" s="21" t="s">
        <v>1179</v>
      </c>
      <c r="AN466" s="21" t="s">
        <v>1179</v>
      </c>
      <c r="AO466" s="21" t="s">
        <v>1180</v>
      </c>
      <c r="AP466" s="21" t="s">
        <v>205</v>
      </c>
      <c r="AQ466" s="21"/>
      <c r="AR466" s="21" t="s">
        <v>423</v>
      </c>
      <c r="AS466" s="21" t="s">
        <v>423</v>
      </c>
      <c r="AT466" s="21" t="s">
        <v>1059</v>
      </c>
      <c r="AU466">
        <v>34</v>
      </c>
      <c r="AV466" t="s">
        <v>2890</v>
      </c>
      <c r="AW466">
        <v>1015.021</v>
      </c>
      <c r="AX466">
        <v>2.746666E-4</v>
      </c>
      <c r="AY466">
        <v>2</v>
      </c>
      <c r="AZ466" t="s">
        <v>1192</v>
      </c>
      <c r="BA466" s="21" t="s">
        <v>1121</v>
      </c>
      <c r="BB466" s="21" t="s">
        <v>1121</v>
      </c>
      <c r="BC466">
        <v>1</v>
      </c>
      <c r="BD466" t="s">
        <v>282</v>
      </c>
      <c r="BE466" t="s">
        <v>282</v>
      </c>
      <c r="BF466">
        <v>6</v>
      </c>
      <c r="BG466" t="s">
        <v>195</v>
      </c>
      <c r="BH466">
        <v>0.5</v>
      </c>
      <c r="BI466" t="s">
        <v>282</v>
      </c>
      <c r="BJ466">
        <v>3</v>
      </c>
      <c r="BK466" t="s">
        <v>253</v>
      </c>
      <c r="BL466">
        <v>0.25</v>
      </c>
      <c r="BM466" t="s">
        <v>282</v>
      </c>
      <c r="BN466">
        <v>7</v>
      </c>
      <c r="BO466" t="s">
        <v>241</v>
      </c>
      <c r="BP466">
        <v>0.25</v>
      </c>
      <c r="BQ466" t="s">
        <v>282</v>
      </c>
      <c r="BR466" t="s">
        <v>192</v>
      </c>
      <c r="BS466" t="s">
        <v>197</v>
      </c>
      <c r="BT466" t="s">
        <v>198</v>
      </c>
      <c r="BU466" t="s">
        <v>282</v>
      </c>
      <c r="BV466">
        <v>713.19999999999993</v>
      </c>
      <c r="BW466">
        <v>716</v>
      </c>
      <c r="BX466" s="7">
        <v>630.90833333333296</v>
      </c>
      <c r="BY466" s="7">
        <v>61.978595782442099</v>
      </c>
      <c r="BZ466" s="8">
        <v>9.781004810113858</v>
      </c>
      <c r="CA466" s="8">
        <v>68.176455360686319</v>
      </c>
      <c r="CB466" s="8">
        <v>10.759105291125245</v>
      </c>
      <c r="CD466">
        <v>390</v>
      </c>
      <c r="CE466">
        <v>12</v>
      </c>
      <c r="CF466" s="33" t="s">
        <v>1066</v>
      </c>
      <c r="CG466" s="34" t="s">
        <v>1075</v>
      </c>
      <c r="CH466" t="s">
        <v>2888</v>
      </c>
      <c r="CI466">
        <v>3</v>
      </c>
      <c r="CJ466" s="25">
        <v>27.27272727272727</v>
      </c>
      <c r="CK466">
        <v>0</v>
      </c>
      <c r="CN466">
        <v>3.59</v>
      </c>
      <c r="CO466">
        <v>5.01</v>
      </c>
      <c r="CP466">
        <v>0.01</v>
      </c>
      <c r="CQ466" t="s">
        <v>282</v>
      </c>
      <c r="CR466" t="s">
        <v>282</v>
      </c>
      <c r="CT466" t="s">
        <v>282</v>
      </c>
      <c r="CU466" t="s">
        <v>282</v>
      </c>
      <c r="CV466" t="s">
        <v>282</v>
      </c>
      <c r="CW466" s="25" t="s">
        <v>1067</v>
      </c>
      <c r="CX466" t="s">
        <v>282</v>
      </c>
      <c r="DC466">
        <v>391</v>
      </c>
      <c r="DD466">
        <v>7</v>
      </c>
      <c r="DE466" t="s">
        <v>1068</v>
      </c>
      <c r="DF466" t="s">
        <v>1090</v>
      </c>
      <c r="DG466" t="s">
        <v>2888</v>
      </c>
      <c r="DH466">
        <v>3</v>
      </c>
      <c r="DI466" s="25">
        <v>27.27272727272727</v>
      </c>
      <c r="DJ466">
        <v>0</v>
      </c>
      <c r="DL466">
        <v>3.67</v>
      </c>
      <c r="DM466">
        <v>4.9000000000000004</v>
      </c>
      <c r="DN466">
        <v>0.01</v>
      </c>
      <c r="DO466" t="s">
        <v>282</v>
      </c>
      <c r="DP466" t="s">
        <v>282</v>
      </c>
      <c r="DR466" t="s">
        <v>282</v>
      </c>
      <c r="DS466" t="s">
        <v>282</v>
      </c>
      <c r="DT466" t="s">
        <v>282</v>
      </c>
      <c r="DU466" s="25" t="s">
        <v>1067</v>
      </c>
      <c r="DV466" t="s">
        <v>282</v>
      </c>
      <c r="EA466">
        <v>392</v>
      </c>
      <c r="EB466">
        <v>10</v>
      </c>
      <c r="EC466" t="s">
        <v>1069</v>
      </c>
      <c r="ED466" t="s">
        <v>1090</v>
      </c>
      <c r="EE466" t="s">
        <v>2888</v>
      </c>
      <c r="EF466">
        <v>2</v>
      </c>
      <c r="EG466" s="25">
        <v>18.181818181818183</v>
      </c>
      <c r="EH466">
        <v>0</v>
      </c>
      <c r="EJ466">
        <v>5.52</v>
      </c>
      <c r="EK466">
        <v>6.04</v>
      </c>
      <c r="EL466" s="9">
        <v>0.01</v>
      </c>
      <c r="EM466" t="s">
        <v>282</v>
      </c>
      <c r="EN466" t="s">
        <v>282</v>
      </c>
      <c r="EO466" t="s">
        <v>282</v>
      </c>
      <c r="EP466" t="s">
        <v>282</v>
      </c>
      <c r="EQ466" t="s">
        <v>282</v>
      </c>
      <c r="ER466" t="s">
        <v>282</v>
      </c>
      <c r="ES466" t="s">
        <v>282</v>
      </c>
      <c r="ET466" s="9" t="s">
        <v>282</v>
      </c>
      <c r="EU466" s="9" t="s">
        <v>282</v>
      </c>
      <c r="EV466" t="s">
        <v>282</v>
      </c>
      <c r="EX466" s="35">
        <v>3</v>
      </c>
      <c r="EY466" s="50">
        <v>4.26</v>
      </c>
      <c r="EZ466" s="50">
        <v>5.3166666666666664</v>
      </c>
      <c r="FA466" s="50">
        <v>0.01</v>
      </c>
      <c r="FB466" s="51">
        <v>26.876694999999984</v>
      </c>
      <c r="FC466" s="51">
        <v>33.54329305555553</v>
      </c>
      <c r="FD466" s="51">
        <v>6.3090833333333304E-2</v>
      </c>
      <c r="FE466" s="7"/>
      <c r="FF466" s="25">
        <v>3</v>
      </c>
      <c r="FG466" s="25">
        <v>3</v>
      </c>
      <c r="FH466" s="29">
        <v>4.26</v>
      </c>
      <c r="FI466" s="29">
        <v>5.3166666666666664</v>
      </c>
      <c r="FJ466" s="29">
        <v>0.01</v>
      </c>
      <c r="FK466" s="29">
        <v>80.125391849529777</v>
      </c>
      <c r="FL466" s="7" t="b">
        <v>1</v>
      </c>
      <c r="FQ466" s="21"/>
      <c r="FX466" s="21">
        <v>3</v>
      </c>
      <c r="GG466" s="48">
        <v>4.26</v>
      </c>
      <c r="GH466" s="48">
        <v>5.3166666666666664</v>
      </c>
      <c r="GI466" s="9">
        <v>0.01</v>
      </c>
    </row>
    <row r="467" spans="1:191" x14ac:dyDescent="0.25">
      <c r="A467" t="s">
        <v>2892</v>
      </c>
      <c r="B467">
        <v>0</v>
      </c>
      <c r="C467" s="21" t="s">
        <v>197</v>
      </c>
      <c r="E467">
        <v>0</v>
      </c>
      <c r="G467" t="s">
        <v>1052</v>
      </c>
      <c r="J467">
        <v>8444</v>
      </c>
      <c r="K467" t="s">
        <v>865</v>
      </c>
      <c r="L467" t="s">
        <v>2428</v>
      </c>
      <c r="M467" t="s">
        <v>2428</v>
      </c>
      <c r="N467">
        <v>0</v>
      </c>
      <c r="P467" t="s">
        <v>282</v>
      </c>
      <c r="Q467">
        <v>8400</v>
      </c>
      <c r="R467" t="s">
        <v>867</v>
      </c>
      <c r="S467" t="s">
        <v>191</v>
      </c>
      <c r="T467" s="22" t="s">
        <v>197</v>
      </c>
      <c r="U467" s="21" t="s">
        <v>1056</v>
      </c>
      <c r="V467" t="s">
        <v>2893</v>
      </c>
      <c r="W467" t="s">
        <v>2894</v>
      </c>
      <c r="X467">
        <v>10</v>
      </c>
      <c r="Y467" s="21">
        <v>10</v>
      </c>
      <c r="Z467" s="21" t="str">
        <f>VLOOKUP(A467,'Rettelse til drænsystem'!$A$4:$B$510,2,FALSE)</f>
        <v>Pletdrænet</v>
      </c>
      <c r="AA467" t="s">
        <v>1165</v>
      </c>
      <c r="AB467" t="s">
        <v>239</v>
      </c>
      <c r="AC467" s="21" t="s">
        <v>1063</v>
      </c>
      <c r="AD467" s="21" t="s">
        <v>197</v>
      </c>
      <c r="AE467" s="21" t="s">
        <v>197</v>
      </c>
      <c r="AF467" t="s">
        <v>2892</v>
      </c>
      <c r="AG467" s="21">
        <v>0</v>
      </c>
      <c r="AH467" s="21" t="s">
        <v>2895</v>
      </c>
      <c r="AI467" s="21">
        <v>0</v>
      </c>
      <c r="AJ467" s="21" t="s">
        <v>2428</v>
      </c>
      <c r="AK467" s="21"/>
      <c r="AL467" s="21"/>
      <c r="AM467" s="21" t="s">
        <v>1073</v>
      </c>
      <c r="AN467" s="21" t="s">
        <v>1074</v>
      </c>
      <c r="AO467" s="21" t="s">
        <v>1074</v>
      </c>
      <c r="AP467" s="21" t="s">
        <v>246</v>
      </c>
      <c r="AQ467" s="21"/>
      <c r="AR467" s="21"/>
      <c r="AS467" s="21" t="s">
        <v>218</v>
      </c>
      <c r="AT467" s="21" t="s">
        <v>1063</v>
      </c>
      <c r="AU467">
        <v>83</v>
      </c>
      <c r="AV467" t="s">
        <v>2892</v>
      </c>
      <c r="AW467">
        <v>235.8107</v>
      </c>
      <c r="AX467">
        <v>7.5876039999999998</v>
      </c>
      <c r="AY467">
        <v>3</v>
      </c>
      <c r="AZ467" t="s">
        <v>1095</v>
      </c>
      <c r="BA467" s="21" t="s">
        <v>1102</v>
      </c>
      <c r="BB467" s="21" t="s">
        <v>1102</v>
      </c>
      <c r="BC467">
        <v>1</v>
      </c>
      <c r="BD467" t="s">
        <v>282</v>
      </c>
      <c r="BE467" t="s">
        <v>282</v>
      </c>
      <c r="BF467">
        <v>6</v>
      </c>
      <c r="BG467" t="s">
        <v>195</v>
      </c>
      <c r="BH467">
        <v>1</v>
      </c>
      <c r="BI467" t="s">
        <v>282</v>
      </c>
      <c r="BJ467" t="s">
        <v>282</v>
      </c>
      <c r="BK467" t="s">
        <v>282</v>
      </c>
      <c r="BL467" t="s">
        <v>282</v>
      </c>
      <c r="BM467" t="s">
        <v>282</v>
      </c>
      <c r="BN467" t="s">
        <v>282</v>
      </c>
      <c r="BO467" t="s">
        <v>282</v>
      </c>
      <c r="BP467" t="s">
        <v>282</v>
      </c>
      <c r="BQ467" t="s">
        <v>282</v>
      </c>
      <c r="BR467" t="s">
        <v>192</v>
      </c>
      <c r="BS467" t="s">
        <v>197</v>
      </c>
      <c r="BT467" t="s">
        <v>198</v>
      </c>
      <c r="BU467" t="s">
        <v>282</v>
      </c>
      <c r="BV467">
        <v>471.2000000000001</v>
      </c>
      <c r="BW467">
        <v>439.8</v>
      </c>
      <c r="BX467" s="7">
        <v>234.49333333333291</v>
      </c>
      <c r="BY467" s="7">
        <v>42.565719066929915</v>
      </c>
      <c r="BZ467" s="8">
        <v>18.152208620115704</v>
      </c>
      <c r="CA467" s="8">
        <v>46.822290973622913</v>
      </c>
      <c r="CB467" s="8">
        <v>19.967429482127276</v>
      </c>
      <c r="CD467">
        <v>303</v>
      </c>
      <c r="CE467">
        <v>13</v>
      </c>
      <c r="CF467" s="33" t="s">
        <v>1066</v>
      </c>
      <c r="CG467" s="34" t="s">
        <v>1075</v>
      </c>
      <c r="CH467" t="s">
        <v>864</v>
      </c>
      <c r="CI467">
        <v>0.5</v>
      </c>
      <c r="CJ467" s="25">
        <v>5</v>
      </c>
      <c r="CK467">
        <v>0</v>
      </c>
      <c r="CN467">
        <v>12.69</v>
      </c>
      <c r="CO467">
        <v>16.21</v>
      </c>
      <c r="CP467">
        <v>0.05</v>
      </c>
      <c r="CQ467" t="s">
        <v>282</v>
      </c>
      <c r="CR467" t="s">
        <v>282</v>
      </c>
      <c r="CT467" t="s">
        <v>282</v>
      </c>
      <c r="CU467" t="s">
        <v>282</v>
      </c>
      <c r="CV467" t="s">
        <v>282</v>
      </c>
      <c r="CW467" s="25" t="s">
        <v>1067</v>
      </c>
      <c r="CX467" t="s">
        <v>282</v>
      </c>
      <c r="DC467">
        <v>304</v>
      </c>
      <c r="DD467">
        <v>8</v>
      </c>
      <c r="DE467" t="s">
        <v>1068</v>
      </c>
      <c r="DF467" t="s">
        <v>1090</v>
      </c>
      <c r="DG467" t="s">
        <v>864</v>
      </c>
      <c r="DH467" t="s">
        <v>2486</v>
      </c>
      <c r="DI467" s="25">
        <v>20</v>
      </c>
      <c r="DJ467">
        <v>0</v>
      </c>
      <c r="DL467">
        <v>11.89</v>
      </c>
      <c r="DM467">
        <v>12.52</v>
      </c>
      <c r="DN467">
        <v>0.06</v>
      </c>
      <c r="DO467" t="s">
        <v>282</v>
      </c>
      <c r="DP467" t="s">
        <v>282</v>
      </c>
      <c r="DR467" t="s">
        <v>282</v>
      </c>
      <c r="DS467" t="s">
        <v>282</v>
      </c>
      <c r="DT467" t="s">
        <v>282</v>
      </c>
      <c r="DU467" s="25" t="s">
        <v>1067</v>
      </c>
      <c r="DV467" t="s">
        <v>282</v>
      </c>
      <c r="EA467">
        <v>305</v>
      </c>
      <c r="EB467">
        <v>12</v>
      </c>
      <c r="EC467" t="s">
        <v>1069</v>
      </c>
      <c r="ED467" t="s">
        <v>1090</v>
      </c>
      <c r="EE467" t="s">
        <v>864</v>
      </c>
      <c r="EF467" t="s">
        <v>2630</v>
      </c>
      <c r="EG467" s="25" t="e">
        <v>#VALUE!</v>
      </c>
      <c r="EH467">
        <v>0</v>
      </c>
      <c r="EJ467">
        <v>10.16</v>
      </c>
      <c r="EK467">
        <v>11.08</v>
      </c>
      <c r="EL467" s="9">
        <v>0.04</v>
      </c>
      <c r="EM467" t="s">
        <v>282</v>
      </c>
      <c r="EN467" t="s">
        <v>282</v>
      </c>
      <c r="EO467" t="s">
        <v>282</v>
      </c>
      <c r="EP467" t="s">
        <v>282</v>
      </c>
      <c r="EQ467" t="s">
        <v>282</v>
      </c>
      <c r="ER467" t="s">
        <v>282</v>
      </c>
      <c r="ES467" t="s">
        <v>282</v>
      </c>
      <c r="ET467" s="9" t="s">
        <v>282</v>
      </c>
      <c r="EU467" s="9" t="s">
        <v>282</v>
      </c>
      <c r="EV467" t="s">
        <v>282</v>
      </c>
      <c r="EX467" s="35">
        <v>3</v>
      </c>
      <c r="EY467" s="50">
        <v>11.579999999999998</v>
      </c>
      <c r="EZ467" s="50">
        <v>13.270000000000001</v>
      </c>
      <c r="FA467" s="50">
        <v>4.9999999999999996E-2</v>
      </c>
      <c r="FB467" s="51">
        <v>27.154327999999946</v>
      </c>
      <c r="FC467" s="51">
        <v>31.117265333333282</v>
      </c>
      <c r="FD467" s="51">
        <v>0.11724666666666644</v>
      </c>
      <c r="FE467" s="7"/>
      <c r="FF467" s="25">
        <v>3</v>
      </c>
      <c r="FG467" s="25">
        <v>3</v>
      </c>
      <c r="FH467" s="29">
        <v>11.579999999999998</v>
      </c>
      <c r="FI467" s="29">
        <v>13.270000000000001</v>
      </c>
      <c r="FJ467" s="29">
        <v>4.9999999999999996E-2</v>
      </c>
      <c r="FK467" s="29">
        <v>87.264506405425749</v>
      </c>
      <c r="FL467" s="7" t="b">
        <v>1</v>
      </c>
      <c r="FQ467" s="21"/>
      <c r="FX467" s="21">
        <v>7</v>
      </c>
      <c r="GG467" s="48">
        <v>11.579999999999998</v>
      </c>
      <c r="GH467" s="48">
        <v>13.270000000000001</v>
      </c>
      <c r="GI467" s="9">
        <v>4.9999999999999996E-2</v>
      </c>
    </row>
    <row r="468" spans="1:191" x14ac:dyDescent="0.25">
      <c r="A468" t="s">
        <v>2896</v>
      </c>
      <c r="B468">
        <v>229</v>
      </c>
      <c r="C468" s="21" t="s">
        <v>192</v>
      </c>
      <c r="E468">
        <v>0</v>
      </c>
      <c r="G468" t="s">
        <v>1052</v>
      </c>
      <c r="J468">
        <v>8950</v>
      </c>
      <c r="K468" t="s">
        <v>847</v>
      </c>
      <c r="L468" t="s">
        <v>2428</v>
      </c>
      <c r="M468" t="s">
        <v>2428</v>
      </c>
      <c r="N468">
        <v>0</v>
      </c>
      <c r="P468" t="s">
        <v>954</v>
      </c>
      <c r="Q468">
        <v>8950</v>
      </c>
      <c r="R468" t="s">
        <v>847</v>
      </c>
      <c r="S468" t="s">
        <v>1307</v>
      </c>
      <c r="T468" s="22" t="s">
        <v>197</v>
      </c>
      <c r="U468" s="21" t="s">
        <v>1056</v>
      </c>
      <c r="V468">
        <v>582530.14882250002</v>
      </c>
      <c r="W468">
        <v>6261456.6686033001</v>
      </c>
      <c r="X468">
        <v>0</v>
      </c>
      <c r="Z468" s="21" t="str">
        <f>VLOOKUP(A468,'Rettelse til drænsystem'!$A$4:$B$510,2,FALSE)</f>
        <v>Kombination</v>
      </c>
      <c r="AA468" t="s">
        <v>1308</v>
      </c>
      <c r="AB468" t="s">
        <v>193</v>
      </c>
      <c r="AC468" s="21" t="s">
        <v>1059</v>
      </c>
      <c r="AD468" s="21" t="s">
        <v>197</v>
      </c>
      <c r="AE468" s="21" t="s">
        <v>197</v>
      </c>
      <c r="AF468" t="s">
        <v>2896</v>
      </c>
      <c r="AG468" s="21">
        <v>229</v>
      </c>
      <c r="AH468" s="21" t="s">
        <v>2897</v>
      </c>
      <c r="AI468" s="21">
        <v>0</v>
      </c>
      <c r="AJ468" s="21" t="s">
        <v>2428</v>
      </c>
      <c r="AK468" s="21"/>
      <c r="AL468" s="21"/>
      <c r="AM468" s="21" t="s">
        <v>1276</v>
      </c>
      <c r="AN468" s="21" t="s">
        <v>1084</v>
      </c>
      <c r="AO468" s="21" t="s">
        <v>1084</v>
      </c>
      <c r="AP468" s="21" t="s">
        <v>205</v>
      </c>
      <c r="AQ468" s="21"/>
      <c r="AR468" s="21" t="s">
        <v>203</v>
      </c>
      <c r="AS468" s="21" t="s">
        <v>203</v>
      </c>
      <c r="AT468" s="21" t="s">
        <v>1059</v>
      </c>
      <c r="AU468">
        <v>49</v>
      </c>
      <c r="AV468" t="s">
        <v>2896</v>
      </c>
      <c r="AW468">
        <v>36.345140000000001</v>
      </c>
      <c r="AX468">
        <v>2.746666E-4</v>
      </c>
      <c r="AY468">
        <v>700</v>
      </c>
      <c r="AZ468" t="s">
        <v>1095</v>
      </c>
      <c r="BA468" s="21" t="s">
        <v>1102</v>
      </c>
      <c r="BB468" s="21" t="s">
        <v>1102</v>
      </c>
      <c r="BC468">
        <v>0.6</v>
      </c>
      <c r="BD468" t="s">
        <v>1064</v>
      </c>
      <c r="BE468">
        <v>0.4</v>
      </c>
      <c r="BF468">
        <v>6</v>
      </c>
      <c r="BG468" t="s">
        <v>195</v>
      </c>
      <c r="BH468">
        <v>0.75</v>
      </c>
      <c r="BI468" t="s">
        <v>282</v>
      </c>
      <c r="BJ468">
        <v>5</v>
      </c>
      <c r="BK468" t="s">
        <v>304</v>
      </c>
      <c r="BL468">
        <v>0.2</v>
      </c>
      <c r="BM468" t="s">
        <v>282</v>
      </c>
      <c r="BN468">
        <v>3</v>
      </c>
      <c r="BO468" t="s">
        <v>253</v>
      </c>
      <c r="BP468">
        <v>0.05</v>
      </c>
      <c r="BQ468" t="s">
        <v>282</v>
      </c>
      <c r="BR468" t="s">
        <v>197</v>
      </c>
      <c r="BS468" t="s">
        <v>197</v>
      </c>
      <c r="BT468" t="s">
        <v>198</v>
      </c>
      <c r="BU468" t="s">
        <v>282</v>
      </c>
      <c r="BV468">
        <v>517</v>
      </c>
      <c r="BW468">
        <v>425.9</v>
      </c>
      <c r="BX468" s="7">
        <v>200.92026666666635</v>
      </c>
      <c r="BY468" s="7">
        <v>28.955123135908618</v>
      </c>
      <c r="BZ468" s="8">
        <v>14.403626656806349</v>
      </c>
      <c r="CA468" s="8">
        <v>31.850635449499482</v>
      </c>
      <c r="CB468" s="8">
        <v>15.843989322486985</v>
      </c>
      <c r="CD468">
        <v>141</v>
      </c>
      <c r="CE468">
        <v>13</v>
      </c>
      <c r="CF468" s="33" t="s">
        <v>1066</v>
      </c>
      <c r="CG468" s="34" t="s">
        <v>1075</v>
      </c>
      <c r="CH468" t="s">
        <v>894</v>
      </c>
      <c r="CI468">
        <v>0</v>
      </c>
      <c r="CJ468" s="25" t="s">
        <v>282</v>
      </c>
      <c r="CK468">
        <v>0</v>
      </c>
      <c r="CN468">
        <v>4.2699999999999996</v>
      </c>
      <c r="CO468">
        <v>5.24</v>
      </c>
      <c r="CP468">
        <v>0.02</v>
      </c>
      <c r="CQ468" t="s">
        <v>282</v>
      </c>
      <c r="CR468" t="s">
        <v>282</v>
      </c>
      <c r="CT468" t="s">
        <v>282</v>
      </c>
      <c r="CU468" t="s">
        <v>282</v>
      </c>
      <c r="CV468" t="s">
        <v>282</v>
      </c>
      <c r="CW468" s="25" t="s">
        <v>1067</v>
      </c>
      <c r="CX468" t="s">
        <v>282</v>
      </c>
      <c r="DC468">
        <v>142</v>
      </c>
      <c r="DD468">
        <v>8</v>
      </c>
      <c r="DE468" t="s">
        <v>1068</v>
      </c>
      <c r="DF468" t="s">
        <v>1090</v>
      </c>
      <c r="DG468" t="s">
        <v>894</v>
      </c>
      <c r="DH468">
        <v>0</v>
      </c>
      <c r="DI468" s="25" t="s">
        <v>282</v>
      </c>
      <c r="DJ468" t="s">
        <v>2898</v>
      </c>
      <c r="DL468">
        <v>5.52</v>
      </c>
      <c r="DM468">
        <v>7.38</v>
      </c>
      <c r="DN468">
        <v>0.04</v>
      </c>
      <c r="DO468" t="s">
        <v>282</v>
      </c>
      <c r="DP468" t="s">
        <v>282</v>
      </c>
      <c r="DR468" t="s">
        <v>282</v>
      </c>
      <c r="DS468" t="s">
        <v>282</v>
      </c>
      <c r="DT468" t="s">
        <v>282</v>
      </c>
      <c r="DU468" s="25" t="s">
        <v>1067</v>
      </c>
      <c r="DV468" t="s">
        <v>282</v>
      </c>
      <c r="EA468">
        <v>143</v>
      </c>
      <c r="EB468">
        <v>11</v>
      </c>
      <c r="EC468" t="s">
        <v>1069</v>
      </c>
      <c r="ED468" t="s">
        <v>1090</v>
      </c>
      <c r="EE468" t="s">
        <v>894</v>
      </c>
      <c r="EF468">
        <v>0</v>
      </c>
      <c r="EG468" s="25" t="s">
        <v>282</v>
      </c>
      <c r="EH468">
        <v>0</v>
      </c>
      <c r="EJ468">
        <v>4.07</v>
      </c>
      <c r="EK468">
        <v>6.27</v>
      </c>
      <c r="EL468" s="9">
        <v>0.01</v>
      </c>
      <c r="EM468" t="s">
        <v>282</v>
      </c>
      <c r="EN468" t="s">
        <v>282</v>
      </c>
      <c r="EO468" t="s">
        <v>282</v>
      </c>
      <c r="EP468" t="s">
        <v>282</v>
      </c>
      <c r="EQ468" t="s">
        <v>282</v>
      </c>
      <c r="ER468" t="s">
        <v>282</v>
      </c>
      <c r="ES468" t="s">
        <v>282</v>
      </c>
      <c r="ET468" s="9" t="s">
        <v>282</v>
      </c>
      <c r="EU468" s="9" t="s">
        <v>282</v>
      </c>
      <c r="EV468" t="s">
        <v>282</v>
      </c>
      <c r="EX468" s="35">
        <v>3</v>
      </c>
      <c r="EY468" s="50">
        <v>4.62</v>
      </c>
      <c r="EZ468" s="50">
        <v>6.2966666666666669</v>
      </c>
      <c r="FA468" s="50">
        <v>2.3333333333333331E-2</v>
      </c>
      <c r="FB468" s="51">
        <v>9.2825163199999867</v>
      </c>
      <c r="FC468" s="51">
        <v>12.651279457777758</v>
      </c>
      <c r="FD468" s="51">
        <v>4.6881395555555483E-2</v>
      </c>
      <c r="FE468" s="7"/>
      <c r="FF468" s="25">
        <v>3</v>
      </c>
      <c r="FG468" s="25">
        <v>3</v>
      </c>
      <c r="FH468" s="29">
        <v>4.62</v>
      </c>
      <c r="FI468" s="29">
        <v>6.2966666666666669</v>
      </c>
      <c r="FJ468" s="29">
        <v>2.3333333333333331E-2</v>
      </c>
      <c r="FK468" s="29">
        <v>73.372154579142403</v>
      </c>
      <c r="FL468" s="7" t="b">
        <v>1</v>
      </c>
      <c r="FN468">
        <v>3.5133333333333332</v>
      </c>
      <c r="FO468">
        <v>4.4333333333333336</v>
      </c>
      <c r="FP468">
        <v>1.4999999999999999E-2</v>
      </c>
      <c r="FQ468" s="21">
        <v>79.248120300751864</v>
      </c>
      <c r="FR468">
        <v>9.1742502222222004</v>
      </c>
      <c r="FS468">
        <v>11.576615555555529</v>
      </c>
      <c r="FT468">
        <v>3.9168999999999905E-2</v>
      </c>
      <c r="FU468">
        <v>261.12666666666604</v>
      </c>
      <c r="FX468" s="21">
        <v>5</v>
      </c>
      <c r="GG468" s="48">
        <v>4.62</v>
      </c>
      <c r="GH468" s="48">
        <v>6.2966666666666669</v>
      </c>
      <c r="GI468" s="9">
        <v>2.3333333333333331E-2</v>
      </c>
    </row>
    <row r="469" spans="1:191" x14ac:dyDescent="0.25">
      <c r="A469" t="s">
        <v>2899</v>
      </c>
      <c r="B469">
        <v>0</v>
      </c>
      <c r="C469" s="21" t="s">
        <v>197</v>
      </c>
      <c r="E469">
        <v>0</v>
      </c>
      <c r="G469" t="s">
        <v>1052</v>
      </c>
      <c r="J469">
        <v>8950</v>
      </c>
      <c r="K469" t="s">
        <v>847</v>
      </c>
      <c r="L469" t="s">
        <v>2428</v>
      </c>
      <c r="M469" t="s">
        <v>2428</v>
      </c>
      <c r="N469">
        <v>0</v>
      </c>
      <c r="P469" t="s">
        <v>773</v>
      </c>
      <c r="Q469">
        <v>8950</v>
      </c>
      <c r="R469" t="s">
        <v>847</v>
      </c>
      <c r="S469" t="s">
        <v>191</v>
      </c>
      <c r="T469" s="22" t="s">
        <v>197</v>
      </c>
      <c r="U469" s="21" t="s">
        <v>1056</v>
      </c>
      <c r="V469" t="s">
        <v>2901</v>
      </c>
      <c r="W469" t="s">
        <v>2902</v>
      </c>
      <c r="X469">
        <v>20</v>
      </c>
      <c r="Y469" s="21">
        <v>20</v>
      </c>
      <c r="Z469" s="21" t="str">
        <f>VLOOKUP(A469,'Rettelse til drænsystem'!$A$4:$B$510,2,FALSE)</f>
        <v>Systematisk drænet</v>
      </c>
      <c r="AA469" t="s">
        <v>1058</v>
      </c>
      <c r="AB469" t="s">
        <v>193</v>
      </c>
      <c r="AC469" s="21" t="s">
        <v>1059</v>
      </c>
      <c r="AD469" s="21" t="s">
        <v>197</v>
      </c>
      <c r="AE469" s="21" t="s">
        <v>197</v>
      </c>
      <c r="AF469" t="s">
        <v>2899</v>
      </c>
      <c r="AG469" s="21">
        <v>0</v>
      </c>
      <c r="AH469" s="21" t="s">
        <v>2900</v>
      </c>
      <c r="AI469" s="21">
        <v>0</v>
      </c>
      <c r="AJ469" s="21" t="s">
        <v>2428</v>
      </c>
      <c r="AK469" s="21"/>
      <c r="AL469" s="21"/>
      <c r="AM469" s="21" t="s">
        <v>1073</v>
      </c>
      <c r="AN469" s="21" t="s">
        <v>1074</v>
      </c>
      <c r="AO469" s="21" t="s">
        <v>1074</v>
      </c>
      <c r="AP469" s="21" t="s">
        <v>246</v>
      </c>
      <c r="AQ469" s="21"/>
      <c r="AR469" s="21"/>
      <c r="AS469" s="21" t="s">
        <v>218</v>
      </c>
      <c r="AT469" s="21" t="s">
        <v>1063</v>
      </c>
      <c r="AU469">
        <v>82</v>
      </c>
      <c r="AV469" t="s">
        <v>2899</v>
      </c>
      <c r="AW469">
        <v>121.6679</v>
      </c>
      <c r="AX469">
        <v>2.746666E-4</v>
      </c>
      <c r="AY469">
        <v>10</v>
      </c>
      <c r="AZ469" t="s">
        <v>1106</v>
      </c>
      <c r="BA469" s="21" t="s">
        <v>1102</v>
      </c>
      <c r="BB469" s="21" t="s">
        <v>1102</v>
      </c>
      <c r="BC469">
        <v>1</v>
      </c>
      <c r="BD469" t="s">
        <v>282</v>
      </c>
      <c r="BE469" t="s">
        <v>282</v>
      </c>
      <c r="BF469">
        <v>3</v>
      </c>
      <c r="BG469" t="s">
        <v>253</v>
      </c>
      <c r="BH469">
        <v>1</v>
      </c>
      <c r="BI469" t="s">
        <v>282</v>
      </c>
      <c r="BJ469" t="s">
        <v>282</v>
      </c>
      <c r="BK469" t="s">
        <v>282</v>
      </c>
      <c r="BL469" t="s">
        <v>282</v>
      </c>
      <c r="BM469" t="s">
        <v>282</v>
      </c>
      <c r="BN469" t="s">
        <v>282</v>
      </c>
      <c r="BO469" t="s">
        <v>282</v>
      </c>
      <c r="BP469" t="s">
        <v>282</v>
      </c>
      <c r="BQ469" t="s">
        <v>282</v>
      </c>
      <c r="BR469" t="s">
        <v>197</v>
      </c>
      <c r="BS469" t="s">
        <v>197</v>
      </c>
      <c r="BT469" t="s">
        <v>198</v>
      </c>
      <c r="BU469" t="s">
        <v>282</v>
      </c>
      <c r="BV469">
        <v>517</v>
      </c>
      <c r="BW469">
        <v>425.9</v>
      </c>
      <c r="BX469" s="7">
        <v>194.26666666666597</v>
      </c>
      <c r="BY469" s="7">
        <v>13.732103606328488</v>
      </c>
      <c r="BZ469" s="8">
        <v>7.0686875118369263</v>
      </c>
      <c r="CA469" s="8">
        <v>15.105313966961338</v>
      </c>
      <c r="CB469" s="8">
        <v>7.7755562630206194</v>
      </c>
      <c r="CD469">
        <v>144</v>
      </c>
      <c r="CE469">
        <v>13</v>
      </c>
      <c r="CF469" s="33" t="s">
        <v>1066</v>
      </c>
      <c r="CG469" s="34" t="s">
        <v>1075</v>
      </c>
      <c r="CH469" t="s">
        <v>894</v>
      </c>
      <c r="CI469">
        <v>8</v>
      </c>
      <c r="CJ469" s="25">
        <v>40</v>
      </c>
      <c r="CK469">
        <v>0</v>
      </c>
      <c r="CN469">
        <v>3.64</v>
      </c>
      <c r="CO469">
        <v>5.15</v>
      </c>
      <c r="CP469">
        <v>0.02</v>
      </c>
      <c r="CQ469" t="s">
        <v>282</v>
      </c>
      <c r="CR469" t="s">
        <v>282</v>
      </c>
      <c r="CT469" t="s">
        <v>282</v>
      </c>
      <c r="CU469" t="s">
        <v>282</v>
      </c>
      <c r="CV469" t="s">
        <v>282</v>
      </c>
      <c r="CW469" s="25" t="s">
        <v>1067</v>
      </c>
      <c r="CX469" t="s">
        <v>282</v>
      </c>
      <c r="DC469">
        <v>145</v>
      </c>
      <c r="DD469">
        <v>8</v>
      </c>
      <c r="DE469" t="s">
        <v>1068</v>
      </c>
      <c r="DF469" t="s">
        <v>1090</v>
      </c>
      <c r="DG469" t="s">
        <v>894</v>
      </c>
      <c r="DH469" t="s">
        <v>2441</v>
      </c>
      <c r="DI469" s="25">
        <v>75</v>
      </c>
      <c r="DJ469" t="s">
        <v>2903</v>
      </c>
      <c r="DL469">
        <v>4.88</v>
      </c>
      <c r="DM469">
        <v>6.19</v>
      </c>
      <c r="DN469">
        <v>0.08</v>
      </c>
      <c r="DO469" t="s">
        <v>282</v>
      </c>
      <c r="DP469" t="s">
        <v>282</v>
      </c>
      <c r="DR469" t="s">
        <v>282</v>
      </c>
      <c r="DS469" t="s">
        <v>282</v>
      </c>
      <c r="DT469" t="s">
        <v>282</v>
      </c>
      <c r="DU469" s="25" t="s">
        <v>1067</v>
      </c>
      <c r="DV469" t="s">
        <v>282</v>
      </c>
      <c r="EA469">
        <v>146</v>
      </c>
      <c r="EB469">
        <v>11</v>
      </c>
      <c r="EC469" t="s">
        <v>1069</v>
      </c>
      <c r="ED469" t="s">
        <v>1090</v>
      </c>
      <c r="EE469" t="s">
        <v>894</v>
      </c>
      <c r="EF469">
        <v>4</v>
      </c>
      <c r="EG469" s="25">
        <v>20</v>
      </c>
      <c r="EH469">
        <v>0</v>
      </c>
      <c r="EJ469">
        <v>4.0199999999999996</v>
      </c>
      <c r="EK469">
        <v>4.8099999999999996</v>
      </c>
      <c r="EL469" s="9">
        <v>0.02</v>
      </c>
      <c r="EM469" t="s">
        <v>282</v>
      </c>
      <c r="EN469" t="s">
        <v>282</v>
      </c>
      <c r="EO469" t="s">
        <v>282</v>
      </c>
      <c r="EP469" t="s">
        <v>282</v>
      </c>
      <c r="EQ469" t="s">
        <v>282</v>
      </c>
      <c r="ER469" t="s">
        <v>282</v>
      </c>
      <c r="ES469" t="s">
        <v>282</v>
      </c>
      <c r="ET469" s="9" t="s">
        <v>282</v>
      </c>
      <c r="EU469" s="9" t="s">
        <v>282</v>
      </c>
      <c r="EV469" t="s">
        <v>282</v>
      </c>
      <c r="EX469" s="35">
        <v>3</v>
      </c>
      <c r="EY469" s="50">
        <v>4.18</v>
      </c>
      <c r="EZ469" s="50">
        <v>5.3833333333333329</v>
      </c>
      <c r="FA469" s="50">
        <v>0.04</v>
      </c>
      <c r="FB469" s="51">
        <v>8.120346666666638</v>
      </c>
      <c r="FC469" s="51">
        <v>10.458022222222185</v>
      </c>
      <c r="FD469" s="51">
        <v>7.7706666666666382E-2</v>
      </c>
      <c r="FE469" s="7"/>
      <c r="FF469" s="25">
        <v>3</v>
      </c>
      <c r="FG469" s="25">
        <v>3</v>
      </c>
      <c r="FH469" s="29">
        <v>4.18</v>
      </c>
      <c r="FI469" s="29">
        <v>5.3833333333333329</v>
      </c>
      <c r="FJ469" s="29">
        <v>0.04</v>
      </c>
      <c r="FK469" s="29">
        <v>77.64705882352942</v>
      </c>
      <c r="FL469" s="7" t="b">
        <v>1</v>
      </c>
      <c r="FQ469" s="21"/>
      <c r="FX469" s="21">
        <v>5</v>
      </c>
      <c r="GG469" s="48">
        <v>4.18</v>
      </c>
      <c r="GH469" s="48">
        <v>5.3833333333333329</v>
      </c>
      <c r="GI469" s="9">
        <v>0.04</v>
      </c>
    </row>
    <row r="470" spans="1:191" x14ac:dyDescent="0.25">
      <c r="A470" t="s">
        <v>2904</v>
      </c>
      <c r="B470">
        <v>0</v>
      </c>
      <c r="C470" s="21" t="s">
        <v>197</v>
      </c>
      <c r="E470">
        <v>0</v>
      </c>
      <c r="G470" t="s">
        <v>1052</v>
      </c>
      <c r="J470">
        <v>8940</v>
      </c>
      <c r="K470" t="s">
        <v>1387</v>
      </c>
      <c r="L470" t="s">
        <v>2428</v>
      </c>
      <c r="M470" t="s">
        <v>2428</v>
      </c>
      <c r="N470">
        <v>0</v>
      </c>
      <c r="P470" t="s">
        <v>889</v>
      </c>
      <c r="Q470">
        <v>8940</v>
      </c>
      <c r="R470" t="s">
        <v>1387</v>
      </c>
      <c r="S470" t="s">
        <v>214</v>
      </c>
      <c r="T470" s="22" t="s">
        <v>197</v>
      </c>
      <c r="U470" s="21" t="s">
        <v>1056</v>
      </c>
      <c r="V470" t="s">
        <v>2906</v>
      </c>
      <c r="W470" t="s">
        <v>2907</v>
      </c>
      <c r="X470">
        <v>20</v>
      </c>
      <c r="Y470" s="21">
        <v>20</v>
      </c>
      <c r="Z470" s="21" t="str">
        <f>VLOOKUP(A470,'Rettelse til drænsystem'!$A$4:$B$510,2,FALSE)</f>
        <v>Systematisk drænet</v>
      </c>
      <c r="AA470" t="s">
        <v>1058</v>
      </c>
      <c r="AB470" t="s">
        <v>239</v>
      </c>
      <c r="AC470" s="21" t="s">
        <v>1063</v>
      </c>
      <c r="AD470" s="21" t="s">
        <v>197</v>
      </c>
      <c r="AE470" s="21" t="s">
        <v>197</v>
      </c>
      <c r="AF470" t="s">
        <v>2904</v>
      </c>
      <c r="AG470" s="21">
        <v>0</v>
      </c>
      <c r="AH470" s="21" t="s">
        <v>2905</v>
      </c>
      <c r="AI470" s="21">
        <v>0</v>
      </c>
      <c r="AJ470" s="21" t="s">
        <v>2428</v>
      </c>
      <c r="AK470" s="21"/>
      <c r="AL470" s="21"/>
      <c r="AM470" s="21" t="s">
        <v>1373</v>
      </c>
      <c r="AN470" s="21" t="s">
        <v>1374</v>
      </c>
      <c r="AO470" s="21" t="s">
        <v>1074</v>
      </c>
      <c r="AP470" s="21" t="s">
        <v>246</v>
      </c>
      <c r="AQ470" s="21"/>
      <c r="AR470" s="21" t="s">
        <v>203</v>
      </c>
      <c r="AS470" s="21" t="s">
        <v>203</v>
      </c>
      <c r="AT470" s="21" t="s">
        <v>1059</v>
      </c>
      <c r="AU470">
        <v>82</v>
      </c>
      <c r="AV470" t="s">
        <v>2904</v>
      </c>
      <c r="AW470">
        <v>24.370799999999999</v>
      </c>
      <c r="AX470">
        <v>0.42708030000000002</v>
      </c>
      <c r="AY470">
        <v>30</v>
      </c>
      <c r="AZ470" t="s">
        <v>1095</v>
      </c>
      <c r="BA470" s="21" t="s">
        <v>1102</v>
      </c>
      <c r="BB470" s="21" t="s">
        <v>1102</v>
      </c>
      <c r="BC470">
        <v>0.6</v>
      </c>
      <c r="BD470" t="s">
        <v>1064</v>
      </c>
      <c r="BE470">
        <v>0.4</v>
      </c>
      <c r="BF470">
        <v>6</v>
      </c>
      <c r="BG470" t="s">
        <v>195</v>
      </c>
      <c r="BH470">
        <v>0.8</v>
      </c>
      <c r="BI470" t="s">
        <v>282</v>
      </c>
      <c r="BJ470">
        <v>5</v>
      </c>
      <c r="BK470" t="s">
        <v>304</v>
      </c>
      <c r="BL470">
        <v>0.2</v>
      </c>
      <c r="BM470" t="s">
        <v>282</v>
      </c>
      <c r="BN470">
        <v>2</v>
      </c>
      <c r="BO470" t="s">
        <v>196</v>
      </c>
      <c r="BP470" t="s">
        <v>282</v>
      </c>
      <c r="BQ470" t="s">
        <v>282</v>
      </c>
      <c r="BR470" t="s">
        <v>192</v>
      </c>
      <c r="BS470" t="s">
        <v>197</v>
      </c>
      <c r="BT470" t="s">
        <v>198</v>
      </c>
      <c r="BU470" t="s">
        <v>282</v>
      </c>
      <c r="BV470">
        <v>517</v>
      </c>
      <c r="BW470">
        <v>456.9</v>
      </c>
      <c r="BX470" s="7">
        <v>234.63933333333307</v>
      </c>
      <c r="BY470" s="7">
        <v>38.302854054886737</v>
      </c>
      <c r="BZ470" s="8">
        <v>16.304317155222147</v>
      </c>
      <c r="CA470" s="8">
        <v>42.133139460375411</v>
      </c>
      <c r="CB470" s="8">
        <v>17.934748870744365</v>
      </c>
      <c r="CD470">
        <v>399</v>
      </c>
      <c r="CE470">
        <v>12</v>
      </c>
      <c r="CF470" s="33" t="s">
        <v>1066</v>
      </c>
      <c r="CG470" s="34" t="s">
        <v>1075</v>
      </c>
      <c r="CH470" t="s">
        <v>2908</v>
      </c>
      <c r="CI470">
        <v>5</v>
      </c>
      <c r="CJ470" s="25">
        <v>25</v>
      </c>
      <c r="CK470">
        <v>0</v>
      </c>
      <c r="CN470">
        <v>4.3099999999999996</v>
      </c>
      <c r="CO470">
        <v>5.13</v>
      </c>
      <c r="CP470">
        <v>0.06</v>
      </c>
      <c r="CQ470" t="s">
        <v>282</v>
      </c>
      <c r="CR470" t="s">
        <v>282</v>
      </c>
      <c r="CT470" t="s">
        <v>282</v>
      </c>
      <c r="CU470" t="s">
        <v>282</v>
      </c>
      <c r="CV470" t="s">
        <v>282</v>
      </c>
      <c r="CW470" s="25" t="s">
        <v>1067</v>
      </c>
      <c r="CX470" t="s">
        <v>282</v>
      </c>
      <c r="DC470">
        <v>400</v>
      </c>
      <c r="DD470">
        <v>8</v>
      </c>
      <c r="DE470" t="s">
        <v>1068</v>
      </c>
      <c r="DF470" t="s">
        <v>1090</v>
      </c>
      <c r="DG470" t="s">
        <v>2908</v>
      </c>
      <c r="DH470" t="s">
        <v>2441</v>
      </c>
      <c r="DI470" s="25">
        <v>75</v>
      </c>
      <c r="DJ470">
        <v>0</v>
      </c>
      <c r="DL470">
        <v>2.92</v>
      </c>
      <c r="DM470">
        <v>4.07</v>
      </c>
      <c r="DN470">
        <v>0.08</v>
      </c>
      <c r="DO470" t="s">
        <v>282</v>
      </c>
      <c r="DP470" t="s">
        <v>282</v>
      </c>
      <c r="DR470" t="s">
        <v>282</v>
      </c>
      <c r="DS470" t="s">
        <v>282</v>
      </c>
      <c r="DT470" t="s">
        <v>282</v>
      </c>
      <c r="DU470" s="25" t="s">
        <v>1067</v>
      </c>
      <c r="DV470" t="s">
        <v>282</v>
      </c>
      <c r="EA470">
        <v>401</v>
      </c>
      <c r="EB470">
        <v>12</v>
      </c>
      <c r="EC470" t="s">
        <v>1069</v>
      </c>
      <c r="ED470" t="s">
        <v>1090</v>
      </c>
      <c r="EE470" t="s">
        <v>2908</v>
      </c>
      <c r="EF470" t="s">
        <v>2486</v>
      </c>
      <c r="EG470" s="25">
        <v>10</v>
      </c>
      <c r="EH470">
        <v>0</v>
      </c>
      <c r="EJ470">
        <v>1.48</v>
      </c>
      <c r="EK470">
        <v>2.06</v>
      </c>
      <c r="EL470" s="9">
        <v>7.0000000000000007E-2</v>
      </c>
      <c r="EM470" t="s">
        <v>282</v>
      </c>
      <c r="EN470" t="s">
        <v>282</v>
      </c>
      <c r="EO470" t="s">
        <v>282</v>
      </c>
      <c r="EP470" t="s">
        <v>282</v>
      </c>
      <c r="EQ470" t="s">
        <v>282</v>
      </c>
      <c r="ER470" t="s">
        <v>282</v>
      </c>
      <c r="ES470" t="s">
        <v>282</v>
      </c>
      <c r="ET470" s="9" t="s">
        <v>282</v>
      </c>
      <c r="EU470" s="9" t="s">
        <v>282</v>
      </c>
      <c r="EV470" t="s">
        <v>282</v>
      </c>
      <c r="EX470" s="35">
        <v>3</v>
      </c>
      <c r="EY470" s="50">
        <v>2.9033333333333329</v>
      </c>
      <c r="EZ470" s="50">
        <v>3.7533333333333334</v>
      </c>
      <c r="FA470" s="50">
        <v>7.0000000000000007E-2</v>
      </c>
      <c r="FB470" s="51">
        <v>6.8123619777777691</v>
      </c>
      <c r="FC470" s="51">
        <v>8.8067963111111016</v>
      </c>
      <c r="FD470" s="51">
        <v>0.16424753333333317</v>
      </c>
      <c r="FE470" s="7"/>
      <c r="FF470" s="25">
        <v>3</v>
      </c>
      <c r="FG470" s="25">
        <v>3</v>
      </c>
      <c r="FH470" s="29">
        <v>2.9033333333333329</v>
      </c>
      <c r="FI470" s="29">
        <v>3.7533333333333334</v>
      </c>
      <c r="FJ470" s="29">
        <v>7.0000000000000007E-2</v>
      </c>
      <c r="FK470" s="29">
        <v>77.353463587921837</v>
      </c>
      <c r="FL470" s="7" t="b">
        <v>1</v>
      </c>
      <c r="FQ470" s="21"/>
      <c r="FX470" s="21">
        <v>6</v>
      </c>
      <c r="GG470" s="48">
        <v>2.9033333333333329</v>
      </c>
      <c r="GH470" s="48">
        <v>3.7533333333333334</v>
      </c>
      <c r="GI470" s="9">
        <v>7.0000000000000007E-2</v>
      </c>
    </row>
    <row r="471" spans="1:191" x14ac:dyDescent="0.25">
      <c r="A471" t="s">
        <v>2909</v>
      </c>
      <c r="B471">
        <v>0</v>
      </c>
      <c r="C471" s="21" t="s">
        <v>197</v>
      </c>
      <c r="E471">
        <v>0</v>
      </c>
      <c r="G471" t="s">
        <v>1052</v>
      </c>
      <c r="J471">
        <v>8940</v>
      </c>
      <c r="K471" t="s">
        <v>1387</v>
      </c>
      <c r="L471" t="s">
        <v>2428</v>
      </c>
      <c r="M471" t="s">
        <v>2428</v>
      </c>
      <c r="N471">
        <v>0</v>
      </c>
      <c r="P471" t="s">
        <v>891</v>
      </c>
      <c r="Q471">
        <v>8940</v>
      </c>
      <c r="R471" t="s">
        <v>1387</v>
      </c>
      <c r="S471" t="s">
        <v>214</v>
      </c>
      <c r="T471" s="22" t="s">
        <v>197</v>
      </c>
      <c r="U471" s="21" t="s">
        <v>1056</v>
      </c>
      <c r="V471" t="s">
        <v>2911</v>
      </c>
      <c r="W471" t="s">
        <v>2912</v>
      </c>
      <c r="X471">
        <v>10</v>
      </c>
      <c r="Y471" s="21">
        <v>10</v>
      </c>
      <c r="Z471" s="21" t="str">
        <f>VLOOKUP(A471,'Rettelse til drænsystem'!$A$4:$B$510,2,FALSE)</f>
        <v>Systematisk drænet</v>
      </c>
      <c r="AA471" t="s">
        <v>1058</v>
      </c>
      <c r="AB471" t="s">
        <v>239</v>
      </c>
      <c r="AC471" s="21" t="s">
        <v>1063</v>
      </c>
      <c r="AD471" s="21" t="s">
        <v>197</v>
      </c>
      <c r="AE471" s="21" t="s">
        <v>197</v>
      </c>
      <c r="AF471" t="s">
        <v>2909</v>
      </c>
      <c r="AG471" s="21">
        <v>0</v>
      </c>
      <c r="AH471" s="21" t="s">
        <v>2910</v>
      </c>
      <c r="AI471" s="21">
        <v>0</v>
      </c>
      <c r="AJ471" s="21" t="s">
        <v>2428</v>
      </c>
      <c r="AK471" s="21"/>
      <c r="AL471" s="21"/>
      <c r="AM471" s="21" t="s">
        <v>1073</v>
      </c>
      <c r="AN471" s="21" t="s">
        <v>1074</v>
      </c>
      <c r="AO471" s="21" t="s">
        <v>1074</v>
      </c>
      <c r="AP471" s="21" t="s">
        <v>246</v>
      </c>
      <c r="AQ471" s="21"/>
      <c r="AR471" s="21"/>
      <c r="AS471" s="21" t="s">
        <v>218</v>
      </c>
      <c r="AT471" s="21" t="s">
        <v>1063</v>
      </c>
      <c r="AU471">
        <v>76</v>
      </c>
      <c r="AV471" t="s">
        <v>2909</v>
      </c>
      <c r="AW471">
        <v>33.473370000000003</v>
      </c>
      <c r="AX471">
        <v>5.9124499999999997E-3</v>
      </c>
      <c r="AY471">
        <v>15</v>
      </c>
      <c r="AZ471" t="s">
        <v>1064</v>
      </c>
      <c r="BA471" s="21" t="s">
        <v>1064</v>
      </c>
      <c r="BB471" s="21" t="s">
        <v>1065</v>
      </c>
      <c r="BC471">
        <v>0.8</v>
      </c>
      <c r="BD471" t="s">
        <v>1120</v>
      </c>
      <c r="BE471">
        <v>0.2</v>
      </c>
      <c r="BF471">
        <v>6</v>
      </c>
      <c r="BG471" t="s">
        <v>195</v>
      </c>
      <c r="BH471">
        <v>0.8</v>
      </c>
      <c r="BI471" t="s">
        <v>282</v>
      </c>
      <c r="BJ471">
        <v>5</v>
      </c>
      <c r="BK471" t="s">
        <v>304</v>
      </c>
      <c r="BL471">
        <v>0.2</v>
      </c>
      <c r="BM471" t="s">
        <v>282</v>
      </c>
      <c r="BN471">
        <v>2</v>
      </c>
      <c r="BO471" t="s">
        <v>196</v>
      </c>
      <c r="BP471" t="s">
        <v>282</v>
      </c>
      <c r="BQ471" t="s">
        <v>282</v>
      </c>
      <c r="BR471" t="s">
        <v>192</v>
      </c>
      <c r="BS471" t="s">
        <v>197</v>
      </c>
      <c r="BT471" t="s">
        <v>198</v>
      </c>
      <c r="BU471" t="s">
        <v>282</v>
      </c>
      <c r="BV471">
        <v>517</v>
      </c>
      <c r="BW471">
        <v>456.9</v>
      </c>
      <c r="BX471" s="7">
        <v>251.4793333333331</v>
      </c>
      <c r="BY471" s="7">
        <v>43.08258700955831</v>
      </c>
      <c r="BZ471" s="8">
        <v>17.117105443541298</v>
      </c>
      <c r="CA471" s="8">
        <v>47.390845710514142</v>
      </c>
      <c r="CB471" s="8">
        <v>18.828815987895428</v>
      </c>
      <c r="CD471">
        <v>402</v>
      </c>
      <c r="CE471">
        <v>12</v>
      </c>
      <c r="CF471" s="33" t="s">
        <v>1066</v>
      </c>
      <c r="CG471" s="34" t="s">
        <v>1075</v>
      </c>
      <c r="CH471" t="s">
        <v>2908</v>
      </c>
      <c r="CI471">
        <v>3</v>
      </c>
      <c r="CJ471" s="25">
        <v>30</v>
      </c>
      <c r="CK471">
        <v>0</v>
      </c>
      <c r="CN471">
        <v>9.65</v>
      </c>
      <c r="CO471">
        <v>10.06</v>
      </c>
      <c r="CP471">
        <v>0.05</v>
      </c>
      <c r="CQ471" t="s">
        <v>282</v>
      </c>
      <c r="CR471" t="s">
        <v>282</v>
      </c>
      <c r="CT471" t="s">
        <v>282</v>
      </c>
      <c r="CU471" t="s">
        <v>282</v>
      </c>
      <c r="CV471" t="s">
        <v>282</v>
      </c>
      <c r="CW471" s="25" t="s">
        <v>1067</v>
      </c>
      <c r="CX471" t="s">
        <v>282</v>
      </c>
      <c r="DC471">
        <v>403</v>
      </c>
      <c r="DD471">
        <v>8</v>
      </c>
      <c r="DE471" t="s">
        <v>1068</v>
      </c>
      <c r="DF471" t="s">
        <v>1090</v>
      </c>
      <c r="DG471" t="s">
        <v>2908</v>
      </c>
      <c r="DH471" t="s">
        <v>2464</v>
      </c>
      <c r="DI471" s="25">
        <v>80</v>
      </c>
      <c r="DJ471">
        <v>0</v>
      </c>
      <c r="DL471">
        <v>6.76</v>
      </c>
      <c r="DM471">
        <v>7.77</v>
      </c>
      <c r="DN471">
        <v>0.13</v>
      </c>
      <c r="DO471" t="s">
        <v>282</v>
      </c>
      <c r="DP471" t="s">
        <v>282</v>
      </c>
      <c r="DR471" t="s">
        <v>282</v>
      </c>
      <c r="DS471" t="s">
        <v>282</v>
      </c>
      <c r="DT471" t="s">
        <v>282</v>
      </c>
      <c r="DU471" s="25" t="s">
        <v>1067</v>
      </c>
      <c r="DV471" t="s">
        <v>282</v>
      </c>
      <c r="EA471">
        <v>404</v>
      </c>
      <c r="EB471">
        <v>12</v>
      </c>
      <c r="EC471" t="s">
        <v>1069</v>
      </c>
      <c r="ED471" t="s">
        <v>1090</v>
      </c>
      <c r="EE471" t="s">
        <v>2908</v>
      </c>
      <c r="EF471" t="s">
        <v>2533</v>
      </c>
      <c r="EG471" s="25">
        <v>10</v>
      </c>
      <c r="EH471">
        <v>0</v>
      </c>
      <c r="EJ471">
        <v>5.48</v>
      </c>
      <c r="EK471">
        <v>5.94</v>
      </c>
      <c r="EL471" s="9">
        <v>0.04</v>
      </c>
      <c r="EM471" t="s">
        <v>282</v>
      </c>
      <c r="EN471" t="s">
        <v>282</v>
      </c>
      <c r="EO471" t="s">
        <v>282</v>
      </c>
      <c r="EP471" t="s">
        <v>282</v>
      </c>
      <c r="EQ471" t="s">
        <v>282</v>
      </c>
      <c r="ER471" t="s">
        <v>282</v>
      </c>
      <c r="ES471" t="s">
        <v>282</v>
      </c>
      <c r="ET471" s="9" t="s">
        <v>282</v>
      </c>
      <c r="EU471" s="9" t="s">
        <v>282</v>
      </c>
      <c r="EV471" t="s">
        <v>282</v>
      </c>
      <c r="EX471" s="35">
        <v>3</v>
      </c>
      <c r="EY471" s="50">
        <v>7.2966666666666669</v>
      </c>
      <c r="EZ471" s="50">
        <v>7.9233333333333329</v>
      </c>
      <c r="FA471" s="50">
        <v>7.3333333333333334E-2</v>
      </c>
      <c r="FB471" s="51">
        <v>18.349608688888875</v>
      </c>
      <c r="FC471" s="51">
        <v>19.925545844444425</v>
      </c>
      <c r="FD471" s="51">
        <v>0.18441817777777761</v>
      </c>
      <c r="FE471" s="7"/>
      <c r="FF471" s="25">
        <v>3</v>
      </c>
      <c r="FG471" s="25">
        <v>3</v>
      </c>
      <c r="FH471" s="29">
        <v>7.2966666666666669</v>
      </c>
      <c r="FI471" s="29">
        <v>7.9233333333333329</v>
      </c>
      <c r="FJ471" s="29">
        <v>7.3333333333333334E-2</v>
      </c>
      <c r="FK471" s="29">
        <v>92.090870845603717</v>
      </c>
      <c r="FL471" s="7" t="b">
        <v>1</v>
      </c>
      <c r="FQ471" s="21"/>
      <c r="FX471" s="21">
        <v>6</v>
      </c>
      <c r="GG471" s="48">
        <v>7.2966666666666669</v>
      </c>
      <c r="GH471" s="48">
        <v>7.9233333333333329</v>
      </c>
      <c r="GI471" s="9">
        <v>7.3333333333333334E-2</v>
      </c>
    </row>
    <row r="472" spans="1:191" x14ac:dyDescent="0.25">
      <c r="A472" t="s">
        <v>2913</v>
      </c>
      <c r="B472">
        <v>0</v>
      </c>
      <c r="C472" s="21" t="s">
        <v>197</v>
      </c>
      <c r="E472">
        <v>0</v>
      </c>
      <c r="G472" t="s">
        <v>1052</v>
      </c>
      <c r="J472">
        <v>9460</v>
      </c>
      <c r="K472" t="s">
        <v>419</v>
      </c>
      <c r="L472" t="s">
        <v>2428</v>
      </c>
      <c r="M472" t="s">
        <v>2428</v>
      </c>
      <c r="N472">
        <v>0</v>
      </c>
      <c r="P472" t="s">
        <v>282</v>
      </c>
      <c r="Q472">
        <v>9460</v>
      </c>
      <c r="R472" t="s">
        <v>419</v>
      </c>
      <c r="S472" t="s">
        <v>214</v>
      </c>
      <c r="T472" s="22" t="s">
        <v>197</v>
      </c>
      <c r="U472" s="21" t="s">
        <v>1056</v>
      </c>
      <c r="V472">
        <v>57.112757999999999</v>
      </c>
      <c r="W472">
        <v>9.5744129999999998</v>
      </c>
      <c r="X472">
        <v>20</v>
      </c>
      <c r="Y472" s="21">
        <v>20</v>
      </c>
      <c r="Z472" s="21" t="str">
        <f>VLOOKUP(A472,'Rettelse til drænsystem'!$A$4:$B$510,2,FALSE)</f>
        <v>Systematisk drænet</v>
      </c>
      <c r="AA472" t="s">
        <v>1104</v>
      </c>
      <c r="AB472" t="s">
        <v>193</v>
      </c>
      <c r="AC472" s="21" t="s">
        <v>1059</v>
      </c>
      <c r="AD472" s="21" t="s">
        <v>197</v>
      </c>
      <c r="AE472" s="21" t="s">
        <v>197</v>
      </c>
      <c r="AF472" t="s">
        <v>2913</v>
      </c>
      <c r="AG472" s="21">
        <v>0</v>
      </c>
      <c r="AH472" s="21" t="s">
        <v>2914</v>
      </c>
      <c r="AI472" s="21">
        <v>0</v>
      </c>
      <c r="AJ472" s="21" t="s">
        <v>2428</v>
      </c>
      <c r="AK472" s="21"/>
      <c r="AL472" s="21"/>
      <c r="AM472" s="21" t="s">
        <v>1073</v>
      </c>
      <c r="AN472" s="21" t="s">
        <v>1074</v>
      </c>
      <c r="AO472" s="21" t="s">
        <v>1074</v>
      </c>
      <c r="AP472" s="21" t="s">
        <v>205</v>
      </c>
      <c r="AQ472" s="21"/>
      <c r="AR472" s="21" t="s">
        <v>423</v>
      </c>
      <c r="AS472" s="21" t="s">
        <v>423</v>
      </c>
      <c r="AT472" s="21" t="s">
        <v>1059</v>
      </c>
      <c r="AU472">
        <v>62</v>
      </c>
      <c r="AV472" t="s">
        <v>2913</v>
      </c>
      <c r="AW472">
        <v>345.71870000000001</v>
      </c>
      <c r="AX472">
        <v>0.38344080000000003</v>
      </c>
      <c r="AY472">
        <v>8</v>
      </c>
      <c r="AZ472" t="s">
        <v>1095</v>
      </c>
      <c r="BA472" s="21" t="s">
        <v>1102</v>
      </c>
      <c r="BB472" s="21" t="s">
        <v>1102</v>
      </c>
      <c r="BC472">
        <v>1</v>
      </c>
      <c r="BD472" t="s">
        <v>282</v>
      </c>
      <c r="BE472" t="s">
        <v>282</v>
      </c>
      <c r="BF472">
        <v>6</v>
      </c>
      <c r="BG472" t="s">
        <v>195</v>
      </c>
      <c r="BH472">
        <v>0.5</v>
      </c>
      <c r="BI472" t="s">
        <v>282</v>
      </c>
      <c r="BJ472">
        <v>15</v>
      </c>
      <c r="BK472" t="s">
        <v>232</v>
      </c>
      <c r="BL472">
        <v>0.25</v>
      </c>
      <c r="BM472" t="s">
        <v>282</v>
      </c>
      <c r="BN472">
        <v>2</v>
      </c>
      <c r="BO472" t="s">
        <v>196</v>
      </c>
      <c r="BP472">
        <v>0.25</v>
      </c>
      <c r="BQ472" t="s">
        <v>282</v>
      </c>
      <c r="BR472" t="s">
        <v>197</v>
      </c>
      <c r="BS472" t="s">
        <v>197</v>
      </c>
      <c r="BT472" t="s">
        <v>198</v>
      </c>
      <c r="BU472" t="s">
        <v>282</v>
      </c>
      <c r="BV472">
        <v>567.5</v>
      </c>
      <c r="BW472">
        <v>469.2</v>
      </c>
      <c r="BX472" s="7">
        <v>246.53833333333321</v>
      </c>
      <c r="BY472" s="7">
        <v>32.953362039567928</v>
      </c>
      <c r="BZ472" s="8">
        <v>13.307727368067988</v>
      </c>
      <c r="CA472" s="8">
        <v>36.248698243524721</v>
      </c>
      <c r="CB472" s="8">
        <v>14.638500104874788</v>
      </c>
      <c r="CD472">
        <v>306</v>
      </c>
      <c r="CE472">
        <v>18</v>
      </c>
      <c r="CF472" s="33" t="s">
        <v>1066</v>
      </c>
      <c r="CG472" s="34" t="s">
        <v>1075</v>
      </c>
      <c r="CH472" t="s">
        <v>2915</v>
      </c>
      <c r="CI472">
        <v>4</v>
      </c>
      <c r="CJ472" s="25">
        <v>20</v>
      </c>
      <c r="CK472">
        <v>0</v>
      </c>
      <c r="CN472">
        <v>3.72</v>
      </c>
      <c r="CO472">
        <v>7.76</v>
      </c>
      <c r="CP472">
        <v>0.26</v>
      </c>
      <c r="CQ472" t="s">
        <v>282</v>
      </c>
      <c r="CR472" t="s">
        <v>282</v>
      </c>
      <c r="CT472" t="s">
        <v>282</v>
      </c>
      <c r="CU472" t="s">
        <v>282</v>
      </c>
      <c r="CV472" t="s">
        <v>282</v>
      </c>
      <c r="CW472" s="25" t="s">
        <v>1067</v>
      </c>
      <c r="CX472" t="s">
        <v>282</v>
      </c>
      <c r="DC472">
        <v>307</v>
      </c>
      <c r="DD472">
        <v>8</v>
      </c>
      <c r="DE472" t="s">
        <v>1068</v>
      </c>
      <c r="DF472" t="s">
        <v>1090</v>
      </c>
      <c r="DG472" t="s">
        <v>2916</v>
      </c>
      <c r="DH472" t="s">
        <v>2917</v>
      </c>
      <c r="DI472" s="25">
        <v>35</v>
      </c>
      <c r="DJ472">
        <v>0</v>
      </c>
      <c r="DL472">
        <v>5.23</v>
      </c>
      <c r="DM472">
        <v>6.54</v>
      </c>
      <c r="DN472">
        <v>0.31</v>
      </c>
      <c r="DO472" t="s">
        <v>282</v>
      </c>
      <c r="DP472" t="s">
        <v>282</v>
      </c>
      <c r="DR472" t="s">
        <v>282</v>
      </c>
      <c r="DS472" t="s">
        <v>282</v>
      </c>
      <c r="DT472" t="s">
        <v>282</v>
      </c>
      <c r="DU472" s="25" t="s">
        <v>1067</v>
      </c>
      <c r="DV472" t="s">
        <v>282</v>
      </c>
      <c r="EA472">
        <v>308</v>
      </c>
      <c r="EB472">
        <v>16</v>
      </c>
      <c r="EC472" t="s">
        <v>1069</v>
      </c>
      <c r="ED472" t="s">
        <v>1090</v>
      </c>
      <c r="EE472" t="s">
        <v>2918</v>
      </c>
      <c r="EF472" t="s">
        <v>2486</v>
      </c>
      <c r="EG472" s="25">
        <v>10</v>
      </c>
      <c r="EH472">
        <v>0</v>
      </c>
      <c r="EJ472">
        <v>4.45</v>
      </c>
      <c r="EK472">
        <v>5.29</v>
      </c>
      <c r="EL472" s="9">
        <v>0.16</v>
      </c>
      <c r="EM472" t="s">
        <v>282</v>
      </c>
      <c r="EN472" t="s">
        <v>282</v>
      </c>
      <c r="EO472" t="s">
        <v>282</v>
      </c>
      <c r="EP472" t="s">
        <v>282</v>
      </c>
      <c r="EQ472" t="s">
        <v>282</v>
      </c>
      <c r="ER472" t="s">
        <v>282</v>
      </c>
      <c r="ES472" t="s">
        <v>282</v>
      </c>
      <c r="ET472" s="9" t="s">
        <v>282</v>
      </c>
      <c r="EU472" s="9" t="s">
        <v>282</v>
      </c>
      <c r="EV472" t="s">
        <v>282</v>
      </c>
      <c r="EX472" s="35">
        <v>3</v>
      </c>
      <c r="EY472" s="50">
        <v>4.4666666666666677</v>
      </c>
      <c r="EZ472" s="50">
        <v>6.53</v>
      </c>
      <c r="FA472" s="50">
        <v>0.24333333333333337</v>
      </c>
      <c r="FB472" s="51">
        <v>11.012045555555554</v>
      </c>
      <c r="FC472" s="51">
        <v>16.098953166666657</v>
      </c>
      <c r="FD472" s="51">
        <v>0.59990994444444423</v>
      </c>
      <c r="FE472" s="7"/>
      <c r="FF472" s="25">
        <v>3</v>
      </c>
      <c r="FG472" s="25">
        <v>3</v>
      </c>
      <c r="FH472" s="29">
        <v>4.4666666666666677</v>
      </c>
      <c r="FI472" s="29">
        <v>6.53</v>
      </c>
      <c r="FJ472" s="29">
        <v>0.24333333333333337</v>
      </c>
      <c r="FK472" s="29">
        <v>68.402246043899964</v>
      </c>
      <c r="FL472" s="7" t="b">
        <v>1</v>
      </c>
      <c r="FQ472" s="21"/>
      <c r="FX472" s="21">
        <v>2</v>
      </c>
      <c r="GG472" s="48">
        <v>4.4666666666666677</v>
      </c>
      <c r="GH472" s="48">
        <v>6.53</v>
      </c>
      <c r="GI472" s="9">
        <v>0.24333333333333337</v>
      </c>
    </row>
    <row r="473" spans="1:191" x14ac:dyDescent="0.25">
      <c r="A473" t="s">
        <v>2919</v>
      </c>
      <c r="B473">
        <v>0</v>
      </c>
      <c r="C473" s="21" t="s">
        <v>197</v>
      </c>
      <c r="E473">
        <v>0</v>
      </c>
      <c r="G473" t="s">
        <v>1052</v>
      </c>
      <c r="J473">
        <v>9293</v>
      </c>
      <c r="K473" t="s">
        <v>2921</v>
      </c>
      <c r="L473" t="s">
        <v>2428</v>
      </c>
      <c r="M473" t="s">
        <v>2428</v>
      </c>
      <c r="N473">
        <v>0</v>
      </c>
      <c r="P473" t="s">
        <v>282</v>
      </c>
      <c r="Q473">
        <v>9293</v>
      </c>
      <c r="R473" t="s">
        <v>2921</v>
      </c>
      <c r="S473" t="s">
        <v>191</v>
      </c>
      <c r="T473" s="22" t="s">
        <v>197</v>
      </c>
      <c r="U473" s="21" t="s">
        <v>1056</v>
      </c>
      <c r="V473" t="s">
        <v>2922</v>
      </c>
      <c r="W473" t="s">
        <v>2923</v>
      </c>
      <c r="X473">
        <v>8</v>
      </c>
      <c r="Y473" s="21">
        <v>8</v>
      </c>
      <c r="Z473" s="21" t="str">
        <f>VLOOKUP(A473,'Rettelse til drænsystem'!$A$4:$B$510,2,FALSE)</f>
        <v>Systematisk drænet</v>
      </c>
      <c r="AA473" t="s">
        <v>1165</v>
      </c>
      <c r="AB473" t="s">
        <v>322</v>
      </c>
      <c r="AC473" s="21" t="s">
        <v>1059</v>
      </c>
      <c r="AD473" s="21" t="s">
        <v>197</v>
      </c>
      <c r="AE473" s="21" t="s">
        <v>197</v>
      </c>
      <c r="AF473" t="s">
        <v>2919</v>
      </c>
      <c r="AG473" s="21">
        <v>0</v>
      </c>
      <c r="AH473" s="21" t="s">
        <v>2924</v>
      </c>
      <c r="AI473" s="21">
        <v>0</v>
      </c>
      <c r="AJ473" s="21" t="s">
        <v>2428</v>
      </c>
      <c r="AK473" s="21"/>
      <c r="AL473" s="21"/>
      <c r="AM473" s="21" t="s">
        <v>1083</v>
      </c>
      <c r="AN473" s="21" t="s">
        <v>1084</v>
      </c>
      <c r="AO473" s="21" t="s">
        <v>1084</v>
      </c>
      <c r="AP473" s="21" t="s">
        <v>205</v>
      </c>
      <c r="AQ473" s="21"/>
      <c r="AR473" s="21" t="s">
        <v>203</v>
      </c>
      <c r="AS473" s="21" t="s">
        <v>203</v>
      </c>
      <c r="AT473" s="21" t="s">
        <v>1059</v>
      </c>
      <c r="AU473">
        <v>67</v>
      </c>
      <c r="AV473" t="s">
        <v>2919</v>
      </c>
      <c r="AW473">
        <v>153.23429999999999</v>
      </c>
      <c r="AX473">
        <v>2.746666E-4</v>
      </c>
      <c r="AY473">
        <v>0.25</v>
      </c>
      <c r="AZ473" t="s">
        <v>1207</v>
      </c>
      <c r="BA473" s="21" t="s">
        <v>1207</v>
      </c>
      <c r="BB473" s="21" t="s">
        <v>1207</v>
      </c>
      <c r="BC473">
        <v>1</v>
      </c>
      <c r="BD473" t="s">
        <v>282</v>
      </c>
      <c r="BE473" t="s">
        <v>282</v>
      </c>
      <c r="BF473">
        <v>6</v>
      </c>
      <c r="BG473" t="s">
        <v>195</v>
      </c>
      <c r="BH473">
        <v>1</v>
      </c>
      <c r="BI473" t="s">
        <v>282</v>
      </c>
      <c r="BJ473" t="s">
        <v>282</v>
      </c>
      <c r="BK473" t="s">
        <v>282</v>
      </c>
      <c r="BL473" t="s">
        <v>282</v>
      </c>
      <c r="BM473" t="s">
        <v>282</v>
      </c>
      <c r="BN473" t="s">
        <v>282</v>
      </c>
      <c r="BO473" t="s">
        <v>282</v>
      </c>
      <c r="BP473" t="s">
        <v>282</v>
      </c>
      <c r="BQ473" t="s">
        <v>282</v>
      </c>
      <c r="BR473" t="s">
        <v>197</v>
      </c>
      <c r="BS473" t="s">
        <v>197</v>
      </c>
      <c r="BT473" t="s">
        <v>198</v>
      </c>
      <c r="BU473" t="s">
        <v>282</v>
      </c>
      <c r="BV473">
        <v>531.1</v>
      </c>
      <c r="BW473">
        <v>471.4</v>
      </c>
      <c r="BX473" s="7">
        <v>214.18333333333294</v>
      </c>
      <c r="BY473" s="7">
        <v>38.798955869243457</v>
      </c>
      <c r="BZ473" s="8">
        <v>18.11483427090975</v>
      </c>
      <c r="CA473" s="8">
        <v>42.678851456167806</v>
      </c>
      <c r="CB473" s="8">
        <v>19.926317698000727</v>
      </c>
      <c r="CD473">
        <v>309</v>
      </c>
      <c r="CE473">
        <v>13</v>
      </c>
      <c r="CF473" s="33" t="s">
        <v>1066</v>
      </c>
      <c r="CG473" s="34" t="s">
        <v>1075</v>
      </c>
      <c r="CH473" t="s">
        <v>2920</v>
      </c>
      <c r="CI473">
        <v>0.5</v>
      </c>
      <c r="CJ473" s="25">
        <v>6.25</v>
      </c>
      <c r="CK473">
        <v>0</v>
      </c>
      <c r="CN473">
        <v>4.04</v>
      </c>
      <c r="CO473">
        <v>12.56</v>
      </c>
      <c r="CP473">
        <v>1.51</v>
      </c>
      <c r="CQ473" t="s">
        <v>282</v>
      </c>
      <c r="CR473" t="s">
        <v>282</v>
      </c>
      <c r="CT473" t="s">
        <v>282</v>
      </c>
      <c r="CU473" t="s">
        <v>282</v>
      </c>
      <c r="CV473" t="s">
        <v>282</v>
      </c>
      <c r="CW473" s="25" t="s">
        <v>1067</v>
      </c>
      <c r="CX473" t="s">
        <v>282</v>
      </c>
      <c r="DC473">
        <v>310</v>
      </c>
      <c r="DD473">
        <v>7</v>
      </c>
      <c r="DE473" t="s">
        <v>1068</v>
      </c>
      <c r="DF473" t="s">
        <v>1090</v>
      </c>
      <c r="DG473" t="s">
        <v>2925</v>
      </c>
      <c r="DH473" t="s">
        <v>2492</v>
      </c>
      <c r="DI473" s="25" t="e">
        <v>#VALUE!</v>
      </c>
      <c r="DJ473">
        <v>0</v>
      </c>
      <c r="DL473">
        <v>35.19</v>
      </c>
      <c r="DM473">
        <v>45.48</v>
      </c>
      <c r="DN473">
        <v>1.9</v>
      </c>
      <c r="DO473" t="s">
        <v>282</v>
      </c>
      <c r="DP473" t="s">
        <v>282</v>
      </c>
      <c r="DR473" t="s">
        <v>282</v>
      </c>
      <c r="DS473" t="s">
        <v>282</v>
      </c>
      <c r="DT473" t="s">
        <v>282</v>
      </c>
      <c r="DU473" s="25" t="s">
        <v>1067</v>
      </c>
      <c r="DV473" t="s">
        <v>282</v>
      </c>
      <c r="EA473">
        <v>311</v>
      </c>
      <c r="EB473">
        <v>13</v>
      </c>
      <c r="EC473" t="s">
        <v>1069</v>
      </c>
      <c r="ED473" t="s">
        <v>1090</v>
      </c>
      <c r="EE473" t="s">
        <v>2925</v>
      </c>
      <c r="EF473" t="s">
        <v>2533</v>
      </c>
      <c r="EG473" s="25">
        <v>12.5</v>
      </c>
      <c r="EH473" t="s">
        <v>2926</v>
      </c>
      <c r="EJ473">
        <v>10.33</v>
      </c>
      <c r="EK473">
        <v>18.670000000000002</v>
      </c>
      <c r="EL473" s="9">
        <v>1.72</v>
      </c>
      <c r="EM473" t="s">
        <v>282</v>
      </c>
      <c r="EN473" t="s">
        <v>282</v>
      </c>
      <c r="EO473" t="s">
        <v>282</v>
      </c>
      <c r="EP473" t="s">
        <v>282</v>
      </c>
      <c r="EQ473" t="s">
        <v>282</v>
      </c>
      <c r="ER473" t="s">
        <v>282</v>
      </c>
      <c r="ES473" t="s">
        <v>282</v>
      </c>
      <c r="ET473" s="9" t="s">
        <v>282</v>
      </c>
      <c r="EU473" s="9" t="s">
        <v>282</v>
      </c>
      <c r="EV473" t="s">
        <v>282</v>
      </c>
      <c r="EX473" s="35">
        <v>3</v>
      </c>
      <c r="EY473" s="50">
        <v>16.52</v>
      </c>
      <c r="EZ473" s="50">
        <v>25.570000000000004</v>
      </c>
      <c r="FA473" s="50">
        <v>1.71</v>
      </c>
      <c r="FB473" s="51">
        <v>35.3830866666666</v>
      </c>
      <c r="FC473" s="51">
        <v>54.766678333333239</v>
      </c>
      <c r="FD473" s="51">
        <v>3.662534999999993</v>
      </c>
      <c r="FE473" s="7"/>
      <c r="FF473" s="25">
        <v>3</v>
      </c>
      <c r="FG473" s="25">
        <v>3</v>
      </c>
      <c r="FH473" s="29">
        <v>16.52</v>
      </c>
      <c r="FI473" s="29">
        <v>25.570000000000004</v>
      </c>
      <c r="FJ473" s="29">
        <v>1.71</v>
      </c>
      <c r="FK473" s="29">
        <v>64.606961282753218</v>
      </c>
      <c r="FL473" s="7" t="b">
        <v>1</v>
      </c>
      <c r="FQ473" s="21"/>
      <c r="FX473" s="21">
        <v>4</v>
      </c>
      <c r="GG473" s="48">
        <v>16.52</v>
      </c>
      <c r="GH473" s="48">
        <v>25.570000000000004</v>
      </c>
      <c r="GI473" s="9">
        <v>1.71</v>
      </c>
    </row>
    <row r="474" spans="1:191" x14ac:dyDescent="0.25">
      <c r="A474" t="s">
        <v>2927</v>
      </c>
      <c r="B474">
        <v>0</v>
      </c>
      <c r="C474" s="21" t="s">
        <v>197</v>
      </c>
      <c r="E474">
        <v>0</v>
      </c>
      <c r="G474" t="s">
        <v>1052</v>
      </c>
      <c r="J474">
        <v>9280</v>
      </c>
      <c r="K474" t="s">
        <v>643</v>
      </c>
      <c r="L474" t="s">
        <v>2428</v>
      </c>
      <c r="M474" t="s">
        <v>2428</v>
      </c>
      <c r="N474">
        <v>0</v>
      </c>
      <c r="P474" t="s">
        <v>282</v>
      </c>
      <c r="Q474">
        <v>9280</v>
      </c>
      <c r="R474" t="s">
        <v>643</v>
      </c>
      <c r="S474" t="s">
        <v>1307</v>
      </c>
      <c r="T474" s="22" t="s">
        <v>197</v>
      </c>
      <c r="U474" s="21" t="s">
        <v>1056</v>
      </c>
      <c r="V474" t="s">
        <v>2929</v>
      </c>
      <c r="W474" t="s">
        <v>2930</v>
      </c>
      <c r="X474">
        <v>0</v>
      </c>
      <c r="Z474" s="21" t="str">
        <f>VLOOKUP(A474,'Rettelse til drænsystem'!$A$4:$B$510,2,FALSE)</f>
        <v>Systematisk drænet</v>
      </c>
      <c r="AA474" t="s">
        <v>1308</v>
      </c>
      <c r="AB474" t="s">
        <v>193</v>
      </c>
      <c r="AC474" s="21" t="s">
        <v>1059</v>
      </c>
      <c r="AD474" s="21" t="s">
        <v>197</v>
      </c>
      <c r="AE474" s="21" t="s">
        <v>197</v>
      </c>
      <c r="AF474" t="s">
        <v>2927</v>
      </c>
      <c r="AG474" s="21">
        <v>0</v>
      </c>
      <c r="AH474" s="21" t="s">
        <v>2931</v>
      </c>
      <c r="AI474" s="21">
        <v>0</v>
      </c>
      <c r="AJ474" s="21" t="s">
        <v>2428</v>
      </c>
      <c r="AK474" s="21"/>
      <c r="AL474" s="21"/>
      <c r="AM474" s="21" t="s">
        <v>1276</v>
      </c>
      <c r="AN474" s="21" t="s">
        <v>1084</v>
      </c>
      <c r="AO474" s="21" t="s">
        <v>1084</v>
      </c>
      <c r="AP474" s="21" t="s">
        <v>205</v>
      </c>
      <c r="AQ474" s="21"/>
      <c r="AR474" s="21" t="s">
        <v>203</v>
      </c>
      <c r="AS474" s="21" t="s">
        <v>203</v>
      </c>
      <c r="AT474" s="21" t="s">
        <v>1059</v>
      </c>
      <c r="AU474">
        <v>34</v>
      </c>
      <c r="AV474" t="s">
        <v>2927</v>
      </c>
      <c r="AY474">
        <v>200</v>
      </c>
      <c r="AZ474" t="s">
        <v>1088</v>
      </c>
      <c r="BA474" s="21" t="s">
        <v>1089</v>
      </c>
      <c r="BB474" s="21" t="s">
        <v>1089</v>
      </c>
      <c r="BC474">
        <v>0.5</v>
      </c>
      <c r="BD474" t="s">
        <v>1064</v>
      </c>
      <c r="BE474">
        <v>0.5</v>
      </c>
      <c r="BF474">
        <v>6</v>
      </c>
      <c r="BG474" t="s">
        <v>195</v>
      </c>
      <c r="BH474">
        <v>0.4</v>
      </c>
      <c r="BI474" t="s">
        <v>282</v>
      </c>
      <c r="BJ474">
        <v>6</v>
      </c>
      <c r="BK474" t="s">
        <v>195</v>
      </c>
      <c r="BL474">
        <v>0.4</v>
      </c>
      <c r="BM474" t="s">
        <v>282</v>
      </c>
      <c r="BN474">
        <v>5</v>
      </c>
      <c r="BO474" t="s">
        <v>304</v>
      </c>
      <c r="BP474">
        <v>0.2</v>
      </c>
      <c r="BQ474" t="s">
        <v>282</v>
      </c>
      <c r="BR474" t="s">
        <v>197</v>
      </c>
      <c r="BS474" t="s">
        <v>197</v>
      </c>
      <c r="BT474" t="s">
        <v>198</v>
      </c>
      <c r="BU474" t="s">
        <v>282</v>
      </c>
      <c r="BV474">
        <v>531.1</v>
      </c>
      <c r="BW474">
        <v>447.6</v>
      </c>
      <c r="BX474" s="7">
        <v>203.32999999999947</v>
      </c>
      <c r="BY474" s="7">
        <v>29.043563586860213</v>
      </c>
      <c r="BZ474" s="8">
        <v>14.190117592673838</v>
      </c>
      <c r="CA474" s="8">
        <v>31.947919945546236</v>
      </c>
      <c r="CB474" s="8">
        <v>15.609129351941222</v>
      </c>
      <c r="CD474">
        <v>1506</v>
      </c>
      <c r="CE474">
        <v>19</v>
      </c>
      <c r="CF474" s="33" t="s">
        <v>1066</v>
      </c>
      <c r="CG474" s="34" t="s">
        <v>1075</v>
      </c>
      <c r="CH474" t="s">
        <v>2928</v>
      </c>
      <c r="CI474">
        <v>0</v>
      </c>
      <c r="CJ474" s="25" t="s">
        <v>282</v>
      </c>
      <c r="CK474" t="s">
        <v>2932</v>
      </c>
      <c r="CN474">
        <v>4.0199999999999996</v>
      </c>
      <c r="CO474">
        <v>6.93</v>
      </c>
      <c r="CP474">
        <v>0.03</v>
      </c>
      <c r="CQ474" t="s">
        <v>282</v>
      </c>
      <c r="CR474" t="s">
        <v>282</v>
      </c>
      <c r="CT474" t="s">
        <v>282</v>
      </c>
      <c r="CU474" t="s">
        <v>282</v>
      </c>
      <c r="CV474" t="s">
        <v>282</v>
      </c>
      <c r="CW474" s="25" t="s">
        <v>1067</v>
      </c>
      <c r="CX474" t="s">
        <v>282</v>
      </c>
      <c r="DC474">
        <v>1507</v>
      </c>
      <c r="DD474">
        <v>7</v>
      </c>
      <c r="DE474" t="s">
        <v>1068</v>
      </c>
      <c r="DF474" t="s">
        <v>1090</v>
      </c>
      <c r="DG474" t="s">
        <v>2928</v>
      </c>
      <c r="DH474">
        <v>0</v>
      </c>
      <c r="DI474" s="25" t="s">
        <v>282</v>
      </c>
      <c r="DJ474" t="s">
        <v>2933</v>
      </c>
      <c r="DL474">
        <v>7.88</v>
      </c>
      <c r="DM474">
        <v>9.1999999999999993</v>
      </c>
      <c r="DN474">
        <v>0.23</v>
      </c>
      <c r="DO474" t="s">
        <v>282</v>
      </c>
      <c r="DP474" t="s">
        <v>282</v>
      </c>
      <c r="DR474" t="s">
        <v>282</v>
      </c>
      <c r="DS474" t="s">
        <v>282</v>
      </c>
      <c r="DT474" t="s">
        <v>282</v>
      </c>
      <c r="DU474" s="25" t="s">
        <v>1067</v>
      </c>
      <c r="DV474" t="s">
        <v>282</v>
      </c>
      <c r="EA474">
        <v>1508</v>
      </c>
      <c r="EB474">
        <v>11</v>
      </c>
      <c r="EC474" t="s">
        <v>1069</v>
      </c>
      <c r="ED474" t="s">
        <v>1090</v>
      </c>
      <c r="EE474" t="s">
        <v>737</v>
      </c>
      <c r="EF474">
        <v>0</v>
      </c>
      <c r="EG474" s="25" t="s">
        <v>282</v>
      </c>
      <c r="EH474">
        <v>0</v>
      </c>
      <c r="EJ474">
        <v>6.85</v>
      </c>
      <c r="EK474">
        <v>5.1100000000000003</v>
      </c>
      <c r="EL474" s="9">
        <v>0.05</v>
      </c>
      <c r="EM474" t="s">
        <v>282</v>
      </c>
      <c r="EN474" t="s">
        <v>282</v>
      </c>
      <c r="EO474" t="s">
        <v>282</v>
      </c>
      <c r="EP474" t="s">
        <v>282</v>
      </c>
      <c r="EQ474" t="s">
        <v>282</v>
      </c>
      <c r="ER474" t="s">
        <v>282</v>
      </c>
      <c r="ES474" t="s">
        <v>282</v>
      </c>
      <c r="ET474" s="9" t="s">
        <v>282</v>
      </c>
      <c r="EU474" s="9" t="s">
        <v>282</v>
      </c>
      <c r="EV474" t="s">
        <v>282</v>
      </c>
      <c r="EX474" s="35">
        <v>3</v>
      </c>
      <c r="EY474" s="50">
        <v>6.25</v>
      </c>
      <c r="EZ474" s="50">
        <v>7.0799999999999992</v>
      </c>
      <c r="FA474" s="50">
        <v>0.10333333333333333</v>
      </c>
      <c r="FB474" s="51">
        <v>12.708124999999969</v>
      </c>
      <c r="FC474" s="51">
        <v>14.395763999999961</v>
      </c>
      <c r="FD474" s="51">
        <v>0.21010766666666614</v>
      </c>
      <c r="FE474" s="7"/>
      <c r="FF474" s="25">
        <v>3</v>
      </c>
      <c r="FG474" s="25">
        <v>3</v>
      </c>
      <c r="FH474" s="29">
        <v>6.25</v>
      </c>
      <c r="FI474" s="29">
        <v>7.0799999999999992</v>
      </c>
      <c r="FJ474" s="29">
        <v>0.10333333333333333</v>
      </c>
      <c r="FK474" s="29">
        <v>88.276836158192097</v>
      </c>
      <c r="FL474" s="7" t="b">
        <v>1</v>
      </c>
      <c r="FQ474" s="21"/>
      <c r="FX474" s="21">
        <v>4</v>
      </c>
      <c r="GG474" s="48">
        <v>6.25</v>
      </c>
      <c r="GH474" s="48">
        <v>7.0799999999999992</v>
      </c>
      <c r="GI474" s="9">
        <v>0.10333333333333333</v>
      </c>
    </row>
    <row r="475" spans="1:191" x14ac:dyDescent="0.25">
      <c r="A475" t="s">
        <v>2934</v>
      </c>
      <c r="B475">
        <v>0</v>
      </c>
      <c r="C475" s="21" t="s">
        <v>197</v>
      </c>
      <c r="E475">
        <v>0</v>
      </c>
      <c r="G475" t="s">
        <v>1052</v>
      </c>
      <c r="J475">
        <v>5970</v>
      </c>
      <c r="K475" t="s">
        <v>2936</v>
      </c>
      <c r="L475" t="s">
        <v>2428</v>
      </c>
      <c r="M475" t="s">
        <v>2428</v>
      </c>
      <c r="N475">
        <v>0</v>
      </c>
      <c r="P475" t="s">
        <v>282</v>
      </c>
      <c r="Q475">
        <v>5970</v>
      </c>
      <c r="R475" t="s">
        <v>2936</v>
      </c>
      <c r="S475" t="s">
        <v>191</v>
      </c>
      <c r="T475" s="22" t="s">
        <v>197</v>
      </c>
      <c r="U475" s="21" t="s">
        <v>1056</v>
      </c>
      <c r="V475" t="s">
        <v>2937</v>
      </c>
      <c r="W475" t="s">
        <v>2938</v>
      </c>
      <c r="X475">
        <v>8</v>
      </c>
      <c r="Y475" s="21">
        <v>8</v>
      </c>
      <c r="Z475" s="21" t="str">
        <f>VLOOKUP(A475,'Rettelse til drænsystem'!$A$4:$B$510,2,FALSE)</f>
        <v>Systematisk drænet</v>
      </c>
      <c r="AA475" t="s">
        <v>1165</v>
      </c>
      <c r="AB475" t="s">
        <v>193</v>
      </c>
      <c r="AC475" s="21" t="s">
        <v>1059</v>
      </c>
      <c r="AD475" s="21" t="s">
        <v>197</v>
      </c>
      <c r="AE475" s="21" t="s">
        <v>197</v>
      </c>
      <c r="AF475" t="s">
        <v>2934</v>
      </c>
      <c r="AG475" s="21">
        <v>0</v>
      </c>
      <c r="AH475" s="21" t="s">
        <v>2939</v>
      </c>
      <c r="AI475" s="21">
        <v>0</v>
      </c>
      <c r="AJ475" s="21" t="s">
        <v>2428</v>
      </c>
      <c r="AK475" s="21"/>
      <c r="AL475" s="21"/>
      <c r="AM475" s="21" t="s">
        <v>1073</v>
      </c>
      <c r="AN475" s="21" t="s">
        <v>1074</v>
      </c>
      <c r="AO475" s="21" t="s">
        <v>1074</v>
      </c>
      <c r="AP475" s="21" t="s">
        <v>246</v>
      </c>
      <c r="AQ475" s="21" t="s">
        <v>1062</v>
      </c>
      <c r="AR475" s="21" t="s">
        <v>257</v>
      </c>
      <c r="AS475" s="21" t="s">
        <v>257</v>
      </c>
      <c r="AT475" s="21" t="s">
        <v>1059</v>
      </c>
      <c r="AU475">
        <v>26</v>
      </c>
      <c r="AV475" t="s">
        <v>2934</v>
      </c>
      <c r="AW475">
        <v>119.2762</v>
      </c>
      <c r="AX475">
        <v>0.83717969999999997</v>
      </c>
      <c r="AY475">
        <v>1.6</v>
      </c>
      <c r="AZ475" t="s">
        <v>1106</v>
      </c>
      <c r="BA475" s="21" t="s">
        <v>1102</v>
      </c>
      <c r="BB475" s="21" t="s">
        <v>1102</v>
      </c>
      <c r="BC475">
        <v>0.8</v>
      </c>
      <c r="BD475" t="s">
        <v>1095</v>
      </c>
      <c r="BE475">
        <v>0.2</v>
      </c>
      <c r="BF475">
        <v>2</v>
      </c>
      <c r="BG475" t="s">
        <v>196</v>
      </c>
      <c r="BH475">
        <v>0.6</v>
      </c>
      <c r="BI475" t="s">
        <v>282</v>
      </c>
      <c r="BJ475">
        <v>6</v>
      </c>
      <c r="BK475" t="s">
        <v>195</v>
      </c>
      <c r="BL475">
        <v>0.2</v>
      </c>
      <c r="BM475" t="s">
        <v>282</v>
      </c>
      <c r="BN475">
        <v>17</v>
      </c>
      <c r="BO475" t="s">
        <v>315</v>
      </c>
      <c r="BP475">
        <v>0.2</v>
      </c>
      <c r="BQ475" t="s">
        <v>282</v>
      </c>
      <c r="BR475" t="s">
        <v>197</v>
      </c>
      <c r="BS475" t="s">
        <v>197</v>
      </c>
      <c r="BT475" t="s">
        <v>198</v>
      </c>
      <c r="BU475" t="s">
        <v>282</v>
      </c>
      <c r="BV475">
        <v>523.09999999999991</v>
      </c>
      <c r="BW475">
        <v>367.4</v>
      </c>
      <c r="BX475" s="7">
        <v>56.741733333332945</v>
      </c>
      <c r="BY475" s="7">
        <v>10.75179185317921</v>
      </c>
      <c r="BZ475" s="8">
        <v>18.939594376444937</v>
      </c>
      <c r="CA475" s="8">
        <v>11.826971038497131</v>
      </c>
      <c r="CB475" s="8">
        <v>20.833553814089431</v>
      </c>
      <c r="CD475">
        <v>312</v>
      </c>
      <c r="CE475">
        <v>12</v>
      </c>
      <c r="CF475" s="33" t="s">
        <v>1066</v>
      </c>
      <c r="CG475" s="34" t="s">
        <v>1075</v>
      </c>
      <c r="CH475" t="s">
        <v>2940</v>
      </c>
      <c r="CI475">
        <v>0</v>
      </c>
      <c r="CJ475" s="25">
        <v>0</v>
      </c>
      <c r="CK475">
        <v>0</v>
      </c>
      <c r="CN475">
        <v>7.97</v>
      </c>
      <c r="CO475">
        <v>9.2100000000000009</v>
      </c>
      <c r="CP475">
        <v>0.03</v>
      </c>
      <c r="CQ475" t="s">
        <v>282</v>
      </c>
      <c r="CR475" t="s">
        <v>282</v>
      </c>
      <c r="CT475" t="s">
        <v>282</v>
      </c>
      <c r="CU475" t="s">
        <v>282</v>
      </c>
      <c r="CV475" t="s">
        <v>282</v>
      </c>
      <c r="CW475" s="25" t="s">
        <v>1067</v>
      </c>
      <c r="CX475" t="s">
        <v>282</v>
      </c>
      <c r="DC475">
        <v>313</v>
      </c>
      <c r="DD475">
        <v>7</v>
      </c>
      <c r="DE475" t="s">
        <v>1068</v>
      </c>
      <c r="DF475" t="s">
        <v>1090</v>
      </c>
      <c r="DG475" t="s">
        <v>2941</v>
      </c>
      <c r="DH475" t="s">
        <v>2453</v>
      </c>
      <c r="DI475" s="25">
        <v>50</v>
      </c>
      <c r="DJ475">
        <v>0</v>
      </c>
      <c r="DL475">
        <v>12.19</v>
      </c>
      <c r="DM475">
        <v>12.84</v>
      </c>
      <c r="DN475">
        <v>0.03</v>
      </c>
      <c r="DO475" t="s">
        <v>282</v>
      </c>
      <c r="DP475" t="s">
        <v>282</v>
      </c>
      <c r="DR475" t="s">
        <v>282</v>
      </c>
      <c r="DS475" t="s">
        <v>282</v>
      </c>
      <c r="DT475" t="s">
        <v>282</v>
      </c>
      <c r="DU475" s="25" t="s">
        <v>1067</v>
      </c>
      <c r="DV475" t="s">
        <v>282</v>
      </c>
      <c r="EA475">
        <v>314</v>
      </c>
      <c r="EB475">
        <v>11</v>
      </c>
      <c r="EC475" t="s">
        <v>1069</v>
      </c>
      <c r="ED475" t="s">
        <v>1090</v>
      </c>
      <c r="EE475" t="s">
        <v>2935</v>
      </c>
      <c r="EF475">
        <v>1</v>
      </c>
      <c r="EG475" s="25">
        <v>12.5</v>
      </c>
      <c r="EH475">
        <v>0</v>
      </c>
      <c r="EJ475">
        <v>10.73</v>
      </c>
      <c r="EK475">
        <v>11.05</v>
      </c>
      <c r="EL475" s="9">
        <v>0.02</v>
      </c>
      <c r="EM475" t="s">
        <v>282</v>
      </c>
      <c r="EN475" t="s">
        <v>282</v>
      </c>
      <c r="EO475" t="s">
        <v>282</v>
      </c>
      <c r="EP475" t="s">
        <v>282</v>
      </c>
      <c r="EQ475" t="s">
        <v>282</v>
      </c>
      <c r="ER475" t="s">
        <v>282</v>
      </c>
      <c r="ES475" t="s">
        <v>282</v>
      </c>
      <c r="ET475" s="9" t="s">
        <v>282</v>
      </c>
      <c r="EU475" s="9" t="s">
        <v>282</v>
      </c>
      <c r="EV475" t="s">
        <v>282</v>
      </c>
      <c r="EX475" s="35">
        <v>3</v>
      </c>
      <c r="EY475" s="50">
        <v>10.296666666666667</v>
      </c>
      <c r="EZ475" s="50">
        <v>11.033333333333333</v>
      </c>
      <c r="FA475" s="50">
        <v>2.6666666666666668E-2</v>
      </c>
      <c r="FB475" s="51">
        <v>5.8425071422221819</v>
      </c>
      <c r="FC475" s="51">
        <v>6.2605045777777359</v>
      </c>
      <c r="FD475" s="51">
        <v>1.5131128888888788E-2</v>
      </c>
      <c r="FE475" s="7"/>
      <c r="FF475" s="25">
        <v>3</v>
      </c>
      <c r="FG475" s="25">
        <v>3</v>
      </c>
      <c r="FH475" s="29">
        <v>10.296666666666667</v>
      </c>
      <c r="FI475" s="29">
        <v>11.033333333333333</v>
      </c>
      <c r="FJ475" s="29">
        <v>2.6666666666666668E-2</v>
      </c>
      <c r="FK475" s="29">
        <v>93.323262839879163</v>
      </c>
      <c r="FL475" s="7" t="b">
        <v>1</v>
      </c>
      <c r="FQ475" s="21"/>
      <c r="FX475" s="21">
        <v>7</v>
      </c>
      <c r="GG475" s="48">
        <v>10.296666666666667</v>
      </c>
      <c r="GH475" s="48">
        <v>11.033333333333333</v>
      </c>
      <c r="GI475" s="9">
        <v>2.6666666666666668E-2</v>
      </c>
    </row>
    <row r="476" spans="1:191" x14ac:dyDescent="0.25">
      <c r="A476" t="s">
        <v>2942</v>
      </c>
      <c r="B476">
        <v>178</v>
      </c>
      <c r="C476" s="21" t="s">
        <v>192</v>
      </c>
      <c r="E476">
        <v>0</v>
      </c>
      <c r="G476" t="s">
        <v>1052</v>
      </c>
      <c r="J476">
        <v>5700</v>
      </c>
      <c r="K476" t="s">
        <v>729</v>
      </c>
      <c r="L476" t="s">
        <v>2428</v>
      </c>
      <c r="M476" t="s">
        <v>2428</v>
      </c>
      <c r="N476">
        <v>0</v>
      </c>
      <c r="P476" t="s">
        <v>282</v>
      </c>
      <c r="Q476">
        <v>5700</v>
      </c>
      <c r="R476" t="s">
        <v>729</v>
      </c>
      <c r="S476" t="s">
        <v>214</v>
      </c>
      <c r="T476" s="22" t="s">
        <v>197</v>
      </c>
      <c r="U476" s="21" t="s">
        <v>1056</v>
      </c>
      <c r="V476">
        <v>599710.86840982002</v>
      </c>
      <c r="W476">
        <v>6097416.4685116</v>
      </c>
      <c r="X476">
        <v>10</v>
      </c>
      <c r="Y476" s="21">
        <v>10</v>
      </c>
      <c r="Z476" s="21" t="str">
        <f>VLOOKUP(A476,'Rettelse til drænsystem'!$A$4:$B$510,2,FALSE)</f>
        <v>Systematisk drænet</v>
      </c>
      <c r="AA476" t="s">
        <v>1104</v>
      </c>
      <c r="AB476" t="s">
        <v>239</v>
      </c>
      <c r="AC476" s="21" t="s">
        <v>1063</v>
      </c>
      <c r="AD476" s="21" t="s">
        <v>197</v>
      </c>
      <c r="AE476" s="21" t="s">
        <v>197</v>
      </c>
      <c r="AF476" t="s">
        <v>2942</v>
      </c>
      <c r="AG476" s="21">
        <v>178</v>
      </c>
      <c r="AH476" s="21" t="s">
        <v>2943</v>
      </c>
      <c r="AI476" s="21">
        <v>0</v>
      </c>
      <c r="AJ476" s="21" t="s">
        <v>2428</v>
      </c>
      <c r="AK476" s="21"/>
      <c r="AL476" s="21"/>
      <c r="AM476" s="21" t="s">
        <v>1073</v>
      </c>
      <c r="AN476" s="21" t="s">
        <v>1074</v>
      </c>
      <c r="AO476" s="21" t="s">
        <v>1074</v>
      </c>
      <c r="AP476" s="21" t="s">
        <v>246</v>
      </c>
      <c r="AQ476" s="21"/>
      <c r="AR476" s="21"/>
      <c r="AS476" s="21" t="s">
        <v>218</v>
      </c>
      <c r="AT476" s="21" t="s">
        <v>1063</v>
      </c>
      <c r="AU476">
        <v>35</v>
      </c>
      <c r="AV476" t="s">
        <v>2942</v>
      </c>
      <c r="AW476">
        <v>194.81299999999999</v>
      </c>
      <c r="AX476">
        <v>3.0843690000000001</v>
      </c>
      <c r="AY476">
        <v>8</v>
      </c>
      <c r="AZ476" t="s">
        <v>1106</v>
      </c>
      <c r="BA476" s="21" t="s">
        <v>1102</v>
      </c>
      <c r="BB476" s="21" t="s">
        <v>1102</v>
      </c>
      <c r="BC476">
        <v>0.8</v>
      </c>
      <c r="BD476" t="s">
        <v>1095</v>
      </c>
      <c r="BE476">
        <v>0.2</v>
      </c>
      <c r="BF476">
        <v>3</v>
      </c>
      <c r="BG476" t="s">
        <v>253</v>
      </c>
      <c r="BH476">
        <v>0.8</v>
      </c>
      <c r="BI476" t="s">
        <v>282</v>
      </c>
      <c r="BJ476">
        <v>5</v>
      </c>
      <c r="BK476" t="s">
        <v>304</v>
      </c>
      <c r="BL476">
        <v>0.2</v>
      </c>
      <c r="BM476" t="s">
        <v>282</v>
      </c>
      <c r="BN476" t="s">
        <v>282</v>
      </c>
      <c r="BO476" t="s">
        <v>282</v>
      </c>
      <c r="BP476" t="s">
        <v>282</v>
      </c>
      <c r="BQ476" t="s">
        <v>282</v>
      </c>
      <c r="BR476" t="s">
        <v>192</v>
      </c>
      <c r="BS476" t="s">
        <v>197</v>
      </c>
      <c r="BT476" t="s">
        <v>198</v>
      </c>
      <c r="BU476" t="s">
        <v>282</v>
      </c>
      <c r="BV476">
        <v>523.09999999999991</v>
      </c>
      <c r="BW476">
        <v>474.1</v>
      </c>
      <c r="BX476" s="7">
        <v>195.15173333333303</v>
      </c>
      <c r="BY476" s="7">
        <v>14.865658463690551</v>
      </c>
      <c r="BZ476" s="8">
        <v>7.6166850335536083</v>
      </c>
      <c r="CA476" s="8">
        <v>16.352224310059608</v>
      </c>
      <c r="CB476" s="8">
        <v>8.3783535369089694</v>
      </c>
      <c r="CD476">
        <v>315</v>
      </c>
      <c r="CE476">
        <v>12</v>
      </c>
      <c r="CF476" s="33" t="s">
        <v>1066</v>
      </c>
      <c r="CG476" s="34" t="s">
        <v>1075</v>
      </c>
      <c r="CH476" t="s">
        <v>728</v>
      </c>
      <c r="CI476">
        <v>6</v>
      </c>
      <c r="CJ476" s="25">
        <v>60</v>
      </c>
      <c r="CK476">
        <v>0</v>
      </c>
      <c r="CN476">
        <v>0.78</v>
      </c>
      <c r="CO476">
        <v>0.97</v>
      </c>
      <c r="CP476">
        <v>0.01</v>
      </c>
      <c r="CQ476" t="s">
        <v>282</v>
      </c>
      <c r="CR476" t="s">
        <v>282</v>
      </c>
      <c r="CT476" t="s">
        <v>282</v>
      </c>
      <c r="CU476" t="s">
        <v>282</v>
      </c>
      <c r="CV476" t="s">
        <v>282</v>
      </c>
      <c r="CW476" s="25" t="s">
        <v>1067</v>
      </c>
      <c r="CX476" t="s">
        <v>282</v>
      </c>
      <c r="DC476">
        <v>316</v>
      </c>
      <c r="DD476">
        <v>7</v>
      </c>
      <c r="DE476" t="s">
        <v>1068</v>
      </c>
      <c r="DF476" t="s">
        <v>1090</v>
      </c>
      <c r="DG476" t="s">
        <v>728</v>
      </c>
      <c r="DH476">
        <v>10</v>
      </c>
      <c r="DI476" s="25">
        <v>100</v>
      </c>
      <c r="DJ476">
        <v>0</v>
      </c>
      <c r="DL476">
        <v>2.63</v>
      </c>
      <c r="DM476">
        <v>2.78</v>
      </c>
      <c r="DN476">
        <v>0.01</v>
      </c>
      <c r="DO476" t="s">
        <v>282</v>
      </c>
      <c r="DP476" t="s">
        <v>282</v>
      </c>
      <c r="DR476" t="s">
        <v>282</v>
      </c>
      <c r="DS476" t="s">
        <v>282</v>
      </c>
      <c r="DT476" t="s">
        <v>282</v>
      </c>
      <c r="DU476" s="25" t="s">
        <v>1067</v>
      </c>
      <c r="DV476" t="s">
        <v>282</v>
      </c>
      <c r="EA476">
        <v>317</v>
      </c>
      <c r="EB476">
        <v>5</v>
      </c>
      <c r="EC476" t="s">
        <v>1069</v>
      </c>
      <c r="ED476" t="s">
        <v>1090</v>
      </c>
      <c r="EE476" t="s">
        <v>728</v>
      </c>
      <c r="EF476">
        <v>5</v>
      </c>
      <c r="EG476" s="25">
        <v>50</v>
      </c>
      <c r="EH476">
        <v>0</v>
      </c>
      <c r="EJ476">
        <v>3.57</v>
      </c>
      <c r="EK476">
        <v>3.84</v>
      </c>
      <c r="EL476" s="9">
        <v>0.02</v>
      </c>
      <c r="EM476" t="s">
        <v>282</v>
      </c>
      <c r="EN476" t="s">
        <v>282</v>
      </c>
      <c r="EO476" t="s">
        <v>282</v>
      </c>
      <c r="EP476" t="s">
        <v>282</v>
      </c>
      <c r="EQ476" t="s">
        <v>282</v>
      </c>
      <c r="ER476" t="s">
        <v>282</v>
      </c>
      <c r="ES476" t="s">
        <v>282</v>
      </c>
      <c r="ET476" s="9" t="s">
        <v>282</v>
      </c>
      <c r="EU476" s="9" t="s">
        <v>282</v>
      </c>
      <c r="EV476" t="s">
        <v>282</v>
      </c>
      <c r="EX476" s="35">
        <v>3</v>
      </c>
      <c r="EY476" s="50">
        <v>2.3266666666666667</v>
      </c>
      <c r="EZ476" s="50">
        <v>2.5299999999999998</v>
      </c>
      <c r="FA476" s="50">
        <v>1.3333333333333334E-2</v>
      </c>
      <c r="FB476" s="51">
        <v>4.5405303288888819</v>
      </c>
      <c r="FC476" s="51">
        <v>4.9373388533333253</v>
      </c>
      <c r="FD476" s="51">
        <v>2.6020231111111073E-2</v>
      </c>
      <c r="FE476" s="7"/>
      <c r="FF476" s="25">
        <v>3</v>
      </c>
      <c r="FG476" s="25">
        <v>3</v>
      </c>
      <c r="FH476" s="29">
        <v>2.3266666666666667</v>
      </c>
      <c r="FI476" s="29">
        <v>2.5299999999999998</v>
      </c>
      <c r="FJ476" s="29">
        <v>1.3333333333333334E-2</v>
      </c>
      <c r="FK476" s="29">
        <v>91.963109354413703</v>
      </c>
      <c r="FL476" s="7" t="b">
        <v>1</v>
      </c>
      <c r="FN476">
        <v>9.3733333333333331</v>
      </c>
      <c r="FO476">
        <v>9.5333333333333332</v>
      </c>
      <c r="FP476">
        <v>1.1333333333333334E-2</v>
      </c>
      <c r="FQ476" s="21">
        <v>98.32167832167832</v>
      </c>
      <c r="FR476">
        <v>25.250510222222172</v>
      </c>
      <c r="FS476">
        <v>25.681528888888835</v>
      </c>
      <c r="FT476">
        <v>3.0530488888888825E-2</v>
      </c>
      <c r="FU476">
        <v>269.38666666666609</v>
      </c>
      <c r="FX476" s="21">
        <v>7</v>
      </c>
      <c r="GG476" s="48">
        <v>2.3266666666666667</v>
      </c>
      <c r="GH476" s="48">
        <v>2.5299999999999998</v>
      </c>
      <c r="GI476" s="9">
        <v>1.3333333333333334E-2</v>
      </c>
    </row>
    <row r="477" spans="1:191" x14ac:dyDescent="0.25">
      <c r="A477" t="s">
        <v>2944</v>
      </c>
      <c r="B477">
        <v>0</v>
      </c>
      <c r="C477" s="21" t="s">
        <v>197</v>
      </c>
      <c r="E477">
        <v>0</v>
      </c>
      <c r="G477" t="s">
        <v>1052</v>
      </c>
      <c r="J477">
        <v>9600</v>
      </c>
      <c r="K477" t="s">
        <v>763</v>
      </c>
      <c r="L477" t="s">
        <v>2428</v>
      </c>
      <c r="M477" t="s">
        <v>2428</v>
      </c>
      <c r="N477">
        <v>0</v>
      </c>
      <c r="P477" t="s">
        <v>282</v>
      </c>
      <c r="Q477">
        <v>9600</v>
      </c>
      <c r="R477" t="s">
        <v>763</v>
      </c>
      <c r="S477" t="s">
        <v>214</v>
      </c>
      <c r="T477" s="22" t="s">
        <v>197</v>
      </c>
      <c r="U477" s="21" t="s">
        <v>1056</v>
      </c>
      <c r="V477" t="s">
        <v>2946</v>
      </c>
      <c r="W477" t="s">
        <v>2947</v>
      </c>
      <c r="X477">
        <v>25</v>
      </c>
      <c r="Y477" s="21">
        <v>25</v>
      </c>
      <c r="Z477" s="21" t="str">
        <f>VLOOKUP(A477,'Rettelse til drænsystem'!$A$4:$B$510,2,FALSE)</f>
        <v>Kombination</v>
      </c>
      <c r="AA477" t="s">
        <v>1058</v>
      </c>
      <c r="AB477" t="s">
        <v>650</v>
      </c>
      <c r="AC477" s="21" t="s">
        <v>650</v>
      </c>
      <c r="AD477" s="21" t="s">
        <v>197</v>
      </c>
      <c r="AE477" s="21" t="s">
        <v>197</v>
      </c>
      <c r="AF477" t="s">
        <v>2944</v>
      </c>
      <c r="AG477" s="21">
        <v>0</v>
      </c>
      <c r="AH477" s="21" t="s">
        <v>2948</v>
      </c>
      <c r="AI477" s="21">
        <v>0</v>
      </c>
      <c r="AJ477" s="21" t="s">
        <v>2428</v>
      </c>
      <c r="AK477" s="21"/>
      <c r="AL477" s="21"/>
      <c r="AM477" s="21" t="s">
        <v>1073</v>
      </c>
      <c r="AN477" s="21" t="s">
        <v>1074</v>
      </c>
      <c r="AO477" s="21" t="s">
        <v>1074</v>
      </c>
      <c r="AP477" s="21" t="s">
        <v>205</v>
      </c>
      <c r="AQ477" s="21"/>
      <c r="AR477" s="21"/>
      <c r="AS477" s="21" t="s">
        <v>218</v>
      </c>
      <c r="AT477" s="21" t="s">
        <v>1063</v>
      </c>
      <c r="AU477">
        <v>81</v>
      </c>
      <c r="AV477" t="s">
        <v>2944</v>
      </c>
      <c r="AY477">
        <v>20</v>
      </c>
      <c r="AZ477" t="s">
        <v>1064</v>
      </c>
      <c r="BA477" s="21" t="s">
        <v>1064</v>
      </c>
      <c r="BB477" s="21" t="s">
        <v>1065</v>
      </c>
      <c r="BC477">
        <v>0.75</v>
      </c>
      <c r="BD477" t="s">
        <v>1181</v>
      </c>
      <c r="BE477">
        <v>0.25</v>
      </c>
      <c r="BF477">
        <v>6</v>
      </c>
      <c r="BG477" t="s">
        <v>195</v>
      </c>
      <c r="BH477">
        <v>0.75</v>
      </c>
      <c r="BI477" t="s">
        <v>282</v>
      </c>
      <c r="BJ477">
        <v>12</v>
      </c>
      <c r="BK477" t="s">
        <v>222</v>
      </c>
      <c r="BL477">
        <v>0.25</v>
      </c>
      <c r="BM477" t="s">
        <v>282</v>
      </c>
      <c r="BN477" t="s">
        <v>282</v>
      </c>
      <c r="BO477" t="s">
        <v>282</v>
      </c>
      <c r="BP477" t="s">
        <v>282</v>
      </c>
      <c r="BQ477" t="s">
        <v>282</v>
      </c>
      <c r="BR477" t="s">
        <v>192</v>
      </c>
      <c r="BS477" t="s">
        <v>197</v>
      </c>
      <c r="BT477" t="s">
        <v>198</v>
      </c>
      <c r="BU477" t="s">
        <v>282</v>
      </c>
      <c r="BV477">
        <v>603.10000000000014</v>
      </c>
      <c r="BW477">
        <v>548.5</v>
      </c>
      <c r="BX477" s="7">
        <v>365.32166666666592</v>
      </c>
      <c r="BY477" s="7">
        <v>71.26340964922926</v>
      </c>
      <c r="BZ477" s="8">
        <v>19.430238313385974</v>
      </c>
      <c r="CA477" s="8">
        <v>78.389750614152192</v>
      </c>
      <c r="CB477" s="8">
        <v>21.373262144724574</v>
      </c>
      <c r="CD477">
        <v>318</v>
      </c>
      <c r="CE477">
        <v>13</v>
      </c>
      <c r="CF477" s="33" t="s">
        <v>1066</v>
      </c>
      <c r="CG477" s="34" t="s">
        <v>1075</v>
      </c>
      <c r="CH477" t="s">
        <v>2945</v>
      </c>
      <c r="CI477">
        <v>0</v>
      </c>
      <c r="CJ477" s="25">
        <v>0</v>
      </c>
      <c r="CK477" t="s">
        <v>2949</v>
      </c>
      <c r="CN477">
        <v>13.17</v>
      </c>
      <c r="CO477">
        <v>13.64</v>
      </c>
      <c r="CP477">
        <v>0.03</v>
      </c>
      <c r="CQ477" t="s">
        <v>282</v>
      </c>
      <c r="CR477" t="s">
        <v>282</v>
      </c>
      <c r="CT477" t="s">
        <v>282</v>
      </c>
      <c r="CU477" t="s">
        <v>282</v>
      </c>
      <c r="CV477" t="s">
        <v>282</v>
      </c>
      <c r="CW477" s="25" t="s">
        <v>1067</v>
      </c>
      <c r="CX477" t="s">
        <v>282</v>
      </c>
      <c r="DC477">
        <v>319</v>
      </c>
      <c r="DD477">
        <v>7</v>
      </c>
      <c r="DE477" t="s">
        <v>1068</v>
      </c>
      <c r="DF477" t="s">
        <v>1090</v>
      </c>
      <c r="DG477" t="s">
        <v>2945</v>
      </c>
      <c r="DH477" t="s">
        <v>2457</v>
      </c>
      <c r="DI477" s="25">
        <v>24</v>
      </c>
      <c r="DJ477">
        <v>0</v>
      </c>
      <c r="DL477">
        <v>12.73</v>
      </c>
      <c r="DM477">
        <v>13.3</v>
      </c>
      <c r="DN477">
        <v>0.03</v>
      </c>
      <c r="DO477" t="s">
        <v>282</v>
      </c>
      <c r="DP477" t="s">
        <v>282</v>
      </c>
      <c r="DR477" t="s">
        <v>282</v>
      </c>
      <c r="DS477" t="s">
        <v>282</v>
      </c>
      <c r="DT477" t="s">
        <v>282</v>
      </c>
      <c r="DU477" s="25" t="s">
        <v>1067</v>
      </c>
      <c r="DV477" t="s">
        <v>282</v>
      </c>
      <c r="EA477" t="s">
        <v>282</v>
      </c>
      <c r="EB477" t="s">
        <v>282</v>
      </c>
      <c r="ED477" t="s">
        <v>282</v>
      </c>
      <c r="EE477" t="e">
        <v>#N/A</v>
      </c>
      <c r="EF477" t="s">
        <v>282</v>
      </c>
      <c r="EG477" s="25" t="s">
        <v>1067</v>
      </c>
      <c r="EH477" t="e">
        <v>#N/A</v>
      </c>
      <c r="EJ477" t="s">
        <v>282</v>
      </c>
      <c r="EK477" t="s">
        <v>282</v>
      </c>
      <c r="EL477" s="9" t="s">
        <v>282</v>
      </c>
      <c r="EM477" t="s">
        <v>282</v>
      </c>
      <c r="EN477" t="s">
        <v>282</v>
      </c>
      <c r="EO477" t="s">
        <v>282</v>
      </c>
      <c r="EP477" t="s">
        <v>282</v>
      </c>
      <c r="EQ477" t="s">
        <v>282</v>
      </c>
      <c r="ER477" t="s">
        <v>282</v>
      </c>
      <c r="ES477" t="s">
        <v>282</v>
      </c>
      <c r="ET477" s="9" t="s">
        <v>282</v>
      </c>
      <c r="EU477" s="9" t="s">
        <v>282</v>
      </c>
      <c r="EV477" t="s">
        <v>282</v>
      </c>
      <c r="EX477" s="35">
        <v>2</v>
      </c>
      <c r="EY477" s="50">
        <v>12.95</v>
      </c>
      <c r="EZ477" s="50">
        <v>13.47</v>
      </c>
      <c r="FA477" s="50">
        <v>0.03</v>
      </c>
      <c r="FB477" s="51">
        <v>47.309155833333236</v>
      </c>
      <c r="FC477" s="51">
        <v>49.208828499999903</v>
      </c>
      <c r="FD477" s="51">
        <v>0.10959649999999976</v>
      </c>
      <c r="FE477" s="7"/>
      <c r="FF477" s="25">
        <v>2</v>
      </c>
      <c r="FG477" s="25">
        <v>2</v>
      </c>
      <c r="FH477" s="29">
        <v>12.95</v>
      </c>
      <c r="FI477" s="29">
        <v>13.47</v>
      </c>
      <c r="FJ477" s="29">
        <v>0.03</v>
      </c>
      <c r="FK477" s="29">
        <v>96.139569413511495</v>
      </c>
      <c r="FL477" s="7" t="b">
        <v>0</v>
      </c>
      <c r="FQ477" s="21"/>
      <c r="FX477" s="21">
        <v>4</v>
      </c>
      <c r="GG477" s="48">
        <v>12.95</v>
      </c>
      <c r="GH477" s="48">
        <v>13.47</v>
      </c>
      <c r="GI477" s="9">
        <v>0.03</v>
      </c>
    </row>
    <row r="478" spans="1:191" x14ac:dyDescent="0.25">
      <c r="A478" t="s">
        <v>2950</v>
      </c>
      <c r="B478">
        <v>0</v>
      </c>
      <c r="C478" s="21" t="s">
        <v>197</v>
      </c>
      <c r="E478">
        <v>0</v>
      </c>
      <c r="G478" t="s">
        <v>1052</v>
      </c>
      <c r="J478">
        <v>4173</v>
      </c>
      <c r="K478" t="s">
        <v>2953</v>
      </c>
      <c r="L478" t="s">
        <v>2428</v>
      </c>
      <c r="M478" t="s">
        <v>2428</v>
      </c>
      <c r="N478">
        <v>0</v>
      </c>
      <c r="P478" t="s">
        <v>2954</v>
      </c>
      <c r="Q478">
        <v>4173</v>
      </c>
      <c r="R478" t="s">
        <v>2953</v>
      </c>
      <c r="S478" t="s">
        <v>191</v>
      </c>
      <c r="T478" s="22" t="s">
        <v>197</v>
      </c>
      <c r="U478" s="21" t="s">
        <v>1056</v>
      </c>
      <c r="V478" t="s">
        <v>2955</v>
      </c>
      <c r="W478" t="s">
        <v>2956</v>
      </c>
      <c r="X478">
        <v>15</v>
      </c>
      <c r="Y478" s="21">
        <v>15</v>
      </c>
      <c r="Z478" s="21" t="str">
        <f>VLOOKUP(A478,'Rettelse til drænsystem'!$A$4:$B$510,2,FALSE)</f>
        <v>Systematisk drænet</v>
      </c>
      <c r="AA478" t="s">
        <v>1058</v>
      </c>
      <c r="AB478" t="s">
        <v>239</v>
      </c>
      <c r="AC478" s="21" t="s">
        <v>1063</v>
      </c>
      <c r="AD478" s="21" t="s">
        <v>197</v>
      </c>
      <c r="AE478" s="21" t="s">
        <v>197</v>
      </c>
      <c r="AF478" t="s">
        <v>2950</v>
      </c>
      <c r="AG478" s="21">
        <v>0</v>
      </c>
      <c r="AH478" s="21" t="s">
        <v>2951</v>
      </c>
      <c r="AI478" s="21">
        <v>0</v>
      </c>
      <c r="AJ478" s="21" t="s">
        <v>2428</v>
      </c>
      <c r="AK478" s="21"/>
      <c r="AL478" s="21"/>
      <c r="AM478" s="21" t="s">
        <v>1073</v>
      </c>
      <c r="AN478" s="21" t="s">
        <v>1074</v>
      </c>
      <c r="AO478" s="21" t="s">
        <v>1074</v>
      </c>
      <c r="AP478" s="21" t="s">
        <v>246</v>
      </c>
      <c r="AQ478" s="21"/>
      <c r="AR478" s="21"/>
      <c r="AS478" s="21" t="s">
        <v>218</v>
      </c>
      <c r="AT478" s="21" t="s">
        <v>1063</v>
      </c>
      <c r="AU478">
        <v>61</v>
      </c>
      <c r="AV478" t="s">
        <v>2950</v>
      </c>
      <c r="AW478">
        <v>101.89239999999999</v>
      </c>
      <c r="AX478">
        <v>1.632892E-2</v>
      </c>
      <c r="AY478">
        <v>10</v>
      </c>
      <c r="AZ478" t="s">
        <v>1106</v>
      </c>
      <c r="BA478" s="21" t="s">
        <v>1102</v>
      </c>
      <c r="BB478" s="21" t="s">
        <v>1102</v>
      </c>
      <c r="BC478">
        <v>1</v>
      </c>
      <c r="BD478" t="s">
        <v>1106</v>
      </c>
      <c r="BE478" t="s">
        <v>282</v>
      </c>
      <c r="BF478">
        <v>6</v>
      </c>
      <c r="BG478" t="s">
        <v>195</v>
      </c>
      <c r="BH478">
        <v>1</v>
      </c>
      <c r="BI478" t="s">
        <v>282</v>
      </c>
      <c r="BJ478" t="s">
        <v>282</v>
      </c>
      <c r="BK478" t="s">
        <v>282</v>
      </c>
      <c r="BL478" t="s">
        <v>282</v>
      </c>
      <c r="BM478" t="s">
        <v>282</v>
      </c>
      <c r="BN478" t="s">
        <v>282</v>
      </c>
      <c r="BO478" t="s">
        <v>282</v>
      </c>
      <c r="BP478" t="s">
        <v>282</v>
      </c>
      <c r="BQ478" t="s">
        <v>282</v>
      </c>
      <c r="BR478" t="s">
        <v>192</v>
      </c>
      <c r="BS478" t="s">
        <v>197</v>
      </c>
      <c r="BT478" t="s">
        <v>198</v>
      </c>
      <c r="BU478" t="s">
        <v>282</v>
      </c>
      <c r="BV478">
        <v>489.90000000000009</v>
      </c>
      <c r="BW478">
        <v>431.3</v>
      </c>
      <c r="BX478" s="7">
        <v>251.20999999999992</v>
      </c>
      <c r="BY478" s="7">
        <v>42.67494147942115</v>
      </c>
      <c r="BZ478" s="8">
        <v>16.987755853437825</v>
      </c>
      <c r="CA478" s="8">
        <v>46.942435627363267</v>
      </c>
      <c r="CB478" s="8">
        <v>18.686531438781611</v>
      </c>
      <c r="CD478">
        <v>405</v>
      </c>
      <c r="CE478">
        <v>12</v>
      </c>
      <c r="CF478" s="33" t="s">
        <v>1066</v>
      </c>
      <c r="CG478" s="34" t="s">
        <v>1075</v>
      </c>
      <c r="CH478" t="s">
        <v>2952</v>
      </c>
      <c r="CI478">
        <v>15</v>
      </c>
      <c r="CJ478" s="25">
        <v>100</v>
      </c>
      <c r="CK478">
        <v>0</v>
      </c>
      <c r="CN478">
        <v>20.97</v>
      </c>
      <c r="CO478">
        <v>21.78</v>
      </c>
      <c r="CP478">
        <v>0.02</v>
      </c>
      <c r="CQ478" t="s">
        <v>282</v>
      </c>
      <c r="CR478" t="s">
        <v>282</v>
      </c>
      <c r="CT478" t="s">
        <v>282</v>
      </c>
      <c r="CU478" t="s">
        <v>282</v>
      </c>
      <c r="CV478" t="s">
        <v>282</v>
      </c>
      <c r="CW478" s="25" t="s">
        <v>1067</v>
      </c>
      <c r="CX478" t="s">
        <v>282</v>
      </c>
      <c r="DC478">
        <v>406</v>
      </c>
      <c r="DD478">
        <v>7</v>
      </c>
      <c r="DE478" t="s">
        <v>1068</v>
      </c>
      <c r="DF478" t="s">
        <v>1090</v>
      </c>
      <c r="DG478" t="s">
        <v>2952</v>
      </c>
      <c r="DH478" t="s">
        <v>2470</v>
      </c>
      <c r="DI478" s="25">
        <v>33.333333333333329</v>
      </c>
      <c r="DJ478">
        <v>0</v>
      </c>
      <c r="DL478">
        <v>19.48</v>
      </c>
      <c r="DM478">
        <v>21.34</v>
      </c>
      <c r="DN478">
        <v>0.01</v>
      </c>
      <c r="DO478" t="s">
        <v>282</v>
      </c>
      <c r="DP478" t="s">
        <v>282</v>
      </c>
      <c r="DR478" t="s">
        <v>282</v>
      </c>
      <c r="DS478" t="s">
        <v>282</v>
      </c>
      <c r="DT478" t="s">
        <v>282</v>
      </c>
      <c r="DU478" s="25" t="s">
        <v>1067</v>
      </c>
      <c r="DV478" t="s">
        <v>282</v>
      </c>
      <c r="EA478">
        <v>407</v>
      </c>
      <c r="EB478">
        <v>13</v>
      </c>
      <c r="EC478" t="s">
        <v>1069</v>
      </c>
      <c r="ED478" t="s">
        <v>1090</v>
      </c>
      <c r="EE478" t="s">
        <v>2952</v>
      </c>
      <c r="EF478" t="s">
        <v>2486</v>
      </c>
      <c r="EG478" s="25">
        <v>13.333333333333334</v>
      </c>
      <c r="EH478">
        <v>0</v>
      </c>
      <c r="EJ478">
        <v>16.23</v>
      </c>
      <c r="EK478">
        <v>16.29</v>
      </c>
      <c r="EL478" s="9">
        <v>0.01</v>
      </c>
      <c r="EM478" t="s">
        <v>282</v>
      </c>
      <c r="EN478" t="s">
        <v>282</v>
      </c>
      <c r="EO478" t="s">
        <v>282</v>
      </c>
      <c r="EP478" t="s">
        <v>282</v>
      </c>
      <c r="EQ478" t="s">
        <v>282</v>
      </c>
      <c r="ER478" t="s">
        <v>282</v>
      </c>
      <c r="ES478" t="s">
        <v>282</v>
      </c>
      <c r="ET478" s="9" t="s">
        <v>282</v>
      </c>
      <c r="EU478" s="9" t="s">
        <v>282</v>
      </c>
      <c r="EV478" t="s">
        <v>282</v>
      </c>
      <c r="EX478" s="35">
        <v>3</v>
      </c>
      <c r="EY478" s="50">
        <v>18.893333333333334</v>
      </c>
      <c r="EZ478" s="50">
        <v>19.803333333333335</v>
      </c>
      <c r="FA478" s="50">
        <v>1.3333333333333334E-2</v>
      </c>
      <c r="FB478" s="51">
        <v>47.461942666666658</v>
      </c>
      <c r="FC478" s="51">
        <v>49.747953666666653</v>
      </c>
      <c r="FD478" s="51">
        <v>3.3494666666666659E-2</v>
      </c>
      <c r="FE478" s="7"/>
      <c r="FF478" s="25">
        <v>3</v>
      </c>
      <c r="FG478" s="25">
        <v>3</v>
      </c>
      <c r="FH478" s="29">
        <v>18.893333333333334</v>
      </c>
      <c r="FI478" s="29">
        <v>19.803333333333335</v>
      </c>
      <c r="FJ478" s="29">
        <v>1.3333333333333334E-2</v>
      </c>
      <c r="FK478" s="29">
        <v>95.404814004376377</v>
      </c>
      <c r="FL478" s="7" t="b">
        <v>1</v>
      </c>
      <c r="FQ478" s="21"/>
      <c r="FX478" s="21">
        <v>7</v>
      </c>
      <c r="GG478" s="48">
        <v>18.893333333333334</v>
      </c>
      <c r="GH478" s="48">
        <v>19.803333333333335</v>
      </c>
      <c r="GI478" s="9">
        <v>1.3333333333333334E-2</v>
      </c>
    </row>
    <row r="479" spans="1:191" x14ac:dyDescent="0.25">
      <c r="A479" t="s">
        <v>2957</v>
      </c>
      <c r="B479">
        <v>0</v>
      </c>
      <c r="C479" s="21" t="s">
        <v>197</v>
      </c>
      <c r="E479">
        <v>0</v>
      </c>
      <c r="G479" t="s">
        <v>1052</v>
      </c>
      <c r="J479">
        <v>4173</v>
      </c>
      <c r="K479" t="s">
        <v>2953</v>
      </c>
      <c r="L479" t="s">
        <v>2428</v>
      </c>
      <c r="M479" t="s">
        <v>2428</v>
      </c>
      <c r="N479">
        <v>0</v>
      </c>
      <c r="P479" t="s">
        <v>2959</v>
      </c>
      <c r="Q479">
        <v>4173</v>
      </c>
      <c r="R479" t="s">
        <v>2953</v>
      </c>
      <c r="S479" t="s">
        <v>191</v>
      </c>
      <c r="T479" s="22" t="s">
        <v>197</v>
      </c>
      <c r="U479" s="21" t="s">
        <v>1056</v>
      </c>
      <c r="V479" t="s">
        <v>2960</v>
      </c>
      <c r="W479" t="s">
        <v>2961</v>
      </c>
      <c r="X479">
        <v>15</v>
      </c>
      <c r="Y479" s="21">
        <v>15</v>
      </c>
      <c r="Z479" s="21" t="str">
        <f>VLOOKUP(A479,'Rettelse til drænsystem'!$A$4:$B$510,2,FALSE)</f>
        <v>Systematisk drænet</v>
      </c>
      <c r="AA479" t="s">
        <v>1058</v>
      </c>
      <c r="AB479" t="s">
        <v>239</v>
      </c>
      <c r="AC479" s="21" t="s">
        <v>1063</v>
      </c>
      <c r="AD479" s="21" t="s">
        <v>192</v>
      </c>
      <c r="AE479" s="21" t="s">
        <v>197</v>
      </c>
      <c r="AF479" t="s">
        <v>2957</v>
      </c>
      <c r="AG479" s="21">
        <v>0</v>
      </c>
      <c r="AH479" s="21" t="s">
        <v>2958</v>
      </c>
      <c r="AI479" s="21">
        <v>0</v>
      </c>
      <c r="AJ479" s="21" t="s">
        <v>2428</v>
      </c>
      <c r="AK479" s="21"/>
      <c r="AL479" s="21"/>
      <c r="AM479" s="21" t="s">
        <v>1073</v>
      </c>
      <c r="AN479" s="21" t="s">
        <v>1074</v>
      </c>
      <c r="AO479" s="21" t="s">
        <v>1074</v>
      </c>
      <c r="AP479" s="21" t="s">
        <v>246</v>
      </c>
      <c r="AQ479" s="21"/>
      <c r="AR479" s="21"/>
      <c r="AS479" s="21" t="s">
        <v>218</v>
      </c>
      <c r="AT479" s="21" t="s">
        <v>1063</v>
      </c>
      <c r="AU479">
        <v>61</v>
      </c>
      <c r="AV479" t="s">
        <v>2957</v>
      </c>
      <c r="AW479">
        <v>102.673</v>
      </c>
      <c r="AX479">
        <v>8.0553810000000003E-2</v>
      </c>
      <c r="AY479">
        <v>10</v>
      </c>
      <c r="AZ479" t="s">
        <v>1106</v>
      </c>
      <c r="BA479" s="21" t="s">
        <v>1102</v>
      </c>
      <c r="BB479" s="21" t="s">
        <v>1102</v>
      </c>
      <c r="BC479">
        <v>1</v>
      </c>
      <c r="BD479" t="s">
        <v>1106</v>
      </c>
      <c r="BE479" t="s">
        <v>282</v>
      </c>
      <c r="BF479">
        <v>5</v>
      </c>
      <c r="BG479" t="s">
        <v>304</v>
      </c>
      <c r="BH479">
        <v>1</v>
      </c>
      <c r="BI479" t="s">
        <v>282</v>
      </c>
      <c r="BJ479" t="s">
        <v>282</v>
      </c>
      <c r="BK479" t="s">
        <v>282</v>
      </c>
      <c r="BL479" t="s">
        <v>282</v>
      </c>
      <c r="BM479" t="s">
        <v>282</v>
      </c>
      <c r="BN479" t="s">
        <v>282</v>
      </c>
      <c r="BO479" t="s">
        <v>282</v>
      </c>
      <c r="BP479" t="s">
        <v>282</v>
      </c>
      <c r="BQ479" t="s">
        <v>282</v>
      </c>
      <c r="BR479" t="s">
        <v>192</v>
      </c>
      <c r="BS479" t="s">
        <v>197</v>
      </c>
      <c r="BT479" t="s">
        <v>198</v>
      </c>
      <c r="BU479" t="s">
        <v>282</v>
      </c>
      <c r="BV479">
        <v>489.90000000000009</v>
      </c>
      <c r="BW479">
        <v>431.3</v>
      </c>
      <c r="BX479" s="7">
        <v>251.20999999999992</v>
      </c>
      <c r="BY479" s="7">
        <v>17.368977562298394</v>
      </c>
      <c r="BZ479" s="8">
        <v>6.9141266519240485</v>
      </c>
      <c r="CA479" s="8">
        <v>19.105875318528234</v>
      </c>
      <c r="CB479" s="8">
        <v>7.6055393171164543</v>
      </c>
      <c r="CD479">
        <v>410</v>
      </c>
      <c r="CE479">
        <v>12</v>
      </c>
      <c r="CF479" s="33" t="s">
        <v>1066</v>
      </c>
      <c r="CG479" s="34" t="s">
        <v>1075</v>
      </c>
      <c r="CH479" t="s">
        <v>2952</v>
      </c>
      <c r="CI479">
        <v>15</v>
      </c>
      <c r="CJ479" s="25">
        <v>100</v>
      </c>
      <c r="CK479" t="s">
        <v>2962</v>
      </c>
      <c r="CL479" t="s">
        <v>1124</v>
      </c>
      <c r="CN479">
        <v>12.8</v>
      </c>
      <c r="CO479">
        <v>13.42</v>
      </c>
      <c r="CP479">
        <v>0.01</v>
      </c>
      <c r="CQ479" t="s">
        <v>282</v>
      </c>
      <c r="CR479" t="s">
        <v>282</v>
      </c>
      <c r="CT479" t="s">
        <v>282</v>
      </c>
      <c r="CU479" t="s">
        <v>282</v>
      </c>
      <c r="CV479" t="s">
        <v>282</v>
      </c>
      <c r="CW479" s="25" t="s">
        <v>1067</v>
      </c>
      <c r="CX479" t="s">
        <v>282</v>
      </c>
      <c r="DC479">
        <v>409</v>
      </c>
      <c r="DD479">
        <v>7</v>
      </c>
      <c r="DE479" t="s">
        <v>1068</v>
      </c>
      <c r="DF479" t="s">
        <v>1090</v>
      </c>
      <c r="DG479" t="s">
        <v>2952</v>
      </c>
      <c r="DH479">
        <v>0</v>
      </c>
      <c r="DI479" s="25"/>
      <c r="DJ479" t="s">
        <v>2963</v>
      </c>
      <c r="DK479" t="s">
        <v>313</v>
      </c>
      <c r="DL479">
        <v>9.82</v>
      </c>
      <c r="DM479">
        <v>10.07</v>
      </c>
      <c r="DN479">
        <v>0.01</v>
      </c>
      <c r="DO479" t="s">
        <v>282</v>
      </c>
      <c r="DP479" t="s">
        <v>282</v>
      </c>
      <c r="DR479" t="s">
        <v>282</v>
      </c>
      <c r="DS479" t="s">
        <v>282</v>
      </c>
      <c r="DT479" t="s">
        <v>282</v>
      </c>
      <c r="DU479" s="25" t="s">
        <v>1067</v>
      </c>
      <c r="DV479" t="s">
        <v>282</v>
      </c>
      <c r="EA479">
        <v>408</v>
      </c>
      <c r="EB479">
        <v>13</v>
      </c>
      <c r="EC479" t="s">
        <v>1069</v>
      </c>
      <c r="ED479" t="s">
        <v>1090</v>
      </c>
      <c r="EE479" t="s">
        <v>2952</v>
      </c>
      <c r="EF479">
        <v>2</v>
      </c>
      <c r="EG479" s="25">
        <v>13.333333333333334</v>
      </c>
      <c r="EH479" t="e">
        <v>#N/A</v>
      </c>
      <c r="EJ479">
        <v>9.56</v>
      </c>
      <c r="EK479">
        <v>10.32</v>
      </c>
      <c r="EL479" s="9">
        <v>0.01</v>
      </c>
      <c r="EM479" t="s">
        <v>282</v>
      </c>
      <c r="EN479" t="s">
        <v>282</v>
      </c>
      <c r="EO479" t="s">
        <v>282</v>
      </c>
      <c r="EP479" t="s">
        <v>282</v>
      </c>
      <c r="EQ479" t="s">
        <v>282</v>
      </c>
      <c r="ER479" t="s">
        <v>282</v>
      </c>
      <c r="ES479" t="s">
        <v>282</v>
      </c>
      <c r="ET479" s="9" t="s">
        <v>282</v>
      </c>
      <c r="EU479" s="9" t="s">
        <v>282</v>
      </c>
      <c r="EV479" t="s">
        <v>282</v>
      </c>
      <c r="EX479" s="35">
        <v>3</v>
      </c>
      <c r="EY479" s="50">
        <v>10.726666666666667</v>
      </c>
      <c r="EZ479" s="50">
        <v>11.270000000000001</v>
      </c>
      <c r="FA479" s="50">
        <v>0.01</v>
      </c>
      <c r="FB479" s="51">
        <v>26.946459333333323</v>
      </c>
      <c r="FC479" s="51">
        <v>28.311366999999997</v>
      </c>
      <c r="FD479" s="51">
        <v>2.5120999999999994E-2</v>
      </c>
      <c r="FE479" s="7"/>
      <c r="FF479" s="25">
        <v>3</v>
      </c>
      <c r="FG479" s="25">
        <v>3</v>
      </c>
      <c r="FH479" s="29">
        <v>10.726666666666667</v>
      </c>
      <c r="FI479" s="29">
        <v>11.270000000000001</v>
      </c>
      <c r="FJ479" s="29">
        <v>0.01</v>
      </c>
      <c r="FK479" s="29">
        <v>95.178941141674045</v>
      </c>
      <c r="FL479" s="7" t="b">
        <v>1</v>
      </c>
      <c r="FQ479" s="21"/>
      <c r="FX479" s="21">
        <v>7</v>
      </c>
      <c r="GG479" s="48">
        <v>10.726666666666667</v>
      </c>
      <c r="GH479" s="48">
        <v>11.270000000000001</v>
      </c>
      <c r="GI479" s="9">
        <v>0.01</v>
      </c>
    </row>
    <row r="480" spans="1:191" x14ac:dyDescent="0.25">
      <c r="A480" t="s">
        <v>2964</v>
      </c>
      <c r="B480">
        <v>0</v>
      </c>
      <c r="C480" s="21" t="s">
        <v>197</v>
      </c>
      <c r="E480">
        <v>0</v>
      </c>
      <c r="G480" t="s">
        <v>1052</v>
      </c>
      <c r="J480">
        <v>8950</v>
      </c>
      <c r="K480" t="s">
        <v>847</v>
      </c>
      <c r="L480" t="s">
        <v>2428</v>
      </c>
      <c r="M480" t="s">
        <v>2428</v>
      </c>
      <c r="N480">
        <v>0</v>
      </c>
      <c r="P480" t="s">
        <v>282</v>
      </c>
      <c r="Q480">
        <v>8950</v>
      </c>
      <c r="R480" t="s">
        <v>847</v>
      </c>
      <c r="S480" t="s">
        <v>191</v>
      </c>
      <c r="T480" s="22" t="s">
        <v>197</v>
      </c>
      <c r="U480" s="21" t="s">
        <v>1056</v>
      </c>
      <c r="V480" t="s">
        <v>2966</v>
      </c>
      <c r="W480" t="s">
        <v>2967</v>
      </c>
      <c r="X480">
        <v>8</v>
      </c>
      <c r="Y480" s="21">
        <v>8</v>
      </c>
      <c r="Z480" s="21" t="str">
        <f>VLOOKUP(A480,'Rettelse til drænsystem'!$A$4:$B$510,2,FALSE)</f>
        <v>Systematisk drænet</v>
      </c>
      <c r="AA480" t="s">
        <v>1058</v>
      </c>
      <c r="AB480" t="s">
        <v>193</v>
      </c>
      <c r="AC480" s="21" t="s">
        <v>1059</v>
      </c>
      <c r="AD480" s="21" t="s">
        <v>197</v>
      </c>
      <c r="AE480" s="21" t="s">
        <v>197</v>
      </c>
      <c r="AF480" t="s">
        <v>2964</v>
      </c>
      <c r="AG480" s="21">
        <v>0</v>
      </c>
      <c r="AH480" s="21" t="s">
        <v>2968</v>
      </c>
      <c r="AI480" s="21">
        <v>0</v>
      </c>
      <c r="AJ480" s="21" t="s">
        <v>2428</v>
      </c>
      <c r="AK480" s="21"/>
      <c r="AL480" s="21"/>
      <c r="AM480" s="21" t="s">
        <v>1276</v>
      </c>
      <c r="AN480" s="21" t="s">
        <v>1084</v>
      </c>
      <c r="AO480" s="21" t="s">
        <v>1084</v>
      </c>
      <c r="AP480" s="21" t="s">
        <v>205</v>
      </c>
      <c r="AQ480" s="21"/>
      <c r="AR480" s="21"/>
      <c r="AS480" s="21" t="s">
        <v>218</v>
      </c>
      <c r="AT480" s="21" t="s">
        <v>1063</v>
      </c>
      <c r="AU480">
        <v>49</v>
      </c>
      <c r="AV480" t="s">
        <v>2964</v>
      </c>
      <c r="AW480">
        <v>671.09289999999999</v>
      </c>
      <c r="AX480">
        <v>2.746666E-4</v>
      </c>
      <c r="AY480">
        <v>1</v>
      </c>
      <c r="AZ480" t="s">
        <v>1064</v>
      </c>
      <c r="BA480" s="21" t="s">
        <v>1064</v>
      </c>
      <c r="BB480" s="21" t="s">
        <v>1065</v>
      </c>
      <c r="BC480">
        <v>0.75</v>
      </c>
      <c r="BD480" t="s">
        <v>1192</v>
      </c>
      <c r="BE480">
        <v>0.25</v>
      </c>
      <c r="BF480">
        <v>6</v>
      </c>
      <c r="BG480" t="s">
        <v>195</v>
      </c>
      <c r="BH480">
        <v>1</v>
      </c>
      <c r="BI480" t="s">
        <v>282</v>
      </c>
      <c r="BJ480" t="s">
        <v>282</v>
      </c>
      <c r="BK480" t="s">
        <v>282</v>
      </c>
      <c r="BL480" t="s">
        <v>282</v>
      </c>
      <c r="BM480" t="s">
        <v>282</v>
      </c>
      <c r="BN480" t="s">
        <v>282</v>
      </c>
      <c r="BO480" t="s">
        <v>282</v>
      </c>
      <c r="BP480" t="s">
        <v>282</v>
      </c>
      <c r="BQ480" t="s">
        <v>282</v>
      </c>
      <c r="BR480" t="s">
        <v>192</v>
      </c>
      <c r="BS480" t="s">
        <v>197</v>
      </c>
      <c r="BT480" t="s">
        <v>198</v>
      </c>
      <c r="BU480" t="s">
        <v>282</v>
      </c>
      <c r="BV480">
        <v>517</v>
      </c>
      <c r="BW480">
        <v>425.9</v>
      </c>
      <c r="BX480" s="7">
        <v>223.61916666666627</v>
      </c>
      <c r="BY480" s="7">
        <v>45.528949864479316</v>
      </c>
      <c r="BZ480" s="8">
        <v>20.274280552720104</v>
      </c>
      <c r="CA480" s="8">
        <v>50.081844850927254</v>
      </c>
      <c r="CB480" s="8">
        <v>22.301708607992115</v>
      </c>
      <c r="CD480">
        <v>321</v>
      </c>
      <c r="CE480">
        <v>12</v>
      </c>
      <c r="CF480" s="33" t="s">
        <v>1066</v>
      </c>
      <c r="CG480" s="34" t="s">
        <v>1075</v>
      </c>
      <c r="CH480" t="s">
        <v>2965</v>
      </c>
      <c r="CI480">
        <v>1</v>
      </c>
      <c r="CJ480" s="25">
        <v>12.5</v>
      </c>
      <c r="CK480">
        <v>0</v>
      </c>
      <c r="CN480">
        <v>7.32</v>
      </c>
      <c r="CO480">
        <v>8.64</v>
      </c>
      <c r="CP480">
        <v>0.01</v>
      </c>
      <c r="CQ480" t="s">
        <v>282</v>
      </c>
      <c r="CR480" t="s">
        <v>282</v>
      </c>
      <c r="CT480" t="s">
        <v>282</v>
      </c>
      <c r="CU480" t="s">
        <v>282</v>
      </c>
      <c r="CV480" t="s">
        <v>282</v>
      </c>
      <c r="CW480" s="25" t="s">
        <v>1067</v>
      </c>
      <c r="CX480" t="s">
        <v>282</v>
      </c>
      <c r="DC480">
        <v>322</v>
      </c>
      <c r="DD480">
        <v>7</v>
      </c>
      <c r="DE480" t="s">
        <v>1068</v>
      </c>
      <c r="DF480" t="s">
        <v>1090</v>
      </c>
      <c r="DG480" t="s">
        <v>2969</v>
      </c>
      <c r="DH480" t="s">
        <v>2436</v>
      </c>
      <c r="DI480" s="25">
        <v>37.5</v>
      </c>
      <c r="DJ480">
        <v>0</v>
      </c>
      <c r="DL480">
        <v>7.01</v>
      </c>
      <c r="DM480">
        <v>8.57</v>
      </c>
      <c r="DN480">
        <v>0.01</v>
      </c>
      <c r="DO480" t="s">
        <v>282</v>
      </c>
      <c r="DP480" t="s">
        <v>282</v>
      </c>
      <c r="DR480" t="s">
        <v>282</v>
      </c>
      <c r="DS480" t="s">
        <v>282</v>
      </c>
      <c r="DT480" t="s">
        <v>282</v>
      </c>
      <c r="DU480" s="25" t="s">
        <v>1067</v>
      </c>
      <c r="DV480" t="s">
        <v>282</v>
      </c>
      <c r="EA480">
        <v>323</v>
      </c>
      <c r="EB480">
        <v>12</v>
      </c>
      <c r="EC480" t="s">
        <v>1069</v>
      </c>
      <c r="ED480" t="s">
        <v>1090</v>
      </c>
      <c r="EE480" t="s">
        <v>2965</v>
      </c>
      <c r="EF480" t="s">
        <v>2533</v>
      </c>
      <c r="EG480" s="25">
        <v>12.5</v>
      </c>
      <c r="EH480">
        <v>0</v>
      </c>
      <c r="EJ480">
        <v>5.27</v>
      </c>
      <c r="EK480">
        <v>6.15</v>
      </c>
      <c r="EL480" s="9">
        <v>0.01</v>
      </c>
      <c r="EM480" t="s">
        <v>282</v>
      </c>
      <c r="EN480" t="s">
        <v>282</v>
      </c>
      <c r="EO480" t="s">
        <v>282</v>
      </c>
      <c r="EP480" t="s">
        <v>282</v>
      </c>
      <c r="EQ480" t="s">
        <v>282</v>
      </c>
      <c r="ER480" t="s">
        <v>282</v>
      </c>
      <c r="ES480" t="s">
        <v>282</v>
      </c>
      <c r="ET480" s="9" t="s">
        <v>282</v>
      </c>
      <c r="EU480" s="9" t="s">
        <v>282</v>
      </c>
      <c r="EV480" t="s">
        <v>282</v>
      </c>
      <c r="EX480" s="35">
        <v>3</v>
      </c>
      <c r="EY480" s="50">
        <v>6.5333333333333341</v>
      </c>
      <c r="EZ480" s="50">
        <v>7.7866666666666662</v>
      </c>
      <c r="FA480" s="50">
        <v>0.01</v>
      </c>
      <c r="FB480" s="51">
        <v>14.609785555555533</v>
      </c>
      <c r="FC480" s="51">
        <v>17.412479111111079</v>
      </c>
      <c r="FD480" s="51">
        <v>2.2361916666666627E-2</v>
      </c>
      <c r="FE480" s="7"/>
      <c r="FF480" s="25">
        <v>3</v>
      </c>
      <c r="FG480" s="25">
        <v>3</v>
      </c>
      <c r="FH480" s="29">
        <v>6.5333333333333341</v>
      </c>
      <c r="FI480" s="29">
        <v>7.7866666666666662</v>
      </c>
      <c r="FJ480" s="29">
        <v>0.01</v>
      </c>
      <c r="FK480" s="29">
        <v>83.904109589041113</v>
      </c>
      <c r="FL480" s="7" t="b">
        <v>1</v>
      </c>
      <c r="FQ480" s="21"/>
      <c r="FX480" s="21">
        <v>5</v>
      </c>
      <c r="GG480" s="48">
        <v>6.5333333333333341</v>
      </c>
      <c r="GH480" s="48">
        <v>7.7866666666666662</v>
      </c>
      <c r="GI480" s="9">
        <v>0.01</v>
      </c>
    </row>
    <row r="481" spans="1:191" x14ac:dyDescent="0.25">
      <c r="A481" t="s">
        <v>2970</v>
      </c>
      <c r="B481">
        <v>0</v>
      </c>
      <c r="C481" s="21" t="s">
        <v>197</v>
      </c>
      <c r="E481">
        <v>0</v>
      </c>
      <c r="G481" t="s">
        <v>1052</v>
      </c>
      <c r="J481">
        <v>9240</v>
      </c>
      <c r="K481" t="s">
        <v>944</v>
      </c>
      <c r="L481" t="s">
        <v>2428</v>
      </c>
      <c r="M481" t="s">
        <v>2428</v>
      </c>
      <c r="N481">
        <v>0</v>
      </c>
      <c r="P481" t="s">
        <v>282</v>
      </c>
      <c r="Q481">
        <v>9240</v>
      </c>
      <c r="R481" t="s">
        <v>944</v>
      </c>
      <c r="S481" t="s">
        <v>191</v>
      </c>
      <c r="T481" s="22" t="s">
        <v>197</v>
      </c>
      <c r="U481" s="21" t="s">
        <v>1056</v>
      </c>
      <c r="V481" t="s">
        <v>2972</v>
      </c>
      <c r="W481" t="s">
        <v>2973</v>
      </c>
      <c r="X481">
        <v>6.5</v>
      </c>
      <c r="Y481" s="21">
        <v>6.5</v>
      </c>
      <c r="Z481" s="21" t="str">
        <f>VLOOKUP(A481,'Rettelse til drænsystem'!$A$4:$B$510,2,FALSE)</f>
        <v>Systematisk drænet</v>
      </c>
      <c r="AA481" t="s">
        <v>1165</v>
      </c>
      <c r="AB481" t="s">
        <v>193</v>
      </c>
      <c r="AC481" s="21" t="s">
        <v>1059</v>
      </c>
      <c r="AD481" s="21" t="s">
        <v>197</v>
      </c>
      <c r="AE481" s="21" t="s">
        <v>197</v>
      </c>
      <c r="AF481" t="s">
        <v>2970</v>
      </c>
      <c r="AG481" s="21">
        <v>0</v>
      </c>
      <c r="AH481" s="21" t="s">
        <v>2974</v>
      </c>
      <c r="AI481" s="21">
        <v>0</v>
      </c>
      <c r="AJ481" s="21" t="s">
        <v>2428</v>
      </c>
      <c r="AK481" s="21"/>
      <c r="AL481" s="21"/>
      <c r="AM481" s="21" t="s">
        <v>1276</v>
      </c>
      <c r="AN481" s="21" t="s">
        <v>1084</v>
      </c>
      <c r="AO481" s="21" t="s">
        <v>1084</v>
      </c>
      <c r="AP481" s="21" t="s">
        <v>205</v>
      </c>
      <c r="AQ481" s="21"/>
      <c r="AR481" s="21" t="s">
        <v>203</v>
      </c>
      <c r="AS481" s="21" t="s">
        <v>203</v>
      </c>
      <c r="AT481" s="21" t="s">
        <v>1059</v>
      </c>
      <c r="AU481">
        <v>26</v>
      </c>
      <c r="AV481" t="s">
        <v>2970</v>
      </c>
      <c r="AW481">
        <v>255.9752</v>
      </c>
      <c r="AX481">
        <v>2.746666E-4</v>
      </c>
      <c r="AY481">
        <v>0.5</v>
      </c>
      <c r="AZ481" t="s">
        <v>1088</v>
      </c>
      <c r="BA481" s="21" t="s">
        <v>1089</v>
      </c>
      <c r="BB481" s="21" t="s">
        <v>1089</v>
      </c>
      <c r="BC481">
        <v>0.6</v>
      </c>
      <c r="BD481" t="s">
        <v>1095</v>
      </c>
      <c r="BE481">
        <v>0.4</v>
      </c>
      <c r="BF481">
        <v>7</v>
      </c>
      <c r="BG481" t="s">
        <v>241</v>
      </c>
      <c r="BH481">
        <v>1</v>
      </c>
      <c r="BI481" t="s">
        <v>282</v>
      </c>
      <c r="BJ481" t="s">
        <v>282</v>
      </c>
      <c r="BK481" t="s">
        <v>282</v>
      </c>
      <c r="BL481" t="s">
        <v>282</v>
      </c>
      <c r="BM481" t="s">
        <v>282</v>
      </c>
      <c r="BN481" t="s">
        <v>282</v>
      </c>
      <c r="BO481" t="s">
        <v>282</v>
      </c>
      <c r="BP481" t="s">
        <v>282</v>
      </c>
      <c r="BQ481" t="s">
        <v>282</v>
      </c>
      <c r="BR481" t="s">
        <v>192</v>
      </c>
      <c r="BS481" t="s">
        <v>197</v>
      </c>
      <c r="BT481" t="s">
        <v>198</v>
      </c>
      <c r="BU481" t="s">
        <v>282</v>
      </c>
      <c r="BV481">
        <v>603.10000000000014</v>
      </c>
      <c r="BW481">
        <v>487.8</v>
      </c>
      <c r="BX481" s="7">
        <v>284.37933333333285</v>
      </c>
      <c r="BY481" s="7">
        <v>12.018537748318352</v>
      </c>
      <c r="BZ481" s="8">
        <v>4.2210457937467174</v>
      </c>
      <c r="CA481" s="8">
        <v>13.220391523150187</v>
      </c>
      <c r="CB481" s="8">
        <v>4.6431503731213892</v>
      </c>
      <c r="CD481">
        <v>324</v>
      </c>
      <c r="CE481">
        <v>13</v>
      </c>
      <c r="CF481" s="33" t="s">
        <v>1066</v>
      </c>
      <c r="CG481" s="34" t="s">
        <v>1075</v>
      </c>
      <c r="CH481" t="s">
        <v>2971</v>
      </c>
      <c r="CI481">
        <v>1</v>
      </c>
      <c r="CJ481" s="25">
        <v>15.384615384615385</v>
      </c>
      <c r="CK481">
        <v>0</v>
      </c>
      <c r="CN481">
        <v>2.31</v>
      </c>
      <c r="CO481">
        <v>4.29</v>
      </c>
      <c r="CP481">
        <v>0.37</v>
      </c>
      <c r="CQ481" t="s">
        <v>282</v>
      </c>
      <c r="CR481" t="s">
        <v>282</v>
      </c>
      <c r="CT481" t="s">
        <v>282</v>
      </c>
      <c r="CU481" t="s">
        <v>282</v>
      </c>
      <c r="CV481" t="s">
        <v>282</v>
      </c>
      <c r="CW481" s="25" t="s">
        <v>1067</v>
      </c>
      <c r="CX481" t="s">
        <v>282</v>
      </c>
      <c r="DC481">
        <v>325</v>
      </c>
      <c r="DD481">
        <v>8</v>
      </c>
      <c r="DE481" t="s">
        <v>1068</v>
      </c>
      <c r="DF481" t="s">
        <v>1090</v>
      </c>
      <c r="DG481" t="s">
        <v>2971</v>
      </c>
      <c r="DH481" t="s">
        <v>2533</v>
      </c>
      <c r="DI481" s="25">
        <v>15.384615384615385</v>
      </c>
      <c r="DJ481">
        <v>0</v>
      </c>
      <c r="DL481">
        <v>1.19</v>
      </c>
      <c r="DM481">
        <v>3.34</v>
      </c>
      <c r="DN481">
        <v>0.47</v>
      </c>
      <c r="DO481" t="s">
        <v>282</v>
      </c>
      <c r="DP481" t="s">
        <v>282</v>
      </c>
      <c r="DR481" t="s">
        <v>282</v>
      </c>
      <c r="DS481" t="s">
        <v>282</v>
      </c>
      <c r="DT481" t="s">
        <v>282</v>
      </c>
      <c r="DU481" s="25" t="s">
        <v>1067</v>
      </c>
      <c r="DV481" t="s">
        <v>282</v>
      </c>
      <c r="EA481">
        <v>326</v>
      </c>
      <c r="EB481">
        <v>11</v>
      </c>
      <c r="EC481" t="s">
        <v>1069</v>
      </c>
      <c r="ED481" t="s">
        <v>1090</v>
      </c>
      <c r="EE481" t="s">
        <v>2971</v>
      </c>
      <c r="EF481" t="s">
        <v>2630</v>
      </c>
      <c r="EG481" s="25" t="e">
        <v>#VALUE!</v>
      </c>
      <c r="EH481">
        <v>0</v>
      </c>
      <c r="EJ481">
        <v>0.28000000000000003</v>
      </c>
      <c r="EK481">
        <v>2.4700000000000002</v>
      </c>
      <c r="EL481" s="9">
        <v>0.1</v>
      </c>
      <c r="EM481" t="s">
        <v>282</v>
      </c>
      <c r="EN481" t="s">
        <v>282</v>
      </c>
      <c r="EO481" t="s">
        <v>282</v>
      </c>
      <c r="EP481" t="s">
        <v>282</v>
      </c>
      <c r="EQ481" t="s">
        <v>282</v>
      </c>
      <c r="ER481" t="s">
        <v>282</v>
      </c>
      <c r="ES481" t="s">
        <v>282</v>
      </c>
      <c r="ET481" s="9" t="s">
        <v>282</v>
      </c>
      <c r="EU481" s="9" t="s">
        <v>282</v>
      </c>
      <c r="EV481" t="s">
        <v>282</v>
      </c>
      <c r="EX481" s="35">
        <v>3</v>
      </c>
      <c r="EY481" s="50">
        <v>1.26</v>
      </c>
      <c r="EZ481" s="50">
        <v>3.3666666666666667</v>
      </c>
      <c r="FA481" s="50">
        <v>0.3133333333333333</v>
      </c>
      <c r="FB481" s="51">
        <v>3.583179599999994</v>
      </c>
      <c r="FC481" s="51">
        <v>9.574104222222207</v>
      </c>
      <c r="FD481" s="51">
        <v>0.89105524444444284</v>
      </c>
      <c r="FE481" s="7"/>
      <c r="FF481" s="25">
        <v>3</v>
      </c>
      <c r="FG481" s="25">
        <v>3</v>
      </c>
      <c r="FH481" s="29">
        <v>1.26</v>
      </c>
      <c r="FI481" s="29">
        <v>3.3666666666666667</v>
      </c>
      <c r="FJ481" s="29">
        <v>0.3133333333333333</v>
      </c>
      <c r="FK481" s="29">
        <v>37.425742574257427</v>
      </c>
      <c r="FL481" s="7" t="b">
        <v>1</v>
      </c>
      <c r="FQ481" s="21"/>
      <c r="FX481" s="21">
        <v>4</v>
      </c>
      <c r="GG481" s="48">
        <v>1.26</v>
      </c>
      <c r="GH481" s="48">
        <v>3.3666666666666667</v>
      </c>
      <c r="GI481" s="9">
        <v>0.3133333333333333</v>
      </c>
    </row>
    <row r="482" spans="1:191" x14ac:dyDescent="0.25">
      <c r="A482" t="s">
        <v>2975</v>
      </c>
      <c r="B482">
        <v>0</v>
      </c>
      <c r="C482" s="21" t="s">
        <v>197</v>
      </c>
      <c r="E482">
        <v>0</v>
      </c>
      <c r="G482" t="s">
        <v>1052</v>
      </c>
      <c r="J482">
        <v>3730</v>
      </c>
      <c r="K482" t="s">
        <v>2977</v>
      </c>
      <c r="L482" t="s">
        <v>2428</v>
      </c>
      <c r="M482" t="s">
        <v>2428</v>
      </c>
      <c r="N482">
        <v>0</v>
      </c>
      <c r="P482" t="s">
        <v>282</v>
      </c>
      <c r="Q482">
        <v>3730</v>
      </c>
      <c r="R482" t="s">
        <v>2977</v>
      </c>
      <c r="S482" t="s">
        <v>1307</v>
      </c>
      <c r="T482" s="22" t="s">
        <v>197</v>
      </c>
      <c r="U482" s="21" t="s">
        <v>1056</v>
      </c>
      <c r="V482" t="s">
        <v>2978</v>
      </c>
      <c r="W482" t="s">
        <v>2979</v>
      </c>
      <c r="X482">
        <v>0</v>
      </c>
      <c r="Z482" s="21" t="str">
        <f>VLOOKUP(A482,'Rettelse til drænsystem'!$A$4:$B$510,2,FALSE)</f>
        <v>Systematisk drænet</v>
      </c>
      <c r="AA482" t="s">
        <v>1308</v>
      </c>
      <c r="AB482" t="s">
        <v>239</v>
      </c>
      <c r="AC482" s="21" t="s">
        <v>1063</v>
      </c>
      <c r="AD482" s="21" t="s">
        <v>197</v>
      </c>
      <c r="AE482" s="21" t="s">
        <v>197</v>
      </c>
      <c r="AF482" t="s">
        <v>2975</v>
      </c>
      <c r="AG482" s="21">
        <v>0</v>
      </c>
      <c r="AH482" s="21" t="s">
        <v>2980</v>
      </c>
      <c r="AI482" s="21">
        <v>0</v>
      </c>
      <c r="AJ482" s="21" t="s">
        <v>2428</v>
      </c>
      <c r="AK482" s="21"/>
      <c r="AL482" s="21"/>
      <c r="AM482" s="21" t="s">
        <v>1073</v>
      </c>
      <c r="AN482" s="21" t="s">
        <v>1074</v>
      </c>
      <c r="AO482" s="21" t="s">
        <v>1074</v>
      </c>
      <c r="AP482" s="21" t="s">
        <v>246</v>
      </c>
      <c r="AQ482" s="21"/>
      <c r="AR482" s="21"/>
      <c r="AS482" s="21" t="s">
        <v>218</v>
      </c>
      <c r="AT482" s="21" t="s">
        <v>1063</v>
      </c>
      <c r="AU482">
        <v>26</v>
      </c>
      <c r="AV482" t="s">
        <v>2975</v>
      </c>
      <c r="AW482">
        <v>41.356659999999998</v>
      </c>
      <c r="AX482">
        <v>0.1543831</v>
      </c>
      <c r="AY482">
        <v>72</v>
      </c>
      <c r="AZ482" t="s">
        <v>1344</v>
      </c>
      <c r="BA482" s="21" t="s">
        <v>1089</v>
      </c>
      <c r="BB482" s="21" t="s">
        <v>1089</v>
      </c>
      <c r="BC482">
        <v>0.7</v>
      </c>
      <c r="BD482" t="s">
        <v>1207</v>
      </c>
      <c r="BE482">
        <v>0.3</v>
      </c>
      <c r="BF482">
        <v>8</v>
      </c>
      <c r="BG482" t="s">
        <v>242</v>
      </c>
      <c r="BH482">
        <v>0.5</v>
      </c>
      <c r="BI482" t="s">
        <v>282</v>
      </c>
      <c r="BJ482">
        <v>17</v>
      </c>
      <c r="BK482" t="s">
        <v>315</v>
      </c>
      <c r="BL482">
        <v>0.25</v>
      </c>
      <c r="BM482" t="s">
        <v>282</v>
      </c>
      <c r="BN482">
        <v>17</v>
      </c>
      <c r="BO482" t="s">
        <v>315</v>
      </c>
      <c r="BP482">
        <v>0.25</v>
      </c>
      <c r="BQ482" t="s">
        <v>282</v>
      </c>
      <c r="BR482" t="s">
        <v>197</v>
      </c>
      <c r="BS482" t="s">
        <v>192</v>
      </c>
      <c r="BT482" t="s">
        <v>198</v>
      </c>
      <c r="BU482" t="s">
        <v>282</v>
      </c>
      <c r="BV482">
        <v>513.30000000000007</v>
      </c>
      <c r="BW482">
        <v>418.8</v>
      </c>
      <c r="BX482" s="7">
        <v>242.75333333333245</v>
      </c>
      <c r="BY482" s="7">
        <v>25.520306429294109</v>
      </c>
      <c r="BZ482" s="8">
        <v>10.423440659146287</v>
      </c>
      <c r="CA482" s="8">
        <v>28.072337072223522</v>
      </c>
      <c r="CB482" s="8">
        <v>11.465784725060917</v>
      </c>
      <c r="CD482">
        <v>327</v>
      </c>
      <c r="CE482">
        <v>12</v>
      </c>
      <c r="CF482" s="33" t="s">
        <v>1066</v>
      </c>
      <c r="CG482" s="34" t="s">
        <v>1075</v>
      </c>
      <c r="CH482" t="s">
        <v>2976</v>
      </c>
      <c r="CI482">
        <v>0</v>
      </c>
      <c r="CJ482" s="25" t="s">
        <v>282</v>
      </c>
      <c r="CK482" t="s">
        <v>2981</v>
      </c>
      <c r="CN482">
        <v>5.15</v>
      </c>
      <c r="CO482">
        <v>6.74</v>
      </c>
      <c r="CP482">
        <v>0.09</v>
      </c>
      <c r="CQ482" t="s">
        <v>282</v>
      </c>
      <c r="CR482" t="s">
        <v>282</v>
      </c>
      <c r="CT482" t="s">
        <v>282</v>
      </c>
      <c r="CU482" t="s">
        <v>282</v>
      </c>
      <c r="CV482" t="s">
        <v>282</v>
      </c>
      <c r="CW482" s="25" t="s">
        <v>1067</v>
      </c>
      <c r="CX482" t="s">
        <v>282</v>
      </c>
      <c r="DC482">
        <v>328</v>
      </c>
      <c r="DD482">
        <v>7</v>
      </c>
      <c r="DE482" t="s">
        <v>1068</v>
      </c>
      <c r="DF482" t="s">
        <v>1090</v>
      </c>
      <c r="DG482" t="s">
        <v>2976</v>
      </c>
      <c r="DH482" t="s">
        <v>2630</v>
      </c>
      <c r="DI482" s="25" t="s">
        <v>282</v>
      </c>
      <c r="DJ482">
        <v>0</v>
      </c>
      <c r="DL482">
        <v>6.57</v>
      </c>
      <c r="DM482">
        <v>8.69</v>
      </c>
      <c r="DN482">
        <v>0.05</v>
      </c>
      <c r="DO482" t="s">
        <v>282</v>
      </c>
      <c r="DP482" t="s">
        <v>282</v>
      </c>
      <c r="DR482" t="s">
        <v>282</v>
      </c>
      <c r="DS482" t="s">
        <v>282</v>
      </c>
      <c r="DT482" t="s">
        <v>282</v>
      </c>
      <c r="DU482" s="25" t="s">
        <v>1067</v>
      </c>
      <c r="DV482" t="s">
        <v>282</v>
      </c>
      <c r="EA482">
        <v>329</v>
      </c>
      <c r="EB482">
        <v>13</v>
      </c>
      <c r="EC482" t="s">
        <v>1069</v>
      </c>
      <c r="ED482" t="s">
        <v>1090</v>
      </c>
      <c r="EE482" t="s">
        <v>2976</v>
      </c>
      <c r="EF482">
        <v>0</v>
      </c>
      <c r="EG482" s="25" t="s">
        <v>282</v>
      </c>
      <c r="EH482" t="s">
        <v>2982</v>
      </c>
      <c r="EJ482">
        <v>7.97</v>
      </c>
      <c r="EK482">
        <v>8.2200000000000006</v>
      </c>
      <c r="EL482" s="9">
        <v>0.05</v>
      </c>
      <c r="EM482" t="s">
        <v>282</v>
      </c>
      <c r="EN482" t="s">
        <v>282</v>
      </c>
      <c r="EO482" t="s">
        <v>282</v>
      </c>
      <c r="EP482" t="s">
        <v>282</v>
      </c>
      <c r="EQ482" t="s">
        <v>282</v>
      </c>
      <c r="ER482" t="s">
        <v>282</v>
      </c>
      <c r="ES482" t="s">
        <v>282</v>
      </c>
      <c r="ET482" s="9" t="s">
        <v>282</v>
      </c>
      <c r="EU482" s="9" t="s">
        <v>282</v>
      </c>
      <c r="EV482" t="s">
        <v>282</v>
      </c>
      <c r="EX482" s="35">
        <v>3</v>
      </c>
      <c r="EY482" s="50">
        <v>6.5633333333333335</v>
      </c>
      <c r="EZ482" s="50">
        <v>7.8833333333333329</v>
      </c>
      <c r="FA482" s="50">
        <v>6.3333333333333339E-2</v>
      </c>
      <c r="FB482" s="51">
        <v>15.932710444444387</v>
      </c>
      <c r="FC482" s="51">
        <v>19.137054444444374</v>
      </c>
      <c r="FD482" s="51">
        <v>0.15374377777777723</v>
      </c>
      <c r="FE482" s="7"/>
      <c r="FF482" s="25">
        <v>3</v>
      </c>
      <c r="FG482" s="25">
        <v>3</v>
      </c>
      <c r="FH482" s="29">
        <v>6.5633333333333335</v>
      </c>
      <c r="FI482" s="29">
        <v>7.8833333333333329</v>
      </c>
      <c r="FJ482" s="29">
        <v>6.3333333333333339E-2</v>
      </c>
      <c r="FK482" s="29">
        <v>83.255813953488371</v>
      </c>
      <c r="FL482" s="7" t="b">
        <v>1</v>
      </c>
      <c r="FQ482" s="21"/>
      <c r="FX482" s="21">
        <v>9</v>
      </c>
      <c r="GG482" s="48">
        <v>6.5633333333333335</v>
      </c>
      <c r="GH482" s="48">
        <v>7.8833333333333329</v>
      </c>
      <c r="GI482" s="9">
        <v>6.3333333333333339E-2</v>
      </c>
    </row>
    <row r="483" spans="1:191" x14ac:dyDescent="0.25">
      <c r="A483" s="37" t="s">
        <v>2983</v>
      </c>
      <c r="B483" s="37">
        <v>173</v>
      </c>
      <c r="C483" s="21" t="s">
        <v>192</v>
      </c>
      <c r="D483" s="37"/>
      <c r="E483" s="37">
        <v>0</v>
      </c>
      <c r="F483" s="37"/>
      <c r="G483" s="37" t="s">
        <v>1052</v>
      </c>
      <c r="H483" s="37"/>
      <c r="I483" s="37"/>
      <c r="J483" s="37">
        <v>4640</v>
      </c>
      <c r="K483" s="37" t="s">
        <v>701</v>
      </c>
      <c r="L483" s="37" t="s">
        <v>2428</v>
      </c>
      <c r="M483" s="37" t="s">
        <v>2428</v>
      </c>
      <c r="N483" s="37">
        <v>0</v>
      </c>
      <c r="O483" s="37"/>
      <c r="P483" s="37" t="s">
        <v>773</v>
      </c>
      <c r="Q483" s="37">
        <v>4640</v>
      </c>
      <c r="R483" s="37" t="s">
        <v>701</v>
      </c>
      <c r="S483" s="37" t="s">
        <v>1173</v>
      </c>
      <c r="T483" s="49" t="s">
        <v>197</v>
      </c>
      <c r="U483" s="49" t="s">
        <v>1173</v>
      </c>
      <c r="V483" s="37">
        <v>691875.63487055001</v>
      </c>
      <c r="W483" s="37">
        <v>6098907.8249503002</v>
      </c>
      <c r="X483" s="37">
        <v>80</v>
      </c>
      <c r="Y483" s="21">
        <v>80</v>
      </c>
      <c r="Z483" s="21" t="str">
        <f>VLOOKUP(A483,'Rettelse til drænsystem'!$A$4:$B$510,2,FALSE)</f>
        <v>Kombination</v>
      </c>
      <c r="AA483" s="37" t="s">
        <v>1165</v>
      </c>
      <c r="AB483" s="37" t="s">
        <v>322</v>
      </c>
      <c r="AC483" s="21" t="s">
        <v>1059</v>
      </c>
      <c r="AD483" s="21" t="s">
        <v>197</v>
      </c>
      <c r="AE483" s="21" t="s">
        <v>197</v>
      </c>
      <c r="AF483" t="s">
        <v>2983</v>
      </c>
      <c r="AG483" s="21">
        <v>173</v>
      </c>
      <c r="AH483" s="21" t="s">
        <v>2984</v>
      </c>
      <c r="AI483" s="21">
        <v>0</v>
      </c>
      <c r="AJ483" s="21" t="s">
        <v>2428</v>
      </c>
      <c r="AK483" s="21"/>
      <c r="AL483" s="21"/>
      <c r="AM483" s="21" t="s">
        <v>1249</v>
      </c>
      <c r="AN483" s="21" t="s">
        <v>1132</v>
      </c>
      <c r="AO483" s="21" t="s">
        <v>1074</v>
      </c>
      <c r="AP483" s="21" t="s">
        <v>246</v>
      </c>
      <c r="AQ483" s="21"/>
      <c r="AR483" s="21"/>
      <c r="AS483" s="21" t="s">
        <v>218</v>
      </c>
      <c r="AT483" s="21" t="s">
        <v>1063</v>
      </c>
      <c r="AU483" s="37">
        <v>25</v>
      </c>
      <c r="AV483" t="s">
        <v>2983</v>
      </c>
      <c r="AY483" s="37">
        <v>0.4</v>
      </c>
      <c r="AZ483" s="37" t="s">
        <v>1088</v>
      </c>
      <c r="BA483" s="21" t="s">
        <v>1089</v>
      </c>
      <c r="BB483" s="21" t="s">
        <v>1089</v>
      </c>
      <c r="BC483" s="37">
        <v>1</v>
      </c>
      <c r="BD483" s="37" t="s">
        <v>282</v>
      </c>
      <c r="BE483" s="37" t="s">
        <v>282</v>
      </c>
      <c r="BF483" s="37">
        <v>5</v>
      </c>
      <c r="BG483" s="37" t="s">
        <v>304</v>
      </c>
      <c r="BH483" s="37">
        <v>1</v>
      </c>
      <c r="BI483" s="37" t="s">
        <v>282</v>
      </c>
      <c r="BJ483" s="37" t="s">
        <v>282</v>
      </c>
      <c r="BK483" s="37" t="s">
        <v>282</v>
      </c>
      <c r="BL483" s="37" t="s">
        <v>282</v>
      </c>
      <c r="BM483" s="37" t="s">
        <v>282</v>
      </c>
      <c r="BN483" s="37" t="s">
        <v>282</v>
      </c>
      <c r="BO483" s="37" t="s">
        <v>282</v>
      </c>
      <c r="BP483" s="37" t="s">
        <v>282</v>
      </c>
      <c r="BQ483" s="37" t="s">
        <v>282</v>
      </c>
      <c r="BR483" s="37" t="s">
        <v>197</v>
      </c>
      <c r="BS483" s="37" t="s">
        <v>197</v>
      </c>
      <c r="BT483" s="37" t="s">
        <v>198</v>
      </c>
      <c r="BU483" s="37" t="s">
        <v>282</v>
      </c>
      <c r="BV483" s="37">
        <v>504.90000000000009</v>
      </c>
      <c r="BW483" s="37">
        <v>444.1</v>
      </c>
      <c r="BX483" s="38">
        <v>160.39333333333292</v>
      </c>
      <c r="BY483" s="38">
        <v>10.314067039805295</v>
      </c>
      <c r="BZ483" s="39">
        <v>6.4304836276270754</v>
      </c>
      <c r="CA483" s="39">
        <v>11.345473743785826</v>
      </c>
      <c r="CB483" s="39">
        <v>7.0735319903897835</v>
      </c>
      <c r="CC483" s="37"/>
      <c r="CD483" s="37">
        <v>411</v>
      </c>
      <c r="CE483" s="37">
        <v>13</v>
      </c>
      <c r="CF483" s="40" t="s">
        <v>1066</v>
      </c>
      <c r="CG483" s="41" t="s">
        <v>1075</v>
      </c>
      <c r="CH483" s="37" t="s">
        <v>698</v>
      </c>
      <c r="CI483" s="37">
        <v>2</v>
      </c>
      <c r="CJ483" s="25">
        <v>2.5</v>
      </c>
      <c r="CK483" s="37">
        <v>0</v>
      </c>
      <c r="CL483" s="37"/>
      <c r="CM483" s="37"/>
      <c r="CN483" s="37">
        <v>2.35</v>
      </c>
      <c r="CO483" s="37">
        <v>2.8</v>
      </c>
      <c r="CP483" s="37">
        <v>0.17</v>
      </c>
      <c r="CQ483" s="37" t="s">
        <v>282</v>
      </c>
      <c r="CR483" s="37" t="s">
        <v>282</v>
      </c>
      <c r="CS483" s="37"/>
      <c r="CT483" s="37" t="s">
        <v>282</v>
      </c>
      <c r="CU483" s="37" t="s">
        <v>282</v>
      </c>
      <c r="CV483" s="37" t="s">
        <v>282</v>
      </c>
      <c r="CW483" s="25" t="s">
        <v>1067</v>
      </c>
      <c r="CX483" s="37" t="s">
        <v>282</v>
      </c>
      <c r="CY483" s="37"/>
      <c r="CZ483" s="37"/>
      <c r="DA483" s="37"/>
      <c r="DB483" s="37"/>
      <c r="DC483" s="37">
        <v>412</v>
      </c>
      <c r="DD483" s="37">
        <v>8</v>
      </c>
      <c r="DE483" s="37" t="s">
        <v>1068</v>
      </c>
      <c r="DF483" s="37" t="s">
        <v>1090</v>
      </c>
      <c r="DG483" s="37" t="s">
        <v>698</v>
      </c>
      <c r="DH483" s="37" t="s">
        <v>2470</v>
      </c>
      <c r="DI483" s="25">
        <v>6.25</v>
      </c>
      <c r="DJ483" s="54" t="s">
        <v>2985</v>
      </c>
      <c r="DK483" s="37"/>
      <c r="DL483" s="37">
        <v>12.6</v>
      </c>
      <c r="DM483" s="37">
        <v>12.87</v>
      </c>
      <c r="DN483" s="37">
        <v>0.01</v>
      </c>
      <c r="DO483" s="37" t="s">
        <v>282</v>
      </c>
      <c r="DP483" s="37" t="s">
        <v>282</v>
      </c>
      <c r="DQ483" s="37"/>
      <c r="DR483" s="37" t="s">
        <v>282</v>
      </c>
      <c r="DS483" s="37" t="s">
        <v>282</v>
      </c>
      <c r="DT483" s="37" t="s">
        <v>282</v>
      </c>
      <c r="DU483" s="25" t="s">
        <v>1067</v>
      </c>
      <c r="DV483" s="37" t="s">
        <v>282</v>
      </c>
      <c r="DW483" s="37"/>
      <c r="DX483" s="37"/>
      <c r="DY483" s="37"/>
      <c r="DZ483" s="37"/>
      <c r="EA483" s="37">
        <v>413</v>
      </c>
      <c r="EB483" s="37">
        <v>11</v>
      </c>
      <c r="EC483" s="37" t="s">
        <v>1069</v>
      </c>
      <c r="ED483" s="37" t="s">
        <v>1090</v>
      </c>
      <c r="EE483" s="37" t="s">
        <v>698</v>
      </c>
      <c r="EF483" s="37">
        <v>0</v>
      </c>
      <c r="EG483" s="25">
        <v>0</v>
      </c>
      <c r="EH483" s="37" t="s">
        <v>2986</v>
      </c>
      <c r="EI483" s="37"/>
      <c r="EJ483" s="37">
        <v>2.56</v>
      </c>
      <c r="EK483" s="37">
        <v>2.78</v>
      </c>
      <c r="EL483" s="42">
        <v>0.22</v>
      </c>
      <c r="EM483" s="37" t="s">
        <v>282</v>
      </c>
      <c r="EN483" s="37" t="s">
        <v>282</v>
      </c>
      <c r="EO483" s="37" t="s">
        <v>282</v>
      </c>
      <c r="EP483" s="37" t="s">
        <v>282</v>
      </c>
      <c r="EQ483" s="37" t="s">
        <v>282</v>
      </c>
      <c r="ER483" s="37" t="s">
        <v>282</v>
      </c>
      <c r="ES483" s="37" t="s">
        <v>282</v>
      </c>
      <c r="ET483" s="42" t="s">
        <v>282</v>
      </c>
      <c r="EU483" s="42" t="s">
        <v>282</v>
      </c>
      <c r="EV483" s="37" t="s">
        <v>282</v>
      </c>
      <c r="EX483" s="35">
        <v>3</v>
      </c>
      <c r="EY483" s="50">
        <v>5.836666666666666</v>
      </c>
      <c r="EZ483" s="50">
        <v>6.1499999999999995</v>
      </c>
      <c r="FA483" s="50">
        <v>0.13333333333333333</v>
      </c>
      <c r="FB483" s="51">
        <v>9.361624222222197</v>
      </c>
      <c r="FC483" s="51">
        <v>9.864189999999974</v>
      </c>
      <c r="FD483" s="51">
        <v>0.21385777777777723</v>
      </c>
      <c r="FE483" s="7"/>
      <c r="FF483" s="25">
        <v>3</v>
      </c>
      <c r="FG483" s="25">
        <v>3</v>
      </c>
      <c r="FH483" s="29">
        <v>5.836666666666666</v>
      </c>
      <c r="FI483" s="29">
        <v>6.1499999999999995</v>
      </c>
      <c r="FJ483" s="29">
        <v>0.13333333333333333</v>
      </c>
      <c r="FK483" s="29">
        <v>94.905149051490511</v>
      </c>
      <c r="FL483" s="7" t="b">
        <v>0</v>
      </c>
      <c r="FN483">
        <v>3.4633333333333334</v>
      </c>
      <c r="FO483">
        <v>3.85</v>
      </c>
      <c r="FP483">
        <v>0.24433333333333329</v>
      </c>
      <c r="FQ483" s="21">
        <v>89.956709956709958</v>
      </c>
      <c r="FR483">
        <v>12.519117645555543</v>
      </c>
      <c r="FS483">
        <v>13.916824716666653</v>
      </c>
      <c r="FT483">
        <v>0.88320627855555445</v>
      </c>
      <c r="FU483">
        <v>361.4759666666663</v>
      </c>
      <c r="FX483" s="21">
        <v>7</v>
      </c>
      <c r="GG483" s="48">
        <v>5.836666666666666</v>
      </c>
      <c r="GH483" s="48">
        <v>6.1499999999999995</v>
      </c>
      <c r="GI483" s="9">
        <v>0.13333333333333333</v>
      </c>
    </row>
    <row r="484" spans="1:191" x14ac:dyDescent="0.25">
      <c r="A484" t="s">
        <v>2987</v>
      </c>
      <c r="B484">
        <v>0</v>
      </c>
      <c r="C484" s="21" t="s">
        <v>197</v>
      </c>
      <c r="E484">
        <v>0</v>
      </c>
      <c r="G484" t="s">
        <v>1052</v>
      </c>
      <c r="J484">
        <v>4640</v>
      </c>
      <c r="K484" t="s">
        <v>701</v>
      </c>
      <c r="L484" t="s">
        <v>2428</v>
      </c>
      <c r="M484" t="s">
        <v>2428</v>
      </c>
      <c r="N484">
        <v>0</v>
      </c>
      <c r="P484" t="s">
        <v>452</v>
      </c>
      <c r="Q484">
        <v>4640</v>
      </c>
      <c r="R484" t="s">
        <v>701</v>
      </c>
      <c r="S484" t="s">
        <v>1173</v>
      </c>
      <c r="T484" s="22" t="s">
        <v>197</v>
      </c>
      <c r="U484" s="21" t="s">
        <v>1173</v>
      </c>
      <c r="V484" t="s">
        <v>2989</v>
      </c>
      <c r="W484" t="s">
        <v>2990</v>
      </c>
      <c r="X484">
        <v>0</v>
      </c>
      <c r="Z484" s="21" t="str">
        <f>VLOOKUP(A484,'Rettelse til drænsystem'!$A$4:$B$510,2,FALSE)</f>
        <v>Kombination</v>
      </c>
      <c r="AA484" t="s">
        <v>1308</v>
      </c>
      <c r="AB484" t="s">
        <v>322</v>
      </c>
      <c r="AC484" s="21" t="s">
        <v>1059</v>
      </c>
      <c r="AD484" s="21" t="s">
        <v>197</v>
      </c>
      <c r="AE484" s="21" t="s">
        <v>197</v>
      </c>
      <c r="AF484" t="s">
        <v>2987</v>
      </c>
      <c r="AG484" s="21">
        <v>0</v>
      </c>
      <c r="AH484" s="21" t="s">
        <v>2988</v>
      </c>
      <c r="AI484" s="21">
        <v>0</v>
      </c>
      <c r="AJ484" s="21" t="s">
        <v>2428</v>
      </c>
      <c r="AK484" s="21"/>
      <c r="AL484" s="21"/>
      <c r="AM484" s="21" t="s">
        <v>1073</v>
      </c>
      <c r="AN484" s="21" t="s">
        <v>1074</v>
      </c>
      <c r="AO484" s="21" t="s">
        <v>1074</v>
      </c>
      <c r="AP484" s="21" t="s">
        <v>246</v>
      </c>
      <c r="AQ484" s="21"/>
      <c r="AR484" s="21"/>
      <c r="AS484" s="21" t="s">
        <v>218</v>
      </c>
      <c r="AT484" s="21" t="s">
        <v>1063</v>
      </c>
      <c r="AU484">
        <v>33</v>
      </c>
      <c r="AV484" t="s">
        <v>2987</v>
      </c>
      <c r="AY484">
        <v>300</v>
      </c>
      <c r="AZ484" t="s">
        <v>1088</v>
      </c>
      <c r="BA484" s="21" t="s">
        <v>1089</v>
      </c>
      <c r="BB484" s="21" t="s">
        <v>1089</v>
      </c>
      <c r="BC484">
        <v>0.6</v>
      </c>
      <c r="BD484" t="s">
        <v>1095</v>
      </c>
      <c r="BE484">
        <v>0.4</v>
      </c>
      <c r="BF484">
        <v>10</v>
      </c>
      <c r="BG484" t="s">
        <v>249</v>
      </c>
      <c r="BH484">
        <v>0.65</v>
      </c>
      <c r="BI484" t="s">
        <v>282</v>
      </c>
      <c r="BJ484">
        <v>18</v>
      </c>
      <c r="BK484" t="s">
        <v>324</v>
      </c>
      <c r="BL484">
        <v>0.3</v>
      </c>
      <c r="BM484" t="s">
        <v>282</v>
      </c>
      <c r="BN484">
        <v>16</v>
      </c>
      <c r="BO484" t="s">
        <v>297</v>
      </c>
      <c r="BP484">
        <v>0.05</v>
      </c>
      <c r="BQ484" t="s">
        <v>282</v>
      </c>
      <c r="BR484" t="s">
        <v>197</v>
      </c>
      <c r="BS484" t="s">
        <v>197</v>
      </c>
      <c r="BT484" t="s">
        <v>198</v>
      </c>
      <c r="BU484" t="s">
        <v>282</v>
      </c>
      <c r="BV484">
        <v>504.90000000000009</v>
      </c>
      <c r="BW484">
        <v>444.1</v>
      </c>
      <c r="BX484" s="7">
        <v>164.31649999999945</v>
      </c>
      <c r="BY484" s="7">
        <v>23.331143636091426</v>
      </c>
      <c r="BZ484" s="8">
        <v>14.014708383757316</v>
      </c>
      <c r="CA484" s="8">
        <v>25.66425799970057</v>
      </c>
      <c r="CB484" s="8">
        <v>15.416179222133049</v>
      </c>
      <c r="CD484">
        <v>414</v>
      </c>
      <c r="CE484">
        <v>13</v>
      </c>
      <c r="CF484" s="33" t="s">
        <v>1066</v>
      </c>
      <c r="CG484" s="34" t="s">
        <v>1075</v>
      </c>
      <c r="CH484" t="s">
        <v>698</v>
      </c>
      <c r="CI484">
        <v>0</v>
      </c>
      <c r="CJ484" s="25" t="s">
        <v>282</v>
      </c>
      <c r="CK484">
        <v>0</v>
      </c>
      <c r="CN484">
        <v>9.5299999999999994</v>
      </c>
      <c r="CO484">
        <v>10.15</v>
      </c>
      <c r="CP484">
        <v>0.04</v>
      </c>
      <c r="CQ484" t="s">
        <v>282</v>
      </c>
      <c r="CR484" t="s">
        <v>282</v>
      </c>
      <c r="CT484" t="s">
        <v>282</v>
      </c>
      <c r="CU484" t="s">
        <v>282</v>
      </c>
      <c r="CV484" t="s">
        <v>282</v>
      </c>
      <c r="CW484" s="25" t="s">
        <v>1067</v>
      </c>
      <c r="CX484" t="s">
        <v>282</v>
      </c>
      <c r="DC484">
        <v>415</v>
      </c>
      <c r="DD484">
        <v>8</v>
      </c>
      <c r="DE484" t="s">
        <v>1068</v>
      </c>
      <c r="DF484" t="s">
        <v>1090</v>
      </c>
      <c r="DG484" t="s">
        <v>698</v>
      </c>
      <c r="DH484">
        <v>0</v>
      </c>
      <c r="DI484" s="25" t="s">
        <v>282</v>
      </c>
      <c r="DJ484">
        <v>0</v>
      </c>
      <c r="DL484">
        <v>5.88</v>
      </c>
      <c r="DM484">
        <v>6.41</v>
      </c>
      <c r="DN484">
        <v>0.04</v>
      </c>
      <c r="DO484" t="s">
        <v>282</v>
      </c>
      <c r="DP484" t="s">
        <v>282</v>
      </c>
      <c r="DR484" t="s">
        <v>282</v>
      </c>
      <c r="DS484" t="s">
        <v>282</v>
      </c>
      <c r="DT484" t="s">
        <v>282</v>
      </c>
      <c r="DU484" s="25" t="s">
        <v>1067</v>
      </c>
      <c r="DV484" t="s">
        <v>282</v>
      </c>
      <c r="EA484">
        <v>416</v>
      </c>
      <c r="EB484">
        <v>11</v>
      </c>
      <c r="EC484" t="s">
        <v>1069</v>
      </c>
      <c r="ED484" t="s">
        <v>1090</v>
      </c>
      <c r="EE484" t="s">
        <v>698</v>
      </c>
      <c r="EF484">
        <v>0</v>
      </c>
      <c r="EG484" s="25" t="s">
        <v>282</v>
      </c>
      <c r="EH484">
        <v>0</v>
      </c>
      <c r="EJ484">
        <v>5.2</v>
      </c>
      <c r="EK484">
        <v>5.74</v>
      </c>
      <c r="EL484" s="9">
        <v>0.03</v>
      </c>
      <c r="EM484" t="s">
        <v>282</v>
      </c>
      <c r="EN484" t="s">
        <v>282</v>
      </c>
      <c r="EO484" t="s">
        <v>282</v>
      </c>
      <c r="EP484" t="s">
        <v>282</v>
      </c>
      <c r="EQ484" t="s">
        <v>282</v>
      </c>
      <c r="ER484" t="s">
        <v>282</v>
      </c>
      <c r="ES484" t="s">
        <v>282</v>
      </c>
      <c r="ET484" s="9" t="s">
        <v>282</v>
      </c>
      <c r="EU484" s="9" t="s">
        <v>282</v>
      </c>
      <c r="EV484" t="s">
        <v>282</v>
      </c>
      <c r="EX484" s="35">
        <v>3</v>
      </c>
      <c r="EY484" s="50">
        <v>6.87</v>
      </c>
      <c r="EZ484" s="50">
        <v>7.4333333333333345</v>
      </c>
      <c r="FA484" s="50">
        <v>3.6666666666666667E-2</v>
      </c>
      <c r="FB484" s="51">
        <v>11.288543549999963</v>
      </c>
      <c r="FC484" s="51">
        <v>12.214193166666629</v>
      </c>
      <c r="FD484" s="51">
        <v>6.0249383333333136E-2</v>
      </c>
      <c r="FE484" s="7"/>
      <c r="FF484" s="25">
        <v>3</v>
      </c>
      <c r="FG484" s="25">
        <v>3</v>
      </c>
      <c r="FH484" s="29">
        <v>6.87</v>
      </c>
      <c r="FI484" s="29">
        <v>7.4333333333333345</v>
      </c>
      <c r="FJ484" s="29">
        <v>3.6666666666666667E-2</v>
      </c>
      <c r="FK484" s="29">
        <v>92.421524663677118</v>
      </c>
      <c r="FL484" s="7" t="b">
        <v>0</v>
      </c>
      <c r="FQ484" s="21"/>
      <c r="FX484" s="21">
        <v>7</v>
      </c>
      <c r="GG484" s="48">
        <v>6.87</v>
      </c>
      <c r="GH484" s="48">
        <v>7.4333333333333345</v>
      </c>
      <c r="GI484" s="9">
        <v>3.6666666666666667E-2</v>
      </c>
    </row>
    <row r="485" spans="1:191" x14ac:dyDescent="0.25">
      <c r="A485" t="s">
        <v>2991</v>
      </c>
      <c r="B485">
        <v>0</v>
      </c>
      <c r="C485" s="21" t="s">
        <v>197</v>
      </c>
      <c r="E485">
        <v>0</v>
      </c>
      <c r="G485" t="s">
        <v>1052</v>
      </c>
      <c r="J485">
        <v>8800</v>
      </c>
      <c r="K485" t="s">
        <v>753</v>
      </c>
      <c r="L485" t="s">
        <v>2428</v>
      </c>
      <c r="M485" t="s">
        <v>2428</v>
      </c>
      <c r="N485">
        <v>0</v>
      </c>
      <c r="P485" t="s">
        <v>282</v>
      </c>
      <c r="Q485">
        <v>8800</v>
      </c>
      <c r="R485" t="s">
        <v>753</v>
      </c>
      <c r="S485" t="s">
        <v>191</v>
      </c>
      <c r="T485" s="22" t="s">
        <v>197</v>
      </c>
      <c r="U485" s="21" t="s">
        <v>1056</v>
      </c>
      <c r="V485" t="s">
        <v>2993</v>
      </c>
      <c r="W485" t="s">
        <v>2994</v>
      </c>
      <c r="X485">
        <v>20</v>
      </c>
      <c r="Y485" s="21">
        <v>20</v>
      </c>
      <c r="Z485" s="21" t="str">
        <f>VLOOKUP(A485,'Rettelse til drænsystem'!$A$4:$B$510,2,FALSE)</f>
        <v>Pletdrænet</v>
      </c>
      <c r="AA485" t="s">
        <v>1104</v>
      </c>
      <c r="AB485" t="s">
        <v>193</v>
      </c>
      <c r="AC485" s="21" t="s">
        <v>1059</v>
      </c>
      <c r="AD485" s="21" t="s">
        <v>197</v>
      </c>
      <c r="AE485" s="21" t="s">
        <v>197</v>
      </c>
      <c r="AF485" t="s">
        <v>2991</v>
      </c>
      <c r="AG485" s="21">
        <v>0</v>
      </c>
      <c r="AH485" s="21" t="s">
        <v>2995</v>
      </c>
      <c r="AI485" s="21">
        <v>0</v>
      </c>
      <c r="AJ485" s="21" t="s">
        <v>2428</v>
      </c>
      <c r="AK485" s="21"/>
      <c r="AL485" s="21"/>
      <c r="AM485" s="21" t="s">
        <v>1249</v>
      </c>
      <c r="AN485" s="21" t="s">
        <v>1132</v>
      </c>
      <c r="AO485" s="21" t="s">
        <v>1074</v>
      </c>
      <c r="AP485" s="21" t="s">
        <v>205</v>
      </c>
      <c r="AQ485" s="21"/>
      <c r="AR485" s="21"/>
      <c r="AS485" s="21" t="s">
        <v>218</v>
      </c>
      <c r="AT485" s="21" t="s">
        <v>1063</v>
      </c>
      <c r="AU485">
        <v>82</v>
      </c>
      <c r="AV485" t="s">
        <v>2991</v>
      </c>
      <c r="AW485">
        <v>607.07929999999999</v>
      </c>
      <c r="AX485">
        <v>39.802109999999999</v>
      </c>
      <c r="AY485">
        <v>6</v>
      </c>
      <c r="AZ485" t="s">
        <v>1064</v>
      </c>
      <c r="BA485" s="21" t="s">
        <v>1064</v>
      </c>
      <c r="BB485" s="21" t="s">
        <v>1065</v>
      </c>
      <c r="BC485">
        <v>0.9</v>
      </c>
      <c r="BD485" t="s">
        <v>1344</v>
      </c>
      <c r="BE485">
        <v>0.1</v>
      </c>
      <c r="BF485">
        <v>10</v>
      </c>
      <c r="BG485" t="s">
        <v>249</v>
      </c>
      <c r="BH485">
        <v>1</v>
      </c>
      <c r="BI485" t="s">
        <v>282</v>
      </c>
      <c r="BJ485" t="s">
        <v>282</v>
      </c>
      <c r="BK485" t="s">
        <v>282</v>
      </c>
      <c r="BL485" t="s">
        <v>282</v>
      </c>
      <c r="BM485" t="s">
        <v>282</v>
      </c>
      <c r="BN485" t="s">
        <v>282</v>
      </c>
      <c r="BO485" t="s">
        <v>282</v>
      </c>
      <c r="BP485" t="s">
        <v>282</v>
      </c>
      <c r="BQ485" t="s">
        <v>282</v>
      </c>
      <c r="BR485" t="s">
        <v>192</v>
      </c>
      <c r="BS485" t="s">
        <v>197</v>
      </c>
      <c r="BT485" t="s">
        <v>198</v>
      </c>
      <c r="BU485" t="s">
        <v>282</v>
      </c>
      <c r="BV485">
        <v>564.6</v>
      </c>
      <c r="BW485">
        <v>580.4</v>
      </c>
      <c r="BX485" s="7">
        <v>448.15833333333268</v>
      </c>
      <c r="BY485" s="7">
        <v>80.638461330649889</v>
      </c>
      <c r="BZ485" s="8">
        <v>17.928626744311416</v>
      </c>
      <c r="CA485" s="8">
        <v>88.702307463714888</v>
      </c>
      <c r="CB485" s="8">
        <v>19.721489418742557</v>
      </c>
      <c r="CD485">
        <v>336</v>
      </c>
      <c r="CE485">
        <v>13</v>
      </c>
      <c r="CF485" s="33" t="s">
        <v>1066</v>
      </c>
      <c r="CG485" s="34" t="s">
        <v>1075</v>
      </c>
      <c r="CH485" t="s">
        <v>2992</v>
      </c>
      <c r="CI485">
        <v>2</v>
      </c>
      <c r="CJ485" s="25">
        <v>10</v>
      </c>
      <c r="CK485">
        <v>0</v>
      </c>
      <c r="CN485">
        <v>20</v>
      </c>
      <c r="CO485">
        <v>22.86</v>
      </c>
      <c r="CP485">
        <v>0.11</v>
      </c>
      <c r="CQ485" t="s">
        <v>282</v>
      </c>
      <c r="CR485" t="s">
        <v>282</v>
      </c>
      <c r="CT485" t="s">
        <v>282</v>
      </c>
      <c r="CU485" t="s">
        <v>282</v>
      </c>
      <c r="CV485" t="s">
        <v>282</v>
      </c>
      <c r="CW485" s="25" t="s">
        <v>1067</v>
      </c>
      <c r="CX485" t="s">
        <v>282</v>
      </c>
      <c r="DC485">
        <v>337</v>
      </c>
      <c r="DD485">
        <v>8</v>
      </c>
      <c r="DE485" t="s">
        <v>1068</v>
      </c>
      <c r="DF485" t="s">
        <v>1090</v>
      </c>
      <c r="DG485" t="s">
        <v>2996</v>
      </c>
      <c r="DH485" t="s">
        <v>2492</v>
      </c>
      <c r="DI485" s="25" t="e">
        <v>#VALUE!</v>
      </c>
      <c r="DJ485" t="s">
        <v>2997</v>
      </c>
      <c r="DL485">
        <v>16.7</v>
      </c>
      <c r="DM485">
        <v>19.57</v>
      </c>
      <c r="DN485">
        <v>0.12</v>
      </c>
      <c r="DO485" t="s">
        <v>282</v>
      </c>
      <c r="DP485" t="s">
        <v>282</v>
      </c>
      <c r="DR485" t="s">
        <v>282</v>
      </c>
      <c r="DS485" t="s">
        <v>282</v>
      </c>
      <c r="DT485" t="s">
        <v>282</v>
      </c>
      <c r="DU485" s="25" t="s">
        <v>1067</v>
      </c>
      <c r="DV485" t="s">
        <v>282</v>
      </c>
      <c r="EA485">
        <v>338</v>
      </c>
      <c r="EB485">
        <v>11</v>
      </c>
      <c r="EC485" t="s">
        <v>1069</v>
      </c>
      <c r="ED485" t="s">
        <v>1090</v>
      </c>
      <c r="EE485" t="s">
        <v>2992</v>
      </c>
      <c r="EF485" t="s">
        <v>2998</v>
      </c>
      <c r="EG485" s="25" t="e">
        <v>#VALUE!</v>
      </c>
      <c r="EH485" t="s">
        <v>2999</v>
      </c>
      <c r="EJ485">
        <v>9.2200000000000006</v>
      </c>
      <c r="EK485">
        <v>10.56</v>
      </c>
      <c r="EL485" s="9">
        <v>0.13</v>
      </c>
      <c r="EM485" t="s">
        <v>282</v>
      </c>
      <c r="EN485" t="s">
        <v>282</v>
      </c>
      <c r="EO485" t="s">
        <v>282</v>
      </c>
      <c r="EP485" t="s">
        <v>282</v>
      </c>
      <c r="EQ485" t="s">
        <v>282</v>
      </c>
      <c r="ER485" t="s">
        <v>282</v>
      </c>
      <c r="ES485" t="s">
        <v>282</v>
      </c>
      <c r="ET485" s="9" t="s">
        <v>282</v>
      </c>
      <c r="EU485" s="9" t="s">
        <v>282</v>
      </c>
      <c r="EV485" t="s">
        <v>282</v>
      </c>
      <c r="EX485" s="35">
        <v>3</v>
      </c>
      <c r="EY485" s="50">
        <v>15.306666666666667</v>
      </c>
      <c r="EZ485" s="50">
        <v>17.663333333333334</v>
      </c>
      <c r="FA485" s="50">
        <v>0.12</v>
      </c>
      <c r="FB485" s="51">
        <v>68.598102222222124</v>
      </c>
      <c r="FC485" s="51">
        <v>79.159700277777674</v>
      </c>
      <c r="FD485" s="51">
        <v>0.53778999999999921</v>
      </c>
      <c r="FE485" s="7"/>
      <c r="FF485" s="25">
        <v>3</v>
      </c>
      <c r="FG485" s="25">
        <v>3</v>
      </c>
      <c r="FH485" s="29">
        <v>15.306666666666667</v>
      </c>
      <c r="FI485" s="29">
        <v>17.663333333333334</v>
      </c>
      <c r="FJ485" s="29">
        <v>0.12</v>
      </c>
      <c r="FK485" s="29">
        <v>86.657859973579917</v>
      </c>
      <c r="FL485" s="7" t="b">
        <v>1</v>
      </c>
      <c r="FQ485" s="21"/>
      <c r="FX485" s="21">
        <v>4</v>
      </c>
      <c r="GG485" s="48">
        <v>15.306666666666667</v>
      </c>
      <c r="GH485" s="48">
        <v>17.663333333333334</v>
      </c>
      <c r="GI485" s="9">
        <v>0.12</v>
      </c>
    </row>
    <row r="486" spans="1:191" x14ac:dyDescent="0.25">
      <c r="A486" t="s">
        <v>3000</v>
      </c>
      <c r="B486">
        <v>0</v>
      </c>
      <c r="C486" s="21" t="s">
        <v>197</v>
      </c>
      <c r="E486">
        <v>0</v>
      </c>
      <c r="G486" t="s">
        <v>1052</v>
      </c>
      <c r="J486">
        <v>5450</v>
      </c>
      <c r="K486" t="s">
        <v>2618</v>
      </c>
      <c r="L486" t="s">
        <v>2428</v>
      </c>
      <c r="M486" t="s">
        <v>2428</v>
      </c>
      <c r="N486">
        <v>0</v>
      </c>
      <c r="P486" t="s">
        <v>282</v>
      </c>
      <c r="Q486">
        <v>5450</v>
      </c>
      <c r="R486" t="s">
        <v>2618</v>
      </c>
      <c r="S486" t="s">
        <v>191</v>
      </c>
      <c r="T486" s="22" t="s">
        <v>197</v>
      </c>
      <c r="U486" s="21" t="s">
        <v>1056</v>
      </c>
      <c r="V486" t="s">
        <v>3001</v>
      </c>
      <c r="W486" t="s">
        <v>3002</v>
      </c>
      <c r="X486">
        <v>6.25</v>
      </c>
      <c r="Y486" s="21">
        <v>6.25</v>
      </c>
      <c r="Z486" s="21" t="str">
        <f>VLOOKUP(A486,'Rettelse til drænsystem'!$A$4:$B$510,2,FALSE)</f>
        <v>Pletdrænet</v>
      </c>
      <c r="AA486" t="s">
        <v>1104</v>
      </c>
      <c r="AB486" t="s">
        <v>193</v>
      </c>
      <c r="AC486" s="21" t="s">
        <v>1059</v>
      </c>
      <c r="AD486" s="21" t="s">
        <v>197</v>
      </c>
      <c r="AE486" s="21" t="s">
        <v>197</v>
      </c>
      <c r="AF486" t="s">
        <v>3000</v>
      </c>
      <c r="AG486" s="21">
        <v>0</v>
      </c>
      <c r="AH486" s="21" t="s">
        <v>3003</v>
      </c>
      <c r="AI486" s="21">
        <v>0</v>
      </c>
      <c r="AJ486" s="21" t="s">
        <v>2428</v>
      </c>
      <c r="AK486" s="21"/>
      <c r="AL486" s="21"/>
      <c r="AM486" s="21" t="s">
        <v>1073</v>
      </c>
      <c r="AN486" s="21" t="s">
        <v>1074</v>
      </c>
      <c r="AO486" s="21" t="s">
        <v>1074</v>
      </c>
      <c r="AP486" s="21" t="s">
        <v>246</v>
      </c>
      <c r="AQ486" s="21"/>
      <c r="AR486" s="21"/>
      <c r="AS486" s="21" t="s">
        <v>218</v>
      </c>
      <c r="AT486" s="21" t="s">
        <v>1063</v>
      </c>
      <c r="AU486">
        <v>36</v>
      </c>
      <c r="AV486" t="s">
        <v>3000</v>
      </c>
      <c r="AY486">
        <v>0.5</v>
      </c>
      <c r="AZ486" t="s">
        <v>1106</v>
      </c>
      <c r="BA486" s="21" t="s">
        <v>1102</v>
      </c>
      <c r="BB486" s="21" t="s">
        <v>1102</v>
      </c>
      <c r="BC486">
        <v>0.5</v>
      </c>
      <c r="BD486" t="s">
        <v>1064</v>
      </c>
      <c r="BE486">
        <v>0.5</v>
      </c>
      <c r="BF486">
        <v>6</v>
      </c>
      <c r="BG486" t="s">
        <v>195</v>
      </c>
      <c r="BH486">
        <v>1</v>
      </c>
      <c r="BI486" t="s">
        <v>282</v>
      </c>
      <c r="BJ486" t="s">
        <v>282</v>
      </c>
      <c r="BK486" t="s">
        <v>282</v>
      </c>
      <c r="BL486" t="s">
        <v>282</v>
      </c>
      <c r="BM486" t="s">
        <v>282</v>
      </c>
      <c r="BN486" t="s">
        <v>282</v>
      </c>
      <c r="BO486" t="s">
        <v>282</v>
      </c>
      <c r="BP486" t="s">
        <v>282</v>
      </c>
      <c r="BQ486" t="s">
        <v>282</v>
      </c>
      <c r="BR486" t="s">
        <v>192</v>
      </c>
      <c r="BS486" t="s">
        <v>197</v>
      </c>
      <c r="BT486" t="s">
        <v>198</v>
      </c>
      <c r="BU486" t="s">
        <v>282</v>
      </c>
      <c r="BV486">
        <v>531.09999999999991</v>
      </c>
      <c r="BW486">
        <v>392</v>
      </c>
      <c r="BX486" s="7">
        <v>79.368333333333084</v>
      </c>
      <c r="BY486" s="7">
        <v>17.12248178344435</v>
      </c>
      <c r="BZ486" s="8">
        <v>21.402509684428523</v>
      </c>
      <c r="CA486" s="8">
        <v>18.834729961788785</v>
      </c>
      <c r="CB486" s="8">
        <v>23.542760652871376</v>
      </c>
      <c r="CD486">
        <v>339</v>
      </c>
      <c r="CE486">
        <v>12</v>
      </c>
      <c r="CF486" s="33" t="s">
        <v>1066</v>
      </c>
      <c r="CG486" s="34" t="s">
        <v>1075</v>
      </c>
      <c r="CH486" t="s">
        <v>3004</v>
      </c>
      <c r="CI486">
        <v>2</v>
      </c>
      <c r="CJ486" s="25">
        <v>32</v>
      </c>
      <c r="CK486">
        <v>0</v>
      </c>
      <c r="CN486">
        <v>11.84</v>
      </c>
      <c r="CO486">
        <v>12.05</v>
      </c>
      <c r="CP486">
        <v>0.03</v>
      </c>
      <c r="CQ486" t="s">
        <v>282</v>
      </c>
      <c r="CR486" t="s">
        <v>282</v>
      </c>
      <c r="CT486" t="s">
        <v>282</v>
      </c>
      <c r="CU486" t="s">
        <v>282</v>
      </c>
      <c r="CV486" t="s">
        <v>282</v>
      </c>
      <c r="CW486" s="25" t="s">
        <v>1067</v>
      </c>
      <c r="CX486" t="s">
        <v>282</v>
      </c>
      <c r="DC486">
        <v>340</v>
      </c>
      <c r="DD486">
        <v>11</v>
      </c>
      <c r="DE486" t="s">
        <v>1068</v>
      </c>
      <c r="DF486" t="s">
        <v>1090</v>
      </c>
      <c r="DG486" t="s">
        <v>3005</v>
      </c>
      <c r="DH486" t="s">
        <v>2486</v>
      </c>
      <c r="DI486" s="25">
        <v>32</v>
      </c>
      <c r="DJ486">
        <v>0</v>
      </c>
      <c r="DL486">
        <v>16.47</v>
      </c>
      <c r="DM486">
        <v>16.71</v>
      </c>
      <c r="DN486">
        <v>0.04</v>
      </c>
      <c r="DO486" t="s">
        <v>282</v>
      </c>
      <c r="DP486" t="s">
        <v>282</v>
      </c>
      <c r="DR486" t="s">
        <v>282</v>
      </c>
      <c r="DS486" t="s">
        <v>282</v>
      </c>
      <c r="DT486" t="s">
        <v>282</v>
      </c>
      <c r="DU486" s="25" t="s">
        <v>1067</v>
      </c>
      <c r="DV486" t="s">
        <v>282</v>
      </c>
      <c r="EA486">
        <v>341</v>
      </c>
      <c r="EB486">
        <v>20</v>
      </c>
      <c r="EC486" t="s">
        <v>1069</v>
      </c>
      <c r="ED486" t="s">
        <v>1090</v>
      </c>
      <c r="EE486" t="s">
        <v>3005</v>
      </c>
      <c r="EF486" t="s">
        <v>2735</v>
      </c>
      <c r="EG486" s="25">
        <v>0</v>
      </c>
      <c r="EH486" t="s">
        <v>3006</v>
      </c>
      <c r="EI486" t="s">
        <v>1136</v>
      </c>
      <c r="EL486" s="9"/>
      <c r="EO486" t="s">
        <v>282</v>
      </c>
      <c r="EP486" t="s">
        <v>282</v>
      </c>
      <c r="EQ486" t="s">
        <v>282</v>
      </c>
      <c r="ER486" t="s">
        <v>282</v>
      </c>
      <c r="ES486" t="s">
        <v>282</v>
      </c>
      <c r="ET486" s="9" t="s">
        <v>282</v>
      </c>
      <c r="EU486" s="9" t="s">
        <v>282</v>
      </c>
      <c r="EV486" t="s">
        <v>282</v>
      </c>
      <c r="EX486" s="35">
        <v>3</v>
      </c>
      <c r="EY486" s="50">
        <v>14.154999999999999</v>
      </c>
      <c r="EZ486" s="50">
        <v>14.38</v>
      </c>
      <c r="FA486" s="50">
        <v>3.5000000000000003E-2</v>
      </c>
      <c r="FB486" s="51">
        <v>11.234587583333298</v>
      </c>
      <c r="FC486" s="51">
        <v>11.413166333333297</v>
      </c>
      <c r="FD486" s="51">
        <v>2.7778916666666584E-2</v>
      </c>
      <c r="FE486" s="7"/>
      <c r="FF486" s="25">
        <v>2</v>
      </c>
      <c r="FG486" s="25">
        <v>2</v>
      </c>
      <c r="FH486" s="29">
        <v>14.154999999999999</v>
      </c>
      <c r="FI486" s="29">
        <v>14.38</v>
      </c>
      <c r="FJ486" s="29">
        <v>3.5000000000000003E-2</v>
      </c>
      <c r="FK486" s="29">
        <v>98.43532684283727</v>
      </c>
      <c r="FL486" s="7" t="b">
        <v>0</v>
      </c>
      <c r="FQ486" s="21"/>
      <c r="FX486" s="21">
        <v>7</v>
      </c>
      <c r="GG486" s="48">
        <v>14.154999999999999</v>
      </c>
      <c r="GH486" s="48">
        <v>14.38</v>
      </c>
      <c r="GI486" s="9">
        <v>3.5000000000000003E-2</v>
      </c>
    </row>
    <row r="487" spans="1:191" x14ac:dyDescent="0.25">
      <c r="A487" t="s">
        <v>3007</v>
      </c>
      <c r="B487">
        <v>0</v>
      </c>
      <c r="C487" s="21" t="s">
        <v>197</v>
      </c>
      <c r="E487">
        <v>0</v>
      </c>
      <c r="G487" t="s">
        <v>1052</v>
      </c>
      <c r="J487">
        <v>7742</v>
      </c>
      <c r="K487" t="s">
        <v>550</v>
      </c>
      <c r="L487" t="s">
        <v>2428</v>
      </c>
      <c r="M487" t="s">
        <v>2428</v>
      </c>
      <c r="N487">
        <v>0</v>
      </c>
      <c r="P487" t="s">
        <v>282</v>
      </c>
      <c r="Q487">
        <v>7742</v>
      </c>
      <c r="R487" t="s">
        <v>550</v>
      </c>
      <c r="S487" t="s">
        <v>191</v>
      </c>
      <c r="T487" s="22" t="s">
        <v>197</v>
      </c>
      <c r="U487" s="21" t="s">
        <v>1056</v>
      </c>
      <c r="V487" t="s">
        <v>3009</v>
      </c>
      <c r="W487" t="s">
        <v>3010</v>
      </c>
      <c r="X487">
        <v>9</v>
      </c>
      <c r="Y487" s="21">
        <v>9</v>
      </c>
      <c r="Z487" s="21" t="str">
        <f>VLOOKUP(A487,'Rettelse til drænsystem'!$A$4:$B$510,2,FALSE)</f>
        <v>Pletdrænet</v>
      </c>
      <c r="AA487" t="s">
        <v>1165</v>
      </c>
      <c r="AB487" t="s">
        <v>193</v>
      </c>
      <c r="AC487" s="21" t="s">
        <v>1059</v>
      </c>
      <c r="AD487" s="21" t="s">
        <v>197</v>
      </c>
      <c r="AE487" s="21" t="s">
        <v>197</v>
      </c>
      <c r="AF487" t="s">
        <v>3007</v>
      </c>
      <c r="AG487" s="21">
        <v>0</v>
      </c>
      <c r="AH487" s="21" t="s">
        <v>3011</v>
      </c>
      <c r="AI487" s="21">
        <v>0</v>
      </c>
      <c r="AJ487" s="21" t="s">
        <v>2428</v>
      </c>
      <c r="AK487" s="21"/>
      <c r="AL487" s="21"/>
      <c r="AM487" s="21" t="s">
        <v>1276</v>
      </c>
      <c r="AN487" s="21" t="s">
        <v>1084</v>
      </c>
      <c r="AO487" s="21" t="s">
        <v>1084</v>
      </c>
      <c r="AP487" s="21" t="s">
        <v>205</v>
      </c>
      <c r="AQ487" s="21"/>
      <c r="AR487" s="21"/>
      <c r="AS487" s="21" t="s">
        <v>218</v>
      </c>
      <c r="AT487" s="21" t="s">
        <v>1063</v>
      </c>
      <c r="AU487">
        <v>82</v>
      </c>
      <c r="AV487" t="s">
        <v>3007</v>
      </c>
      <c r="AW487">
        <v>52.31747</v>
      </c>
      <c r="AX487">
        <v>3.9962749999999998</v>
      </c>
      <c r="AY487">
        <v>4.5</v>
      </c>
      <c r="AZ487" t="s">
        <v>1344</v>
      </c>
      <c r="BA487" s="21" t="s">
        <v>1089</v>
      </c>
      <c r="BB487" s="21" t="s">
        <v>1089</v>
      </c>
      <c r="BC487">
        <v>0.5</v>
      </c>
      <c r="BD487" t="s">
        <v>1088</v>
      </c>
      <c r="BE487">
        <v>0.5</v>
      </c>
      <c r="BF487">
        <v>3</v>
      </c>
      <c r="BG487" t="s">
        <v>253</v>
      </c>
      <c r="BH487">
        <v>1</v>
      </c>
      <c r="BI487" t="s">
        <v>282</v>
      </c>
      <c r="BJ487" t="s">
        <v>282</v>
      </c>
      <c r="BK487" t="s">
        <v>282</v>
      </c>
      <c r="BL487" t="s">
        <v>282</v>
      </c>
      <c r="BM487" t="s">
        <v>282</v>
      </c>
      <c r="BN487" t="s">
        <v>282</v>
      </c>
      <c r="BO487" t="s">
        <v>282</v>
      </c>
      <c r="BP487" t="s">
        <v>282</v>
      </c>
      <c r="BQ487" t="s">
        <v>282</v>
      </c>
      <c r="BR487" t="s">
        <v>192</v>
      </c>
      <c r="BS487" t="s">
        <v>192</v>
      </c>
      <c r="BT487" t="s">
        <v>198</v>
      </c>
      <c r="BU487" t="s">
        <v>282</v>
      </c>
      <c r="BV487">
        <v>633.5</v>
      </c>
      <c r="BW487">
        <v>597.79999999999995</v>
      </c>
      <c r="BX487" s="7">
        <v>356.70666666666597</v>
      </c>
      <c r="BY487" s="7">
        <v>16.374174064134291</v>
      </c>
      <c r="BZ487" s="8">
        <v>4.5903751160994064</v>
      </c>
      <c r="CA487" s="8">
        <v>18.011591470547721</v>
      </c>
      <c r="CB487" s="8">
        <v>5.0494126277093478</v>
      </c>
      <c r="CD487">
        <v>342</v>
      </c>
      <c r="CE487">
        <v>12</v>
      </c>
      <c r="CF487" s="33" t="s">
        <v>1066</v>
      </c>
      <c r="CG487" s="34" t="s">
        <v>1075</v>
      </c>
      <c r="CH487" t="s">
        <v>3008</v>
      </c>
      <c r="CI487">
        <v>8</v>
      </c>
      <c r="CJ487" s="25">
        <v>88.888888888888886</v>
      </c>
      <c r="CK487">
        <v>0</v>
      </c>
      <c r="CN487">
        <v>0.37</v>
      </c>
      <c r="CO487">
        <v>0.47</v>
      </c>
      <c r="CP487">
        <v>0.03</v>
      </c>
      <c r="CQ487" t="s">
        <v>282</v>
      </c>
      <c r="CR487" t="s">
        <v>282</v>
      </c>
      <c r="CT487" t="s">
        <v>282</v>
      </c>
      <c r="CU487" t="s">
        <v>282</v>
      </c>
      <c r="CV487" t="s">
        <v>282</v>
      </c>
      <c r="CW487" s="25" t="s">
        <v>1067</v>
      </c>
      <c r="CX487" t="s">
        <v>282</v>
      </c>
      <c r="DC487">
        <v>343</v>
      </c>
      <c r="DD487">
        <v>9.1</v>
      </c>
      <c r="DE487" t="s">
        <v>1068</v>
      </c>
      <c r="DF487" t="s">
        <v>1090</v>
      </c>
      <c r="DG487" t="s">
        <v>3012</v>
      </c>
      <c r="DH487">
        <v>9</v>
      </c>
      <c r="DI487" s="25">
        <v>100</v>
      </c>
      <c r="DJ487">
        <v>0</v>
      </c>
      <c r="DL487">
        <v>0.37</v>
      </c>
      <c r="DM487">
        <v>0.9</v>
      </c>
      <c r="DN487">
        <v>0.04</v>
      </c>
      <c r="DO487" t="s">
        <v>282</v>
      </c>
      <c r="DP487" t="s">
        <v>282</v>
      </c>
      <c r="DR487" t="s">
        <v>282</v>
      </c>
      <c r="DS487" t="s">
        <v>282</v>
      </c>
      <c r="DT487" t="s">
        <v>282</v>
      </c>
      <c r="DU487" s="25" t="s">
        <v>1067</v>
      </c>
      <c r="DV487" t="s">
        <v>282</v>
      </c>
      <c r="EA487">
        <v>344</v>
      </c>
      <c r="EB487">
        <v>11.03</v>
      </c>
      <c r="EC487" t="s">
        <v>1069</v>
      </c>
      <c r="ED487" t="s">
        <v>1090</v>
      </c>
      <c r="EE487" t="s">
        <v>3008</v>
      </c>
      <c r="EF487" t="s">
        <v>2457</v>
      </c>
      <c r="EG487" s="25">
        <v>66.666666666666657</v>
      </c>
      <c r="EH487">
        <v>0</v>
      </c>
      <c r="EJ487">
        <v>0.19</v>
      </c>
      <c r="EK487">
        <v>0.31</v>
      </c>
      <c r="EL487" s="9">
        <v>0.02</v>
      </c>
      <c r="EM487" t="s">
        <v>282</v>
      </c>
      <c r="EN487" t="s">
        <v>282</v>
      </c>
      <c r="EO487" t="s">
        <v>282</v>
      </c>
      <c r="EP487" t="s">
        <v>282</v>
      </c>
      <c r="EQ487" t="s">
        <v>282</v>
      </c>
      <c r="ER487" t="s">
        <v>282</v>
      </c>
      <c r="ES487" t="s">
        <v>282</v>
      </c>
      <c r="ET487" s="9" t="s">
        <v>282</v>
      </c>
      <c r="EU487" s="9" t="s">
        <v>282</v>
      </c>
      <c r="EV487" t="s">
        <v>282</v>
      </c>
      <c r="EX487" s="35">
        <v>3</v>
      </c>
      <c r="EY487" s="50">
        <v>0.31</v>
      </c>
      <c r="EZ487" s="50">
        <v>0.56000000000000005</v>
      </c>
      <c r="FA487" s="50">
        <v>3.0000000000000002E-2</v>
      </c>
      <c r="FB487" s="51">
        <v>1.1057906666666646</v>
      </c>
      <c r="FC487" s="51">
        <v>1.9975573333333296</v>
      </c>
      <c r="FD487" s="51">
        <v>0.1070119999999998</v>
      </c>
      <c r="FE487" s="7"/>
      <c r="FF487" s="25">
        <v>3</v>
      </c>
      <c r="FG487" s="25">
        <v>3</v>
      </c>
      <c r="FH487" s="29">
        <v>0.31</v>
      </c>
      <c r="FI487" s="29">
        <v>0.56000000000000005</v>
      </c>
      <c r="FJ487" s="29">
        <v>3.0000000000000002E-2</v>
      </c>
      <c r="FK487" s="29">
        <v>55.357142857142847</v>
      </c>
      <c r="FL487" s="7" t="b">
        <v>1</v>
      </c>
      <c r="FQ487" s="21"/>
      <c r="FX487" s="21">
        <v>1</v>
      </c>
      <c r="GG487" s="48">
        <v>0.31</v>
      </c>
      <c r="GH487" s="48">
        <v>0.56000000000000005</v>
      </c>
      <c r="GI487" s="9">
        <v>3.0000000000000002E-2</v>
      </c>
    </row>
    <row r="488" spans="1:191" x14ac:dyDescent="0.25">
      <c r="A488" t="s">
        <v>3013</v>
      </c>
      <c r="B488">
        <v>0</v>
      </c>
      <c r="C488" s="21" t="s">
        <v>197</v>
      </c>
      <c r="E488">
        <v>0</v>
      </c>
      <c r="G488" t="s">
        <v>1052</v>
      </c>
      <c r="J488">
        <v>5560</v>
      </c>
      <c r="K488" t="s">
        <v>748</v>
      </c>
      <c r="L488" t="s">
        <v>2428</v>
      </c>
      <c r="M488" t="s">
        <v>2428</v>
      </c>
      <c r="N488">
        <v>0</v>
      </c>
      <c r="P488" t="s">
        <v>3015</v>
      </c>
      <c r="Q488">
        <v>5580</v>
      </c>
      <c r="R488" t="s">
        <v>3016</v>
      </c>
      <c r="S488" t="s">
        <v>214</v>
      </c>
      <c r="T488" s="22" t="s">
        <v>197</v>
      </c>
      <c r="U488" s="21" t="s">
        <v>1056</v>
      </c>
      <c r="V488" t="s">
        <v>3017</v>
      </c>
      <c r="W488" t="s">
        <v>3018</v>
      </c>
      <c r="X488">
        <v>15</v>
      </c>
      <c r="Y488" s="21">
        <v>15</v>
      </c>
      <c r="Z488" s="21" t="str">
        <f>VLOOKUP(A488,'Rettelse til drænsystem'!$A$4:$B$510,2,FALSE)</f>
        <v>Systematisk drænet</v>
      </c>
      <c r="AA488" t="s">
        <v>1104</v>
      </c>
      <c r="AB488" t="s">
        <v>239</v>
      </c>
      <c r="AC488" s="21" t="s">
        <v>1063</v>
      </c>
      <c r="AD488" s="21" t="s">
        <v>197</v>
      </c>
      <c r="AE488" s="21" t="s">
        <v>197</v>
      </c>
      <c r="AF488" t="s">
        <v>3013</v>
      </c>
      <c r="AG488" s="21">
        <v>0</v>
      </c>
      <c r="AH488" s="21" t="s">
        <v>3014</v>
      </c>
      <c r="AI488" s="21">
        <v>0</v>
      </c>
      <c r="AJ488" s="21" t="s">
        <v>2428</v>
      </c>
      <c r="AK488" s="21"/>
      <c r="AL488" s="21"/>
      <c r="AM488" s="21" t="s">
        <v>1073</v>
      </c>
      <c r="AN488" s="21" t="s">
        <v>1074</v>
      </c>
      <c r="AO488" s="21" t="s">
        <v>1074</v>
      </c>
      <c r="AP488" s="21" t="s">
        <v>246</v>
      </c>
      <c r="AQ488" s="21"/>
      <c r="AR488" s="21"/>
      <c r="AS488" s="21" t="s">
        <v>218</v>
      </c>
      <c r="AT488" s="21" t="s">
        <v>1063</v>
      </c>
      <c r="AU488">
        <v>26</v>
      </c>
      <c r="AV488" t="s">
        <v>3013</v>
      </c>
      <c r="AW488">
        <v>73.171509999999998</v>
      </c>
      <c r="AX488">
        <v>2.746666E-4</v>
      </c>
      <c r="AY488">
        <v>29.8</v>
      </c>
      <c r="AZ488" t="s">
        <v>1088</v>
      </c>
      <c r="BA488" s="21" t="s">
        <v>1089</v>
      </c>
      <c r="BB488" s="21" t="s">
        <v>1089</v>
      </c>
      <c r="BC488">
        <v>0.75</v>
      </c>
      <c r="BD488" t="s">
        <v>1106</v>
      </c>
      <c r="BE488">
        <v>0.25</v>
      </c>
      <c r="BF488">
        <v>8</v>
      </c>
      <c r="BG488" t="s">
        <v>242</v>
      </c>
      <c r="BH488">
        <v>0.4</v>
      </c>
      <c r="BI488" t="s">
        <v>282</v>
      </c>
      <c r="BJ488">
        <v>3</v>
      </c>
      <c r="BK488" t="s">
        <v>253</v>
      </c>
      <c r="BL488">
        <v>0.35</v>
      </c>
      <c r="BM488" t="s">
        <v>282</v>
      </c>
      <c r="BN488">
        <v>10</v>
      </c>
      <c r="BO488" t="s">
        <v>249</v>
      </c>
      <c r="BP488">
        <v>0.25</v>
      </c>
      <c r="BQ488" t="s">
        <v>282</v>
      </c>
      <c r="BR488" t="s">
        <v>192</v>
      </c>
      <c r="BS488" t="s">
        <v>197</v>
      </c>
      <c r="BT488" t="s">
        <v>198</v>
      </c>
      <c r="BU488" t="s">
        <v>282</v>
      </c>
      <c r="BV488">
        <v>621.1</v>
      </c>
      <c r="BW488">
        <v>542.20000000000005</v>
      </c>
      <c r="BX488" s="7">
        <v>200.26249999999948</v>
      </c>
      <c r="BY488" s="7">
        <v>24.465761372919768</v>
      </c>
      <c r="BZ488" s="8">
        <v>12.38372136649364</v>
      </c>
      <c r="CA488" s="8">
        <v>26.912337510211749</v>
      </c>
      <c r="CB488" s="8">
        <v>13.622093503143006</v>
      </c>
      <c r="CD488">
        <v>462</v>
      </c>
      <c r="CE488">
        <v>13</v>
      </c>
      <c r="CF488" s="33" t="s">
        <v>1066</v>
      </c>
      <c r="CG488" s="34" t="s">
        <v>1075</v>
      </c>
      <c r="CH488" t="s">
        <v>3019</v>
      </c>
      <c r="CI488">
        <v>15</v>
      </c>
      <c r="CJ488" s="25">
        <v>100</v>
      </c>
      <c r="CK488">
        <v>0</v>
      </c>
      <c r="CN488">
        <v>1.96</v>
      </c>
      <c r="CO488">
        <v>2.62</v>
      </c>
      <c r="CP488">
        <v>0.04</v>
      </c>
      <c r="CQ488" t="s">
        <v>282</v>
      </c>
      <c r="CR488" t="s">
        <v>282</v>
      </c>
      <c r="CT488" t="s">
        <v>282</v>
      </c>
      <c r="CU488" t="s">
        <v>282</v>
      </c>
      <c r="CV488" t="s">
        <v>282</v>
      </c>
      <c r="CW488" s="25" t="s">
        <v>1067</v>
      </c>
      <c r="CX488" t="s">
        <v>282</v>
      </c>
      <c r="DC488">
        <v>463</v>
      </c>
      <c r="DD488">
        <v>8</v>
      </c>
      <c r="DE488" t="s">
        <v>1068</v>
      </c>
      <c r="DF488" t="s">
        <v>1090</v>
      </c>
      <c r="DG488" t="s">
        <v>3020</v>
      </c>
      <c r="DH488">
        <v>0</v>
      </c>
      <c r="DI488" s="25">
        <v>0</v>
      </c>
      <c r="DJ488" t="s">
        <v>3021</v>
      </c>
      <c r="DL488">
        <v>1.8</v>
      </c>
      <c r="DM488">
        <v>2.15</v>
      </c>
      <c r="DN488">
        <v>0.03</v>
      </c>
      <c r="DO488" t="s">
        <v>282</v>
      </c>
      <c r="DP488" t="s">
        <v>282</v>
      </c>
      <c r="DR488" t="s">
        <v>282</v>
      </c>
      <c r="DS488" t="s">
        <v>282</v>
      </c>
      <c r="DT488" t="s">
        <v>282</v>
      </c>
      <c r="DU488" s="25" t="s">
        <v>1067</v>
      </c>
      <c r="DV488" t="s">
        <v>282</v>
      </c>
      <c r="EA488">
        <v>464</v>
      </c>
      <c r="EB488">
        <v>11</v>
      </c>
      <c r="EC488" t="s">
        <v>1069</v>
      </c>
      <c r="ED488" t="s">
        <v>1090</v>
      </c>
      <c r="EE488" t="s">
        <v>3019</v>
      </c>
      <c r="EF488">
        <v>0</v>
      </c>
      <c r="EG488" s="25">
        <v>0</v>
      </c>
      <c r="EH488" t="s">
        <v>3022</v>
      </c>
      <c r="EJ488">
        <v>1.38</v>
      </c>
      <c r="EK488">
        <v>2.1</v>
      </c>
      <c r="EL488" s="9">
        <v>0.04</v>
      </c>
      <c r="EM488" t="s">
        <v>282</v>
      </c>
      <c r="EN488" t="s">
        <v>282</v>
      </c>
      <c r="EO488" t="s">
        <v>282</v>
      </c>
      <c r="EP488" t="s">
        <v>282</v>
      </c>
      <c r="EQ488" t="s">
        <v>282</v>
      </c>
      <c r="ER488" t="s">
        <v>282</v>
      </c>
      <c r="ES488" t="s">
        <v>282</v>
      </c>
      <c r="ET488" s="9" t="s">
        <v>282</v>
      </c>
      <c r="EU488" s="9" t="s">
        <v>282</v>
      </c>
      <c r="EV488" t="s">
        <v>282</v>
      </c>
      <c r="EX488" s="35">
        <v>3</v>
      </c>
      <c r="EY488" s="50">
        <v>1.7133333333333332</v>
      </c>
      <c r="EZ488" s="50">
        <v>2.2899999999999996</v>
      </c>
      <c r="FA488" s="50">
        <v>3.6666666666666674E-2</v>
      </c>
      <c r="FB488" s="51">
        <v>3.4311641666666572</v>
      </c>
      <c r="FC488" s="51">
        <v>4.586011249999987</v>
      </c>
      <c r="FD488" s="51">
        <v>7.3429583333333159E-2</v>
      </c>
      <c r="FE488" s="7"/>
      <c r="FF488" s="25">
        <v>3</v>
      </c>
      <c r="FG488" s="25">
        <v>3</v>
      </c>
      <c r="FH488" s="29">
        <v>1.7133333333333332</v>
      </c>
      <c r="FI488" s="29">
        <v>2.2899999999999996</v>
      </c>
      <c r="FJ488" s="29">
        <v>3.6666666666666674E-2</v>
      </c>
      <c r="FK488" s="29">
        <v>74.81804949053857</v>
      </c>
      <c r="FL488" s="7" t="b">
        <v>1</v>
      </c>
      <c r="FQ488" s="21"/>
      <c r="FX488" s="21">
        <v>7</v>
      </c>
      <c r="GG488" s="48">
        <v>1.7133333333333332</v>
      </c>
      <c r="GH488" s="48">
        <v>2.2899999999999996</v>
      </c>
      <c r="GI488" s="9">
        <v>3.6666666666666674E-2</v>
      </c>
    </row>
    <row r="489" spans="1:191" x14ac:dyDescent="0.25">
      <c r="A489" t="s">
        <v>3023</v>
      </c>
      <c r="B489">
        <v>0</v>
      </c>
      <c r="C489" s="21" t="s">
        <v>197</v>
      </c>
      <c r="E489">
        <v>0</v>
      </c>
      <c r="G489" t="s">
        <v>1052</v>
      </c>
      <c r="J489">
        <v>5560</v>
      </c>
      <c r="K489" t="s">
        <v>748</v>
      </c>
      <c r="L489" t="s">
        <v>2428</v>
      </c>
      <c r="M489" t="s">
        <v>2428</v>
      </c>
      <c r="N489">
        <v>0</v>
      </c>
      <c r="P489" t="s">
        <v>3025</v>
      </c>
      <c r="Q489">
        <v>5592</v>
      </c>
      <c r="R489" t="s">
        <v>3026</v>
      </c>
      <c r="S489" t="s">
        <v>191</v>
      </c>
      <c r="T489" s="22" t="s">
        <v>197</v>
      </c>
      <c r="U489" s="21" t="s">
        <v>1056</v>
      </c>
      <c r="V489" t="s">
        <v>3027</v>
      </c>
      <c r="W489" t="s">
        <v>3028</v>
      </c>
      <c r="X489">
        <v>20</v>
      </c>
      <c r="Y489" s="21">
        <v>20</v>
      </c>
      <c r="Z489" s="21" t="str">
        <f>VLOOKUP(A489,'Rettelse til drænsystem'!$A$4:$B$510,2,FALSE)</f>
        <v>Systematisk drænet</v>
      </c>
      <c r="AA489" t="s">
        <v>1058</v>
      </c>
      <c r="AB489" t="s">
        <v>239</v>
      </c>
      <c r="AC489" s="21" t="s">
        <v>1063</v>
      </c>
      <c r="AD489" s="21" t="s">
        <v>197</v>
      </c>
      <c r="AE489" s="21" t="s">
        <v>197</v>
      </c>
      <c r="AF489" t="s">
        <v>3023</v>
      </c>
      <c r="AG489" s="21">
        <v>0</v>
      </c>
      <c r="AH489" s="21" t="s">
        <v>3024</v>
      </c>
      <c r="AI489" s="21">
        <v>0</v>
      </c>
      <c r="AJ489" s="21" t="s">
        <v>2428</v>
      </c>
      <c r="AK489" s="21"/>
      <c r="AL489" s="21"/>
      <c r="AM489" s="21" t="s">
        <v>1073</v>
      </c>
      <c r="AN489" s="21" t="s">
        <v>1074</v>
      </c>
      <c r="AO489" s="21" t="s">
        <v>1074</v>
      </c>
      <c r="AP489" s="21" t="s">
        <v>246</v>
      </c>
      <c r="AQ489" s="21"/>
      <c r="AR489" s="21"/>
      <c r="AS489" s="21" t="s">
        <v>218</v>
      </c>
      <c r="AT489" s="21" t="s">
        <v>1063</v>
      </c>
      <c r="AU489">
        <v>21</v>
      </c>
      <c r="AV489" t="s">
        <v>3023</v>
      </c>
      <c r="AW489">
        <v>174.05430000000001</v>
      </c>
      <c r="AX489">
        <v>1.100978</v>
      </c>
      <c r="AY489">
        <v>80</v>
      </c>
      <c r="AZ489" t="s">
        <v>1095</v>
      </c>
      <c r="BA489" s="21" t="s">
        <v>1102</v>
      </c>
      <c r="BB489" s="21" t="s">
        <v>1102</v>
      </c>
      <c r="BC489">
        <v>0.9</v>
      </c>
      <c r="BD489" t="s">
        <v>1064</v>
      </c>
      <c r="BE489">
        <v>0.1</v>
      </c>
      <c r="BF489">
        <v>5</v>
      </c>
      <c r="BG489" t="s">
        <v>304</v>
      </c>
      <c r="BH489">
        <v>0.4</v>
      </c>
      <c r="BI489" t="s">
        <v>282</v>
      </c>
      <c r="BJ489">
        <v>8</v>
      </c>
      <c r="BK489" t="s">
        <v>242</v>
      </c>
      <c r="BL489">
        <v>0.35</v>
      </c>
      <c r="BM489" t="s">
        <v>282</v>
      </c>
      <c r="BN489">
        <v>10</v>
      </c>
      <c r="BO489" t="s">
        <v>249</v>
      </c>
      <c r="BP489">
        <v>0.25</v>
      </c>
      <c r="BQ489" t="s">
        <v>282</v>
      </c>
      <c r="BR489" t="s">
        <v>192</v>
      </c>
      <c r="BS489" t="s">
        <v>197</v>
      </c>
      <c r="BT489" t="s">
        <v>198</v>
      </c>
      <c r="BU489" t="s">
        <v>282</v>
      </c>
      <c r="BV489">
        <v>621.1</v>
      </c>
      <c r="BW489">
        <v>525.70000000000005</v>
      </c>
      <c r="BX489" s="7">
        <v>198.13278333333284</v>
      </c>
      <c r="BY489" s="7">
        <v>26.771305345214362</v>
      </c>
      <c r="BZ489" s="8">
        <v>13.51131926253638</v>
      </c>
      <c r="CA489" s="8">
        <v>29.448435879735801</v>
      </c>
      <c r="CB489" s="8">
        <v>14.86245118879002</v>
      </c>
      <c r="CD489">
        <v>465</v>
      </c>
      <c r="CE489">
        <v>13</v>
      </c>
      <c r="CF489" s="33" t="s">
        <v>1066</v>
      </c>
      <c r="CG489" s="34" t="s">
        <v>1075</v>
      </c>
      <c r="CH489" t="s">
        <v>3019</v>
      </c>
      <c r="CI489">
        <v>15</v>
      </c>
      <c r="CJ489" s="25">
        <v>75</v>
      </c>
      <c r="CK489">
        <v>0</v>
      </c>
      <c r="CN489">
        <v>11.13</v>
      </c>
      <c r="CO489">
        <v>11.68</v>
      </c>
      <c r="CP489">
        <v>0.01</v>
      </c>
      <c r="CQ489" t="s">
        <v>282</v>
      </c>
      <c r="CR489" t="s">
        <v>282</v>
      </c>
      <c r="CT489" t="s">
        <v>282</v>
      </c>
      <c r="CU489" t="s">
        <v>282</v>
      </c>
      <c r="CV489" t="s">
        <v>282</v>
      </c>
      <c r="CW489" s="25" t="s">
        <v>1067</v>
      </c>
      <c r="CX489" t="s">
        <v>282</v>
      </c>
      <c r="DC489">
        <v>466</v>
      </c>
      <c r="DD489">
        <v>8</v>
      </c>
      <c r="DE489" t="s">
        <v>1068</v>
      </c>
      <c r="DF489" t="s">
        <v>1090</v>
      </c>
      <c r="DG489" t="s">
        <v>3020</v>
      </c>
      <c r="DH489">
        <v>0</v>
      </c>
      <c r="DI489" s="25">
        <v>0</v>
      </c>
      <c r="DJ489" t="s">
        <v>3021</v>
      </c>
      <c r="DL489">
        <v>9.5399999999999991</v>
      </c>
      <c r="DM489">
        <v>11.51</v>
      </c>
      <c r="DN489">
        <v>0.03</v>
      </c>
      <c r="DO489" t="s">
        <v>282</v>
      </c>
      <c r="DP489" t="s">
        <v>282</v>
      </c>
      <c r="DR489" t="s">
        <v>282</v>
      </c>
      <c r="DS489" t="s">
        <v>282</v>
      </c>
      <c r="DT489" t="s">
        <v>282</v>
      </c>
      <c r="DU489" s="25" t="s">
        <v>1067</v>
      </c>
      <c r="DV489" t="s">
        <v>282</v>
      </c>
      <c r="EA489">
        <v>467</v>
      </c>
      <c r="EB489">
        <v>11</v>
      </c>
      <c r="EC489" t="s">
        <v>1069</v>
      </c>
      <c r="ED489" t="s">
        <v>1090</v>
      </c>
      <c r="EE489" t="s">
        <v>3019</v>
      </c>
      <c r="EF489">
        <v>0</v>
      </c>
      <c r="EG489" s="25">
        <v>0</v>
      </c>
      <c r="EH489" t="s">
        <v>3022</v>
      </c>
      <c r="EJ489">
        <v>-11.79</v>
      </c>
      <c r="EK489">
        <v>-9.56</v>
      </c>
      <c r="EL489" s="9">
        <v>0.01</v>
      </c>
      <c r="EM489" t="s">
        <v>282</v>
      </c>
      <c r="EN489" t="s">
        <v>282</v>
      </c>
      <c r="EO489" t="s">
        <v>282</v>
      </c>
      <c r="EP489" t="s">
        <v>282</v>
      </c>
      <c r="EQ489" t="s">
        <v>282</v>
      </c>
      <c r="ER489" t="s">
        <v>282</v>
      </c>
      <c r="ES489" t="s">
        <v>282</v>
      </c>
      <c r="ET489" s="9" t="s">
        <v>282</v>
      </c>
      <c r="EU489" s="9" t="s">
        <v>282</v>
      </c>
      <c r="EV489" t="s">
        <v>282</v>
      </c>
      <c r="EX489" s="35">
        <v>3</v>
      </c>
      <c r="EY489" s="50">
        <v>2.9600000000000009</v>
      </c>
      <c r="EZ489" s="50">
        <v>4.5433333333333321</v>
      </c>
      <c r="FA489" s="50">
        <v>1.6666666666666666E-2</v>
      </c>
      <c r="FB489" s="51">
        <v>5.864730386666654</v>
      </c>
      <c r="FC489" s="51">
        <v>9.0018327894444194</v>
      </c>
      <c r="FD489" s="51">
        <v>3.3022130555555473E-2</v>
      </c>
      <c r="FE489" s="7"/>
      <c r="FF489" s="25">
        <v>3</v>
      </c>
      <c r="FG489" s="25">
        <v>3</v>
      </c>
      <c r="FH489" s="29">
        <v>2.9600000000000009</v>
      </c>
      <c r="FI489" s="29">
        <v>4.5433333333333321</v>
      </c>
      <c r="FJ489" s="29">
        <v>1.6666666666666666E-2</v>
      </c>
      <c r="FK489" s="29">
        <v>65.150403521643469</v>
      </c>
      <c r="FL489" s="7" t="b">
        <v>1</v>
      </c>
      <c r="FQ489" s="21"/>
      <c r="FX489" s="21">
        <v>7</v>
      </c>
      <c r="GG489" s="48">
        <v>2.9600000000000009</v>
      </c>
      <c r="GH489" s="48">
        <v>4.5433333333333321</v>
      </c>
      <c r="GI489" s="9">
        <v>1.6666666666666666E-2</v>
      </c>
    </row>
    <row r="490" spans="1:191" x14ac:dyDescent="0.25">
      <c r="A490" t="s">
        <v>3029</v>
      </c>
      <c r="B490">
        <v>0</v>
      </c>
      <c r="C490" s="21" t="s">
        <v>197</v>
      </c>
      <c r="E490">
        <v>0</v>
      </c>
      <c r="G490" t="s">
        <v>1052</v>
      </c>
      <c r="J490">
        <v>5560</v>
      </c>
      <c r="K490" t="s">
        <v>748</v>
      </c>
      <c r="L490" t="s">
        <v>2428</v>
      </c>
      <c r="M490" t="s">
        <v>2428</v>
      </c>
      <c r="N490">
        <v>0</v>
      </c>
      <c r="P490" t="s">
        <v>3031</v>
      </c>
      <c r="Q490">
        <v>5592</v>
      </c>
      <c r="R490" t="s">
        <v>3026</v>
      </c>
      <c r="S490" t="s">
        <v>214</v>
      </c>
      <c r="T490" s="22" t="s">
        <v>197</v>
      </c>
      <c r="U490" s="21" t="s">
        <v>1056</v>
      </c>
      <c r="V490" t="s">
        <v>3032</v>
      </c>
      <c r="W490" t="s">
        <v>3033</v>
      </c>
      <c r="X490">
        <v>80</v>
      </c>
      <c r="Y490" s="21">
        <v>80</v>
      </c>
      <c r="Z490" s="21" t="str">
        <f>VLOOKUP(A490,'Rettelse til drænsystem'!$A$4:$B$510,2,FALSE)</f>
        <v>Systematisk drænet</v>
      </c>
      <c r="AA490" t="s">
        <v>1165</v>
      </c>
      <c r="AB490" t="s">
        <v>239</v>
      </c>
      <c r="AC490" s="21" t="s">
        <v>1063</v>
      </c>
      <c r="AD490" s="21" t="s">
        <v>197</v>
      </c>
      <c r="AE490" s="21" t="s">
        <v>197</v>
      </c>
      <c r="AF490" t="s">
        <v>3029</v>
      </c>
      <c r="AG490" s="21" t="s">
        <v>282</v>
      </c>
      <c r="AH490" s="21" t="s">
        <v>3030</v>
      </c>
      <c r="AI490" s="21">
        <v>0</v>
      </c>
      <c r="AJ490" s="21" t="s">
        <v>2428</v>
      </c>
      <c r="AK490" s="21"/>
      <c r="AL490" s="21"/>
      <c r="AM490" s="21" t="s">
        <v>1073</v>
      </c>
      <c r="AN490" s="21" t="s">
        <v>1074</v>
      </c>
      <c r="AO490" s="21" t="s">
        <v>1074</v>
      </c>
      <c r="AP490" s="21" t="s">
        <v>246</v>
      </c>
      <c r="AQ490" s="21"/>
      <c r="AR490" s="21"/>
      <c r="AS490" s="21" t="s">
        <v>218</v>
      </c>
      <c r="AT490" s="21" t="s">
        <v>1063</v>
      </c>
      <c r="AU490">
        <v>37</v>
      </c>
      <c r="AV490" t="s">
        <v>3029</v>
      </c>
      <c r="AW490">
        <v>137.9606</v>
      </c>
      <c r="AX490">
        <v>1.1227849999999999</v>
      </c>
      <c r="AY490">
        <v>30</v>
      </c>
      <c r="AZ490" t="s">
        <v>1106</v>
      </c>
      <c r="BA490" s="21" t="s">
        <v>1102</v>
      </c>
      <c r="BB490" s="21" t="s">
        <v>1102</v>
      </c>
      <c r="BC490">
        <v>0.8</v>
      </c>
      <c r="BD490" t="s">
        <v>1095</v>
      </c>
      <c r="BE490">
        <v>0.2</v>
      </c>
      <c r="BF490">
        <v>8</v>
      </c>
      <c r="BG490" t="s">
        <v>242</v>
      </c>
      <c r="BH490">
        <v>0.4</v>
      </c>
      <c r="BI490" t="s">
        <v>282</v>
      </c>
      <c r="BJ490">
        <v>6</v>
      </c>
      <c r="BK490" t="s">
        <v>195</v>
      </c>
      <c r="BL490">
        <v>0.35</v>
      </c>
      <c r="BM490" t="s">
        <v>282</v>
      </c>
      <c r="BN490">
        <v>5</v>
      </c>
      <c r="BO490" t="s">
        <v>304</v>
      </c>
      <c r="BP490">
        <v>0.25</v>
      </c>
      <c r="BQ490" t="s">
        <v>282</v>
      </c>
      <c r="BR490" t="s">
        <v>192</v>
      </c>
      <c r="BS490" t="s">
        <v>197</v>
      </c>
      <c r="BT490" t="s">
        <v>198</v>
      </c>
      <c r="BU490" t="s">
        <v>282</v>
      </c>
      <c r="BV490">
        <v>621.1</v>
      </c>
      <c r="BW490">
        <v>525.70000000000005</v>
      </c>
      <c r="BX490" s="7">
        <v>185.77279999999939</v>
      </c>
      <c r="BY490" s="7">
        <v>25.37503132676428</v>
      </c>
      <c r="BZ490" s="8">
        <v>13.657486544242911</v>
      </c>
      <c r="CA490" s="8">
        <v>27.91253445944071</v>
      </c>
      <c r="CB490" s="8">
        <v>15.023235198667203</v>
      </c>
      <c r="CD490">
        <v>468</v>
      </c>
      <c r="CE490">
        <v>13</v>
      </c>
      <c r="CF490" s="33" t="s">
        <v>1066</v>
      </c>
      <c r="CG490" s="34" t="s">
        <v>1075</v>
      </c>
      <c r="CH490" t="s">
        <v>3019</v>
      </c>
      <c r="CI490">
        <v>15</v>
      </c>
      <c r="CJ490" s="25">
        <v>18.75</v>
      </c>
      <c r="CK490">
        <v>0</v>
      </c>
      <c r="CN490">
        <v>9.5500000000000007</v>
      </c>
      <c r="CO490">
        <v>9.73</v>
      </c>
      <c r="CP490">
        <v>0.01</v>
      </c>
      <c r="CQ490" t="s">
        <v>282</v>
      </c>
      <c r="CR490" t="s">
        <v>282</v>
      </c>
      <c r="CT490" t="s">
        <v>282</v>
      </c>
      <c r="CU490" t="s">
        <v>282</v>
      </c>
      <c r="CV490" t="s">
        <v>282</v>
      </c>
      <c r="CW490" s="25" t="s">
        <v>1067</v>
      </c>
      <c r="CX490" t="s">
        <v>282</v>
      </c>
      <c r="DC490">
        <v>469</v>
      </c>
      <c r="DD490">
        <v>8</v>
      </c>
      <c r="DE490" t="s">
        <v>1068</v>
      </c>
      <c r="DF490" t="s">
        <v>1090</v>
      </c>
      <c r="DG490" t="s">
        <v>3020</v>
      </c>
      <c r="DH490">
        <v>0</v>
      </c>
      <c r="DI490" s="25">
        <v>0</v>
      </c>
      <c r="DJ490" t="s">
        <v>3034</v>
      </c>
      <c r="DL490">
        <v>4.63</v>
      </c>
      <c r="DM490">
        <v>5.2</v>
      </c>
      <c r="DN490">
        <v>0.09</v>
      </c>
      <c r="DO490" t="s">
        <v>282</v>
      </c>
      <c r="DP490" t="s">
        <v>282</v>
      </c>
      <c r="DR490" t="s">
        <v>282</v>
      </c>
      <c r="DS490" t="s">
        <v>282</v>
      </c>
      <c r="DT490" t="s">
        <v>282</v>
      </c>
      <c r="DU490" s="25" t="s">
        <v>1067</v>
      </c>
      <c r="DV490" t="s">
        <v>282</v>
      </c>
      <c r="EA490">
        <v>470</v>
      </c>
      <c r="EB490">
        <v>11</v>
      </c>
      <c r="EC490" t="s">
        <v>1069</v>
      </c>
      <c r="ED490" t="s">
        <v>1090</v>
      </c>
      <c r="EE490" t="s">
        <v>3019</v>
      </c>
      <c r="EF490">
        <v>0</v>
      </c>
      <c r="EG490" s="25">
        <v>0</v>
      </c>
      <c r="EH490" t="s">
        <v>3035</v>
      </c>
      <c r="EJ490">
        <v>9.7899999999999991</v>
      </c>
      <c r="EK490">
        <v>10.18</v>
      </c>
      <c r="EL490" s="9">
        <v>0.01</v>
      </c>
      <c r="EM490" t="s">
        <v>282</v>
      </c>
      <c r="EN490" t="s">
        <v>282</v>
      </c>
      <c r="EO490" t="s">
        <v>282</v>
      </c>
      <c r="EP490" t="s">
        <v>282</v>
      </c>
      <c r="EQ490" t="s">
        <v>282</v>
      </c>
      <c r="ER490" t="s">
        <v>282</v>
      </c>
      <c r="ES490" t="s">
        <v>282</v>
      </c>
      <c r="ET490" s="9" t="s">
        <v>282</v>
      </c>
      <c r="EU490" s="9" t="s">
        <v>282</v>
      </c>
      <c r="EV490" t="s">
        <v>282</v>
      </c>
      <c r="EX490" s="35">
        <v>3</v>
      </c>
      <c r="EY490" s="50">
        <v>7.9899999999999993</v>
      </c>
      <c r="EZ490" s="50">
        <v>8.3699999999999992</v>
      </c>
      <c r="FA490" s="50">
        <v>3.666666666666666E-2</v>
      </c>
      <c r="FB490" s="51">
        <v>14.84324671999995</v>
      </c>
      <c r="FC490" s="51">
        <v>15.549183359999947</v>
      </c>
      <c r="FD490" s="51">
        <v>6.8116693333333103E-2</v>
      </c>
      <c r="FE490" s="7"/>
      <c r="FF490" s="25">
        <v>3</v>
      </c>
      <c r="FG490" s="25">
        <v>3</v>
      </c>
      <c r="FH490" s="29">
        <v>7.9899999999999993</v>
      </c>
      <c r="FI490" s="29">
        <v>8.3699999999999992</v>
      </c>
      <c r="FJ490" s="29">
        <v>3.666666666666666E-2</v>
      </c>
      <c r="FK490" s="29">
        <v>95.4599761051374</v>
      </c>
      <c r="FL490" s="7" t="b">
        <v>1</v>
      </c>
      <c r="FQ490" s="21"/>
      <c r="FX490" s="21">
        <v>7</v>
      </c>
      <c r="GG490" s="48">
        <v>7.9899999999999993</v>
      </c>
      <c r="GH490" s="48">
        <v>8.3699999999999992</v>
      </c>
      <c r="GI490" s="9">
        <v>3.666666666666666E-2</v>
      </c>
    </row>
    <row r="491" spans="1:191" x14ac:dyDescent="0.25">
      <c r="A491" t="s">
        <v>3036</v>
      </c>
      <c r="B491">
        <v>216</v>
      </c>
      <c r="C491" s="21" t="s">
        <v>192</v>
      </c>
      <c r="E491">
        <v>0</v>
      </c>
      <c r="G491" t="s">
        <v>1052</v>
      </c>
      <c r="J491">
        <v>8950</v>
      </c>
      <c r="K491" t="s">
        <v>847</v>
      </c>
      <c r="L491" t="s">
        <v>2428</v>
      </c>
      <c r="M491" t="s">
        <v>2428</v>
      </c>
      <c r="N491">
        <v>0</v>
      </c>
      <c r="P491" t="s">
        <v>282</v>
      </c>
      <c r="Q491">
        <v>8950</v>
      </c>
      <c r="R491" t="s">
        <v>847</v>
      </c>
      <c r="S491" t="s">
        <v>191</v>
      </c>
      <c r="T491" s="22" t="s">
        <v>197</v>
      </c>
      <c r="U491" s="21" t="s">
        <v>1056</v>
      </c>
      <c r="V491">
        <v>577822.29121764004</v>
      </c>
      <c r="W491">
        <v>6260245.7550812</v>
      </c>
      <c r="X491">
        <v>8</v>
      </c>
      <c r="Y491" s="21">
        <v>8</v>
      </c>
      <c r="Z491" s="21" t="str">
        <f>VLOOKUP(A491,'Rettelse til drænsystem'!$A$4:$B$510,2,FALSE)</f>
        <v>Systematisk drænet</v>
      </c>
      <c r="AA491" t="s">
        <v>1058</v>
      </c>
      <c r="AB491" t="s">
        <v>193</v>
      </c>
      <c r="AC491" s="21" t="s">
        <v>1059</v>
      </c>
      <c r="AD491" s="21" t="s">
        <v>197</v>
      </c>
      <c r="AE491" s="21" t="s">
        <v>197</v>
      </c>
      <c r="AF491" t="s">
        <v>3036</v>
      </c>
      <c r="AG491" s="21">
        <v>216</v>
      </c>
      <c r="AH491" s="21" t="s">
        <v>3037</v>
      </c>
      <c r="AI491" s="21">
        <v>0</v>
      </c>
      <c r="AJ491" s="21" t="s">
        <v>2428</v>
      </c>
      <c r="AK491" s="21"/>
      <c r="AL491" s="21"/>
      <c r="AM491" s="21" t="s">
        <v>1276</v>
      </c>
      <c r="AN491" s="21" t="s">
        <v>1084</v>
      </c>
      <c r="AO491" s="21" t="s">
        <v>1084</v>
      </c>
      <c r="AP491" s="21" t="s">
        <v>205</v>
      </c>
      <c r="AQ491" s="21"/>
      <c r="AR491" s="21"/>
      <c r="AS491" s="21" t="s">
        <v>218</v>
      </c>
      <c r="AT491" s="21" t="s">
        <v>1063</v>
      </c>
      <c r="AU491">
        <v>49</v>
      </c>
      <c r="AV491" t="s">
        <v>3036</v>
      </c>
      <c r="AW491">
        <v>191.67500000000001</v>
      </c>
      <c r="AX491">
        <v>2.746666E-4</v>
      </c>
      <c r="AY491">
        <v>2</v>
      </c>
      <c r="AZ491" t="s">
        <v>1095</v>
      </c>
      <c r="BA491" s="21" t="s">
        <v>1102</v>
      </c>
      <c r="BB491" s="21" t="s">
        <v>1102</v>
      </c>
      <c r="BC491">
        <v>1</v>
      </c>
      <c r="BD491" t="s">
        <v>282</v>
      </c>
      <c r="BE491" t="s">
        <v>282</v>
      </c>
      <c r="BF491">
        <v>6</v>
      </c>
      <c r="BG491" t="s">
        <v>195</v>
      </c>
      <c r="BH491">
        <v>1</v>
      </c>
      <c r="BI491" t="s">
        <v>282</v>
      </c>
      <c r="BJ491" t="s">
        <v>282</v>
      </c>
      <c r="BK491" t="s">
        <v>282</v>
      </c>
      <c r="BL491" t="s">
        <v>282</v>
      </c>
      <c r="BM491" t="s">
        <v>282</v>
      </c>
      <c r="BN491" t="s">
        <v>282</v>
      </c>
      <c r="BO491" t="s">
        <v>282</v>
      </c>
      <c r="BP491" t="s">
        <v>282</v>
      </c>
      <c r="BQ491" t="s">
        <v>282</v>
      </c>
      <c r="BR491" t="s">
        <v>197</v>
      </c>
      <c r="BS491" t="s">
        <v>197</v>
      </c>
      <c r="BT491" t="s">
        <v>198</v>
      </c>
      <c r="BU491" t="s">
        <v>282</v>
      </c>
      <c r="BV491">
        <v>517</v>
      </c>
      <c r="BW491">
        <v>425.9</v>
      </c>
      <c r="BX491" s="7">
        <v>193.60333333333296</v>
      </c>
      <c r="BY491" s="7">
        <v>31.551009987690041</v>
      </c>
      <c r="BZ491" s="8">
        <v>16.296728700103358</v>
      </c>
      <c r="CA491" s="8">
        <v>34.706110986459045</v>
      </c>
      <c r="CB491" s="8">
        <v>17.926401570113697</v>
      </c>
      <c r="CD491">
        <v>132</v>
      </c>
      <c r="CE491">
        <v>12</v>
      </c>
      <c r="CF491" s="33" t="s">
        <v>1066</v>
      </c>
      <c r="CG491" s="34" t="s">
        <v>1075</v>
      </c>
      <c r="CH491" t="s">
        <v>846</v>
      </c>
      <c r="CI491">
        <v>2</v>
      </c>
      <c r="CJ491" s="25">
        <v>25</v>
      </c>
      <c r="CK491">
        <v>0</v>
      </c>
      <c r="CN491">
        <v>0.74</v>
      </c>
      <c r="CO491">
        <v>2.87</v>
      </c>
      <c r="CP491">
        <v>0.09</v>
      </c>
      <c r="CQ491" t="s">
        <v>282</v>
      </c>
      <c r="CR491" t="s">
        <v>282</v>
      </c>
      <c r="CT491" t="s">
        <v>282</v>
      </c>
      <c r="CU491" t="s">
        <v>282</v>
      </c>
      <c r="CV491" t="s">
        <v>282</v>
      </c>
      <c r="CW491" s="25" t="s">
        <v>1067</v>
      </c>
      <c r="CX491" t="s">
        <v>282</v>
      </c>
      <c r="DC491">
        <v>133</v>
      </c>
      <c r="DD491">
        <v>7</v>
      </c>
      <c r="DE491" t="s">
        <v>1068</v>
      </c>
      <c r="DF491" t="s">
        <v>1090</v>
      </c>
      <c r="DG491" t="s">
        <v>846</v>
      </c>
      <c r="DH491" t="s">
        <v>2436</v>
      </c>
      <c r="DI491" s="25">
        <v>37.5</v>
      </c>
      <c r="DJ491">
        <v>0</v>
      </c>
      <c r="DL491">
        <v>0.94</v>
      </c>
      <c r="DM491">
        <v>4.84</v>
      </c>
      <c r="DN491">
        <v>0.1</v>
      </c>
      <c r="DO491" t="s">
        <v>282</v>
      </c>
      <c r="DP491" t="s">
        <v>282</v>
      </c>
      <c r="DR491" t="s">
        <v>282</v>
      </c>
      <c r="DS491" t="s">
        <v>282</v>
      </c>
      <c r="DT491" t="s">
        <v>282</v>
      </c>
      <c r="DU491" s="25" t="s">
        <v>1067</v>
      </c>
      <c r="DV491" t="s">
        <v>282</v>
      </c>
      <c r="EA491">
        <v>134</v>
      </c>
      <c r="EB491">
        <v>11</v>
      </c>
      <c r="EC491" t="s">
        <v>1069</v>
      </c>
      <c r="ED491" t="s">
        <v>1090</v>
      </c>
      <c r="EE491" t="s">
        <v>846</v>
      </c>
      <c r="EF491" t="s">
        <v>2486</v>
      </c>
      <c r="EG491" s="25">
        <v>25</v>
      </c>
      <c r="EH491">
        <v>0</v>
      </c>
      <c r="EJ491">
        <v>0.14000000000000001</v>
      </c>
      <c r="EK491">
        <v>1.99</v>
      </c>
      <c r="EL491" s="9">
        <v>0.15</v>
      </c>
      <c r="EM491" t="s">
        <v>282</v>
      </c>
      <c r="EN491" t="s">
        <v>282</v>
      </c>
      <c r="EO491" t="s">
        <v>282</v>
      </c>
      <c r="EP491" t="s">
        <v>282</v>
      </c>
      <c r="EQ491" t="s">
        <v>282</v>
      </c>
      <c r="ER491" t="s">
        <v>282</v>
      </c>
      <c r="ES491" t="s">
        <v>282</v>
      </c>
      <c r="ET491" s="9" t="s">
        <v>282</v>
      </c>
      <c r="EU491" s="9" t="s">
        <v>282</v>
      </c>
      <c r="EV491" t="s">
        <v>282</v>
      </c>
      <c r="EX491" s="35">
        <v>3</v>
      </c>
      <c r="EY491" s="50">
        <v>0.60666666666666658</v>
      </c>
      <c r="EZ491" s="50">
        <v>3.2333333333333329</v>
      </c>
      <c r="FA491" s="50">
        <v>0.11333333333333333</v>
      </c>
      <c r="FB491" s="51">
        <v>1.1745268888888865</v>
      </c>
      <c r="FC491" s="51">
        <v>6.2598411111110979</v>
      </c>
      <c r="FD491" s="51">
        <v>0.2194171111111107</v>
      </c>
      <c r="FE491" s="7"/>
      <c r="FF491" s="25">
        <v>3</v>
      </c>
      <c r="FG491" s="25">
        <v>3</v>
      </c>
      <c r="FH491" s="29">
        <v>0.60666666666666658</v>
      </c>
      <c r="FI491" s="29">
        <v>3.2333333333333329</v>
      </c>
      <c r="FJ491" s="29">
        <v>0.11333333333333333</v>
      </c>
      <c r="FK491" s="29">
        <v>18.762886597938145</v>
      </c>
      <c r="FL491" s="7" t="b">
        <v>1</v>
      </c>
      <c r="FN491">
        <v>0.81333333333333335</v>
      </c>
      <c r="FO491">
        <v>2.6333333333333333</v>
      </c>
      <c r="FP491">
        <v>0.18499999999999997</v>
      </c>
      <c r="FQ491" s="21">
        <v>30.886075949367093</v>
      </c>
      <c r="FR491">
        <v>1.9073285477777768</v>
      </c>
      <c r="FS491">
        <v>6.1753670194444412</v>
      </c>
      <c r="FT491">
        <v>0.43383907541666639</v>
      </c>
      <c r="FU491">
        <v>234.5076083333332</v>
      </c>
      <c r="FX491" s="21">
        <v>5</v>
      </c>
      <c r="GG491" s="48">
        <v>0.60666666666666658</v>
      </c>
      <c r="GH491" s="48">
        <v>3.2333333333333329</v>
      </c>
      <c r="GI491" s="9">
        <v>0.11333333333333333</v>
      </c>
    </row>
    <row r="492" spans="1:191" x14ac:dyDescent="0.25">
      <c r="A492" t="s">
        <v>3038</v>
      </c>
      <c r="B492">
        <v>0</v>
      </c>
      <c r="C492" s="21" t="s">
        <v>197</v>
      </c>
      <c r="E492">
        <v>0</v>
      </c>
      <c r="G492" t="s">
        <v>1052</v>
      </c>
      <c r="J492">
        <v>9310</v>
      </c>
      <c r="K492" t="s">
        <v>527</v>
      </c>
      <c r="L492" t="s">
        <v>2428</v>
      </c>
      <c r="M492" t="s">
        <v>2428</v>
      </c>
      <c r="N492">
        <v>0</v>
      </c>
      <c r="P492" t="s">
        <v>3040</v>
      </c>
      <c r="Q492">
        <v>0</v>
      </c>
      <c r="R492" t="s">
        <v>282</v>
      </c>
      <c r="S492" t="s">
        <v>191</v>
      </c>
      <c r="T492" s="22" t="s">
        <v>197</v>
      </c>
      <c r="U492" s="21" t="s">
        <v>1056</v>
      </c>
      <c r="V492">
        <v>0</v>
      </c>
      <c r="W492">
        <v>0</v>
      </c>
      <c r="X492">
        <v>0</v>
      </c>
      <c r="Z492" s="21">
        <f>VLOOKUP(A492,'Rettelse til drænsystem'!$A$4:$B$510,2,FALSE)</f>
        <v>0</v>
      </c>
      <c r="AA492" s="31" t="s">
        <v>650</v>
      </c>
      <c r="AB492" s="31" t="s">
        <v>650</v>
      </c>
      <c r="AC492" s="21" t="s">
        <v>650</v>
      </c>
      <c r="AD492" s="21" t="s">
        <v>197</v>
      </c>
      <c r="AE492" s="21" t="s">
        <v>197</v>
      </c>
      <c r="AF492" t="s">
        <v>3038</v>
      </c>
      <c r="AG492" s="21">
        <v>0</v>
      </c>
      <c r="AH492" s="21" t="s">
        <v>3039</v>
      </c>
      <c r="AI492" s="21">
        <v>0</v>
      </c>
      <c r="AJ492" s="21" t="s">
        <v>2428</v>
      </c>
      <c r="AK492" s="21"/>
      <c r="AL492" s="21"/>
      <c r="AM492" s="21">
        <v>0</v>
      </c>
      <c r="AN492" s="21">
        <v>0</v>
      </c>
      <c r="AO492" s="21">
        <v>0</v>
      </c>
      <c r="AP492" s="21">
        <v>0</v>
      </c>
      <c r="AQ492" s="21"/>
      <c r="AR492" s="21"/>
      <c r="AS492" s="21" t="s">
        <v>218</v>
      </c>
      <c r="AT492" s="21" t="s">
        <v>1063</v>
      </c>
      <c r="AU492" s="31">
        <v>0</v>
      </c>
      <c r="AV492" t="s">
        <v>3038</v>
      </c>
      <c r="AY492">
        <v>0</v>
      </c>
      <c r="AZ492">
        <v>0</v>
      </c>
      <c r="BA492" s="21" t="s">
        <v>282</v>
      </c>
      <c r="BB492" s="21" t="s">
        <v>282</v>
      </c>
      <c r="BC492" t="s">
        <v>282</v>
      </c>
      <c r="BD492" t="s">
        <v>282</v>
      </c>
      <c r="BE492">
        <v>1</v>
      </c>
      <c r="BF492" t="s">
        <v>282</v>
      </c>
      <c r="BG492">
        <v>0</v>
      </c>
      <c r="BH492" t="s">
        <v>282</v>
      </c>
      <c r="BI492" t="s">
        <v>282</v>
      </c>
      <c r="BJ492" t="s">
        <v>282</v>
      </c>
      <c r="BK492" t="s">
        <v>282</v>
      </c>
      <c r="BL492" t="s">
        <v>282</v>
      </c>
      <c r="BM492" t="s">
        <v>282</v>
      </c>
      <c r="BN492" t="s">
        <v>282</v>
      </c>
      <c r="BO492" t="s">
        <v>282</v>
      </c>
      <c r="BP492" t="s">
        <v>282</v>
      </c>
      <c r="BQ492" t="s">
        <v>282</v>
      </c>
      <c r="BR492">
        <v>0</v>
      </c>
      <c r="BS492">
        <v>0</v>
      </c>
      <c r="BT492" t="s">
        <v>282</v>
      </c>
      <c r="BU492" t="s">
        <v>282</v>
      </c>
      <c r="BV492" t="s">
        <v>282</v>
      </c>
      <c r="BW492" t="s">
        <v>282</v>
      </c>
      <c r="BX492" s="7" t="s">
        <v>282</v>
      </c>
      <c r="BY492" s="7" t="s">
        <v>282</v>
      </c>
      <c r="BZ492" s="8" t="s">
        <v>282</v>
      </c>
      <c r="CA492" s="8" t="s">
        <v>282</v>
      </c>
      <c r="CB492" s="8" t="s">
        <v>282</v>
      </c>
      <c r="CD492">
        <v>150</v>
      </c>
      <c r="CE492">
        <v>0</v>
      </c>
      <c r="CF492" s="33" t="s">
        <v>1066</v>
      </c>
      <c r="CG492" s="34" t="s">
        <v>1075</v>
      </c>
      <c r="CH492">
        <v>0</v>
      </c>
      <c r="CI492">
        <v>0</v>
      </c>
      <c r="CJ492" s="25" t="s">
        <v>282</v>
      </c>
      <c r="CK492">
        <v>0</v>
      </c>
      <c r="CN492">
        <v>0.67</v>
      </c>
      <c r="CO492">
        <v>1.33</v>
      </c>
      <c r="CP492">
        <v>0.02</v>
      </c>
      <c r="CQ492" t="s">
        <v>282</v>
      </c>
      <c r="CR492" t="s">
        <v>282</v>
      </c>
      <c r="CT492" t="s">
        <v>282</v>
      </c>
      <c r="CU492" t="s">
        <v>282</v>
      </c>
      <c r="CV492" t="s">
        <v>282</v>
      </c>
      <c r="CW492" s="25" t="s">
        <v>1067</v>
      </c>
      <c r="CX492" t="s">
        <v>282</v>
      </c>
      <c r="DC492" t="s">
        <v>282</v>
      </c>
      <c r="DD492" t="s">
        <v>282</v>
      </c>
      <c r="DF492" t="s">
        <v>282</v>
      </c>
      <c r="DG492" t="e">
        <v>#N/A</v>
      </c>
      <c r="DH492" t="s">
        <v>282</v>
      </c>
      <c r="DI492" s="25" t="s">
        <v>1067</v>
      </c>
      <c r="DJ492" t="e">
        <v>#N/A</v>
      </c>
      <c r="DP492" t="s">
        <v>282</v>
      </c>
      <c r="DR492" t="s">
        <v>282</v>
      </c>
      <c r="DS492" t="s">
        <v>282</v>
      </c>
      <c r="DT492" t="s">
        <v>282</v>
      </c>
      <c r="DU492" s="25" t="s">
        <v>1067</v>
      </c>
      <c r="DV492" t="s">
        <v>282</v>
      </c>
      <c r="EA492">
        <v>152</v>
      </c>
      <c r="EB492">
        <v>13</v>
      </c>
      <c r="EC492" t="s">
        <v>1069</v>
      </c>
      <c r="ED492" t="s">
        <v>1090</v>
      </c>
      <c r="EE492" t="s">
        <v>662</v>
      </c>
      <c r="EF492">
        <v>7</v>
      </c>
      <c r="EG492" s="25" t="s">
        <v>282</v>
      </c>
      <c r="EH492">
        <v>0</v>
      </c>
      <c r="EJ492">
        <v>0.02</v>
      </c>
      <c r="EK492">
        <v>0.71</v>
      </c>
      <c r="EL492" s="9">
        <v>0.01</v>
      </c>
      <c r="EM492" t="s">
        <v>282</v>
      </c>
      <c r="EN492" t="s">
        <v>282</v>
      </c>
      <c r="EO492" t="s">
        <v>282</v>
      </c>
      <c r="EP492" t="s">
        <v>282</v>
      </c>
      <c r="EQ492" t="s">
        <v>282</v>
      </c>
      <c r="ER492" t="s">
        <v>282</v>
      </c>
      <c r="ES492" t="s">
        <v>282</v>
      </c>
      <c r="ET492" s="9" t="s">
        <v>282</v>
      </c>
      <c r="EU492" s="9" t="s">
        <v>282</v>
      </c>
      <c r="EV492" t="s">
        <v>282</v>
      </c>
      <c r="EX492" s="35">
        <v>2</v>
      </c>
      <c r="EY492" s="50">
        <v>0.34500000000000003</v>
      </c>
      <c r="EZ492" s="50">
        <v>1.02</v>
      </c>
      <c r="FA492" s="50">
        <v>1.4999999999999999E-2</v>
      </c>
      <c r="FB492" s="51" t="s">
        <v>282</v>
      </c>
      <c r="FC492" s="51" t="s">
        <v>282</v>
      </c>
      <c r="FD492" s="51" t="s">
        <v>282</v>
      </c>
      <c r="FE492" s="7"/>
      <c r="FF492" s="25">
        <v>2</v>
      </c>
      <c r="FG492" s="25">
        <v>2</v>
      </c>
      <c r="FH492" s="29">
        <v>0.34500000000000003</v>
      </c>
      <c r="FI492" s="29">
        <v>1.02</v>
      </c>
      <c r="FJ492" s="29">
        <v>1.4999999999999999E-2</v>
      </c>
      <c r="FK492" s="29">
        <v>33.82352941176471</v>
      </c>
      <c r="FL492" s="7" t="b">
        <v>0</v>
      </c>
      <c r="FQ492" s="21"/>
      <c r="FX492" s="21"/>
      <c r="GG492" s="48">
        <v>0.34500000000000003</v>
      </c>
      <c r="GH492" s="48">
        <v>1.02</v>
      </c>
      <c r="GI492" s="9">
        <v>1.4999999999999999E-2</v>
      </c>
    </row>
    <row r="493" spans="1:191" x14ac:dyDescent="0.25">
      <c r="A493" t="s">
        <v>3041</v>
      </c>
      <c r="B493">
        <v>164</v>
      </c>
      <c r="C493" s="21" t="s">
        <v>192</v>
      </c>
      <c r="E493">
        <v>0</v>
      </c>
      <c r="G493" t="s">
        <v>1052</v>
      </c>
      <c r="J493">
        <v>9310</v>
      </c>
      <c r="K493" t="s">
        <v>527</v>
      </c>
      <c r="L493" t="s">
        <v>2428</v>
      </c>
      <c r="M493" t="s">
        <v>2428</v>
      </c>
      <c r="N493">
        <v>0</v>
      </c>
      <c r="P493" t="s">
        <v>3043</v>
      </c>
      <c r="Q493">
        <v>0</v>
      </c>
      <c r="R493" t="s">
        <v>282</v>
      </c>
      <c r="S493" t="s">
        <v>1307</v>
      </c>
      <c r="T493" s="22" t="s">
        <v>197</v>
      </c>
      <c r="U493" s="21" t="s">
        <v>1056</v>
      </c>
      <c r="V493">
        <v>568711.79593455</v>
      </c>
      <c r="W493">
        <v>6322185.3974462003</v>
      </c>
      <c r="X493">
        <v>0</v>
      </c>
      <c r="Z493" s="21">
        <f>VLOOKUP(A493,'Rettelse til drænsystem'!$A$4:$B$510,2,FALSE)</f>
        <v>0</v>
      </c>
      <c r="AA493" s="31" t="s">
        <v>650</v>
      </c>
      <c r="AB493" s="31" t="s">
        <v>650</v>
      </c>
      <c r="AC493" s="21" t="s">
        <v>650</v>
      </c>
      <c r="AD493" s="21" t="s">
        <v>197</v>
      </c>
      <c r="AE493" s="21" t="s">
        <v>197</v>
      </c>
      <c r="AF493" t="s">
        <v>3041</v>
      </c>
      <c r="AG493" s="21">
        <v>164</v>
      </c>
      <c r="AH493" s="21" t="s">
        <v>3042</v>
      </c>
      <c r="AI493" s="21">
        <v>0</v>
      </c>
      <c r="AJ493" s="21" t="s">
        <v>2428</v>
      </c>
      <c r="AK493" s="21"/>
      <c r="AL493" s="21"/>
      <c r="AM493" s="21" t="s">
        <v>1276</v>
      </c>
      <c r="AN493" s="21" t="s">
        <v>1084</v>
      </c>
      <c r="AO493" s="21" t="s">
        <v>1084</v>
      </c>
      <c r="AP493" s="21" t="s">
        <v>205</v>
      </c>
      <c r="AQ493" s="21"/>
      <c r="AR493" s="21"/>
      <c r="AS493" s="21" t="s">
        <v>218</v>
      </c>
      <c r="AT493" s="21" t="s">
        <v>1063</v>
      </c>
      <c r="AU493" s="31">
        <v>25</v>
      </c>
      <c r="AV493" t="s">
        <v>3041</v>
      </c>
      <c r="AY493">
        <v>0</v>
      </c>
      <c r="AZ493">
        <v>0</v>
      </c>
      <c r="BA493" s="21" t="s">
        <v>282</v>
      </c>
      <c r="BB493" s="21" t="s">
        <v>282</v>
      </c>
      <c r="BC493" t="s">
        <v>282</v>
      </c>
      <c r="BD493" t="s">
        <v>282</v>
      </c>
      <c r="BE493">
        <v>1</v>
      </c>
      <c r="BF493" t="s">
        <v>282</v>
      </c>
      <c r="BG493">
        <v>0</v>
      </c>
      <c r="BH493" t="s">
        <v>282</v>
      </c>
      <c r="BI493" t="s">
        <v>282</v>
      </c>
      <c r="BJ493" t="s">
        <v>282</v>
      </c>
      <c r="BK493" t="s">
        <v>282</v>
      </c>
      <c r="BL493" t="s">
        <v>282</v>
      </c>
      <c r="BM493" t="s">
        <v>282</v>
      </c>
      <c r="BN493" t="s">
        <v>282</v>
      </c>
      <c r="BO493" t="s">
        <v>282</v>
      </c>
      <c r="BP493" t="s">
        <v>282</v>
      </c>
      <c r="BQ493" t="s">
        <v>282</v>
      </c>
      <c r="BR493">
        <v>0</v>
      </c>
      <c r="BS493">
        <v>0</v>
      </c>
      <c r="BT493" t="s">
        <v>282</v>
      </c>
      <c r="BU493" t="s">
        <v>282</v>
      </c>
      <c r="BV493" t="s">
        <v>282</v>
      </c>
      <c r="BW493" t="s">
        <v>282</v>
      </c>
      <c r="BX493" s="7" t="s">
        <v>282</v>
      </c>
      <c r="BY493" s="7" t="s">
        <v>282</v>
      </c>
      <c r="BZ493" s="8" t="s">
        <v>282</v>
      </c>
      <c r="CA493" s="8" t="s">
        <v>282</v>
      </c>
      <c r="CB493" s="8" t="s">
        <v>282</v>
      </c>
      <c r="CD493">
        <v>147</v>
      </c>
      <c r="CE493">
        <v>0</v>
      </c>
      <c r="CF493" s="33" t="s">
        <v>1066</v>
      </c>
      <c r="CG493" s="34" t="s">
        <v>1075</v>
      </c>
      <c r="CH493">
        <v>0</v>
      </c>
      <c r="CI493">
        <v>0</v>
      </c>
      <c r="CJ493" s="25" t="s">
        <v>282</v>
      </c>
      <c r="CK493">
        <v>0</v>
      </c>
      <c r="CN493">
        <v>0.69</v>
      </c>
      <c r="CO493">
        <v>2.8</v>
      </c>
      <c r="CP493">
        <v>0.02</v>
      </c>
      <c r="CQ493" t="s">
        <v>282</v>
      </c>
      <c r="CR493" t="s">
        <v>282</v>
      </c>
      <c r="CT493" t="s">
        <v>282</v>
      </c>
      <c r="CU493" t="s">
        <v>282</v>
      </c>
      <c r="CV493" t="s">
        <v>282</v>
      </c>
      <c r="CW493" s="25" t="s">
        <v>1067</v>
      </c>
      <c r="CX493" t="s">
        <v>282</v>
      </c>
      <c r="DC493">
        <v>148</v>
      </c>
      <c r="DD493">
        <v>10</v>
      </c>
      <c r="DE493" t="s">
        <v>1068</v>
      </c>
      <c r="DF493" t="s">
        <v>1090</v>
      </c>
      <c r="DG493" t="s">
        <v>3044</v>
      </c>
      <c r="DH493">
        <v>0</v>
      </c>
      <c r="DI493" s="25" t="s">
        <v>282</v>
      </c>
      <c r="DJ493">
        <v>0</v>
      </c>
      <c r="DP493" t="s">
        <v>282</v>
      </c>
      <c r="DR493" t="s">
        <v>282</v>
      </c>
      <c r="DS493" t="s">
        <v>282</v>
      </c>
      <c r="DT493" t="s">
        <v>282</v>
      </c>
      <c r="DU493" s="25" t="s">
        <v>1067</v>
      </c>
      <c r="DV493" t="s">
        <v>282</v>
      </c>
      <c r="EA493">
        <v>149</v>
      </c>
      <c r="EB493">
        <v>13</v>
      </c>
      <c r="EC493" t="s">
        <v>1069</v>
      </c>
      <c r="ED493" t="s">
        <v>1090</v>
      </c>
      <c r="EE493" t="s">
        <v>662</v>
      </c>
      <c r="EF493">
        <v>0</v>
      </c>
      <c r="EG493" s="25" t="s">
        <v>282</v>
      </c>
      <c r="EH493" t="s">
        <v>3045</v>
      </c>
      <c r="EJ493">
        <v>0.64</v>
      </c>
      <c r="EK493">
        <v>1.84</v>
      </c>
      <c r="EL493" s="9">
        <v>0.01</v>
      </c>
      <c r="EM493" t="s">
        <v>282</v>
      </c>
      <c r="EN493" t="s">
        <v>282</v>
      </c>
      <c r="EO493" t="s">
        <v>282</v>
      </c>
      <c r="EP493" t="s">
        <v>282</v>
      </c>
      <c r="EQ493" t="s">
        <v>282</v>
      </c>
      <c r="ER493" t="s">
        <v>282</v>
      </c>
      <c r="ES493" t="s">
        <v>282</v>
      </c>
      <c r="ET493" s="9" t="s">
        <v>282</v>
      </c>
      <c r="EU493" s="9" t="s">
        <v>282</v>
      </c>
      <c r="EV493" t="s">
        <v>282</v>
      </c>
      <c r="EX493" s="35">
        <v>3</v>
      </c>
      <c r="EY493" s="50">
        <v>0.66500000000000004</v>
      </c>
      <c r="EZ493" s="50">
        <v>2.3199999999999998</v>
      </c>
      <c r="FA493" s="50">
        <v>1.4999999999999999E-2</v>
      </c>
      <c r="FB493" s="51" t="s">
        <v>282</v>
      </c>
      <c r="FC493" s="51" t="s">
        <v>282</v>
      </c>
      <c r="FD493" s="51" t="s">
        <v>282</v>
      </c>
      <c r="FE493" s="7"/>
      <c r="FF493" s="25">
        <v>2</v>
      </c>
      <c r="FG493" s="25">
        <v>2</v>
      </c>
      <c r="FH493" s="29">
        <v>0.66500000000000004</v>
      </c>
      <c r="FI493" s="29">
        <v>2.3199999999999998</v>
      </c>
      <c r="FJ493" s="29">
        <v>1.4999999999999999E-2</v>
      </c>
      <c r="FK493" s="29">
        <v>28.663793103448281</v>
      </c>
      <c r="FL493" s="7" t="b">
        <v>0</v>
      </c>
      <c r="FN493">
        <v>0.50666666666666671</v>
      </c>
      <c r="FO493">
        <v>1.5666666666666664</v>
      </c>
      <c r="FP493">
        <v>2.2000000000000002E-2</v>
      </c>
      <c r="FQ493" s="21">
        <v>32.340425531914903</v>
      </c>
      <c r="FR493">
        <v>1.4962542222222204</v>
      </c>
      <c r="FS493">
        <v>4.6265755555555481</v>
      </c>
      <c r="FT493">
        <v>6.4968933333333256E-2</v>
      </c>
      <c r="FU493">
        <v>295.31333333333293</v>
      </c>
      <c r="FX493" s="21"/>
      <c r="GG493" s="48">
        <v>0.66500000000000004</v>
      </c>
      <c r="GH493" s="48">
        <v>2.3199999999999998</v>
      </c>
      <c r="GI493" s="9">
        <v>1.4999999999999999E-2</v>
      </c>
    </row>
    <row r="494" spans="1:191" x14ac:dyDescent="0.25">
      <c r="A494" t="s">
        <v>3046</v>
      </c>
      <c r="B494">
        <v>0</v>
      </c>
      <c r="C494" s="21" t="s">
        <v>197</v>
      </c>
      <c r="E494">
        <v>0</v>
      </c>
      <c r="G494" t="s">
        <v>1052</v>
      </c>
      <c r="J494">
        <v>9310</v>
      </c>
      <c r="K494" t="s">
        <v>527</v>
      </c>
      <c r="L494" t="s">
        <v>2428</v>
      </c>
      <c r="M494" t="s">
        <v>2428</v>
      </c>
      <c r="N494">
        <v>0</v>
      </c>
      <c r="P494" t="s">
        <v>3048</v>
      </c>
      <c r="Q494">
        <v>0</v>
      </c>
      <c r="R494" t="s">
        <v>282</v>
      </c>
      <c r="S494" t="s">
        <v>1307</v>
      </c>
      <c r="T494" s="22" t="s">
        <v>197</v>
      </c>
      <c r="U494" s="21" t="s">
        <v>1056</v>
      </c>
      <c r="V494">
        <v>0</v>
      </c>
      <c r="W494">
        <v>0</v>
      </c>
      <c r="X494">
        <v>0</v>
      </c>
      <c r="Z494" s="21">
        <f>VLOOKUP(A494,'Rettelse til drænsystem'!$A$4:$B$510,2,FALSE)</f>
        <v>0</v>
      </c>
      <c r="AA494" s="31" t="s">
        <v>650</v>
      </c>
      <c r="AB494" s="31" t="s">
        <v>650</v>
      </c>
      <c r="AC494" s="21" t="s">
        <v>650</v>
      </c>
      <c r="AD494" s="21" t="s">
        <v>197</v>
      </c>
      <c r="AE494" s="21" t="s">
        <v>197</v>
      </c>
      <c r="AF494" t="s">
        <v>3046</v>
      </c>
      <c r="AG494" s="21">
        <v>0</v>
      </c>
      <c r="AH494" s="21" t="s">
        <v>3047</v>
      </c>
      <c r="AI494" s="21">
        <v>0</v>
      </c>
      <c r="AJ494" s="21" t="s">
        <v>2428</v>
      </c>
      <c r="AK494" s="21"/>
      <c r="AL494" s="21"/>
      <c r="AM494" s="21">
        <v>0</v>
      </c>
      <c r="AN494" s="21">
        <v>0</v>
      </c>
      <c r="AO494" s="21">
        <v>0</v>
      </c>
      <c r="AP494" s="21">
        <v>0</v>
      </c>
      <c r="AQ494" s="21"/>
      <c r="AR494" s="21"/>
      <c r="AS494" s="21" t="s">
        <v>218</v>
      </c>
      <c r="AT494" s="21" t="s">
        <v>1063</v>
      </c>
      <c r="AU494" s="31">
        <v>0</v>
      </c>
      <c r="AV494" t="s">
        <v>3046</v>
      </c>
      <c r="AY494">
        <v>0</v>
      </c>
      <c r="AZ494">
        <v>0</v>
      </c>
      <c r="BA494" s="21" t="s">
        <v>282</v>
      </c>
      <c r="BB494" s="21" t="s">
        <v>282</v>
      </c>
      <c r="BC494" t="s">
        <v>282</v>
      </c>
      <c r="BD494" t="s">
        <v>282</v>
      </c>
      <c r="BE494">
        <v>1</v>
      </c>
      <c r="BF494" t="s">
        <v>282</v>
      </c>
      <c r="BG494">
        <v>0</v>
      </c>
      <c r="BH494" t="s">
        <v>282</v>
      </c>
      <c r="BI494" t="s">
        <v>282</v>
      </c>
      <c r="BJ494" t="s">
        <v>282</v>
      </c>
      <c r="BK494" t="s">
        <v>282</v>
      </c>
      <c r="BL494" t="s">
        <v>282</v>
      </c>
      <c r="BM494" t="s">
        <v>282</v>
      </c>
      <c r="BN494" t="s">
        <v>282</v>
      </c>
      <c r="BO494" t="s">
        <v>282</v>
      </c>
      <c r="BP494" t="s">
        <v>282</v>
      </c>
      <c r="BQ494" t="s">
        <v>282</v>
      </c>
      <c r="BR494">
        <v>0</v>
      </c>
      <c r="BS494">
        <v>0</v>
      </c>
      <c r="BT494" t="s">
        <v>282</v>
      </c>
      <c r="BU494" t="s">
        <v>282</v>
      </c>
      <c r="BV494" t="s">
        <v>282</v>
      </c>
      <c r="BW494" t="s">
        <v>282</v>
      </c>
      <c r="BX494" s="7" t="s">
        <v>282</v>
      </c>
      <c r="BY494" s="7" t="s">
        <v>282</v>
      </c>
      <c r="BZ494" s="8" t="s">
        <v>282</v>
      </c>
      <c r="CA494" s="8" t="s">
        <v>282</v>
      </c>
      <c r="CB494" s="8" t="s">
        <v>282</v>
      </c>
      <c r="CD494">
        <v>153</v>
      </c>
      <c r="CE494">
        <v>0</v>
      </c>
      <c r="CF494" s="33" t="s">
        <v>1066</v>
      </c>
      <c r="CG494" s="34" t="s">
        <v>1075</v>
      </c>
      <c r="CH494">
        <v>0</v>
      </c>
      <c r="CI494">
        <v>0</v>
      </c>
      <c r="CJ494" s="25" t="s">
        <v>282</v>
      </c>
      <c r="CK494">
        <v>0</v>
      </c>
      <c r="CN494">
        <v>2.39</v>
      </c>
      <c r="CO494">
        <v>5.37</v>
      </c>
      <c r="CP494">
        <v>0.03</v>
      </c>
      <c r="CQ494" t="s">
        <v>282</v>
      </c>
      <c r="CR494" t="s">
        <v>282</v>
      </c>
      <c r="CT494" t="s">
        <v>282</v>
      </c>
      <c r="CU494" t="s">
        <v>282</v>
      </c>
      <c r="CV494" t="s">
        <v>282</v>
      </c>
      <c r="CW494" s="25" t="s">
        <v>1067</v>
      </c>
      <c r="CX494" t="s">
        <v>282</v>
      </c>
      <c r="DC494" t="s">
        <v>282</v>
      </c>
      <c r="DD494" t="s">
        <v>282</v>
      </c>
      <c r="DF494" t="s">
        <v>282</v>
      </c>
      <c r="DG494" t="e">
        <v>#N/A</v>
      </c>
      <c r="DH494" t="s">
        <v>282</v>
      </c>
      <c r="DI494" s="25" t="s">
        <v>1067</v>
      </c>
      <c r="DJ494" t="e">
        <v>#N/A</v>
      </c>
      <c r="DP494" t="s">
        <v>282</v>
      </c>
      <c r="DR494" t="s">
        <v>282</v>
      </c>
      <c r="DS494" t="s">
        <v>282</v>
      </c>
      <c r="DT494" t="s">
        <v>282</v>
      </c>
      <c r="DU494" s="25" t="s">
        <v>1067</v>
      </c>
      <c r="DV494" t="s">
        <v>282</v>
      </c>
      <c r="EA494">
        <v>155</v>
      </c>
      <c r="EB494">
        <v>13</v>
      </c>
      <c r="EC494" t="s">
        <v>1069</v>
      </c>
      <c r="ED494" t="s">
        <v>1090</v>
      </c>
      <c r="EE494" t="s">
        <v>662</v>
      </c>
      <c r="EF494">
        <v>0</v>
      </c>
      <c r="EG494" s="25" t="s">
        <v>282</v>
      </c>
      <c r="EH494" t="s">
        <v>3049</v>
      </c>
      <c r="EJ494">
        <v>1.66</v>
      </c>
      <c r="EK494">
        <v>3.87</v>
      </c>
      <c r="EL494" s="9">
        <v>0.39</v>
      </c>
      <c r="EM494" t="s">
        <v>282</v>
      </c>
      <c r="EN494" t="s">
        <v>282</v>
      </c>
      <c r="EO494" t="s">
        <v>282</v>
      </c>
      <c r="EP494" t="s">
        <v>282</v>
      </c>
      <c r="EQ494" t="s">
        <v>282</v>
      </c>
      <c r="ER494" t="s">
        <v>282</v>
      </c>
      <c r="ES494" t="s">
        <v>282</v>
      </c>
      <c r="ET494" s="9" t="s">
        <v>282</v>
      </c>
      <c r="EU494" s="9" t="s">
        <v>282</v>
      </c>
      <c r="EV494" t="s">
        <v>282</v>
      </c>
      <c r="EX494" s="35">
        <v>2</v>
      </c>
      <c r="EY494" s="50">
        <v>2.0249999999999999</v>
      </c>
      <c r="EZ494" s="50">
        <v>4.62</v>
      </c>
      <c r="FA494" s="50">
        <v>0.21000000000000002</v>
      </c>
      <c r="FB494" s="51" t="s">
        <v>282</v>
      </c>
      <c r="FC494" s="51" t="s">
        <v>282</v>
      </c>
      <c r="FD494" s="51" t="s">
        <v>282</v>
      </c>
      <c r="FE494" s="7"/>
      <c r="FF494" s="25">
        <v>2</v>
      </c>
      <c r="FG494" s="25">
        <v>2</v>
      </c>
      <c r="FH494" s="29">
        <v>2.0249999999999999</v>
      </c>
      <c r="FI494" s="29">
        <v>4.62</v>
      </c>
      <c r="FJ494" s="29">
        <v>0.21000000000000002</v>
      </c>
      <c r="FK494" s="29">
        <v>43.831168831168824</v>
      </c>
      <c r="FL494" s="7" t="b">
        <v>0</v>
      </c>
      <c r="FQ494" s="21"/>
      <c r="FX494" s="21"/>
      <c r="GG494" s="48">
        <v>2.0249999999999999</v>
      </c>
      <c r="GH494" s="48">
        <v>4.62</v>
      </c>
      <c r="GI494" s="9">
        <v>0.21000000000000002</v>
      </c>
    </row>
    <row r="495" spans="1:191" x14ac:dyDescent="0.25">
      <c r="A495" t="s">
        <v>3050</v>
      </c>
      <c r="B495">
        <v>0</v>
      </c>
      <c r="C495" s="21" t="s">
        <v>197</v>
      </c>
      <c r="E495">
        <v>0</v>
      </c>
      <c r="G495" t="s">
        <v>1052</v>
      </c>
      <c r="J495">
        <v>9560</v>
      </c>
      <c r="K495" t="s">
        <v>633</v>
      </c>
      <c r="L495" t="s">
        <v>2428</v>
      </c>
      <c r="M495" t="s">
        <v>2428</v>
      </c>
      <c r="N495">
        <v>0</v>
      </c>
      <c r="P495" t="s">
        <v>282</v>
      </c>
      <c r="Q495">
        <v>0</v>
      </c>
      <c r="R495" t="s">
        <v>282</v>
      </c>
      <c r="S495" s="31" t="s">
        <v>1172</v>
      </c>
      <c r="T495" s="22" t="s">
        <v>197</v>
      </c>
      <c r="U495" s="21" t="s">
        <v>1173</v>
      </c>
      <c r="V495">
        <v>0</v>
      </c>
      <c r="W495">
        <v>0</v>
      </c>
      <c r="X495">
        <v>0</v>
      </c>
      <c r="Z495" s="21" t="str">
        <f>VLOOKUP(A495,'Rettelse til drænsystem'!$A$4:$B$510,2,FALSE)</f>
        <v>Systematisk drænet</v>
      </c>
      <c r="AA495" s="31" t="s">
        <v>650</v>
      </c>
      <c r="AB495" s="31" t="s">
        <v>650</v>
      </c>
      <c r="AC495" s="21" t="s">
        <v>650</v>
      </c>
      <c r="AD495" s="21" t="s">
        <v>197</v>
      </c>
      <c r="AE495" s="21" t="s">
        <v>197</v>
      </c>
      <c r="AF495" t="s">
        <v>3050</v>
      </c>
      <c r="AG495" s="21">
        <v>0</v>
      </c>
      <c r="AH495" s="21" t="s">
        <v>3051</v>
      </c>
      <c r="AI495" s="21">
        <v>0</v>
      </c>
      <c r="AJ495" s="21" t="s">
        <v>2428</v>
      </c>
      <c r="AK495" s="21"/>
      <c r="AL495" s="21"/>
      <c r="AM495" s="21">
        <v>0</v>
      </c>
      <c r="AN495" s="21">
        <v>0</v>
      </c>
      <c r="AO495" s="21">
        <v>0</v>
      </c>
      <c r="AP495" s="21">
        <v>0</v>
      </c>
      <c r="AQ495" s="21"/>
      <c r="AR495" s="21"/>
      <c r="AS495" s="21" t="s">
        <v>218</v>
      </c>
      <c r="AT495" s="21" t="s">
        <v>1063</v>
      </c>
      <c r="AU495" s="31">
        <v>0</v>
      </c>
      <c r="AV495" t="s">
        <v>3050</v>
      </c>
      <c r="AY495">
        <v>0</v>
      </c>
      <c r="AZ495">
        <v>0</v>
      </c>
      <c r="BA495" s="21" t="s">
        <v>282</v>
      </c>
      <c r="BB495" s="21" t="s">
        <v>282</v>
      </c>
      <c r="BC495" t="s">
        <v>282</v>
      </c>
      <c r="BD495" t="s">
        <v>282</v>
      </c>
      <c r="BE495">
        <v>1</v>
      </c>
      <c r="BF495" t="s">
        <v>282</v>
      </c>
      <c r="BG495">
        <v>0</v>
      </c>
      <c r="BH495" t="s">
        <v>282</v>
      </c>
      <c r="BI495" t="s">
        <v>282</v>
      </c>
      <c r="BJ495" t="s">
        <v>282</v>
      </c>
      <c r="BK495" t="s">
        <v>282</v>
      </c>
      <c r="BL495" t="s">
        <v>282</v>
      </c>
      <c r="BM495" t="s">
        <v>282</v>
      </c>
      <c r="BN495" t="s">
        <v>282</v>
      </c>
      <c r="BO495" t="s">
        <v>282</v>
      </c>
      <c r="BP495" t="s">
        <v>282</v>
      </c>
      <c r="BQ495" t="s">
        <v>282</v>
      </c>
      <c r="BR495">
        <v>0</v>
      </c>
      <c r="BS495">
        <v>0</v>
      </c>
      <c r="BT495" t="s">
        <v>282</v>
      </c>
      <c r="BU495" t="s">
        <v>282</v>
      </c>
      <c r="BV495" t="s">
        <v>282</v>
      </c>
      <c r="BW495" t="s">
        <v>282</v>
      </c>
      <c r="BX495" s="7" t="s">
        <v>282</v>
      </c>
      <c r="BY495" s="7" t="s">
        <v>282</v>
      </c>
      <c r="BZ495" s="8" t="s">
        <v>282</v>
      </c>
      <c r="CA495" s="8" t="s">
        <v>282</v>
      </c>
      <c r="CB495" s="8" t="s">
        <v>282</v>
      </c>
      <c r="CD495">
        <v>168</v>
      </c>
      <c r="CE495">
        <v>0</v>
      </c>
      <c r="CF495" s="33" t="s">
        <v>1066</v>
      </c>
      <c r="CG495" s="34" t="s">
        <v>1075</v>
      </c>
      <c r="CH495">
        <v>0</v>
      </c>
      <c r="CI495">
        <v>0</v>
      </c>
      <c r="CJ495" s="25" t="s">
        <v>282</v>
      </c>
      <c r="CK495">
        <v>0</v>
      </c>
      <c r="CN495">
        <v>8.43</v>
      </c>
      <c r="CO495">
        <v>9.57</v>
      </c>
      <c r="CP495">
        <v>0.01</v>
      </c>
      <c r="CQ495" t="s">
        <v>282</v>
      </c>
      <c r="CR495" t="s">
        <v>282</v>
      </c>
      <c r="CT495" t="s">
        <v>282</v>
      </c>
      <c r="CU495" t="s">
        <v>282</v>
      </c>
      <c r="CV495" t="s">
        <v>282</v>
      </c>
      <c r="CW495" s="25" t="s">
        <v>1067</v>
      </c>
      <c r="CX495" t="s">
        <v>282</v>
      </c>
      <c r="DC495">
        <v>169</v>
      </c>
      <c r="DD495">
        <v>9.01</v>
      </c>
      <c r="DE495" t="s">
        <v>1068</v>
      </c>
      <c r="DF495" t="s">
        <v>1090</v>
      </c>
      <c r="DG495" t="s">
        <v>3052</v>
      </c>
      <c r="DH495">
        <v>1</v>
      </c>
      <c r="DI495" s="25" t="s">
        <v>282</v>
      </c>
      <c r="DJ495">
        <v>0</v>
      </c>
      <c r="DL495">
        <v>5.66</v>
      </c>
      <c r="DM495">
        <v>6.93</v>
      </c>
      <c r="DN495">
        <v>0.03</v>
      </c>
      <c r="DO495" t="s">
        <v>282</v>
      </c>
      <c r="DP495" t="s">
        <v>282</v>
      </c>
      <c r="DR495" t="s">
        <v>282</v>
      </c>
      <c r="DS495" t="s">
        <v>282</v>
      </c>
      <c r="DT495" t="s">
        <v>282</v>
      </c>
      <c r="DU495" s="25" t="s">
        <v>1067</v>
      </c>
      <c r="DV495" t="s">
        <v>282</v>
      </c>
      <c r="EA495">
        <v>170</v>
      </c>
      <c r="EB495">
        <v>14.99</v>
      </c>
      <c r="EC495" t="s">
        <v>1069</v>
      </c>
      <c r="ED495" t="s">
        <v>1090</v>
      </c>
      <c r="EE495" t="s">
        <v>3053</v>
      </c>
      <c r="EF495" t="s">
        <v>2486</v>
      </c>
      <c r="EG495" s="25" t="s">
        <v>282</v>
      </c>
      <c r="EH495">
        <v>0</v>
      </c>
      <c r="EJ495">
        <v>0.38</v>
      </c>
      <c r="EK495">
        <v>1.71</v>
      </c>
      <c r="EL495" s="9">
        <v>0.01</v>
      </c>
      <c r="EM495" t="s">
        <v>282</v>
      </c>
      <c r="EN495" t="s">
        <v>282</v>
      </c>
      <c r="EO495" t="s">
        <v>282</v>
      </c>
      <c r="EP495" t="s">
        <v>282</v>
      </c>
      <c r="EQ495" t="s">
        <v>282</v>
      </c>
      <c r="ER495" t="s">
        <v>282</v>
      </c>
      <c r="ES495" t="s">
        <v>282</v>
      </c>
      <c r="ET495" s="9" t="s">
        <v>282</v>
      </c>
      <c r="EU495" s="9" t="s">
        <v>282</v>
      </c>
      <c r="EV495" t="s">
        <v>282</v>
      </c>
      <c r="EX495" s="35">
        <v>3</v>
      </c>
      <c r="EY495" s="50">
        <v>4.8233333333333333</v>
      </c>
      <c r="EZ495" s="50">
        <v>6.07</v>
      </c>
      <c r="FA495" s="50">
        <v>1.6666666666666666E-2</v>
      </c>
      <c r="FB495" s="51" t="s">
        <v>282</v>
      </c>
      <c r="FC495" s="51" t="s">
        <v>282</v>
      </c>
      <c r="FD495" s="51" t="s">
        <v>282</v>
      </c>
      <c r="FE495" s="7"/>
      <c r="FF495" s="25">
        <v>3</v>
      </c>
      <c r="FG495" s="25">
        <v>3</v>
      </c>
      <c r="FH495" s="29">
        <v>4.8233333333333333</v>
      </c>
      <c r="FI495" s="29">
        <v>6.07</v>
      </c>
      <c r="FJ495" s="29">
        <v>1.6666666666666666E-2</v>
      </c>
      <c r="FK495" s="29">
        <v>79.461834157056558</v>
      </c>
      <c r="FL495" s="7" t="b">
        <v>0</v>
      </c>
      <c r="FQ495" s="21"/>
      <c r="FX495" s="21"/>
      <c r="GG495" s="48">
        <v>4.8233333333333333</v>
      </c>
      <c r="GH495" s="48">
        <v>6.07</v>
      </c>
      <c r="GI495" s="9">
        <v>1.6666666666666666E-2</v>
      </c>
    </row>
    <row r="496" spans="1:191" x14ac:dyDescent="0.25">
      <c r="A496" t="s">
        <v>3054</v>
      </c>
      <c r="B496">
        <v>0</v>
      </c>
      <c r="C496" s="21" t="s">
        <v>197</v>
      </c>
      <c r="E496">
        <v>0</v>
      </c>
      <c r="G496" t="s">
        <v>1052</v>
      </c>
      <c r="J496">
        <v>5900</v>
      </c>
      <c r="K496" t="s">
        <v>2747</v>
      </c>
      <c r="L496" t="s">
        <v>2428</v>
      </c>
      <c r="M496" t="s">
        <v>2428</v>
      </c>
      <c r="N496">
        <v>0</v>
      </c>
      <c r="P496" t="s">
        <v>282</v>
      </c>
      <c r="Q496">
        <v>0</v>
      </c>
      <c r="R496" t="s">
        <v>282</v>
      </c>
      <c r="S496" s="31" t="s">
        <v>1172</v>
      </c>
      <c r="T496" s="22" t="s">
        <v>197</v>
      </c>
      <c r="U496" s="21" t="s">
        <v>1173</v>
      </c>
      <c r="V496">
        <v>0</v>
      </c>
      <c r="W496">
        <v>0</v>
      </c>
      <c r="X496">
        <v>0</v>
      </c>
      <c r="Z496" s="21">
        <f>VLOOKUP(A496,'Rettelse til drænsystem'!$A$4:$B$510,2,FALSE)</f>
        <v>0</v>
      </c>
      <c r="AA496" s="31" t="s">
        <v>650</v>
      </c>
      <c r="AB496" s="31" t="s">
        <v>650</v>
      </c>
      <c r="AC496" s="21" t="s">
        <v>650</v>
      </c>
      <c r="AD496" s="21" t="s">
        <v>197</v>
      </c>
      <c r="AE496" s="21" t="s">
        <v>197</v>
      </c>
      <c r="AF496" t="s">
        <v>3054</v>
      </c>
      <c r="AG496" s="21">
        <v>0</v>
      </c>
      <c r="AH496" s="21" t="s">
        <v>3055</v>
      </c>
      <c r="AI496" s="21">
        <v>0</v>
      </c>
      <c r="AJ496" s="21" t="s">
        <v>2428</v>
      </c>
      <c r="AK496" s="21"/>
      <c r="AL496" s="21"/>
      <c r="AM496" s="21">
        <v>0</v>
      </c>
      <c r="AN496" s="21">
        <v>0</v>
      </c>
      <c r="AO496" s="21">
        <v>0</v>
      </c>
      <c r="AP496" s="21">
        <v>0</v>
      </c>
      <c r="AQ496" s="21"/>
      <c r="AR496" s="21"/>
      <c r="AS496" s="21" t="s">
        <v>218</v>
      </c>
      <c r="AT496" s="21" t="s">
        <v>1063</v>
      </c>
      <c r="AU496" s="31">
        <v>0</v>
      </c>
      <c r="AV496" t="s">
        <v>3054</v>
      </c>
      <c r="AY496">
        <v>0</v>
      </c>
      <c r="AZ496">
        <v>0</v>
      </c>
      <c r="BA496" s="21" t="s">
        <v>282</v>
      </c>
      <c r="BB496" s="21" t="s">
        <v>282</v>
      </c>
      <c r="BC496" t="s">
        <v>282</v>
      </c>
      <c r="BD496" t="s">
        <v>282</v>
      </c>
      <c r="BE496">
        <v>1</v>
      </c>
      <c r="BF496" t="s">
        <v>282</v>
      </c>
      <c r="BG496">
        <v>0</v>
      </c>
      <c r="BH496" t="s">
        <v>282</v>
      </c>
      <c r="BI496" t="s">
        <v>282</v>
      </c>
      <c r="BJ496" t="s">
        <v>282</v>
      </c>
      <c r="BK496" t="s">
        <v>282</v>
      </c>
      <c r="BL496" t="s">
        <v>282</v>
      </c>
      <c r="BM496" t="s">
        <v>282</v>
      </c>
      <c r="BN496" t="s">
        <v>282</v>
      </c>
      <c r="BO496" t="s">
        <v>282</v>
      </c>
      <c r="BP496" t="s">
        <v>282</v>
      </c>
      <c r="BQ496" t="s">
        <v>282</v>
      </c>
      <c r="BR496">
        <v>0</v>
      </c>
      <c r="BS496">
        <v>0</v>
      </c>
      <c r="BT496" t="s">
        <v>282</v>
      </c>
      <c r="BU496" t="s">
        <v>282</v>
      </c>
      <c r="BV496" t="s">
        <v>282</v>
      </c>
      <c r="BW496" t="s">
        <v>282</v>
      </c>
      <c r="BX496" s="7" t="s">
        <v>282</v>
      </c>
      <c r="BY496" s="7" t="s">
        <v>282</v>
      </c>
      <c r="BZ496" s="8" t="s">
        <v>282</v>
      </c>
      <c r="CA496" s="8" t="s">
        <v>282</v>
      </c>
      <c r="CB496" s="8" t="s">
        <v>282</v>
      </c>
      <c r="CD496">
        <v>330</v>
      </c>
      <c r="CE496">
        <v>0</v>
      </c>
      <c r="CF496" s="33" t="s">
        <v>1066</v>
      </c>
      <c r="CG496" s="34" t="s">
        <v>1075</v>
      </c>
      <c r="CH496">
        <v>0</v>
      </c>
      <c r="CI496">
        <v>0</v>
      </c>
      <c r="CJ496" s="25" t="s">
        <v>282</v>
      </c>
      <c r="CK496">
        <v>0</v>
      </c>
      <c r="CN496">
        <v>7.98</v>
      </c>
      <c r="CO496">
        <v>8.76</v>
      </c>
      <c r="CP496">
        <v>0.01</v>
      </c>
      <c r="CQ496" t="s">
        <v>282</v>
      </c>
      <c r="CR496" t="s">
        <v>282</v>
      </c>
      <c r="CT496" t="s">
        <v>282</v>
      </c>
      <c r="CU496" t="s">
        <v>282</v>
      </c>
      <c r="CV496" t="s">
        <v>282</v>
      </c>
      <c r="CW496" s="25" t="s">
        <v>1067</v>
      </c>
      <c r="CX496" t="s">
        <v>282</v>
      </c>
      <c r="DC496">
        <v>331</v>
      </c>
      <c r="DD496">
        <v>8</v>
      </c>
      <c r="DE496" t="s">
        <v>1068</v>
      </c>
      <c r="DF496" t="s">
        <v>1090</v>
      </c>
      <c r="DG496" t="s">
        <v>3056</v>
      </c>
      <c r="DH496">
        <v>0</v>
      </c>
      <c r="DI496" s="25" t="s">
        <v>282</v>
      </c>
      <c r="DJ496" t="s">
        <v>3057</v>
      </c>
      <c r="DL496">
        <v>7.2</v>
      </c>
      <c r="DM496">
        <v>7.9</v>
      </c>
      <c r="DN496">
        <v>0.01</v>
      </c>
      <c r="DO496" t="s">
        <v>282</v>
      </c>
      <c r="DP496" t="s">
        <v>282</v>
      </c>
      <c r="DR496" t="s">
        <v>282</v>
      </c>
      <c r="DS496" t="s">
        <v>282</v>
      </c>
      <c r="DT496" t="s">
        <v>282</v>
      </c>
      <c r="DU496" s="25" t="s">
        <v>1067</v>
      </c>
      <c r="DV496" t="s">
        <v>282</v>
      </c>
      <c r="EA496">
        <v>332</v>
      </c>
      <c r="EB496">
        <v>11</v>
      </c>
      <c r="EC496" t="s">
        <v>1069</v>
      </c>
      <c r="ED496" t="s">
        <v>1090</v>
      </c>
      <c r="EE496" t="s">
        <v>3056</v>
      </c>
      <c r="EF496">
        <v>6</v>
      </c>
      <c r="EG496" s="25" t="s">
        <v>282</v>
      </c>
      <c r="EH496">
        <v>0</v>
      </c>
      <c r="EJ496">
        <v>3.77</v>
      </c>
      <c r="EK496">
        <v>6.01</v>
      </c>
      <c r="EL496" s="9">
        <v>0.22</v>
      </c>
      <c r="EM496" t="s">
        <v>282</v>
      </c>
      <c r="EN496" t="s">
        <v>282</v>
      </c>
      <c r="EO496" t="s">
        <v>282</v>
      </c>
      <c r="EP496" t="s">
        <v>282</v>
      </c>
      <c r="EQ496" t="s">
        <v>282</v>
      </c>
      <c r="ER496" t="s">
        <v>282</v>
      </c>
      <c r="ES496" t="s">
        <v>282</v>
      </c>
      <c r="ET496" s="9" t="s">
        <v>282</v>
      </c>
      <c r="EU496" s="9" t="s">
        <v>282</v>
      </c>
      <c r="EV496" t="s">
        <v>282</v>
      </c>
      <c r="EX496" s="35">
        <v>3</v>
      </c>
      <c r="EY496" s="50">
        <v>6.3166666666666664</v>
      </c>
      <c r="EZ496" s="50">
        <v>7.5566666666666675</v>
      </c>
      <c r="FA496" s="50">
        <v>0.08</v>
      </c>
      <c r="FB496" s="51" t="s">
        <v>282</v>
      </c>
      <c r="FC496" s="51" t="s">
        <v>282</v>
      </c>
      <c r="FD496" s="51" t="s">
        <v>282</v>
      </c>
      <c r="FE496" s="7"/>
      <c r="FF496" s="25">
        <v>3</v>
      </c>
      <c r="FG496" s="25">
        <v>3</v>
      </c>
      <c r="FH496" s="29">
        <v>6.3166666666666664</v>
      </c>
      <c r="FI496" s="29">
        <v>7.5566666666666675</v>
      </c>
      <c r="FJ496" s="29">
        <v>0.08</v>
      </c>
      <c r="FK496" s="29">
        <v>83.590648434053804</v>
      </c>
      <c r="FL496" s="7" t="b">
        <v>0</v>
      </c>
      <c r="FQ496" s="21"/>
      <c r="FX496" s="21"/>
      <c r="GG496" s="48">
        <v>6.3166666666666664</v>
      </c>
      <c r="GH496" s="48">
        <v>7.5566666666666675</v>
      </c>
      <c r="GI496" s="9">
        <v>0.08</v>
      </c>
    </row>
    <row r="497" spans="1:191" x14ac:dyDescent="0.25">
      <c r="A497" t="s">
        <v>3058</v>
      </c>
      <c r="B497">
        <v>227</v>
      </c>
      <c r="C497" s="21" t="s">
        <v>192</v>
      </c>
      <c r="E497">
        <v>0</v>
      </c>
      <c r="G497" t="s">
        <v>1052</v>
      </c>
      <c r="J497">
        <v>9362</v>
      </c>
      <c r="K497" t="s">
        <v>413</v>
      </c>
      <c r="L497" t="s">
        <v>2428</v>
      </c>
      <c r="M497" t="s">
        <v>2428</v>
      </c>
      <c r="N497">
        <v>0</v>
      </c>
      <c r="P497" t="s">
        <v>889</v>
      </c>
      <c r="Q497">
        <v>0</v>
      </c>
      <c r="R497" t="s">
        <v>282</v>
      </c>
      <c r="S497" t="s">
        <v>1099</v>
      </c>
      <c r="T497" s="22" t="s">
        <v>197</v>
      </c>
      <c r="U497" s="21" t="s">
        <v>1056</v>
      </c>
      <c r="V497">
        <v>57.093516999999999</v>
      </c>
      <c r="W497">
        <v>10.201492</v>
      </c>
      <c r="X497">
        <v>0</v>
      </c>
      <c r="Z497" s="21">
        <f>VLOOKUP(A497,'Rettelse til drænsystem'!$A$4:$B$510,2,FALSE)</f>
        <v>0</v>
      </c>
      <c r="AA497" s="31" t="s">
        <v>650</v>
      </c>
      <c r="AB497" s="31" t="s">
        <v>650</v>
      </c>
      <c r="AC497" s="21" t="s">
        <v>650</v>
      </c>
      <c r="AD497" s="21" t="s">
        <v>197</v>
      </c>
      <c r="AE497" s="21" t="s">
        <v>197</v>
      </c>
      <c r="AF497" t="s">
        <v>3058</v>
      </c>
      <c r="AG497" s="21">
        <v>227</v>
      </c>
      <c r="AH497" s="21" t="s">
        <v>3059</v>
      </c>
      <c r="AI497" s="21">
        <v>0</v>
      </c>
      <c r="AJ497" s="21" t="s">
        <v>2428</v>
      </c>
      <c r="AK497" s="21"/>
      <c r="AL497" s="21"/>
      <c r="AM497" s="21" t="s">
        <v>1060</v>
      </c>
      <c r="AN497" s="21" t="s">
        <v>1061</v>
      </c>
      <c r="AO497" s="21" t="s">
        <v>1061</v>
      </c>
      <c r="AP497" s="21" t="s">
        <v>205</v>
      </c>
      <c r="AQ497" s="21"/>
      <c r="AR497" s="21" t="s">
        <v>423</v>
      </c>
      <c r="AS497" s="21" t="s">
        <v>423</v>
      </c>
      <c r="AT497" s="21" t="s">
        <v>1059</v>
      </c>
      <c r="AU497" s="31">
        <v>73</v>
      </c>
      <c r="AV497" t="s">
        <v>3058</v>
      </c>
      <c r="AW497">
        <v>153.93879999999999</v>
      </c>
      <c r="AX497">
        <v>1.9342760000000001</v>
      </c>
      <c r="AY497">
        <v>0</v>
      </c>
      <c r="AZ497">
        <v>0</v>
      </c>
      <c r="BA497" s="21" t="s">
        <v>282</v>
      </c>
      <c r="BB497" s="21" t="s">
        <v>282</v>
      </c>
      <c r="BC497" t="s">
        <v>282</v>
      </c>
      <c r="BD497" t="s">
        <v>282</v>
      </c>
      <c r="BE497">
        <v>1</v>
      </c>
      <c r="BF497" t="s">
        <v>282</v>
      </c>
      <c r="BG497">
        <v>0</v>
      </c>
      <c r="BH497" t="s">
        <v>282</v>
      </c>
      <c r="BI497" t="s">
        <v>282</v>
      </c>
      <c r="BJ497" t="s">
        <v>282</v>
      </c>
      <c r="BK497" t="s">
        <v>282</v>
      </c>
      <c r="BL497" t="s">
        <v>282</v>
      </c>
      <c r="BM497" t="s">
        <v>282</v>
      </c>
      <c r="BN497" t="s">
        <v>282</v>
      </c>
      <c r="BO497" t="s">
        <v>282</v>
      </c>
      <c r="BP497" t="s">
        <v>282</v>
      </c>
      <c r="BQ497" t="s">
        <v>282</v>
      </c>
      <c r="BR497">
        <v>0</v>
      </c>
      <c r="BS497">
        <v>0</v>
      </c>
      <c r="BT497" t="s">
        <v>282</v>
      </c>
      <c r="BU497" t="s">
        <v>282</v>
      </c>
      <c r="BV497" t="s">
        <v>282</v>
      </c>
      <c r="BW497" t="s">
        <v>282</v>
      </c>
      <c r="BX497" s="7" t="s">
        <v>282</v>
      </c>
      <c r="BY497" s="7" t="s">
        <v>282</v>
      </c>
      <c r="BZ497" s="8" t="s">
        <v>282</v>
      </c>
      <c r="CA497" s="8" t="s">
        <v>282</v>
      </c>
      <c r="CB497" s="8" t="s">
        <v>282</v>
      </c>
      <c r="CD497">
        <v>393</v>
      </c>
      <c r="CE497">
        <v>0</v>
      </c>
      <c r="CF497" s="33" t="s">
        <v>1066</v>
      </c>
      <c r="CG497" s="34" t="s">
        <v>1075</v>
      </c>
      <c r="CH497">
        <v>0</v>
      </c>
      <c r="CI497">
        <v>0</v>
      </c>
      <c r="CJ497" s="25" t="s">
        <v>282</v>
      </c>
      <c r="CK497">
        <v>0</v>
      </c>
      <c r="CN497">
        <v>3.19</v>
      </c>
      <c r="CO497">
        <v>5.36</v>
      </c>
      <c r="CP497">
        <v>0.04</v>
      </c>
      <c r="CQ497" t="s">
        <v>282</v>
      </c>
      <c r="CR497" t="s">
        <v>282</v>
      </c>
      <c r="CT497" t="s">
        <v>282</v>
      </c>
      <c r="CU497" t="s">
        <v>282</v>
      </c>
      <c r="CV497" t="s">
        <v>282</v>
      </c>
      <c r="CW497" s="25" t="s">
        <v>1067</v>
      </c>
      <c r="CX497" t="s">
        <v>282</v>
      </c>
      <c r="DC497">
        <v>394</v>
      </c>
      <c r="DD497">
        <v>7</v>
      </c>
      <c r="DE497" t="s">
        <v>1068</v>
      </c>
      <c r="DF497" t="s">
        <v>1090</v>
      </c>
      <c r="DG497" t="s">
        <v>887</v>
      </c>
      <c r="DH497">
        <v>0</v>
      </c>
      <c r="DI497" s="25" t="s">
        <v>282</v>
      </c>
      <c r="DJ497" t="s">
        <v>890</v>
      </c>
      <c r="DL497">
        <v>4.6100000000000003</v>
      </c>
      <c r="DM497">
        <v>5.64</v>
      </c>
      <c r="DN497">
        <v>0.03</v>
      </c>
      <c r="DO497" t="s">
        <v>282</v>
      </c>
      <c r="DP497" t="s">
        <v>282</v>
      </c>
      <c r="DR497" t="s">
        <v>282</v>
      </c>
      <c r="DS497" t="s">
        <v>282</v>
      </c>
      <c r="DT497" t="s">
        <v>282</v>
      </c>
      <c r="DU497" s="25" t="s">
        <v>1067</v>
      </c>
      <c r="DV497" t="s">
        <v>282</v>
      </c>
      <c r="EA497">
        <v>395</v>
      </c>
      <c r="EB497">
        <v>11</v>
      </c>
      <c r="EC497" t="s">
        <v>1069</v>
      </c>
      <c r="ED497" t="s">
        <v>1090</v>
      </c>
      <c r="EE497" t="s">
        <v>887</v>
      </c>
      <c r="EF497">
        <v>0</v>
      </c>
      <c r="EG497" s="25" t="s">
        <v>282</v>
      </c>
      <c r="EH497" t="s">
        <v>890</v>
      </c>
      <c r="EJ497">
        <v>1.51</v>
      </c>
      <c r="EK497">
        <v>2.2799999999999998</v>
      </c>
      <c r="EL497" s="9">
        <v>0.05</v>
      </c>
      <c r="EM497" t="s">
        <v>282</v>
      </c>
      <c r="EN497" t="s">
        <v>282</v>
      </c>
      <c r="EO497" t="s">
        <v>282</v>
      </c>
      <c r="EP497" t="s">
        <v>282</v>
      </c>
      <c r="EQ497" t="s">
        <v>282</v>
      </c>
      <c r="ER497" t="s">
        <v>282</v>
      </c>
      <c r="ES497" t="s">
        <v>282</v>
      </c>
      <c r="ET497" s="9" t="s">
        <v>282</v>
      </c>
      <c r="EU497" s="9" t="s">
        <v>282</v>
      </c>
      <c r="EV497" t="s">
        <v>282</v>
      </c>
      <c r="EX497" s="35">
        <v>3</v>
      </c>
      <c r="EY497" s="50">
        <v>3.1033333333333335</v>
      </c>
      <c r="EZ497" s="50">
        <v>4.4266666666666667</v>
      </c>
      <c r="FA497" s="50">
        <v>0.04</v>
      </c>
      <c r="FB497" s="51" t="s">
        <v>282</v>
      </c>
      <c r="FC497" s="51" t="s">
        <v>282</v>
      </c>
      <c r="FD497" s="51" t="s">
        <v>282</v>
      </c>
      <c r="FE497" s="7"/>
      <c r="FF497" s="25">
        <v>3</v>
      </c>
      <c r="FG497" s="25">
        <v>3</v>
      </c>
      <c r="FH497" s="29">
        <v>3.1033333333333335</v>
      </c>
      <c r="FI497" s="29">
        <v>4.4266666666666667</v>
      </c>
      <c r="FJ497" s="29">
        <v>0.04</v>
      </c>
      <c r="FK497" s="29">
        <v>70.105421686746993</v>
      </c>
      <c r="FL497" s="7" t="b">
        <v>1</v>
      </c>
      <c r="FN497">
        <v>4.8066666666666658</v>
      </c>
      <c r="FO497">
        <v>5.416666666666667</v>
      </c>
      <c r="FP497">
        <v>4.3333333333333335E-2</v>
      </c>
      <c r="FQ497" s="21">
        <v>88.738461538461522</v>
      </c>
      <c r="FR497">
        <v>14.260707066666644</v>
      </c>
      <c r="FS497">
        <v>16.070491666666644</v>
      </c>
      <c r="FT497">
        <v>0.12856393333333316</v>
      </c>
      <c r="FU497">
        <v>296.68599999999958</v>
      </c>
      <c r="FX497" s="47">
        <v>2</v>
      </c>
      <c r="GG497" s="48">
        <v>3.1033333333333335</v>
      </c>
      <c r="GH497" s="48">
        <v>4.4266666666666667</v>
      </c>
      <c r="GI497" s="9">
        <v>0.04</v>
      </c>
    </row>
    <row r="498" spans="1:191" x14ac:dyDescent="0.25">
      <c r="A498" t="s">
        <v>3060</v>
      </c>
      <c r="B498">
        <v>228</v>
      </c>
      <c r="C498" s="21" t="s">
        <v>192</v>
      </c>
      <c r="E498">
        <v>0</v>
      </c>
      <c r="G498" t="s">
        <v>1052</v>
      </c>
      <c r="J498">
        <v>9362</v>
      </c>
      <c r="K498" t="s">
        <v>413</v>
      </c>
      <c r="L498" t="s">
        <v>2428</v>
      </c>
      <c r="M498" t="s">
        <v>2428</v>
      </c>
      <c r="N498">
        <v>0</v>
      </c>
      <c r="P498" t="s">
        <v>891</v>
      </c>
      <c r="Q498">
        <v>0</v>
      </c>
      <c r="R498" t="s">
        <v>282</v>
      </c>
      <c r="S498" t="s">
        <v>1099</v>
      </c>
      <c r="T498" s="22" t="s">
        <v>197</v>
      </c>
      <c r="U498" s="21" t="s">
        <v>1056</v>
      </c>
      <c r="V498">
        <v>57.096468999999999</v>
      </c>
      <c r="W498">
        <v>10.187042999999999</v>
      </c>
      <c r="X498">
        <v>0</v>
      </c>
      <c r="Z498" s="21">
        <f>VLOOKUP(A498,'Rettelse til drænsystem'!$A$4:$B$510,2,FALSE)</f>
        <v>0</v>
      </c>
      <c r="AA498" s="31" t="s">
        <v>650</v>
      </c>
      <c r="AB498" s="31" t="s">
        <v>650</v>
      </c>
      <c r="AC498" s="21" t="s">
        <v>650</v>
      </c>
      <c r="AD498" s="21" t="s">
        <v>197</v>
      </c>
      <c r="AE498" s="21" t="s">
        <v>197</v>
      </c>
      <c r="AF498" t="s">
        <v>3060</v>
      </c>
      <c r="AG498" s="21">
        <v>228</v>
      </c>
      <c r="AH498" s="21" t="s">
        <v>3061</v>
      </c>
      <c r="AI498" s="21">
        <v>0</v>
      </c>
      <c r="AJ498" s="21" t="s">
        <v>2428</v>
      </c>
      <c r="AK498" s="21"/>
      <c r="AL498" s="21"/>
      <c r="AM498" s="21" t="s">
        <v>1060</v>
      </c>
      <c r="AN498" s="21" t="s">
        <v>1061</v>
      </c>
      <c r="AO498" s="21" t="s">
        <v>1061</v>
      </c>
      <c r="AP498" s="21" t="s">
        <v>205</v>
      </c>
      <c r="AQ498" s="21"/>
      <c r="AR498" s="21" t="s">
        <v>423</v>
      </c>
      <c r="AS498" s="21" t="s">
        <v>423</v>
      </c>
      <c r="AT498" s="21" t="s">
        <v>1059</v>
      </c>
      <c r="AU498" s="31">
        <v>73</v>
      </c>
      <c r="AV498" t="s">
        <v>3060</v>
      </c>
      <c r="AW498">
        <v>71.608829999999998</v>
      </c>
      <c r="AX498">
        <v>2.746666E-4</v>
      </c>
      <c r="AY498">
        <v>0</v>
      </c>
      <c r="AZ498">
        <v>0</v>
      </c>
      <c r="BA498" s="21" t="s">
        <v>282</v>
      </c>
      <c r="BB498" s="21" t="s">
        <v>282</v>
      </c>
      <c r="BC498" t="s">
        <v>282</v>
      </c>
      <c r="BD498" t="s">
        <v>282</v>
      </c>
      <c r="BE498">
        <v>1</v>
      </c>
      <c r="BF498" t="s">
        <v>282</v>
      </c>
      <c r="BG498">
        <v>0</v>
      </c>
      <c r="BH498" t="s">
        <v>282</v>
      </c>
      <c r="BI498" t="s">
        <v>282</v>
      </c>
      <c r="BJ498" t="s">
        <v>282</v>
      </c>
      <c r="BK498" t="s">
        <v>282</v>
      </c>
      <c r="BL498" t="s">
        <v>282</v>
      </c>
      <c r="BM498" t="s">
        <v>282</v>
      </c>
      <c r="BN498" t="s">
        <v>282</v>
      </c>
      <c r="BO498" t="s">
        <v>282</v>
      </c>
      <c r="BP498" t="s">
        <v>282</v>
      </c>
      <c r="BQ498" t="s">
        <v>282</v>
      </c>
      <c r="BR498">
        <v>0</v>
      </c>
      <c r="BS498">
        <v>0</v>
      </c>
      <c r="BT498" t="s">
        <v>282</v>
      </c>
      <c r="BU498" t="s">
        <v>282</v>
      </c>
      <c r="BV498" t="s">
        <v>282</v>
      </c>
      <c r="BW498" t="s">
        <v>282</v>
      </c>
      <c r="BX498" s="7" t="s">
        <v>282</v>
      </c>
      <c r="BY498" s="7" t="s">
        <v>282</v>
      </c>
      <c r="BZ498" s="8" t="s">
        <v>282</v>
      </c>
      <c r="CA498" s="8" t="s">
        <v>282</v>
      </c>
      <c r="CB498" s="8" t="s">
        <v>282</v>
      </c>
      <c r="CD498">
        <v>396</v>
      </c>
      <c r="CE498">
        <v>0</v>
      </c>
      <c r="CF498" s="33" t="s">
        <v>1066</v>
      </c>
      <c r="CG498" s="34" t="s">
        <v>1075</v>
      </c>
      <c r="CH498">
        <v>0</v>
      </c>
      <c r="CI498">
        <v>0</v>
      </c>
      <c r="CJ498" s="25" t="s">
        <v>282</v>
      </c>
      <c r="CK498">
        <v>0</v>
      </c>
      <c r="CN498">
        <v>6.42</v>
      </c>
      <c r="CO498">
        <v>7.89</v>
      </c>
      <c r="CP498">
        <v>0.03</v>
      </c>
      <c r="CQ498" t="s">
        <v>282</v>
      </c>
      <c r="CR498" t="s">
        <v>282</v>
      </c>
      <c r="CT498" t="s">
        <v>282</v>
      </c>
      <c r="CU498" t="s">
        <v>282</v>
      </c>
      <c r="CV498" t="s">
        <v>282</v>
      </c>
      <c r="CW498" s="25" t="s">
        <v>1067</v>
      </c>
      <c r="CX498" t="s">
        <v>282</v>
      </c>
      <c r="DC498">
        <v>397</v>
      </c>
      <c r="DD498">
        <v>7</v>
      </c>
      <c r="DE498" t="s">
        <v>1068</v>
      </c>
      <c r="DF498" t="s">
        <v>1090</v>
      </c>
      <c r="DG498" t="s">
        <v>887</v>
      </c>
      <c r="DH498">
        <v>0</v>
      </c>
      <c r="DI498" s="25" t="s">
        <v>282</v>
      </c>
      <c r="DJ498" t="s">
        <v>3062</v>
      </c>
      <c r="DL498">
        <v>8.5500000000000007</v>
      </c>
      <c r="DM498">
        <v>9.7100000000000009</v>
      </c>
      <c r="DN498">
        <v>0.02</v>
      </c>
      <c r="DO498" t="s">
        <v>282</v>
      </c>
      <c r="DP498" t="s">
        <v>282</v>
      </c>
      <c r="DR498" t="s">
        <v>282</v>
      </c>
      <c r="DS498" t="s">
        <v>282</v>
      </c>
      <c r="DT498" t="s">
        <v>282</v>
      </c>
      <c r="DU498" s="25" t="s">
        <v>1067</v>
      </c>
      <c r="DV498" t="s">
        <v>282</v>
      </c>
      <c r="EA498">
        <v>398</v>
      </c>
      <c r="EB498">
        <v>11</v>
      </c>
      <c r="EC498" t="s">
        <v>1069</v>
      </c>
      <c r="ED498" t="s">
        <v>1090</v>
      </c>
      <c r="EE498" t="s">
        <v>887</v>
      </c>
      <c r="EF498">
        <v>0</v>
      </c>
      <c r="EG498" s="25" t="s">
        <v>282</v>
      </c>
      <c r="EH498" t="s">
        <v>890</v>
      </c>
      <c r="EJ498">
        <v>3.93</v>
      </c>
      <c r="EK498">
        <v>4.74</v>
      </c>
      <c r="EL498" s="9">
        <v>0.04</v>
      </c>
      <c r="EM498" t="s">
        <v>282</v>
      </c>
      <c r="EN498" t="s">
        <v>282</v>
      </c>
      <c r="EO498" t="s">
        <v>282</v>
      </c>
      <c r="EP498" t="s">
        <v>282</v>
      </c>
      <c r="EQ498" t="s">
        <v>282</v>
      </c>
      <c r="ER498" t="s">
        <v>282</v>
      </c>
      <c r="ES498" t="s">
        <v>282</v>
      </c>
      <c r="ET498" s="9" t="s">
        <v>282</v>
      </c>
      <c r="EU498" s="9" t="s">
        <v>282</v>
      </c>
      <c r="EV498" t="s">
        <v>282</v>
      </c>
      <c r="EX498" s="35">
        <v>3</v>
      </c>
      <c r="EY498" s="50">
        <v>6.3000000000000007</v>
      </c>
      <c r="EZ498" s="50">
        <v>7.4466666666666681</v>
      </c>
      <c r="FA498" s="50">
        <v>0.03</v>
      </c>
      <c r="FB498" s="51" t="s">
        <v>282</v>
      </c>
      <c r="FC498" s="51" t="s">
        <v>282</v>
      </c>
      <c r="FD498" s="51" t="s">
        <v>282</v>
      </c>
      <c r="FE498" s="7"/>
      <c r="FF498" s="25">
        <v>3</v>
      </c>
      <c r="FG498" s="25">
        <v>3</v>
      </c>
      <c r="FH498" s="29">
        <v>6.3000000000000007</v>
      </c>
      <c r="FI498" s="29">
        <v>7.4466666666666681</v>
      </c>
      <c r="FJ498" s="29">
        <v>0.03</v>
      </c>
      <c r="FK498" s="29">
        <v>84.601611459265882</v>
      </c>
      <c r="FL498" s="7" t="b">
        <v>1</v>
      </c>
      <c r="FN498">
        <v>4.4466666666666663</v>
      </c>
      <c r="FO498">
        <v>5.15</v>
      </c>
      <c r="FP498">
        <v>3.9333333333333338E-2</v>
      </c>
      <c r="FQ498" s="21">
        <v>86.343042071197402</v>
      </c>
      <c r="FR498">
        <v>13.114316844444422</v>
      </c>
      <c r="FS498">
        <v>15.188620333333311</v>
      </c>
      <c r="FT498">
        <v>0.11600370222222205</v>
      </c>
      <c r="FU498">
        <v>294.92466666666621</v>
      </c>
      <c r="FX498" s="47">
        <v>2</v>
      </c>
      <c r="GG498" s="48">
        <v>6.3000000000000007</v>
      </c>
      <c r="GH498" s="48">
        <v>7.4466666666666681</v>
      </c>
      <c r="GI498" s="9">
        <v>0.03</v>
      </c>
    </row>
    <row r="499" spans="1:191" x14ac:dyDescent="0.25">
      <c r="A499" t="s">
        <v>3063</v>
      </c>
      <c r="B499">
        <v>0</v>
      </c>
      <c r="C499" s="21" t="s">
        <v>197</v>
      </c>
      <c r="E499">
        <v>0</v>
      </c>
      <c r="G499" t="s">
        <v>1052</v>
      </c>
      <c r="J499">
        <v>5540</v>
      </c>
      <c r="K499" t="s">
        <v>2504</v>
      </c>
      <c r="L499" t="s">
        <v>2428</v>
      </c>
      <c r="M499" t="s">
        <v>2428</v>
      </c>
      <c r="N499">
        <v>0</v>
      </c>
      <c r="P499" t="s">
        <v>282</v>
      </c>
      <c r="Q499">
        <v>0</v>
      </c>
      <c r="R499" t="s">
        <v>282</v>
      </c>
      <c r="S499" s="31" t="s">
        <v>1172</v>
      </c>
      <c r="T499" s="22" t="s">
        <v>197</v>
      </c>
      <c r="U499" s="21" t="s">
        <v>1173</v>
      </c>
      <c r="V499">
        <v>0</v>
      </c>
      <c r="W499">
        <v>0</v>
      </c>
      <c r="X499">
        <v>0</v>
      </c>
      <c r="Z499" s="21">
        <f>VLOOKUP(A499,'Rettelse til drænsystem'!$A$4:$B$510,2,FALSE)</f>
        <v>0</v>
      </c>
      <c r="AA499" s="31" t="s">
        <v>650</v>
      </c>
      <c r="AB499" s="31" t="s">
        <v>650</v>
      </c>
      <c r="AC499" s="21" t="s">
        <v>650</v>
      </c>
      <c r="AD499" s="21" t="s">
        <v>197</v>
      </c>
      <c r="AE499" s="21" t="s">
        <v>197</v>
      </c>
      <c r="AF499" t="s">
        <v>3063</v>
      </c>
      <c r="AG499" s="21">
        <v>0</v>
      </c>
      <c r="AH499" s="21" t="s">
        <v>3064</v>
      </c>
      <c r="AI499" s="21">
        <v>0</v>
      </c>
      <c r="AJ499" s="21" t="s">
        <v>2428</v>
      </c>
      <c r="AK499" s="21"/>
      <c r="AL499" s="21"/>
      <c r="AM499" s="21">
        <v>0</v>
      </c>
      <c r="AN499" s="21">
        <v>0</v>
      </c>
      <c r="AO499" s="21">
        <v>0</v>
      </c>
      <c r="AP499" s="21">
        <v>0</v>
      </c>
      <c r="AQ499" s="21"/>
      <c r="AR499" s="21"/>
      <c r="AS499" s="21" t="s">
        <v>218</v>
      </c>
      <c r="AT499" s="21" t="s">
        <v>1063</v>
      </c>
      <c r="AU499" s="31">
        <v>0</v>
      </c>
      <c r="AV499" t="s">
        <v>3063</v>
      </c>
      <c r="AY499">
        <v>0</v>
      </c>
      <c r="AZ499">
        <v>0</v>
      </c>
      <c r="BA499" s="21" t="s">
        <v>282</v>
      </c>
      <c r="BB499" s="21" t="s">
        <v>282</v>
      </c>
      <c r="BC499" t="s">
        <v>282</v>
      </c>
      <c r="BD499" t="s">
        <v>282</v>
      </c>
      <c r="BE499">
        <v>1</v>
      </c>
      <c r="BF499" t="s">
        <v>282</v>
      </c>
      <c r="BG499">
        <v>0</v>
      </c>
      <c r="BH499" t="s">
        <v>282</v>
      </c>
      <c r="BI499" t="s">
        <v>282</v>
      </c>
      <c r="BJ499" t="s">
        <v>282</v>
      </c>
      <c r="BK499" t="s">
        <v>282</v>
      </c>
      <c r="BL499" t="s">
        <v>282</v>
      </c>
      <c r="BM499" t="s">
        <v>282</v>
      </c>
      <c r="BN499" t="s">
        <v>282</v>
      </c>
      <c r="BO499" t="s">
        <v>282</v>
      </c>
      <c r="BP499" t="s">
        <v>282</v>
      </c>
      <c r="BQ499" t="s">
        <v>282</v>
      </c>
      <c r="BR499">
        <v>0</v>
      </c>
      <c r="BS499">
        <v>0</v>
      </c>
      <c r="BT499" t="s">
        <v>282</v>
      </c>
      <c r="BU499" t="s">
        <v>282</v>
      </c>
      <c r="BV499" t="s">
        <v>282</v>
      </c>
      <c r="BW499" t="s">
        <v>282</v>
      </c>
      <c r="BX499" s="7" t="s">
        <v>282</v>
      </c>
      <c r="BY499" s="7" t="s">
        <v>282</v>
      </c>
      <c r="BZ499" s="8" t="s">
        <v>282</v>
      </c>
      <c r="CA499" s="8" t="s">
        <v>282</v>
      </c>
      <c r="CB499" s="8" t="s">
        <v>282</v>
      </c>
      <c r="CD499">
        <v>219</v>
      </c>
      <c r="CE499">
        <v>0</v>
      </c>
      <c r="CF499" s="33" t="s">
        <v>1066</v>
      </c>
      <c r="CG499" s="34" t="s">
        <v>1075</v>
      </c>
      <c r="CH499">
        <v>0</v>
      </c>
      <c r="CI499">
        <v>0</v>
      </c>
      <c r="CJ499" s="25" t="s">
        <v>282</v>
      </c>
      <c r="CK499" t="s">
        <v>2315</v>
      </c>
      <c r="CL499" t="s">
        <v>1136</v>
      </c>
      <c r="CQ499" t="s">
        <v>282</v>
      </c>
      <c r="CR499" t="s">
        <v>282</v>
      </c>
      <c r="CT499" t="s">
        <v>282</v>
      </c>
      <c r="CU499" t="s">
        <v>282</v>
      </c>
      <c r="CV499" t="s">
        <v>282</v>
      </c>
      <c r="CW499" s="25" t="s">
        <v>1067</v>
      </c>
      <c r="CX499" t="s">
        <v>282</v>
      </c>
      <c r="DC499">
        <v>220</v>
      </c>
      <c r="DD499">
        <v>10</v>
      </c>
      <c r="DE499" t="s">
        <v>1068</v>
      </c>
      <c r="DF499" t="s">
        <v>1090</v>
      </c>
      <c r="DG499" t="s">
        <v>3065</v>
      </c>
      <c r="DH499" t="s">
        <v>2436</v>
      </c>
      <c r="DI499" s="25" t="s">
        <v>282</v>
      </c>
      <c r="DJ499">
        <v>0</v>
      </c>
      <c r="DL499">
        <v>15.19</v>
      </c>
      <c r="DM499">
        <v>15.82</v>
      </c>
      <c r="DN499">
        <v>0.04</v>
      </c>
      <c r="DO499" t="s">
        <v>282</v>
      </c>
      <c r="DP499" t="s">
        <v>282</v>
      </c>
      <c r="DR499" t="s">
        <v>282</v>
      </c>
      <c r="DS499" t="s">
        <v>282</v>
      </c>
      <c r="DT499" t="s">
        <v>282</v>
      </c>
      <c r="DU499" s="25" t="s">
        <v>1067</v>
      </c>
      <c r="DV499" t="s">
        <v>282</v>
      </c>
      <c r="EA499" t="s">
        <v>282</v>
      </c>
      <c r="EB499" t="s">
        <v>282</v>
      </c>
      <c r="ED499" t="s">
        <v>282</v>
      </c>
      <c r="EE499" t="e">
        <v>#N/A</v>
      </c>
      <c r="EF499" t="s">
        <v>282</v>
      </c>
      <c r="EG499" s="25" t="s">
        <v>1067</v>
      </c>
      <c r="EH499" t="e">
        <v>#N/A</v>
      </c>
      <c r="EL499" s="9"/>
      <c r="EN499" t="s">
        <v>282</v>
      </c>
      <c r="EO499" t="s">
        <v>282</v>
      </c>
      <c r="EP499" t="s">
        <v>282</v>
      </c>
      <c r="EQ499" t="s">
        <v>282</v>
      </c>
      <c r="ER499" t="s">
        <v>282</v>
      </c>
      <c r="ES499" t="s">
        <v>282</v>
      </c>
      <c r="ET499" s="9" t="s">
        <v>282</v>
      </c>
      <c r="EU499" s="9" t="s">
        <v>282</v>
      </c>
      <c r="EV499" t="s">
        <v>282</v>
      </c>
      <c r="EX499" s="35">
        <v>2</v>
      </c>
      <c r="EY499" s="50">
        <v>15.19</v>
      </c>
      <c r="EZ499" s="50">
        <v>15.82</v>
      </c>
      <c r="FA499" s="50">
        <v>0.04</v>
      </c>
      <c r="FB499" s="51" t="s">
        <v>282</v>
      </c>
      <c r="FC499" s="51" t="s">
        <v>282</v>
      </c>
      <c r="FD499" s="51" t="s">
        <v>282</v>
      </c>
      <c r="FE499" s="7"/>
      <c r="FF499" s="25">
        <v>1</v>
      </c>
      <c r="FG499" s="25">
        <v>1</v>
      </c>
      <c r="FH499" s="29">
        <v>15.19</v>
      </c>
      <c r="FI499" s="29">
        <v>15.82</v>
      </c>
      <c r="FJ499" s="29">
        <v>0.04</v>
      </c>
      <c r="FK499" s="29">
        <v>96.017699115044238</v>
      </c>
      <c r="FL499" s="7" t="b">
        <v>0</v>
      </c>
      <c r="FQ499" s="21"/>
      <c r="FX499" s="21"/>
      <c r="GG499" s="48">
        <v>15.19</v>
      </c>
      <c r="GH499" s="48">
        <v>15.82</v>
      </c>
      <c r="GI499" s="9">
        <v>0.04</v>
      </c>
    </row>
    <row r="500" spans="1:191" x14ac:dyDescent="0.25">
      <c r="A500" t="s">
        <v>3066</v>
      </c>
      <c r="B500">
        <v>71</v>
      </c>
      <c r="C500" s="21" t="s">
        <v>192</v>
      </c>
      <c r="E500">
        <v>0</v>
      </c>
      <c r="G500" t="s">
        <v>1052</v>
      </c>
      <c r="J500">
        <v>9620</v>
      </c>
      <c r="K500" t="s">
        <v>432</v>
      </c>
      <c r="L500" t="s">
        <v>2428</v>
      </c>
      <c r="M500" t="s">
        <v>2428</v>
      </c>
      <c r="N500">
        <v>0</v>
      </c>
      <c r="P500" t="s">
        <v>282</v>
      </c>
      <c r="Q500">
        <v>0</v>
      </c>
      <c r="R500" t="s">
        <v>282</v>
      </c>
      <c r="S500" s="31" t="s">
        <v>1172</v>
      </c>
      <c r="T500" s="22" t="s">
        <v>197</v>
      </c>
      <c r="U500" s="21" t="s">
        <v>1173</v>
      </c>
      <c r="V500">
        <v>526165.83680788998</v>
      </c>
      <c r="W500">
        <v>6284725.9722038005</v>
      </c>
      <c r="X500">
        <v>0</v>
      </c>
      <c r="Z500" s="21">
        <f>VLOOKUP(A500,'Rettelse til drænsystem'!$A$4:$B$510,2,FALSE)</f>
        <v>0</v>
      </c>
      <c r="AA500" s="31" t="s">
        <v>650</v>
      </c>
      <c r="AB500" s="31" t="s">
        <v>650</v>
      </c>
      <c r="AC500" s="21" t="s">
        <v>650</v>
      </c>
      <c r="AD500" s="21" t="s">
        <v>197</v>
      </c>
      <c r="AE500" s="21" t="s">
        <v>197</v>
      </c>
      <c r="AF500" t="s">
        <v>3066</v>
      </c>
      <c r="AG500" s="21">
        <v>71</v>
      </c>
      <c r="AH500" s="21" t="s">
        <v>3067</v>
      </c>
      <c r="AI500" s="21">
        <v>0</v>
      </c>
      <c r="AJ500" s="21" t="s">
        <v>2428</v>
      </c>
      <c r="AK500" s="21"/>
      <c r="AL500" s="21"/>
      <c r="AM500" s="21" t="s">
        <v>1073</v>
      </c>
      <c r="AN500" s="21" t="s">
        <v>1074</v>
      </c>
      <c r="AO500" s="21" t="s">
        <v>1074</v>
      </c>
      <c r="AP500" s="21" t="s">
        <v>205</v>
      </c>
      <c r="AQ500" s="21"/>
      <c r="AR500" s="21"/>
      <c r="AS500" s="21" t="s">
        <v>218</v>
      </c>
      <c r="AT500" s="21" t="s">
        <v>1063</v>
      </c>
      <c r="AU500" s="31">
        <v>45</v>
      </c>
      <c r="AV500" t="s">
        <v>3066</v>
      </c>
      <c r="AY500">
        <v>0</v>
      </c>
      <c r="AZ500">
        <v>0</v>
      </c>
      <c r="BA500" s="21" t="s">
        <v>282</v>
      </c>
      <c r="BB500" s="21" t="s">
        <v>282</v>
      </c>
      <c r="BC500" t="s">
        <v>282</v>
      </c>
      <c r="BD500" t="s">
        <v>282</v>
      </c>
      <c r="BE500">
        <v>1</v>
      </c>
      <c r="BF500" t="s">
        <v>282</v>
      </c>
      <c r="BG500">
        <v>0</v>
      </c>
      <c r="BH500" t="s">
        <v>282</v>
      </c>
      <c r="BI500" t="s">
        <v>282</v>
      </c>
      <c r="BJ500" t="s">
        <v>282</v>
      </c>
      <c r="BK500" t="s">
        <v>282</v>
      </c>
      <c r="BL500" t="s">
        <v>282</v>
      </c>
      <c r="BM500" t="s">
        <v>282</v>
      </c>
      <c r="BN500" t="s">
        <v>282</v>
      </c>
      <c r="BO500" t="s">
        <v>282</v>
      </c>
      <c r="BP500" t="s">
        <v>282</v>
      </c>
      <c r="BQ500" t="s">
        <v>282</v>
      </c>
      <c r="BR500">
        <v>0</v>
      </c>
      <c r="BS500">
        <v>0</v>
      </c>
      <c r="BT500" t="s">
        <v>282</v>
      </c>
      <c r="BU500" t="s">
        <v>282</v>
      </c>
      <c r="BV500" t="s">
        <v>282</v>
      </c>
      <c r="BW500" t="s">
        <v>282</v>
      </c>
      <c r="BX500" s="7" t="s">
        <v>282</v>
      </c>
      <c r="BY500" s="7" t="s">
        <v>282</v>
      </c>
      <c r="BZ500" s="8" t="s">
        <v>282</v>
      </c>
      <c r="CA500" s="8" t="s">
        <v>282</v>
      </c>
      <c r="CB500" s="8" t="s">
        <v>282</v>
      </c>
      <c r="CD500">
        <v>210</v>
      </c>
      <c r="CE500">
        <v>0</v>
      </c>
      <c r="CF500" s="33" t="s">
        <v>1066</v>
      </c>
      <c r="CG500" s="34" t="s">
        <v>1075</v>
      </c>
      <c r="CH500">
        <v>0</v>
      </c>
      <c r="CI500">
        <v>0</v>
      </c>
      <c r="CJ500" s="25" t="s">
        <v>282</v>
      </c>
      <c r="CK500" t="s">
        <v>2315</v>
      </c>
      <c r="CL500" t="s">
        <v>1136</v>
      </c>
      <c r="CQ500" t="s">
        <v>282</v>
      </c>
      <c r="CR500" t="s">
        <v>282</v>
      </c>
      <c r="CT500" t="s">
        <v>282</v>
      </c>
      <c r="CU500" t="s">
        <v>282</v>
      </c>
      <c r="CV500" t="s">
        <v>282</v>
      </c>
      <c r="CW500" s="25" t="s">
        <v>1067</v>
      </c>
      <c r="CX500" t="s">
        <v>282</v>
      </c>
      <c r="DC500" t="s">
        <v>282</v>
      </c>
      <c r="DD500" t="s">
        <v>282</v>
      </c>
      <c r="DF500" t="s">
        <v>282</v>
      </c>
      <c r="DG500" t="e">
        <v>#N/A</v>
      </c>
      <c r="DH500" t="s">
        <v>282</v>
      </c>
      <c r="DI500" s="25" t="s">
        <v>1067</v>
      </c>
      <c r="DJ500" t="e">
        <v>#N/A</v>
      </c>
      <c r="DO500" t="s">
        <v>282</v>
      </c>
      <c r="DP500" t="s">
        <v>282</v>
      </c>
      <c r="DR500" t="s">
        <v>282</v>
      </c>
      <c r="DS500" t="s">
        <v>282</v>
      </c>
      <c r="DT500" t="s">
        <v>282</v>
      </c>
      <c r="DU500" s="25" t="s">
        <v>1067</v>
      </c>
      <c r="DV500" t="s">
        <v>282</v>
      </c>
      <c r="EA500" t="s">
        <v>282</v>
      </c>
      <c r="EB500" t="s">
        <v>282</v>
      </c>
      <c r="ED500" t="s">
        <v>282</v>
      </c>
      <c r="EE500" t="e">
        <v>#N/A</v>
      </c>
      <c r="EF500" t="s">
        <v>282</v>
      </c>
      <c r="EG500" s="25" t="s">
        <v>1067</v>
      </c>
      <c r="EH500" t="e">
        <v>#N/A</v>
      </c>
      <c r="EL500" s="9"/>
      <c r="EN500" t="s">
        <v>282</v>
      </c>
      <c r="EO500" t="s">
        <v>282</v>
      </c>
      <c r="EP500" t="s">
        <v>282</v>
      </c>
      <c r="EQ500" t="s">
        <v>282</v>
      </c>
      <c r="ER500" t="s">
        <v>282</v>
      </c>
      <c r="ES500" t="s">
        <v>282</v>
      </c>
      <c r="ET500" s="9" t="s">
        <v>282</v>
      </c>
      <c r="EU500" s="9" t="s">
        <v>282</v>
      </c>
      <c r="EV500" t="s">
        <v>282</v>
      </c>
      <c r="EX500" s="35">
        <v>1</v>
      </c>
      <c r="EY500" s="50" t="s">
        <v>282</v>
      </c>
      <c r="EZ500" s="50" t="s">
        <v>282</v>
      </c>
      <c r="FA500" s="50" t="s">
        <v>282</v>
      </c>
      <c r="FB500" s="51" t="s">
        <v>282</v>
      </c>
      <c r="FC500" s="51" t="s">
        <v>282</v>
      </c>
      <c r="FD500" s="51" t="s">
        <v>282</v>
      </c>
      <c r="FE500" s="7"/>
      <c r="FF500" s="25">
        <v>0</v>
      </c>
      <c r="FG500" s="25">
        <v>0</v>
      </c>
      <c r="FH500" s="29"/>
      <c r="FI500" s="29"/>
      <c r="FJ500" s="29"/>
      <c r="FK500" s="29"/>
      <c r="FL500" s="7" t="b">
        <v>0</v>
      </c>
      <c r="FN500">
        <v>17.533333333333335</v>
      </c>
      <c r="FO500">
        <v>17.516666666666666</v>
      </c>
      <c r="FP500">
        <v>7.6666666666666662E-3</v>
      </c>
      <c r="FQ500" s="21">
        <v>100.09514747859183</v>
      </c>
      <c r="FR500">
        <v>79.502912888888801</v>
      </c>
      <c r="FS500">
        <v>79.427339777777675</v>
      </c>
      <c r="FT500">
        <v>3.4763631111111068E-2</v>
      </c>
      <c r="FU500">
        <v>453.43866666666611</v>
      </c>
      <c r="FX500" s="21"/>
      <c r="GG500" s="48" t="e">
        <v>#DIV/0!</v>
      </c>
      <c r="GH500" s="48" t="e">
        <v>#DIV/0!</v>
      </c>
      <c r="GI500" s="9" t="e">
        <v>#DIV/0!</v>
      </c>
    </row>
    <row r="501" spans="1:191" x14ac:dyDescent="0.25">
      <c r="A501" t="s">
        <v>3068</v>
      </c>
      <c r="B501">
        <v>218</v>
      </c>
      <c r="C501" s="21" t="s">
        <v>192</v>
      </c>
      <c r="E501">
        <v>0</v>
      </c>
      <c r="G501" t="s">
        <v>1052</v>
      </c>
      <c r="J501">
        <v>8500</v>
      </c>
      <c r="K501" t="s">
        <v>852</v>
      </c>
      <c r="L501" t="s">
        <v>2428</v>
      </c>
      <c r="M501" t="s">
        <v>2428</v>
      </c>
      <c r="N501">
        <v>0</v>
      </c>
      <c r="P501" t="s">
        <v>282</v>
      </c>
      <c r="Q501">
        <v>0</v>
      </c>
      <c r="R501" t="s">
        <v>282</v>
      </c>
      <c r="S501" s="31" t="s">
        <v>1172</v>
      </c>
      <c r="T501" s="22" t="s">
        <v>197</v>
      </c>
      <c r="U501" s="21" t="s">
        <v>1173</v>
      </c>
      <c r="V501">
        <v>607065.22974148998</v>
      </c>
      <c r="W501">
        <v>6251598.2352588996</v>
      </c>
      <c r="X501">
        <v>0</v>
      </c>
      <c r="Z501" s="21">
        <f>VLOOKUP(A501,'Rettelse til drænsystem'!$A$4:$B$510,2,FALSE)</f>
        <v>0</v>
      </c>
      <c r="AA501" s="31" t="s">
        <v>650</v>
      </c>
      <c r="AB501" s="31" t="s">
        <v>650</v>
      </c>
      <c r="AC501" s="21" t="s">
        <v>650</v>
      </c>
      <c r="AD501" s="21" t="s">
        <v>197</v>
      </c>
      <c r="AE501" s="21" t="s">
        <v>197</v>
      </c>
      <c r="AF501" t="s">
        <v>3068</v>
      </c>
      <c r="AG501" s="21">
        <v>218</v>
      </c>
      <c r="AH501" s="21" t="s">
        <v>3069</v>
      </c>
      <c r="AI501" s="21">
        <v>0</v>
      </c>
      <c r="AJ501" s="21" t="s">
        <v>2428</v>
      </c>
      <c r="AK501" s="21"/>
      <c r="AL501" s="21"/>
      <c r="AM501" s="21" t="s">
        <v>1118</v>
      </c>
      <c r="AN501" s="21" t="s">
        <v>1119</v>
      </c>
      <c r="AO501" s="21" t="s">
        <v>1119</v>
      </c>
      <c r="AP501" s="21" t="s">
        <v>205</v>
      </c>
      <c r="AQ501" s="21"/>
      <c r="AR501" s="21"/>
      <c r="AS501" s="21" t="s">
        <v>218</v>
      </c>
      <c r="AT501" s="21" t="s">
        <v>1063</v>
      </c>
      <c r="AU501" s="31">
        <v>83</v>
      </c>
      <c r="AV501" t="s">
        <v>3068</v>
      </c>
      <c r="AY501">
        <v>0</v>
      </c>
      <c r="AZ501">
        <v>0</v>
      </c>
      <c r="BA501" s="21" t="s">
        <v>282</v>
      </c>
      <c r="BB501" s="21" t="s">
        <v>282</v>
      </c>
      <c r="BC501" t="s">
        <v>282</v>
      </c>
      <c r="BD501" t="s">
        <v>282</v>
      </c>
      <c r="BE501">
        <v>1</v>
      </c>
      <c r="BF501" t="s">
        <v>282</v>
      </c>
      <c r="BG501">
        <v>0</v>
      </c>
      <c r="BH501" t="s">
        <v>282</v>
      </c>
      <c r="BI501" t="s">
        <v>282</v>
      </c>
      <c r="BJ501" t="s">
        <v>282</v>
      </c>
      <c r="BK501" t="s">
        <v>282</v>
      </c>
      <c r="BL501" t="s">
        <v>282</v>
      </c>
      <c r="BM501" t="s">
        <v>282</v>
      </c>
      <c r="BN501" t="s">
        <v>282</v>
      </c>
      <c r="BO501" t="s">
        <v>282</v>
      </c>
      <c r="BP501" t="s">
        <v>282</v>
      </c>
      <c r="BQ501" t="s">
        <v>282</v>
      </c>
      <c r="BR501">
        <v>0</v>
      </c>
      <c r="BS501">
        <v>0</v>
      </c>
      <c r="BT501" t="s">
        <v>282</v>
      </c>
      <c r="BU501" t="s">
        <v>282</v>
      </c>
      <c r="BV501" t="s">
        <v>282</v>
      </c>
      <c r="BW501" t="s">
        <v>282</v>
      </c>
      <c r="BX501" s="7" t="s">
        <v>282</v>
      </c>
      <c r="BY501" s="7" t="s">
        <v>282</v>
      </c>
      <c r="BZ501" s="8" t="s">
        <v>282</v>
      </c>
      <c r="CA501" s="8" t="s">
        <v>282</v>
      </c>
      <c r="CB501" s="8" t="s">
        <v>282</v>
      </c>
      <c r="CD501">
        <v>252</v>
      </c>
      <c r="CE501">
        <v>0</v>
      </c>
      <c r="CF501" s="33" t="s">
        <v>1066</v>
      </c>
      <c r="CG501" s="34" t="s">
        <v>1075</v>
      </c>
      <c r="CH501">
        <v>0</v>
      </c>
      <c r="CI501">
        <v>0</v>
      </c>
      <c r="CJ501" s="25" t="s">
        <v>282</v>
      </c>
      <c r="CK501" t="s">
        <v>2315</v>
      </c>
      <c r="CL501" t="s">
        <v>1136</v>
      </c>
      <c r="CN501">
        <v>0.25</v>
      </c>
      <c r="CO501">
        <v>0.91</v>
      </c>
      <c r="CP501">
        <v>0.01</v>
      </c>
      <c r="CQ501" t="s">
        <v>282</v>
      </c>
      <c r="CR501" t="s">
        <v>282</v>
      </c>
      <c r="CT501" t="s">
        <v>282</v>
      </c>
      <c r="CU501" t="s">
        <v>282</v>
      </c>
      <c r="CV501" t="s">
        <v>282</v>
      </c>
      <c r="CW501" s="25" t="s">
        <v>1067</v>
      </c>
      <c r="CX501" t="s">
        <v>282</v>
      </c>
      <c r="DC501">
        <v>253</v>
      </c>
      <c r="DD501">
        <v>7</v>
      </c>
      <c r="DE501" t="s">
        <v>1068</v>
      </c>
      <c r="DF501" t="s">
        <v>1090</v>
      </c>
      <c r="DG501" t="s">
        <v>854</v>
      </c>
      <c r="DH501">
        <v>8</v>
      </c>
      <c r="DI501" s="25" t="s">
        <v>282</v>
      </c>
      <c r="DJ501">
        <v>0</v>
      </c>
      <c r="DO501" t="s">
        <v>282</v>
      </c>
      <c r="DP501" t="s">
        <v>282</v>
      </c>
      <c r="DR501" t="s">
        <v>282</v>
      </c>
      <c r="DS501" t="s">
        <v>282</v>
      </c>
      <c r="DT501" t="s">
        <v>282</v>
      </c>
      <c r="DU501" s="25" t="s">
        <v>1067</v>
      </c>
      <c r="DV501" t="s">
        <v>282</v>
      </c>
      <c r="EA501" t="s">
        <v>282</v>
      </c>
      <c r="EB501" t="s">
        <v>282</v>
      </c>
      <c r="ED501" t="s">
        <v>282</v>
      </c>
      <c r="EE501" t="e">
        <v>#N/A</v>
      </c>
      <c r="EF501" t="s">
        <v>282</v>
      </c>
      <c r="EG501" s="25" t="s">
        <v>1067</v>
      </c>
      <c r="EH501" t="e">
        <v>#N/A</v>
      </c>
      <c r="EL501" s="9"/>
      <c r="EN501" t="s">
        <v>282</v>
      </c>
      <c r="EO501" t="s">
        <v>282</v>
      </c>
      <c r="EP501" t="s">
        <v>282</v>
      </c>
      <c r="EQ501" t="s">
        <v>282</v>
      </c>
      <c r="ER501" t="s">
        <v>282</v>
      </c>
      <c r="ES501" t="s">
        <v>282</v>
      </c>
      <c r="ET501" s="9" t="s">
        <v>282</v>
      </c>
      <c r="EU501" s="9" t="s">
        <v>282</v>
      </c>
      <c r="EV501" t="s">
        <v>282</v>
      </c>
      <c r="EX501" s="35">
        <v>2</v>
      </c>
      <c r="EY501" s="50">
        <v>0.25</v>
      </c>
      <c r="EZ501" s="50">
        <v>0.91</v>
      </c>
      <c r="FA501" s="50">
        <v>0.01</v>
      </c>
      <c r="FB501" s="51" t="s">
        <v>282</v>
      </c>
      <c r="FC501" s="51" t="s">
        <v>282</v>
      </c>
      <c r="FD501" s="51" t="s">
        <v>282</v>
      </c>
      <c r="FE501" s="7"/>
      <c r="FF501" s="25">
        <v>1</v>
      </c>
      <c r="FG501" s="25">
        <v>1</v>
      </c>
      <c r="FH501" s="29">
        <v>0.25</v>
      </c>
      <c r="FI501" s="29">
        <v>0.91</v>
      </c>
      <c r="FJ501" s="29">
        <v>0.01</v>
      </c>
      <c r="FK501" s="29">
        <v>27.472527472527471</v>
      </c>
      <c r="FL501" s="7" t="b">
        <v>0</v>
      </c>
      <c r="FN501">
        <v>0</v>
      </c>
      <c r="FO501">
        <v>6.8666666666666668E-2</v>
      </c>
      <c r="FP501">
        <v>1.2999999999999999E-2</v>
      </c>
      <c r="FQ501" s="21">
        <v>0</v>
      </c>
      <c r="FR501">
        <v>0</v>
      </c>
      <c r="FS501">
        <v>0</v>
      </c>
      <c r="FT501">
        <v>3.2455366666666562E-2</v>
      </c>
      <c r="FU501">
        <v>249.65666666666587</v>
      </c>
      <c r="FX501" s="21"/>
      <c r="GG501" s="48">
        <v>0.25</v>
      </c>
      <c r="GH501" s="48">
        <v>0.91</v>
      </c>
      <c r="GI501" s="9">
        <v>0.01</v>
      </c>
    </row>
    <row r="502" spans="1:191" x14ac:dyDescent="0.25">
      <c r="A502" t="s">
        <v>3070</v>
      </c>
      <c r="B502">
        <v>17</v>
      </c>
      <c r="C502" s="21" t="s">
        <v>192</v>
      </c>
      <c r="E502" s="31" t="s">
        <v>3071</v>
      </c>
      <c r="F502" t="s">
        <v>184</v>
      </c>
      <c r="G502" t="s">
        <v>1052</v>
      </c>
      <c r="J502">
        <v>4700</v>
      </c>
      <c r="K502" t="s">
        <v>286</v>
      </c>
      <c r="L502" t="s">
        <v>2428</v>
      </c>
      <c r="M502" t="s">
        <v>2428</v>
      </c>
      <c r="N502">
        <v>0</v>
      </c>
      <c r="P502" t="s">
        <v>282</v>
      </c>
      <c r="Q502">
        <v>4700</v>
      </c>
      <c r="R502" t="s">
        <v>286</v>
      </c>
      <c r="S502" t="s">
        <v>214</v>
      </c>
      <c r="T502" s="22" t="s">
        <v>197</v>
      </c>
      <c r="U502" s="21" t="s">
        <v>1056</v>
      </c>
      <c r="V502">
        <v>677586.20514382003</v>
      </c>
      <c r="W502">
        <v>6119239.7064546002</v>
      </c>
      <c r="X502">
        <v>15</v>
      </c>
      <c r="Y502" s="21">
        <v>15</v>
      </c>
      <c r="Z502" s="21" t="str">
        <f>VLOOKUP(A502,'Rettelse til drænsystem'!$A$4:$B$510,2,FALSE)</f>
        <v>Systematisk drænet</v>
      </c>
      <c r="AA502" t="s">
        <v>1104</v>
      </c>
      <c r="AB502" t="s">
        <v>239</v>
      </c>
      <c r="AC502" s="21" t="s">
        <v>1063</v>
      </c>
      <c r="AD502" s="21" t="s">
        <v>197</v>
      </c>
      <c r="AE502" s="21" t="s">
        <v>197</v>
      </c>
      <c r="AF502" t="s">
        <v>3070</v>
      </c>
      <c r="AG502" s="21">
        <v>17</v>
      </c>
      <c r="AH502" s="21" t="s">
        <v>3072</v>
      </c>
      <c r="AI502" s="21">
        <v>0</v>
      </c>
      <c r="AJ502" s="21" t="s">
        <v>2428</v>
      </c>
      <c r="AK502" s="21"/>
      <c r="AL502" s="21"/>
      <c r="AM502" s="21" t="s">
        <v>1073</v>
      </c>
      <c r="AN502" s="21" t="s">
        <v>1074</v>
      </c>
      <c r="AO502" s="21" t="s">
        <v>1074</v>
      </c>
      <c r="AP502" s="21" t="s">
        <v>246</v>
      </c>
      <c r="AQ502" s="21"/>
      <c r="AR502" s="21"/>
      <c r="AS502" s="21" t="s">
        <v>218</v>
      </c>
      <c r="AT502" s="21" t="s">
        <v>1063</v>
      </c>
      <c r="AU502">
        <v>41</v>
      </c>
      <c r="AV502" t="s">
        <v>3070</v>
      </c>
      <c r="AW502">
        <v>167.81110000000001</v>
      </c>
      <c r="AX502">
        <v>1.9591620000000001</v>
      </c>
      <c r="AY502">
        <v>4</v>
      </c>
      <c r="AZ502" t="s">
        <v>1106</v>
      </c>
      <c r="BA502" s="21" t="s">
        <v>1102</v>
      </c>
      <c r="BB502" s="21" t="s">
        <v>1102</v>
      </c>
      <c r="BC502">
        <v>1</v>
      </c>
      <c r="BD502" t="s">
        <v>282</v>
      </c>
      <c r="BE502" t="s">
        <v>282</v>
      </c>
      <c r="BF502">
        <v>6</v>
      </c>
      <c r="BG502" t="s">
        <v>195</v>
      </c>
      <c r="BH502">
        <v>0.5</v>
      </c>
      <c r="BI502" t="s">
        <v>282</v>
      </c>
      <c r="BJ502">
        <v>5</v>
      </c>
      <c r="BK502" t="s">
        <v>304</v>
      </c>
      <c r="BL502">
        <v>0.3</v>
      </c>
      <c r="BM502" t="s">
        <v>282</v>
      </c>
      <c r="BN502">
        <v>2</v>
      </c>
      <c r="BO502" t="s">
        <v>196</v>
      </c>
      <c r="BP502">
        <v>0.2</v>
      </c>
      <c r="BQ502" t="s">
        <v>282</v>
      </c>
      <c r="BR502" t="s">
        <v>197</v>
      </c>
      <c r="BS502" t="s">
        <v>197</v>
      </c>
      <c r="BT502" t="s">
        <v>198</v>
      </c>
      <c r="BU502" t="s">
        <v>282</v>
      </c>
      <c r="BV502">
        <v>489.90000000000009</v>
      </c>
      <c r="BW502">
        <v>428.7</v>
      </c>
      <c r="BX502" s="7">
        <v>184.2519999999999</v>
      </c>
      <c r="BY502" s="7">
        <v>25.397690371079072</v>
      </c>
      <c r="BZ502" s="8">
        <v>13.674312386540553</v>
      </c>
      <c r="CA502" s="8">
        <v>27.937459408186982</v>
      </c>
      <c r="CB502" s="8">
        <v>15.041743625194609</v>
      </c>
      <c r="CD502">
        <v>81</v>
      </c>
      <c r="CE502">
        <v>12</v>
      </c>
      <c r="CF502" s="33" t="s">
        <v>1066</v>
      </c>
      <c r="CG502" s="34" t="s">
        <v>1075</v>
      </c>
      <c r="CH502" t="s">
        <v>285</v>
      </c>
      <c r="CI502">
        <v>1.5</v>
      </c>
      <c r="CJ502" s="25">
        <v>10</v>
      </c>
      <c r="CK502">
        <v>0</v>
      </c>
      <c r="CN502">
        <v>9.5399999999999991</v>
      </c>
      <c r="CO502">
        <v>9.52</v>
      </c>
      <c r="CP502">
        <v>0.02</v>
      </c>
      <c r="CQ502">
        <v>82</v>
      </c>
      <c r="CR502">
        <v>13</v>
      </c>
      <c r="CS502" t="s">
        <v>1414</v>
      </c>
      <c r="CT502" t="s">
        <v>1075</v>
      </c>
      <c r="CU502">
        <v>2012</v>
      </c>
      <c r="CV502" t="s">
        <v>282</v>
      </c>
      <c r="CW502" s="25" t="s">
        <v>1067</v>
      </c>
      <c r="CX502" t="s">
        <v>282</v>
      </c>
      <c r="CZ502">
        <v>9.4600000000000009</v>
      </c>
      <c r="DA502">
        <v>9.27</v>
      </c>
      <c r="DB502">
        <v>0.01</v>
      </c>
      <c r="DC502">
        <v>83</v>
      </c>
      <c r="DD502">
        <v>9</v>
      </c>
      <c r="DE502" t="s">
        <v>1068</v>
      </c>
      <c r="DF502" t="s">
        <v>1090</v>
      </c>
      <c r="DG502" t="e">
        <v>#N/A</v>
      </c>
      <c r="DH502">
        <v>3.5</v>
      </c>
      <c r="DI502" s="25">
        <v>23.333333333333332</v>
      </c>
      <c r="DJ502" t="e">
        <v>#N/A</v>
      </c>
      <c r="DL502">
        <v>13.6</v>
      </c>
      <c r="DM502">
        <v>13.44</v>
      </c>
      <c r="DN502">
        <v>0.02</v>
      </c>
      <c r="DO502">
        <v>84</v>
      </c>
      <c r="DP502">
        <v>12</v>
      </c>
      <c r="DQ502" t="s">
        <v>1418</v>
      </c>
      <c r="DR502" t="s">
        <v>1090</v>
      </c>
      <c r="DS502" t="s">
        <v>282</v>
      </c>
      <c r="DT502">
        <v>2.5</v>
      </c>
      <c r="DU502" s="25">
        <v>16.666666666666664</v>
      </c>
      <c r="DV502" t="s">
        <v>282</v>
      </c>
      <c r="DX502">
        <v>13.2</v>
      </c>
      <c r="DY502">
        <v>13.12</v>
      </c>
      <c r="DZ502">
        <v>0.01</v>
      </c>
      <c r="EA502">
        <v>85</v>
      </c>
      <c r="EB502">
        <v>20</v>
      </c>
      <c r="EC502" t="s">
        <v>1069</v>
      </c>
      <c r="ED502" t="s">
        <v>1090</v>
      </c>
      <c r="EE502" t="e">
        <v>#N/A</v>
      </c>
      <c r="EF502">
        <v>0.75</v>
      </c>
      <c r="EG502" s="25">
        <v>5</v>
      </c>
      <c r="EH502" t="e">
        <v>#N/A</v>
      </c>
      <c r="EJ502">
        <v>12.55</v>
      </c>
      <c r="EK502">
        <v>11.69</v>
      </c>
      <c r="EL502" s="9">
        <v>0.01</v>
      </c>
      <c r="EM502" t="s">
        <v>282</v>
      </c>
      <c r="EN502" t="s">
        <v>282</v>
      </c>
      <c r="EO502" t="s">
        <v>282</v>
      </c>
      <c r="EP502" t="s">
        <v>282</v>
      </c>
      <c r="EQ502" t="s">
        <v>282</v>
      </c>
      <c r="ER502" t="s">
        <v>282</v>
      </c>
      <c r="ES502" t="s">
        <v>282</v>
      </c>
      <c r="ET502" s="9" t="s">
        <v>282</v>
      </c>
      <c r="EU502" s="9" t="s">
        <v>282</v>
      </c>
      <c r="EV502" t="s">
        <v>282</v>
      </c>
      <c r="EX502" s="35">
        <v>5</v>
      </c>
      <c r="EY502" s="50">
        <v>11.669999999999998</v>
      </c>
      <c r="EZ502" s="50">
        <v>11.407999999999998</v>
      </c>
      <c r="FA502" s="50">
        <v>1.4000000000000002E-2</v>
      </c>
      <c r="FB502" s="51">
        <v>21.502208399999986</v>
      </c>
      <c r="FC502" s="51">
        <v>21.019468159999985</v>
      </c>
      <c r="FD502" s="51">
        <v>2.579527999999999E-2</v>
      </c>
      <c r="FE502" s="7"/>
      <c r="FF502" s="25">
        <v>5</v>
      </c>
      <c r="FG502" s="25">
        <v>3</v>
      </c>
      <c r="FH502" s="29">
        <v>11.896666666666667</v>
      </c>
      <c r="FI502" s="29">
        <v>11.549999999999999</v>
      </c>
      <c r="FJ502" s="29">
        <v>1.6666666666666666E-2</v>
      </c>
      <c r="FK502" s="29">
        <v>103.00144300144301</v>
      </c>
      <c r="FL502" s="7" t="b">
        <v>1</v>
      </c>
      <c r="FN502">
        <v>10.5</v>
      </c>
      <c r="FO502">
        <v>10.6625</v>
      </c>
      <c r="FP502">
        <v>1.0999999999999999E-2</v>
      </c>
      <c r="FQ502" s="21">
        <v>98.475967174677621</v>
      </c>
      <c r="FR502">
        <v>32.727554999999981</v>
      </c>
      <c r="FS502">
        <v>33.234052874999982</v>
      </c>
      <c r="FT502">
        <v>3.4286009999999978E-2</v>
      </c>
      <c r="FU502">
        <v>311.6909999999998</v>
      </c>
      <c r="FX502" s="21">
        <v>7</v>
      </c>
      <c r="GG502" s="48">
        <v>11.669999999999998</v>
      </c>
      <c r="GH502" s="48">
        <v>11.407999999999998</v>
      </c>
      <c r="GI502" s="9">
        <v>1.4000000000000002E-2</v>
      </c>
    </row>
    <row r="503" spans="1:191" x14ac:dyDescent="0.25">
      <c r="A503" t="s">
        <v>3073</v>
      </c>
      <c r="B503">
        <v>18</v>
      </c>
      <c r="C503" s="21" t="s">
        <v>192</v>
      </c>
      <c r="E503" s="31" t="s">
        <v>3071</v>
      </c>
      <c r="F503" t="s">
        <v>184</v>
      </c>
      <c r="G503" t="s">
        <v>1052</v>
      </c>
      <c r="J503">
        <v>6230</v>
      </c>
      <c r="K503" t="s">
        <v>292</v>
      </c>
      <c r="L503" t="s">
        <v>2428</v>
      </c>
      <c r="M503" t="s">
        <v>2428</v>
      </c>
      <c r="N503">
        <v>0</v>
      </c>
      <c r="P503" t="s">
        <v>282</v>
      </c>
      <c r="Q503">
        <v>6230</v>
      </c>
      <c r="R503" t="s">
        <v>292</v>
      </c>
      <c r="S503" t="s">
        <v>214</v>
      </c>
      <c r="T503" s="22" t="s">
        <v>197</v>
      </c>
      <c r="U503" s="21" t="s">
        <v>1056</v>
      </c>
      <c r="V503">
        <v>522594.45444728999</v>
      </c>
      <c r="W503">
        <v>6097003.9924699003</v>
      </c>
      <c r="X503">
        <v>15</v>
      </c>
      <c r="Y503" s="21">
        <v>15</v>
      </c>
      <c r="Z503" s="21" t="str">
        <f>VLOOKUP(A503,'Rettelse til drænsystem'!$A$4:$B$510,2,FALSE)</f>
        <v>Ved ikke</v>
      </c>
      <c r="AA503" t="s">
        <v>1058</v>
      </c>
      <c r="AB503" t="s">
        <v>193</v>
      </c>
      <c r="AC503" s="21" t="s">
        <v>1059</v>
      </c>
      <c r="AD503" s="21" t="s">
        <v>197</v>
      </c>
      <c r="AE503" s="21" t="s">
        <v>197</v>
      </c>
      <c r="AF503" t="s">
        <v>3073</v>
      </c>
      <c r="AG503" s="21">
        <v>18</v>
      </c>
      <c r="AH503" s="21" t="s">
        <v>3074</v>
      </c>
      <c r="AI503" s="21">
        <v>0</v>
      </c>
      <c r="AJ503" s="21" t="s">
        <v>2428</v>
      </c>
      <c r="AK503" s="21"/>
      <c r="AL503" s="21"/>
      <c r="AM503" s="21" t="s">
        <v>1073</v>
      </c>
      <c r="AN503" s="21" t="s">
        <v>1074</v>
      </c>
      <c r="AO503" s="21" t="s">
        <v>1074</v>
      </c>
      <c r="AP503" s="21" t="s">
        <v>246</v>
      </c>
      <c r="AQ503" s="21"/>
      <c r="AR503" s="21"/>
      <c r="AS503" s="21" t="s">
        <v>218</v>
      </c>
      <c r="AT503" s="21" t="s">
        <v>1063</v>
      </c>
      <c r="AU503">
        <v>87</v>
      </c>
      <c r="AV503" t="s">
        <v>3073</v>
      </c>
      <c r="AW503">
        <v>24.34234</v>
      </c>
      <c r="AX503">
        <v>10.48161</v>
      </c>
      <c r="AY503">
        <v>5</v>
      </c>
      <c r="AZ503" t="s">
        <v>1344</v>
      </c>
      <c r="BA503" s="21" t="s">
        <v>1089</v>
      </c>
      <c r="BB503" s="21" t="s">
        <v>1089</v>
      </c>
      <c r="BC503">
        <v>0.8</v>
      </c>
      <c r="BD503" t="s">
        <v>1207</v>
      </c>
      <c r="BE503">
        <v>0.2</v>
      </c>
      <c r="BF503">
        <v>16</v>
      </c>
      <c r="BG503" t="s">
        <v>297</v>
      </c>
      <c r="BH503">
        <v>1</v>
      </c>
      <c r="BI503" t="s">
        <v>282</v>
      </c>
      <c r="BJ503" t="s">
        <v>282</v>
      </c>
      <c r="BK503" t="s">
        <v>282</v>
      </c>
      <c r="BL503" t="s">
        <v>282</v>
      </c>
      <c r="BM503" t="s">
        <v>282</v>
      </c>
      <c r="BN503" t="s">
        <v>282</v>
      </c>
      <c r="BO503" t="s">
        <v>282</v>
      </c>
      <c r="BP503" t="s">
        <v>282</v>
      </c>
      <c r="BQ503" t="s">
        <v>282</v>
      </c>
      <c r="BR503" t="s">
        <v>192</v>
      </c>
      <c r="BS503" t="s">
        <v>192</v>
      </c>
      <c r="BT503" t="s">
        <v>198</v>
      </c>
      <c r="BU503" t="s">
        <v>282</v>
      </c>
      <c r="BV503">
        <v>738.49999999999989</v>
      </c>
      <c r="BW503">
        <v>708.8</v>
      </c>
      <c r="BX503" s="7">
        <v>535.47333333333302</v>
      </c>
      <c r="BY503" s="7">
        <v>12.152757180171953</v>
      </c>
      <c r="BZ503" s="8">
        <v>2.2695354602479973</v>
      </c>
      <c r="CA503" s="8">
        <v>13.368032898189149</v>
      </c>
      <c r="CB503" s="8">
        <v>2.4964890062727974</v>
      </c>
      <c r="CD503">
        <v>86</v>
      </c>
      <c r="CE503">
        <v>12</v>
      </c>
      <c r="CF503" s="33" t="s">
        <v>1066</v>
      </c>
      <c r="CG503" s="34" t="s">
        <v>1075</v>
      </c>
      <c r="CH503" t="s">
        <v>298</v>
      </c>
      <c r="CI503">
        <v>5</v>
      </c>
      <c r="CJ503" s="25">
        <v>33.333333333333329</v>
      </c>
      <c r="CK503">
        <v>0</v>
      </c>
      <c r="CN503">
        <v>0.78</v>
      </c>
      <c r="CO503">
        <v>0.17</v>
      </c>
      <c r="CP503">
        <v>0.03</v>
      </c>
      <c r="CQ503">
        <v>87</v>
      </c>
      <c r="CR503">
        <v>13</v>
      </c>
      <c r="CS503" t="s">
        <v>1414</v>
      </c>
      <c r="CT503" t="s">
        <v>1075</v>
      </c>
      <c r="CU503">
        <v>2012</v>
      </c>
      <c r="CV503" t="s">
        <v>282</v>
      </c>
      <c r="CW503" s="25" t="s">
        <v>1067</v>
      </c>
      <c r="CX503" t="s">
        <v>282</v>
      </c>
      <c r="CZ503">
        <v>0.62</v>
      </c>
      <c r="DA503">
        <v>0.23</v>
      </c>
      <c r="DB503">
        <v>0.03</v>
      </c>
      <c r="DC503">
        <v>88</v>
      </c>
      <c r="DD503">
        <v>8</v>
      </c>
      <c r="DE503" t="s">
        <v>1068</v>
      </c>
      <c r="DF503" t="s">
        <v>1090</v>
      </c>
      <c r="DG503" t="e">
        <v>#N/A</v>
      </c>
      <c r="DH503">
        <v>4</v>
      </c>
      <c r="DI503" s="25">
        <v>26.666666666666668</v>
      </c>
      <c r="DJ503" t="e">
        <v>#N/A</v>
      </c>
      <c r="DL503">
        <v>1.24</v>
      </c>
      <c r="DM503">
        <v>0.92</v>
      </c>
      <c r="DN503">
        <v>0.03</v>
      </c>
      <c r="DO503">
        <v>89</v>
      </c>
      <c r="DP503">
        <v>13</v>
      </c>
      <c r="DQ503" t="s">
        <v>1418</v>
      </c>
      <c r="DR503" t="s">
        <v>1090</v>
      </c>
      <c r="DS503" t="s">
        <v>282</v>
      </c>
      <c r="DT503">
        <v>3</v>
      </c>
      <c r="DU503" s="25">
        <v>20</v>
      </c>
      <c r="DV503" t="s">
        <v>282</v>
      </c>
      <c r="DX503">
        <v>1.45</v>
      </c>
      <c r="DY503">
        <v>1.1100000000000001</v>
      </c>
      <c r="DZ503">
        <v>0.02</v>
      </c>
      <c r="EA503">
        <v>90</v>
      </c>
      <c r="EB503">
        <v>14</v>
      </c>
      <c r="EC503" t="s">
        <v>1069</v>
      </c>
      <c r="ED503" t="s">
        <v>1090</v>
      </c>
      <c r="EE503" t="e">
        <v>#N/A</v>
      </c>
      <c r="EF503">
        <v>2</v>
      </c>
      <c r="EG503" s="25">
        <v>13.333333333333334</v>
      </c>
      <c r="EH503" t="e">
        <v>#N/A</v>
      </c>
      <c r="EJ503">
        <v>1.26</v>
      </c>
      <c r="EK503">
        <v>1.08</v>
      </c>
      <c r="EL503" s="9">
        <v>0.03</v>
      </c>
      <c r="EM503" t="s">
        <v>282</v>
      </c>
      <c r="EN503" t="s">
        <v>282</v>
      </c>
      <c r="EO503" t="s">
        <v>282</v>
      </c>
      <c r="EP503" t="s">
        <v>282</v>
      </c>
      <c r="EQ503" t="s">
        <v>282</v>
      </c>
      <c r="ER503" t="s">
        <v>282</v>
      </c>
      <c r="ES503" t="s">
        <v>282</v>
      </c>
      <c r="ET503" s="9" t="s">
        <v>282</v>
      </c>
      <c r="EU503" s="9" t="s">
        <v>282</v>
      </c>
      <c r="EV503" t="s">
        <v>282</v>
      </c>
      <c r="EX503" s="35">
        <v>5</v>
      </c>
      <c r="EY503" s="50">
        <v>1.0699999999999998</v>
      </c>
      <c r="EZ503" s="50">
        <v>0.70200000000000007</v>
      </c>
      <c r="FA503" s="50">
        <v>2.8000000000000004E-2</v>
      </c>
      <c r="FB503" s="51">
        <v>5.7295646666666622</v>
      </c>
      <c r="FC503" s="51">
        <v>3.7590227999999981</v>
      </c>
      <c r="FD503" s="51">
        <v>0.14993253333333326</v>
      </c>
      <c r="FE503" s="7"/>
      <c r="FF503" s="25">
        <v>5</v>
      </c>
      <c r="FG503" s="25">
        <v>3</v>
      </c>
      <c r="FH503" s="29">
        <v>1.0933333333333335</v>
      </c>
      <c r="FI503" s="29">
        <v>0.72333333333333327</v>
      </c>
      <c r="FJ503" s="29">
        <v>0.03</v>
      </c>
      <c r="FK503" s="29">
        <v>151.15207373271892</v>
      </c>
      <c r="FL503" s="7" t="b">
        <v>1</v>
      </c>
      <c r="FN503">
        <v>0.43400000000000005</v>
      </c>
      <c r="FO503">
        <v>0.67999999999999994</v>
      </c>
      <c r="FP503">
        <v>3.1599999999999996E-2</v>
      </c>
      <c r="FQ503" s="21">
        <v>63.823529411764724</v>
      </c>
      <c r="FR503">
        <v>2.9316844666666659</v>
      </c>
      <c r="FS503">
        <v>4.5934226666666635</v>
      </c>
      <c r="FT503">
        <v>0.2134590533333332</v>
      </c>
      <c r="FU503">
        <v>675.50333333333299</v>
      </c>
      <c r="FX503" s="21">
        <v>3</v>
      </c>
      <c r="GG503" s="48">
        <v>1.0699999999999998</v>
      </c>
      <c r="GH503" s="48">
        <v>0.70200000000000007</v>
      </c>
      <c r="GI503" s="9">
        <v>2.8000000000000004E-2</v>
      </c>
    </row>
    <row r="504" spans="1:191" x14ac:dyDescent="0.25">
      <c r="A504" t="s">
        <v>3075</v>
      </c>
      <c r="B504">
        <v>19</v>
      </c>
      <c r="C504" s="21" t="s">
        <v>192</v>
      </c>
      <c r="E504" s="31" t="s">
        <v>3071</v>
      </c>
      <c r="F504" t="s">
        <v>184</v>
      </c>
      <c r="G504" t="s">
        <v>1052</v>
      </c>
      <c r="J504">
        <v>6100</v>
      </c>
      <c r="K504" t="s">
        <v>300</v>
      </c>
      <c r="L504" t="s">
        <v>2428</v>
      </c>
      <c r="M504" t="s">
        <v>2428</v>
      </c>
      <c r="N504">
        <v>0</v>
      </c>
      <c r="P504" t="s">
        <v>282</v>
      </c>
      <c r="Q504">
        <v>6100</v>
      </c>
      <c r="R504" t="s">
        <v>300</v>
      </c>
      <c r="S504" t="s">
        <v>214</v>
      </c>
      <c r="T504" s="22" t="s">
        <v>197</v>
      </c>
      <c r="U504" s="21" t="s">
        <v>1056</v>
      </c>
      <c r="V504">
        <v>535524.68867533002</v>
      </c>
      <c r="W504">
        <v>6120076.0462200996</v>
      </c>
      <c r="X504">
        <v>10</v>
      </c>
      <c r="Y504" s="21">
        <v>10</v>
      </c>
      <c r="Z504" s="21" t="str">
        <f>VLOOKUP(A504,'Rettelse til drænsystem'!$A$4:$B$510,2,FALSE)</f>
        <v>Systematisk drænet</v>
      </c>
      <c r="AA504" t="s">
        <v>1104</v>
      </c>
      <c r="AB504" t="s">
        <v>239</v>
      </c>
      <c r="AC504" s="21" t="s">
        <v>1063</v>
      </c>
      <c r="AD504" s="21" t="s">
        <v>197</v>
      </c>
      <c r="AE504" s="21" t="s">
        <v>197</v>
      </c>
      <c r="AF504" t="s">
        <v>3075</v>
      </c>
      <c r="AG504" s="21">
        <v>19</v>
      </c>
      <c r="AH504" s="21" t="s">
        <v>3076</v>
      </c>
      <c r="AI504" s="21">
        <v>0</v>
      </c>
      <c r="AJ504" s="21" t="s">
        <v>2428</v>
      </c>
      <c r="AK504" s="21"/>
      <c r="AL504" s="21"/>
      <c r="AM504" s="21" t="s">
        <v>1073</v>
      </c>
      <c r="AN504" s="21" t="s">
        <v>1074</v>
      </c>
      <c r="AO504" s="21" t="s">
        <v>1074</v>
      </c>
      <c r="AP504" s="21" t="s">
        <v>246</v>
      </c>
      <c r="AQ504" s="21"/>
      <c r="AR504" s="21"/>
      <c r="AS504" s="21" t="s">
        <v>218</v>
      </c>
      <c r="AT504" s="21" t="s">
        <v>1063</v>
      </c>
      <c r="AU504">
        <v>37</v>
      </c>
      <c r="AV504" t="s">
        <v>3075</v>
      </c>
      <c r="AY504">
        <v>11</v>
      </c>
      <c r="AZ504" t="s">
        <v>1095</v>
      </c>
      <c r="BA504" s="21" t="s">
        <v>1102</v>
      </c>
      <c r="BB504" s="21" t="s">
        <v>1102</v>
      </c>
      <c r="BC504">
        <v>1</v>
      </c>
      <c r="BD504" t="s">
        <v>282</v>
      </c>
      <c r="BE504" t="s">
        <v>282</v>
      </c>
      <c r="BF504">
        <v>6</v>
      </c>
      <c r="BG504" t="s">
        <v>195</v>
      </c>
      <c r="BH504">
        <v>1</v>
      </c>
      <c r="BI504" t="s">
        <v>282</v>
      </c>
      <c r="BJ504" t="s">
        <v>282</v>
      </c>
      <c r="BK504" t="s">
        <v>282</v>
      </c>
      <c r="BL504" t="s">
        <v>282</v>
      </c>
      <c r="BM504" t="s">
        <v>282</v>
      </c>
      <c r="BN504" t="s">
        <v>282</v>
      </c>
      <c r="BO504" t="s">
        <v>282</v>
      </c>
      <c r="BP504" t="s">
        <v>282</v>
      </c>
      <c r="BQ504" t="s">
        <v>282</v>
      </c>
      <c r="BR504" t="s">
        <v>192</v>
      </c>
      <c r="BS504" t="s">
        <v>197</v>
      </c>
      <c r="BT504" t="s">
        <v>198</v>
      </c>
      <c r="BU504" t="s">
        <v>282</v>
      </c>
      <c r="BV504">
        <v>621.1</v>
      </c>
      <c r="BW504">
        <v>615.20000000000005</v>
      </c>
      <c r="BX504" s="7">
        <v>443.79999999999905</v>
      </c>
      <c r="BY504" s="7">
        <v>63.096995281242741</v>
      </c>
      <c r="BZ504" s="8">
        <v>14.217439225156124</v>
      </c>
      <c r="CA504" s="8">
        <v>69.406694809367025</v>
      </c>
      <c r="CB504" s="8">
        <v>15.639183147671737</v>
      </c>
      <c r="CD504">
        <v>91</v>
      </c>
      <c r="CE504">
        <v>12</v>
      </c>
      <c r="CF504" s="33" t="s">
        <v>1066</v>
      </c>
      <c r="CG504" s="34" t="s">
        <v>1075</v>
      </c>
      <c r="CH504" t="s">
        <v>305</v>
      </c>
      <c r="CI504">
        <v>4</v>
      </c>
      <c r="CJ504" s="25">
        <v>40</v>
      </c>
      <c r="CK504">
        <v>0</v>
      </c>
      <c r="CN504">
        <v>14.37</v>
      </c>
      <c r="CO504">
        <v>13.72</v>
      </c>
      <c r="CP504">
        <v>0.03</v>
      </c>
      <c r="CQ504">
        <v>92</v>
      </c>
      <c r="CR504">
        <v>18</v>
      </c>
      <c r="CS504" t="s">
        <v>1414</v>
      </c>
      <c r="CT504" t="s">
        <v>1075</v>
      </c>
      <c r="CU504">
        <v>2012</v>
      </c>
      <c r="CV504" t="s">
        <v>282</v>
      </c>
      <c r="CW504" s="25" t="s">
        <v>1067</v>
      </c>
      <c r="CX504" t="s">
        <v>282</v>
      </c>
      <c r="CZ504">
        <v>13.85</v>
      </c>
      <c r="DA504">
        <v>12.66</v>
      </c>
      <c r="DB504">
        <v>0.03</v>
      </c>
      <c r="DC504">
        <v>93</v>
      </c>
      <c r="DD504">
        <v>8</v>
      </c>
      <c r="DE504" t="s">
        <v>1068</v>
      </c>
      <c r="DF504" t="s">
        <v>1090</v>
      </c>
      <c r="DG504" t="e">
        <v>#N/A</v>
      </c>
      <c r="DH504">
        <v>3</v>
      </c>
      <c r="DI504" s="25">
        <v>30</v>
      </c>
      <c r="DJ504" t="e">
        <v>#N/A</v>
      </c>
      <c r="DL504">
        <v>13.53</v>
      </c>
      <c r="DM504">
        <v>12.73</v>
      </c>
      <c r="DN504">
        <v>0.03</v>
      </c>
      <c r="DO504">
        <v>94</v>
      </c>
      <c r="DP504">
        <v>12</v>
      </c>
      <c r="DQ504" t="s">
        <v>1418</v>
      </c>
      <c r="DR504" t="s">
        <v>1090</v>
      </c>
      <c r="DS504" t="s">
        <v>282</v>
      </c>
      <c r="DT504">
        <v>2</v>
      </c>
      <c r="DU504" s="25">
        <v>20</v>
      </c>
      <c r="DV504" t="s">
        <v>282</v>
      </c>
      <c r="DX504">
        <v>12.98</v>
      </c>
      <c r="DY504">
        <v>12.76</v>
      </c>
      <c r="DZ504">
        <v>0.03</v>
      </c>
      <c r="EA504" t="s">
        <v>282</v>
      </c>
      <c r="EB504" t="s">
        <v>282</v>
      </c>
      <c r="ED504" t="s">
        <v>282</v>
      </c>
      <c r="EE504" t="e">
        <v>#N/A</v>
      </c>
      <c r="EF504" t="s">
        <v>282</v>
      </c>
      <c r="EG504" s="25" t="s">
        <v>1067</v>
      </c>
      <c r="EH504" t="e">
        <v>#N/A</v>
      </c>
      <c r="EJ504" t="s">
        <v>282</v>
      </c>
      <c r="EK504" t="s">
        <v>282</v>
      </c>
      <c r="EL504" s="9" t="s">
        <v>282</v>
      </c>
      <c r="EM504" t="s">
        <v>282</v>
      </c>
      <c r="EN504" t="s">
        <v>282</v>
      </c>
      <c r="EO504" t="s">
        <v>282</v>
      </c>
      <c r="EP504" t="s">
        <v>282</v>
      </c>
      <c r="EQ504" t="s">
        <v>282</v>
      </c>
      <c r="ER504" t="s">
        <v>282</v>
      </c>
      <c r="ES504" t="s">
        <v>282</v>
      </c>
      <c r="ET504" s="9" t="s">
        <v>282</v>
      </c>
      <c r="EU504" s="9" t="s">
        <v>282</v>
      </c>
      <c r="EV504" t="s">
        <v>282</v>
      </c>
      <c r="EX504" s="35">
        <v>4</v>
      </c>
      <c r="EY504" s="50">
        <v>13.682500000000001</v>
      </c>
      <c r="EZ504" s="50">
        <v>12.967499999999999</v>
      </c>
      <c r="FA504" s="50">
        <v>0.03</v>
      </c>
      <c r="FB504" s="51">
        <v>60.722934999999872</v>
      </c>
      <c r="FC504" s="51">
        <v>57.549764999999873</v>
      </c>
      <c r="FD504" s="51">
        <v>0.13313999999999973</v>
      </c>
      <c r="FE504" s="7"/>
      <c r="FF504" s="25">
        <v>4</v>
      </c>
      <c r="FG504" s="25">
        <v>2</v>
      </c>
      <c r="FH504" s="29">
        <v>13.95</v>
      </c>
      <c r="FI504" s="29">
        <v>13.225000000000001</v>
      </c>
      <c r="FJ504" s="29">
        <v>0.03</v>
      </c>
      <c r="FK504" s="29">
        <v>105.48204158790169</v>
      </c>
      <c r="FL504" s="7" t="b">
        <v>0</v>
      </c>
      <c r="FN504">
        <v>14.129999999999999</v>
      </c>
      <c r="FO504">
        <v>14.5</v>
      </c>
      <c r="FP504">
        <v>3.3500000000000002E-2</v>
      </c>
      <c r="FQ504" s="21">
        <v>97.448275862068954</v>
      </c>
      <c r="FR504">
        <v>80.173148999999896</v>
      </c>
      <c r="FS504">
        <v>82.272516666666561</v>
      </c>
      <c r="FT504">
        <v>0.19007788333333314</v>
      </c>
      <c r="FU504">
        <v>567.39666666666596</v>
      </c>
      <c r="FX504" s="21">
        <v>7</v>
      </c>
      <c r="GG504" s="48">
        <v>13.682500000000001</v>
      </c>
      <c r="GH504" s="48">
        <v>12.967499999999999</v>
      </c>
      <c r="GI504" s="9">
        <v>0.03</v>
      </c>
    </row>
    <row r="505" spans="1:191" x14ac:dyDescent="0.25">
      <c r="AD505" s="21" t="s">
        <v>197</v>
      </c>
      <c r="AE505" s="21" t="s">
        <v>197</v>
      </c>
      <c r="AG505" s="21"/>
      <c r="AH505" s="21"/>
      <c r="AI505" s="21"/>
      <c r="AJ505" s="21"/>
      <c r="AK505" s="21"/>
      <c r="AL505" s="21"/>
      <c r="AM505" s="21"/>
      <c r="AN505" s="21"/>
      <c r="AO505" s="21"/>
      <c r="AP505" s="21"/>
      <c r="AQ505" s="21"/>
      <c r="AR505" s="21"/>
      <c r="AS505" s="21"/>
      <c r="AT505" s="21"/>
      <c r="CG505" s="55"/>
      <c r="EL505" s="9"/>
      <c r="EY505" s="9"/>
      <c r="EZ505" s="9"/>
      <c r="FA505" s="9"/>
      <c r="FB505" s="9"/>
      <c r="FC505" s="9"/>
      <c r="FD505" s="9"/>
      <c r="FE505" s="9"/>
      <c r="FF505" s="9"/>
      <c r="FG505" s="9"/>
      <c r="FH505" s="9"/>
      <c r="FI505" s="9"/>
      <c r="FJ505" s="9"/>
      <c r="FK505" s="9"/>
      <c r="FL505" s="9"/>
      <c r="GH505" s="48"/>
    </row>
    <row r="506" spans="1:191" x14ac:dyDescent="0.25">
      <c r="T506">
        <f>COUNTIF(T2:T504,"Nej")</f>
        <v>493</v>
      </c>
      <c r="U506">
        <f>COUNTIF(U2:U504,"Drænvand")</f>
        <v>474</v>
      </c>
      <c r="AS506" s="22"/>
      <c r="AT506" s="22"/>
      <c r="CG506" s="55"/>
      <c r="EL506" s="9"/>
      <c r="EY506" s="9"/>
      <c r="EZ506" s="9"/>
      <c r="FA506" s="9"/>
      <c r="FB506" s="9"/>
      <c r="FC506" s="9"/>
      <c r="FD506" s="9"/>
      <c r="FE506" s="9"/>
      <c r="FF506" s="9">
        <v>15</v>
      </c>
      <c r="FG506" s="9"/>
      <c r="FH506" s="9"/>
      <c r="FI506" s="9"/>
      <c r="FJ506" s="9"/>
      <c r="FK506" s="9"/>
      <c r="FL506" s="9"/>
    </row>
    <row r="507" spans="1:191" x14ac:dyDescent="0.25">
      <c r="CG507" s="55"/>
      <c r="EL507" s="9"/>
      <c r="EY507" s="9"/>
      <c r="EZ507" s="9"/>
      <c r="FA507" s="9"/>
      <c r="FB507" s="9"/>
      <c r="FC507" s="9"/>
      <c r="FD507" s="9"/>
      <c r="FE507" s="9"/>
      <c r="FF507" s="9"/>
      <c r="FG507" s="9"/>
      <c r="FH507" s="9"/>
      <c r="FI507" s="9"/>
      <c r="FJ507" s="9"/>
      <c r="FK507" s="9"/>
      <c r="FL507" s="9">
        <v>397</v>
      </c>
      <c r="FN507" s="9"/>
    </row>
    <row r="508" spans="1:191" x14ac:dyDescent="0.25">
      <c r="EL508" s="9"/>
      <c r="EY508" s="9"/>
      <c r="EZ508" s="9"/>
      <c r="FA508" s="9"/>
      <c r="FB508" s="9"/>
      <c r="FC508" s="9"/>
      <c r="FD508" s="9"/>
      <c r="FE508" s="9"/>
      <c r="FF508" s="9"/>
      <c r="FG508" s="9"/>
      <c r="FH508" s="9"/>
      <c r="FI508" s="9"/>
      <c r="FJ508" s="9"/>
      <c r="FK508" s="9"/>
      <c r="FL508" s="9"/>
    </row>
    <row r="509" spans="1:191" x14ac:dyDescent="0.25">
      <c r="EL509" s="9"/>
      <c r="EY509" s="9"/>
      <c r="EZ509" s="9"/>
      <c r="FA509" s="9"/>
      <c r="FB509" s="9"/>
      <c r="FC509" s="9"/>
      <c r="FD509" s="9"/>
      <c r="FE509" s="9"/>
      <c r="FF509" s="9"/>
      <c r="FG509" s="9">
        <f>COUNTIF(FG2:FG504,3)</f>
        <v>422</v>
      </c>
      <c r="FH509" s="9"/>
      <c r="FI509" s="9"/>
      <c r="FJ509" s="9"/>
      <c r="FK509" s="9"/>
      <c r="FL509" s="9" t="b">
        <v>1</v>
      </c>
    </row>
    <row r="510" spans="1:191" x14ac:dyDescent="0.25">
      <c r="CG510" s="55"/>
      <c r="EL510" s="9"/>
      <c r="EY510" s="9"/>
      <c r="EZ510" s="9"/>
      <c r="FA510" s="9"/>
      <c r="FB510" s="9"/>
      <c r="FC510" s="9"/>
      <c r="FD510" s="9"/>
      <c r="FE510" s="9"/>
      <c r="FF510" s="9"/>
      <c r="FG510" s="9"/>
      <c r="FH510" s="9"/>
      <c r="FI510" s="9"/>
      <c r="FJ510" s="9"/>
      <c r="FK510" s="9"/>
      <c r="FL510" s="9"/>
    </row>
    <row r="511" spans="1:191" x14ac:dyDescent="0.25">
      <c r="CG511" s="55"/>
      <c r="CL511">
        <v>23</v>
      </c>
      <c r="DK511">
        <v>0</v>
      </c>
      <c r="EI511">
        <v>22</v>
      </c>
      <c r="EL511" s="9"/>
      <c r="EY511" s="9"/>
      <c r="EZ511" s="9"/>
      <c r="FA511" s="9"/>
      <c r="FB511" s="9"/>
      <c r="FC511" s="9"/>
      <c r="FD511" s="9"/>
      <c r="FE511" s="9"/>
      <c r="FF511" s="9"/>
      <c r="FG511" s="9"/>
      <c r="FH511" s="9"/>
      <c r="FI511" s="9"/>
      <c r="FJ511" s="9"/>
      <c r="FK511" s="9"/>
      <c r="FL511" s="9"/>
    </row>
    <row r="512" spans="1:191" x14ac:dyDescent="0.25">
      <c r="CG512" s="55"/>
      <c r="CL512">
        <v>45</v>
      </c>
      <c r="DK512">
        <v>73</v>
      </c>
      <c r="EI512">
        <v>34</v>
      </c>
      <c r="EL512" s="9"/>
      <c r="EY512" s="9"/>
      <c r="EZ512" s="9"/>
      <c r="FA512" s="9"/>
      <c r="FB512" s="9"/>
      <c r="FC512" s="9"/>
      <c r="FD512" s="9"/>
      <c r="FE512" s="9"/>
      <c r="FF512" s="9"/>
      <c r="FG512" s="9"/>
      <c r="FH512" s="9"/>
      <c r="FI512" s="9"/>
      <c r="FJ512" s="9"/>
      <c r="FK512" s="9"/>
    </row>
    <row r="531" spans="85:167" x14ac:dyDescent="0.25">
      <c r="CG531" s="55"/>
      <c r="EL531" s="9"/>
      <c r="EY531" s="9"/>
      <c r="EZ531" s="9"/>
      <c r="FA531" s="9"/>
      <c r="FB531" s="9"/>
      <c r="FC531" s="9"/>
      <c r="FD531" s="9"/>
      <c r="FE531" s="9"/>
      <c r="FF531" s="9"/>
      <c r="FG531" s="9"/>
      <c r="FH531" s="9"/>
      <c r="FI531" s="9"/>
      <c r="FJ531" s="9"/>
      <c r="FK531" s="9"/>
    </row>
    <row r="532" spans="85:167" x14ac:dyDescent="0.25">
      <c r="CG532" s="55"/>
      <c r="EL532" s="9"/>
      <c r="EY532" s="9"/>
      <c r="EZ532" s="9"/>
      <c r="FA532" s="9"/>
      <c r="FB532" s="9"/>
      <c r="FC532" s="9"/>
      <c r="FD532" s="9"/>
      <c r="FE532" s="9"/>
      <c r="FF532" s="9"/>
      <c r="FG532" s="9"/>
      <c r="FH532" s="9"/>
      <c r="FI532" s="9"/>
      <c r="FJ532" s="9"/>
      <c r="FK532" s="9"/>
    </row>
    <row r="533" spans="85:167" x14ac:dyDescent="0.25">
      <c r="CG533" s="55"/>
      <c r="EL533" s="9"/>
      <c r="EY533" s="9"/>
      <c r="EZ533" s="9"/>
      <c r="FA533" s="9"/>
      <c r="FB533" s="9"/>
      <c r="FC533" s="9"/>
      <c r="FD533" s="9"/>
      <c r="FE533" s="9"/>
      <c r="FF533" s="9"/>
      <c r="FG533" s="9"/>
      <c r="FH533" s="9"/>
      <c r="FI533" s="9"/>
      <c r="FJ533" s="9"/>
      <c r="FK533" s="9"/>
    </row>
    <row r="534" spans="85:167" x14ac:dyDescent="0.25">
      <c r="CG534" s="55"/>
      <c r="EL534" s="9"/>
      <c r="EY534" s="9"/>
      <c r="EZ534" s="9"/>
      <c r="FA534" s="9"/>
      <c r="FB534" s="9"/>
      <c r="FC534" s="9"/>
      <c r="FD534" s="9"/>
      <c r="FE534" s="9"/>
      <c r="FF534" s="9"/>
      <c r="FG534" s="9"/>
      <c r="FH534" s="9"/>
      <c r="FI534" s="9"/>
      <c r="FJ534" s="9"/>
      <c r="FK534" s="9"/>
    </row>
    <row r="535" spans="85:167" x14ac:dyDescent="0.25">
      <c r="CG535" s="55"/>
      <c r="EL535" s="9"/>
      <c r="EY535" s="9"/>
      <c r="EZ535" s="9"/>
      <c r="FA535" s="9"/>
      <c r="FB535" s="9"/>
      <c r="FC535" s="9"/>
      <c r="FD535" s="9"/>
      <c r="FE535" s="9"/>
      <c r="FF535" s="9"/>
      <c r="FG535" s="9"/>
      <c r="FH535" s="9"/>
      <c r="FI535" s="9"/>
      <c r="FJ535" s="9"/>
      <c r="FK535" s="9"/>
    </row>
    <row r="536" spans="85:167" x14ac:dyDescent="0.25">
      <c r="CG536" s="55"/>
      <c r="EL536" s="9"/>
      <c r="EY536" s="9"/>
      <c r="EZ536" s="9"/>
      <c r="FA536" s="9"/>
      <c r="FB536" s="9"/>
      <c r="FC536" s="9"/>
      <c r="FD536" s="9"/>
      <c r="FE536" s="9"/>
      <c r="FF536" s="9"/>
      <c r="FG536" s="9"/>
      <c r="FH536" s="9"/>
      <c r="FI536" s="9"/>
      <c r="FJ536" s="9"/>
      <c r="FK536" s="9"/>
    </row>
    <row r="537" spans="85:167" x14ac:dyDescent="0.25">
      <c r="CG537" s="55"/>
      <c r="EL537" s="9"/>
      <c r="EY537" s="9"/>
      <c r="EZ537" s="9"/>
      <c r="FA537" s="9"/>
      <c r="FB537" s="9"/>
      <c r="FC537" s="9"/>
      <c r="FD537" s="9"/>
      <c r="FE537" s="9"/>
      <c r="FF537" s="9"/>
      <c r="FG537" s="9"/>
      <c r="FH537" s="9"/>
      <c r="FI537" s="9"/>
      <c r="FJ537" s="9"/>
      <c r="FK537" s="9"/>
    </row>
    <row r="538" spans="85:167" x14ac:dyDescent="0.25">
      <c r="CG538" s="55"/>
      <c r="EL538" s="9"/>
      <c r="EY538" s="9"/>
      <c r="EZ538" s="9"/>
      <c r="FA538" s="9"/>
      <c r="FB538" s="9"/>
      <c r="FC538" s="9"/>
      <c r="FD538" s="9"/>
      <c r="FE538" s="9"/>
      <c r="FF538" s="9"/>
      <c r="FG538" s="9"/>
      <c r="FH538" s="9"/>
      <c r="FI538" s="9"/>
      <c r="FJ538" s="9"/>
      <c r="FK538" s="9"/>
    </row>
    <row r="539" spans="85:167" x14ac:dyDescent="0.25">
      <c r="CG539" s="55"/>
      <c r="EL539" s="9"/>
      <c r="EY539" s="9"/>
      <c r="EZ539" s="9"/>
      <c r="FA539" s="9"/>
      <c r="FB539" s="9"/>
      <c r="FC539" s="9"/>
      <c r="FD539" s="9"/>
      <c r="FE539" s="9"/>
      <c r="FF539" s="9"/>
      <c r="FG539" s="9"/>
      <c r="FH539" s="9"/>
      <c r="FI539" s="9"/>
      <c r="FJ539" s="9"/>
      <c r="FK539" s="9"/>
    </row>
    <row r="540" spans="85:167" x14ac:dyDescent="0.25">
      <c r="CG540" s="55"/>
      <c r="EL540" s="9"/>
      <c r="EY540" s="9"/>
      <c r="EZ540" s="9"/>
      <c r="FA540" s="9"/>
      <c r="FB540" s="9"/>
      <c r="FC540" s="9"/>
      <c r="FD540" s="9"/>
      <c r="FE540" s="9"/>
      <c r="FF540" s="9"/>
      <c r="FG540" s="9"/>
      <c r="FH540" s="9"/>
      <c r="FI540" s="9"/>
      <c r="FJ540" s="9"/>
      <c r="FK540" s="9"/>
    </row>
  </sheetData>
  <pageMargins left="0.7" right="0.7" top="0.75" bottom="0.75" header="0.3" footer="0.3"/>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10"/>
  <sheetViews>
    <sheetView topLeftCell="A381" workbookViewId="0">
      <selection activeCell="E5" sqref="E5"/>
    </sheetView>
  </sheetViews>
  <sheetFormatPr defaultRowHeight="15" x14ac:dyDescent="0.25"/>
  <sheetData>
    <row r="1" spans="1:8" x14ac:dyDescent="0.25">
      <c r="A1" t="s">
        <v>3686</v>
      </c>
    </row>
    <row r="3" spans="1:8" x14ac:dyDescent="0.25">
      <c r="A3" t="s">
        <v>3685</v>
      </c>
      <c r="G3" t="s">
        <v>3687</v>
      </c>
    </row>
    <row r="4" spans="1:8" x14ac:dyDescent="0.25">
      <c r="A4" s="57" t="s">
        <v>1050</v>
      </c>
      <c r="B4" s="57" t="s">
        <v>1057</v>
      </c>
      <c r="G4" s="62" t="s">
        <v>1086</v>
      </c>
      <c r="H4" s="62" t="s">
        <v>1057</v>
      </c>
    </row>
    <row r="5" spans="1:8" x14ac:dyDescent="0.25">
      <c r="A5" s="57" t="s">
        <v>1071</v>
      </c>
      <c r="B5" s="57" t="s">
        <v>1057</v>
      </c>
      <c r="G5" s="62" t="s">
        <v>1091</v>
      </c>
      <c r="H5" s="62" t="s">
        <v>1057</v>
      </c>
    </row>
    <row r="6" spans="1:8" x14ac:dyDescent="0.25">
      <c r="A6" s="57" t="s">
        <v>1078</v>
      </c>
      <c r="B6" s="57" t="s">
        <v>1057</v>
      </c>
      <c r="G6" s="62" t="s">
        <v>1096</v>
      </c>
      <c r="H6" s="62" t="s">
        <v>1057</v>
      </c>
    </row>
    <row r="7" spans="1:8" x14ac:dyDescent="0.25">
      <c r="A7" s="57" t="s">
        <v>1081</v>
      </c>
      <c r="B7" s="57" t="s">
        <v>1057</v>
      </c>
      <c r="G7" s="62" t="s">
        <v>1050</v>
      </c>
      <c r="H7" s="62" t="s">
        <v>1057</v>
      </c>
    </row>
    <row r="8" spans="1:8" x14ac:dyDescent="0.25">
      <c r="A8" s="57" t="s">
        <v>1086</v>
      </c>
      <c r="B8" s="57" t="s">
        <v>1057</v>
      </c>
      <c r="G8" s="62" t="s">
        <v>1071</v>
      </c>
      <c r="H8" s="62" t="s">
        <v>1057</v>
      </c>
    </row>
    <row r="9" spans="1:8" x14ac:dyDescent="0.25">
      <c r="A9" s="57" t="s">
        <v>1091</v>
      </c>
      <c r="B9" s="57" t="s">
        <v>1057</v>
      </c>
      <c r="G9" s="62" t="s">
        <v>1078</v>
      </c>
      <c r="H9" s="62" t="s">
        <v>1057</v>
      </c>
    </row>
    <row r="10" spans="1:8" x14ac:dyDescent="0.25">
      <c r="A10" s="57" t="s">
        <v>1096</v>
      </c>
      <c r="B10" s="57" t="s">
        <v>1057</v>
      </c>
      <c r="G10" s="62" t="s">
        <v>1081</v>
      </c>
      <c r="H10" s="62" t="s">
        <v>1057</v>
      </c>
    </row>
    <row r="11" spans="1:8" x14ac:dyDescent="0.25">
      <c r="A11" s="57" t="s">
        <v>2077</v>
      </c>
      <c r="B11" s="57" t="s">
        <v>282</v>
      </c>
      <c r="G11" s="62" t="s">
        <v>1680</v>
      </c>
      <c r="H11" s="62" t="s">
        <v>1057</v>
      </c>
    </row>
    <row r="12" spans="1:8" x14ac:dyDescent="0.25">
      <c r="A12" s="57" t="s">
        <v>2082</v>
      </c>
      <c r="B12" s="57" t="s">
        <v>282</v>
      </c>
      <c r="G12" s="62" t="s">
        <v>1683</v>
      </c>
      <c r="H12" s="62" t="s">
        <v>1198</v>
      </c>
    </row>
    <row r="13" spans="1:8" x14ac:dyDescent="0.25">
      <c r="A13" s="57" t="s">
        <v>2086</v>
      </c>
      <c r="B13" s="57" t="s">
        <v>282</v>
      </c>
      <c r="G13" s="62" t="s">
        <v>1688</v>
      </c>
      <c r="H13" s="62" t="s">
        <v>1057</v>
      </c>
    </row>
    <row r="14" spans="1:8" x14ac:dyDescent="0.25">
      <c r="A14" s="57" t="s">
        <v>2090</v>
      </c>
      <c r="B14" s="57" t="s">
        <v>282</v>
      </c>
      <c r="G14" s="62" t="s">
        <v>1691</v>
      </c>
      <c r="H14" s="62" t="s">
        <v>1057</v>
      </c>
    </row>
    <row r="15" spans="1:8" x14ac:dyDescent="0.25">
      <c r="A15" s="57" t="s">
        <v>2093</v>
      </c>
      <c r="B15" s="57" t="s">
        <v>282</v>
      </c>
      <c r="G15" s="62" t="s">
        <v>1698</v>
      </c>
      <c r="H15" s="62" t="s">
        <v>1057</v>
      </c>
    </row>
    <row r="16" spans="1:8" x14ac:dyDescent="0.25">
      <c r="A16" s="57" t="s">
        <v>2095</v>
      </c>
      <c r="B16" s="57" t="s">
        <v>282</v>
      </c>
      <c r="G16" s="62" t="s">
        <v>1702</v>
      </c>
      <c r="H16" s="62" t="s">
        <v>1198</v>
      </c>
    </row>
    <row r="17" spans="1:8" x14ac:dyDescent="0.25">
      <c r="A17" s="57" t="s">
        <v>2100</v>
      </c>
      <c r="B17" s="57" t="s">
        <v>282</v>
      </c>
      <c r="G17" s="62" t="s">
        <v>1707</v>
      </c>
      <c r="H17" s="62" t="s">
        <v>1198</v>
      </c>
    </row>
    <row r="18" spans="1:8" x14ac:dyDescent="0.25">
      <c r="A18" s="57" t="s">
        <v>2104</v>
      </c>
      <c r="B18" s="57" t="s">
        <v>282</v>
      </c>
      <c r="G18" s="62" t="s">
        <v>1711</v>
      </c>
      <c r="H18" s="62" t="s">
        <v>1057</v>
      </c>
    </row>
    <row r="19" spans="1:8" x14ac:dyDescent="0.25">
      <c r="A19" s="57" t="s">
        <v>2107</v>
      </c>
      <c r="B19" s="57" t="s">
        <v>282</v>
      </c>
      <c r="G19" s="62" t="s">
        <v>1713</v>
      </c>
      <c r="H19" s="62" t="s">
        <v>1057</v>
      </c>
    </row>
    <row r="20" spans="1:8" x14ac:dyDescent="0.25">
      <c r="A20" s="57" t="s">
        <v>2111</v>
      </c>
      <c r="B20" s="57" t="s">
        <v>282</v>
      </c>
      <c r="G20" s="62" t="s">
        <v>1716</v>
      </c>
      <c r="H20" s="62" t="s">
        <v>1198</v>
      </c>
    </row>
    <row r="21" spans="1:8" x14ac:dyDescent="0.25">
      <c r="A21" s="57" t="s">
        <v>3683</v>
      </c>
      <c r="B21" s="57" t="s">
        <v>282</v>
      </c>
      <c r="G21" s="62" t="s">
        <v>1718</v>
      </c>
      <c r="H21" s="62" t="s">
        <v>1057</v>
      </c>
    </row>
    <row r="22" spans="1:8" x14ac:dyDescent="0.25">
      <c r="A22" s="57" t="s">
        <v>1103</v>
      </c>
      <c r="B22" s="57" t="s">
        <v>1057</v>
      </c>
      <c r="G22" s="62" t="s">
        <v>1174</v>
      </c>
      <c r="H22" s="62" t="s">
        <v>1198</v>
      </c>
    </row>
    <row r="23" spans="1:8" x14ac:dyDescent="0.25">
      <c r="A23" s="57" t="s">
        <v>1108</v>
      </c>
      <c r="B23" s="57" t="s">
        <v>1057</v>
      </c>
      <c r="G23" s="62" t="s">
        <v>1185</v>
      </c>
      <c r="H23" s="62" t="s">
        <v>1161</v>
      </c>
    </row>
    <row r="24" spans="1:8" x14ac:dyDescent="0.25">
      <c r="A24" s="57" t="s">
        <v>1110</v>
      </c>
      <c r="B24" s="57" t="s">
        <v>1057</v>
      </c>
      <c r="G24" s="62" t="s">
        <v>1189</v>
      </c>
      <c r="H24" s="62" t="s">
        <v>1161</v>
      </c>
    </row>
    <row r="25" spans="1:8" x14ac:dyDescent="0.25">
      <c r="A25" s="57" t="s">
        <v>1112</v>
      </c>
      <c r="B25" s="57" t="s">
        <v>1057</v>
      </c>
      <c r="G25" s="62" t="s">
        <v>1194</v>
      </c>
      <c r="H25" s="62" t="s">
        <v>1057</v>
      </c>
    </row>
    <row r="26" spans="1:8" x14ac:dyDescent="0.25">
      <c r="A26" s="57" t="s">
        <v>1114</v>
      </c>
      <c r="B26" s="57" t="s">
        <v>1057</v>
      </c>
      <c r="G26" s="62" t="s">
        <v>1199</v>
      </c>
      <c r="H26" s="62" t="s">
        <v>1057</v>
      </c>
    </row>
    <row r="27" spans="1:8" x14ac:dyDescent="0.25">
      <c r="A27" s="57" t="s">
        <v>1116</v>
      </c>
      <c r="B27" s="57" t="s">
        <v>1057</v>
      </c>
      <c r="G27" s="62" t="s">
        <v>1202</v>
      </c>
      <c r="H27" s="62" t="s">
        <v>1161</v>
      </c>
    </row>
    <row r="28" spans="1:8" x14ac:dyDescent="0.25">
      <c r="A28" s="57" t="s">
        <v>1125</v>
      </c>
      <c r="B28" s="57" t="s">
        <v>1057</v>
      </c>
      <c r="G28" s="62" t="s">
        <v>1208</v>
      </c>
      <c r="H28" s="62" t="s">
        <v>1057</v>
      </c>
    </row>
    <row r="29" spans="1:8" x14ac:dyDescent="0.25">
      <c r="A29" s="57" t="s">
        <v>1127</v>
      </c>
      <c r="B29" s="57" t="s">
        <v>1057</v>
      </c>
      <c r="G29" s="62" t="s">
        <v>1211</v>
      </c>
      <c r="H29" s="62" t="s">
        <v>1057</v>
      </c>
    </row>
    <row r="30" spans="1:8" x14ac:dyDescent="0.25">
      <c r="A30" s="57" t="s">
        <v>1129</v>
      </c>
      <c r="B30" s="57" t="s">
        <v>1057</v>
      </c>
      <c r="G30" s="62" t="s">
        <v>1213</v>
      </c>
      <c r="H30" s="62" t="s">
        <v>1161</v>
      </c>
    </row>
    <row r="31" spans="1:8" x14ac:dyDescent="0.25">
      <c r="A31" s="57" t="s">
        <v>1133</v>
      </c>
      <c r="B31" s="57" t="s">
        <v>1057</v>
      </c>
      <c r="G31" s="62" t="s">
        <v>1215</v>
      </c>
      <c r="H31" s="62" t="s">
        <v>1057</v>
      </c>
    </row>
    <row r="32" spans="1:8" x14ac:dyDescent="0.25">
      <c r="A32" s="57" t="s">
        <v>1137</v>
      </c>
      <c r="B32" s="57" t="s">
        <v>1057</v>
      </c>
      <c r="G32" s="62" t="s">
        <v>1218</v>
      </c>
      <c r="H32" s="62" t="s">
        <v>1161</v>
      </c>
    </row>
    <row r="33" spans="1:8" x14ac:dyDescent="0.25">
      <c r="A33" s="57" t="s">
        <v>1140</v>
      </c>
      <c r="B33" s="57" t="s">
        <v>1057</v>
      </c>
      <c r="G33" s="62" t="s">
        <v>1223</v>
      </c>
      <c r="H33" s="62" t="s">
        <v>1161</v>
      </c>
    </row>
    <row r="34" spans="1:8" x14ac:dyDescent="0.25">
      <c r="A34" s="57" t="s">
        <v>1142</v>
      </c>
      <c r="B34" s="57" t="s">
        <v>1057</v>
      </c>
      <c r="G34" s="62" t="s">
        <v>1227</v>
      </c>
      <c r="H34" s="62" t="s">
        <v>1161</v>
      </c>
    </row>
    <row r="35" spans="1:8" x14ac:dyDescent="0.25">
      <c r="A35" s="57" t="s">
        <v>1144</v>
      </c>
      <c r="B35" s="57" t="s">
        <v>1057</v>
      </c>
      <c r="G35" s="62" t="s">
        <v>1229</v>
      </c>
      <c r="H35" s="62" t="s">
        <v>1161</v>
      </c>
    </row>
    <row r="36" spans="1:8" x14ac:dyDescent="0.25">
      <c r="A36" s="57" t="s">
        <v>1150</v>
      </c>
      <c r="B36" s="57" t="s">
        <v>1057</v>
      </c>
      <c r="G36" s="62" t="s">
        <v>1231</v>
      </c>
      <c r="H36" s="62" t="s">
        <v>1057</v>
      </c>
    </row>
    <row r="37" spans="1:8" x14ac:dyDescent="0.25">
      <c r="A37" s="57" t="s">
        <v>1154</v>
      </c>
      <c r="B37" s="57" t="s">
        <v>1057</v>
      </c>
      <c r="G37" s="62" t="s">
        <v>1234</v>
      </c>
      <c r="H37" s="62" t="s">
        <v>1057</v>
      </c>
    </row>
    <row r="38" spans="1:8" x14ac:dyDescent="0.25">
      <c r="A38" s="57" t="s">
        <v>1157</v>
      </c>
      <c r="B38" s="57" t="s">
        <v>1161</v>
      </c>
      <c r="G38" s="62" t="s">
        <v>1238</v>
      </c>
      <c r="H38" s="62" t="s">
        <v>1198</v>
      </c>
    </row>
    <row r="39" spans="1:8" x14ac:dyDescent="0.25">
      <c r="A39" s="57" t="s">
        <v>1162</v>
      </c>
      <c r="B39" s="57" t="s">
        <v>1057</v>
      </c>
      <c r="G39" s="62" t="s">
        <v>1242</v>
      </c>
      <c r="H39" s="62" t="s">
        <v>1161</v>
      </c>
    </row>
    <row r="40" spans="1:8" x14ac:dyDescent="0.25">
      <c r="A40" s="57" t="s">
        <v>1167</v>
      </c>
      <c r="B40" s="57" t="s">
        <v>1057</v>
      </c>
      <c r="G40" s="62" t="s">
        <v>1244</v>
      </c>
      <c r="H40" s="62" t="s">
        <v>1161</v>
      </c>
    </row>
    <row r="41" spans="1:8" x14ac:dyDescent="0.25">
      <c r="A41" s="57" t="s">
        <v>1171</v>
      </c>
      <c r="B41" s="57"/>
      <c r="G41" s="62" t="s">
        <v>1973</v>
      </c>
      <c r="H41" s="62" t="s">
        <v>1057</v>
      </c>
    </row>
    <row r="42" spans="1:8" x14ac:dyDescent="0.25">
      <c r="A42" s="57" t="s">
        <v>1680</v>
      </c>
      <c r="B42" s="57" t="s">
        <v>1057</v>
      </c>
      <c r="G42" s="62" t="s">
        <v>1978</v>
      </c>
      <c r="H42" s="62" t="s">
        <v>1057</v>
      </c>
    </row>
    <row r="43" spans="1:8" x14ac:dyDescent="0.25">
      <c r="A43" s="57" t="s">
        <v>1683</v>
      </c>
      <c r="B43" s="57" t="s">
        <v>1198</v>
      </c>
      <c r="G43" s="62" t="s">
        <v>1984</v>
      </c>
      <c r="H43" s="62" t="s">
        <v>1161</v>
      </c>
    </row>
    <row r="44" spans="1:8" x14ac:dyDescent="0.25">
      <c r="A44" s="57" t="s">
        <v>1688</v>
      </c>
      <c r="B44" s="57" t="s">
        <v>1161</v>
      </c>
      <c r="G44" s="62" t="s">
        <v>1989</v>
      </c>
      <c r="H44" s="62" t="s">
        <v>1161</v>
      </c>
    </row>
    <row r="45" spans="1:8" x14ac:dyDescent="0.25">
      <c r="A45" s="57" t="s">
        <v>1691</v>
      </c>
      <c r="B45" s="57" t="s">
        <v>1198</v>
      </c>
      <c r="G45" s="62" t="s">
        <v>1992</v>
      </c>
      <c r="H45" s="62" t="s">
        <v>1161</v>
      </c>
    </row>
    <row r="46" spans="1:8" x14ac:dyDescent="0.25">
      <c r="A46" s="57" t="s">
        <v>1698</v>
      </c>
      <c r="B46" s="57" t="s">
        <v>1161</v>
      </c>
      <c r="G46" s="62" t="s">
        <v>1998</v>
      </c>
      <c r="H46" s="62" t="s">
        <v>1057</v>
      </c>
    </row>
    <row r="47" spans="1:8" x14ac:dyDescent="0.25">
      <c r="A47" s="57" t="s">
        <v>1702</v>
      </c>
      <c r="B47" s="57" t="s">
        <v>1198</v>
      </c>
      <c r="G47" s="62" t="s">
        <v>2002</v>
      </c>
      <c r="H47" s="62" t="s">
        <v>1057</v>
      </c>
    </row>
    <row r="48" spans="1:8" x14ac:dyDescent="0.25">
      <c r="A48" s="57" t="s">
        <v>1707</v>
      </c>
      <c r="B48" s="57" t="s">
        <v>1057</v>
      </c>
      <c r="G48" s="62" t="s">
        <v>2006</v>
      </c>
      <c r="H48" s="62" t="s">
        <v>1057</v>
      </c>
    </row>
    <row r="49" spans="1:8" x14ac:dyDescent="0.25">
      <c r="A49" s="57" t="s">
        <v>1711</v>
      </c>
      <c r="B49" s="57" t="s">
        <v>1198</v>
      </c>
      <c r="G49" s="62" t="s">
        <v>2010</v>
      </c>
      <c r="H49" s="62" t="s">
        <v>1057</v>
      </c>
    </row>
    <row r="50" spans="1:8" x14ac:dyDescent="0.25">
      <c r="A50" s="57" t="s">
        <v>1713</v>
      </c>
      <c r="B50" s="57" t="s">
        <v>1161</v>
      </c>
      <c r="G50" s="62" t="s">
        <v>2014</v>
      </c>
      <c r="H50" s="62" t="s">
        <v>1057</v>
      </c>
    </row>
    <row r="51" spans="1:8" x14ac:dyDescent="0.25">
      <c r="A51" s="57" t="s">
        <v>1716</v>
      </c>
      <c r="B51" s="57" t="s">
        <v>1057</v>
      </c>
      <c r="G51" s="62" t="s">
        <v>2017</v>
      </c>
      <c r="H51" s="62" t="s">
        <v>1161</v>
      </c>
    </row>
    <row r="52" spans="1:8" x14ac:dyDescent="0.25">
      <c r="A52" s="57" t="s">
        <v>1718</v>
      </c>
      <c r="B52" s="57" t="s">
        <v>1057</v>
      </c>
      <c r="G52" s="62" t="s">
        <v>2021</v>
      </c>
      <c r="H52" s="62" t="s">
        <v>1057</v>
      </c>
    </row>
    <row r="53" spans="1:8" x14ac:dyDescent="0.25">
      <c r="A53" s="57" t="s">
        <v>1723</v>
      </c>
      <c r="B53" s="57" t="s">
        <v>1057</v>
      </c>
      <c r="G53" s="62" t="s">
        <v>2025</v>
      </c>
      <c r="H53" s="62" t="s">
        <v>1057</v>
      </c>
    </row>
    <row r="54" spans="1:8" x14ac:dyDescent="0.25">
      <c r="A54" s="57" t="s">
        <v>1726</v>
      </c>
      <c r="B54" s="57" t="s">
        <v>1161</v>
      </c>
      <c r="G54" s="62" t="s">
        <v>2030</v>
      </c>
      <c r="H54" s="62" t="s">
        <v>1057</v>
      </c>
    </row>
    <row r="55" spans="1:8" x14ac:dyDescent="0.25">
      <c r="A55" s="57" t="s">
        <v>1729</v>
      </c>
      <c r="B55" s="57" t="s">
        <v>1057</v>
      </c>
      <c r="G55" s="62" t="s">
        <v>2033</v>
      </c>
      <c r="H55" s="62" t="s">
        <v>1057</v>
      </c>
    </row>
    <row r="56" spans="1:8" x14ac:dyDescent="0.25">
      <c r="A56" s="57" t="s">
        <v>1731</v>
      </c>
      <c r="B56" s="57" t="s">
        <v>1057</v>
      </c>
      <c r="G56" s="62" t="s">
        <v>2036</v>
      </c>
      <c r="H56" s="62" t="s">
        <v>1161</v>
      </c>
    </row>
    <row r="57" spans="1:8" x14ac:dyDescent="0.25">
      <c r="A57" s="57" t="s">
        <v>1734</v>
      </c>
      <c r="B57" s="57" t="s">
        <v>1161</v>
      </c>
      <c r="G57" s="62" t="s">
        <v>2040</v>
      </c>
      <c r="H57" s="62" t="s">
        <v>1198</v>
      </c>
    </row>
    <row r="58" spans="1:8" x14ac:dyDescent="0.25">
      <c r="A58" s="57" t="s">
        <v>1739</v>
      </c>
      <c r="B58" s="57" t="s">
        <v>1198</v>
      </c>
      <c r="G58" s="62" t="s">
        <v>2044</v>
      </c>
      <c r="H58" s="62" t="s">
        <v>1057</v>
      </c>
    </row>
    <row r="59" spans="1:8" x14ac:dyDescent="0.25">
      <c r="A59" s="57" t="s">
        <v>1742</v>
      </c>
      <c r="B59" s="57" t="s">
        <v>1161</v>
      </c>
      <c r="G59" s="62" t="s">
        <v>2046</v>
      </c>
      <c r="H59" s="62" t="s">
        <v>1057</v>
      </c>
    </row>
    <row r="60" spans="1:8" x14ac:dyDescent="0.25">
      <c r="A60" s="57" t="s">
        <v>1746</v>
      </c>
      <c r="B60" s="57" t="s">
        <v>282</v>
      </c>
      <c r="G60" s="62" t="s">
        <v>1258</v>
      </c>
      <c r="H60" s="62" t="s">
        <v>1057</v>
      </c>
    </row>
    <row r="61" spans="1:8" x14ac:dyDescent="0.25">
      <c r="A61" s="57" t="s">
        <v>1750</v>
      </c>
      <c r="B61" s="57" t="s">
        <v>1198</v>
      </c>
      <c r="G61" s="62" t="s">
        <v>1263</v>
      </c>
      <c r="H61" s="62" t="s">
        <v>1161</v>
      </c>
    </row>
    <row r="62" spans="1:8" x14ac:dyDescent="0.25">
      <c r="A62" s="57" t="s">
        <v>1756</v>
      </c>
      <c r="B62" s="57" t="s">
        <v>1198</v>
      </c>
      <c r="G62" s="62" t="s">
        <v>1265</v>
      </c>
      <c r="H62" s="62" t="s">
        <v>1057</v>
      </c>
    </row>
    <row r="63" spans="1:8" x14ac:dyDescent="0.25">
      <c r="A63" s="57" t="s">
        <v>1759</v>
      </c>
      <c r="B63" s="57" t="s">
        <v>1057</v>
      </c>
      <c r="G63" s="62" t="s">
        <v>1270</v>
      </c>
      <c r="H63" s="62" t="s">
        <v>1198</v>
      </c>
    </row>
    <row r="64" spans="1:8" x14ac:dyDescent="0.25">
      <c r="A64" s="57" t="s">
        <v>1762</v>
      </c>
      <c r="B64" s="57" t="s">
        <v>1057</v>
      </c>
      <c r="G64" s="62" t="s">
        <v>1272</v>
      </c>
      <c r="H64" s="62" t="s">
        <v>1057</v>
      </c>
    </row>
    <row r="65" spans="1:8" x14ac:dyDescent="0.25">
      <c r="A65" s="57" t="s">
        <v>1766</v>
      </c>
      <c r="B65" s="57" t="s">
        <v>1057</v>
      </c>
      <c r="G65" s="62" t="s">
        <v>1274</v>
      </c>
      <c r="H65" s="62" t="s">
        <v>1057</v>
      </c>
    </row>
    <row r="66" spans="1:8" x14ac:dyDescent="0.25">
      <c r="A66" s="57" t="s">
        <v>1770</v>
      </c>
      <c r="B66" s="57" t="s">
        <v>1198</v>
      </c>
      <c r="G66" s="62" t="s">
        <v>1278</v>
      </c>
      <c r="H66" s="62" t="s">
        <v>1198</v>
      </c>
    </row>
    <row r="67" spans="1:8" x14ac:dyDescent="0.25">
      <c r="A67" s="57" t="s">
        <v>1772</v>
      </c>
      <c r="B67" s="57" t="s">
        <v>1057</v>
      </c>
      <c r="G67" s="62" t="s">
        <v>1280</v>
      </c>
      <c r="H67" s="62" t="s">
        <v>1198</v>
      </c>
    </row>
    <row r="68" spans="1:8" x14ac:dyDescent="0.25">
      <c r="A68" s="57" t="s">
        <v>1775</v>
      </c>
      <c r="B68" s="57" t="s">
        <v>1198</v>
      </c>
      <c r="G68" s="62" t="s">
        <v>1282</v>
      </c>
      <c r="H68" s="62" t="s">
        <v>1057</v>
      </c>
    </row>
    <row r="69" spans="1:8" x14ac:dyDescent="0.25">
      <c r="A69" s="57" t="s">
        <v>1778</v>
      </c>
      <c r="B69" s="57" t="s">
        <v>1057</v>
      </c>
      <c r="G69" s="62" t="s">
        <v>1285</v>
      </c>
      <c r="H69" s="62" t="s">
        <v>1198</v>
      </c>
    </row>
    <row r="70" spans="1:8" x14ac:dyDescent="0.25">
      <c r="A70" s="57" t="s">
        <v>1782</v>
      </c>
      <c r="B70" s="57" t="s">
        <v>1057</v>
      </c>
      <c r="G70" s="62" t="s">
        <v>1287</v>
      </c>
      <c r="H70" s="62" t="s">
        <v>1057</v>
      </c>
    </row>
    <row r="71" spans="1:8" x14ac:dyDescent="0.25">
      <c r="A71" s="57" t="s">
        <v>1787</v>
      </c>
      <c r="B71" s="57" t="s">
        <v>1057</v>
      </c>
      <c r="G71" s="62" t="s">
        <v>1289</v>
      </c>
      <c r="H71" s="62" t="s">
        <v>1198</v>
      </c>
    </row>
    <row r="72" spans="1:8" x14ac:dyDescent="0.25">
      <c r="A72" s="57" t="s">
        <v>1790</v>
      </c>
      <c r="B72" s="57" t="s">
        <v>1057</v>
      </c>
      <c r="G72" s="62" t="s">
        <v>1291</v>
      </c>
      <c r="H72" s="62" t="s">
        <v>1198</v>
      </c>
    </row>
    <row r="73" spans="1:8" x14ac:dyDescent="0.25">
      <c r="A73" s="57" t="s">
        <v>1793</v>
      </c>
      <c r="B73" s="57" t="s">
        <v>1057</v>
      </c>
      <c r="G73" s="62" t="s">
        <v>1294</v>
      </c>
      <c r="H73" s="62" t="s">
        <v>1057</v>
      </c>
    </row>
    <row r="74" spans="1:8" x14ac:dyDescent="0.25">
      <c r="A74" s="57" t="s">
        <v>1797</v>
      </c>
      <c r="B74" s="57" t="s">
        <v>1057</v>
      </c>
      <c r="G74" s="62" t="s">
        <v>1415</v>
      </c>
      <c r="H74" s="62" t="s">
        <v>3236</v>
      </c>
    </row>
    <row r="75" spans="1:8" x14ac:dyDescent="0.25">
      <c r="A75" s="57" t="s">
        <v>1801</v>
      </c>
      <c r="B75" s="57" t="s">
        <v>1057</v>
      </c>
      <c r="G75" s="62" t="s">
        <v>1419</v>
      </c>
      <c r="H75" s="62" t="s">
        <v>3236</v>
      </c>
    </row>
    <row r="76" spans="1:8" x14ac:dyDescent="0.25">
      <c r="A76" s="57" t="s">
        <v>1805</v>
      </c>
      <c r="B76" s="57" t="s">
        <v>1057</v>
      </c>
      <c r="G76" s="62" t="s">
        <v>1423</v>
      </c>
      <c r="H76" s="62" t="s">
        <v>214</v>
      </c>
    </row>
    <row r="77" spans="1:8" x14ac:dyDescent="0.25">
      <c r="A77" s="57" t="s">
        <v>1808</v>
      </c>
      <c r="B77" s="57" t="s">
        <v>1198</v>
      </c>
      <c r="G77" s="62" t="s">
        <v>1426</v>
      </c>
      <c r="H77" s="62" t="s">
        <v>214</v>
      </c>
    </row>
    <row r="78" spans="1:8" x14ac:dyDescent="0.25">
      <c r="A78" s="57" t="s">
        <v>1812</v>
      </c>
      <c r="B78" s="57" t="s">
        <v>1198</v>
      </c>
      <c r="G78" s="62" t="s">
        <v>1430</v>
      </c>
      <c r="H78" s="62" t="s">
        <v>214</v>
      </c>
    </row>
    <row r="79" spans="1:8" x14ac:dyDescent="0.25">
      <c r="A79" s="57" t="s">
        <v>1815</v>
      </c>
      <c r="B79" s="57" t="s">
        <v>1161</v>
      </c>
      <c r="G79" s="62" t="s">
        <v>1434</v>
      </c>
      <c r="H79" s="62" t="s">
        <v>214</v>
      </c>
    </row>
    <row r="80" spans="1:8" x14ac:dyDescent="0.25">
      <c r="A80" s="57" t="s">
        <v>1818</v>
      </c>
      <c r="B80" s="57" t="s">
        <v>1198</v>
      </c>
      <c r="G80" s="62" t="s">
        <v>3338</v>
      </c>
      <c r="H80" s="62" t="s">
        <v>1057</v>
      </c>
    </row>
    <row r="81" spans="1:8" x14ac:dyDescent="0.25">
      <c r="A81" s="57" t="s">
        <v>1825</v>
      </c>
      <c r="B81" s="57" t="s">
        <v>1198</v>
      </c>
      <c r="G81" s="62" t="s">
        <v>3342</v>
      </c>
      <c r="H81" s="62" t="s">
        <v>1198</v>
      </c>
    </row>
    <row r="82" spans="1:8" x14ac:dyDescent="0.25">
      <c r="A82" s="57" t="s">
        <v>1829</v>
      </c>
      <c r="B82" s="57" t="s">
        <v>1198</v>
      </c>
      <c r="G82" s="62" t="s">
        <v>1103</v>
      </c>
      <c r="H82" s="62" t="s">
        <v>1057</v>
      </c>
    </row>
    <row r="83" spans="1:8" x14ac:dyDescent="0.25">
      <c r="A83" s="57" t="s">
        <v>1833</v>
      </c>
      <c r="B83" s="57" t="s">
        <v>1057</v>
      </c>
      <c r="G83" s="62" t="s">
        <v>1108</v>
      </c>
      <c r="H83" s="62" t="s">
        <v>1057</v>
      </c>
    </row>
    <row r="84" spans="1:8" x14ac:dyDescent="0.25">
      <c r="A84" s="57" t="s">
        <v>1835</v>
      </c>
      <c r="B84" s="57" t="s">
        <v>1198</v>
      </c>
      <c r="G84" s="62" t="s">
        <v>1110</v>
      </c>
      <c r="H84" s="62" t="s">
        <v>1057</v>
      </c>
    </row>
    <row r="85" spans="1:8" x14ac:dyDescent="0.25">
      <c r="A85" s="57" t="s">
        <v>1838</v>
      </c>
      <c r="B85" s="57" t="s">
        <v>1057</v>
      </c>
      <c r="G85" s="62" t="s">
        <v>1112</v>
      </c>
      <c r="H85" s="62" t="s">
        <v>1057</v>
      </c>
    </row>
    <row r="86" spans="1:8" x14ac:dyDescent="0.25">
      <c r="A86" s="57" t="s">
        <v>1841</v>
      </c>
      <c r="B86" s="57" t="s">
        <v>1057</v>
      </c>
      <c r="G86" s="62" t="s">
        <v>1114</v>
      </c>
      <c r="H86" s="62" t="s">
        <v>1057</v>
      </c>
    </row>
    <row r="87" spans="1:8" x14ac:dyDescent="0.25">
      <c r="A87" s="57" t="s">
        <v>1843</v>
      </c>
      <c r="B87" s="57" t="s">
        <v>1057</v>
      </c>
      <c r="G87" s="62" t="s">
        <v>1116</v>
      </c>
      <c r="H87" s="62" t="s">
        <v>1057</v>
      </c>
    </row>
    <row r="88" spans="1:8" x14ac:dyDescent="0.25">
      <c r="A88" s="57" t="s">
        <v>1849</v>
      </c>
      <c r="B88" s="57" t="s">
        <v>1057</v>
      </c>
      <c r="G88" s="62" t="s">
        <v>1125</v>
      </c>
      <c r="H88" s="62" t="s">
        <v>1057</v>
      </c>
    </row>
    <row r="89" spans="1:8" x14ac:dyDescent="0.25">
      <c r="A89" s="57" t="s">
        <v>1852</v>
      </c>
      <c r="B89" s="57" t="s">
        <v>1198</v>
      </c>
      <c r="G89" s="62" t="s">
        <v>1127</v>
      </c>
      <c r="H89" s="62" t="s">
        <v>1057</v>
      </c>
    </row>
    <row r="90" spans="1:8" x14ac:dyDescent="0.25">
      <c r="A90" s="57" t="s">
        <v>1855</v>
      </c>
      <c r="B90" s="57" t="s">
        <v>1057</v>
      </c>
      <c r="G90" s="62" t="s">
        <v>1129</v>
      </c>
      <c r="H90" s="62" t="s">
        <v>1057</v>
      </c>
    </row>
    <row r="91" spans="1:8" x14ac:dyDescent="0.25">
      <c r="A91" s="57" t="s">
        <v>1860</v>
      </c>
      <c r="B91" s="57" t="s">
        <v>1057</v>
      </c>
      <c r="G91" s="62" t="s">
        <v>1133</v>
      </c>
      <c r="H91" s="62" t="s">
        <v>1057</v>
      </c>
    </row>
    <row r="92" spans="1:8" x14ac:dyDescent="0.25">
      <c r="A92" s="57" t="s">
        <v>1863</v>
      </c>
      <c r="B92" s="57" t="s">
        <v>1057</v>
      </c>
      <c r="G92" s="62" t="s">
        <v>1137</v>
      </c>
      <c r="H92" s="62" t="s">
        <v>1057</v>
      </c>
    </row>
    <row r="93" spans="1:8" x14ac:dyDescent="0.25">
      <c r="A93" s="57" t="s">
        <v>1866</v>
      </c>
      <c r="B93" s="57" t="s">
        <v>1161</v>
      </c>
      <c r="G93" s="62" t="s">
        <v>1140</v>
      </c>
      <c r="H93" s="62" t="s">
        <v>1057</v>
      </c>
    </row>
    <row r="94" spans="1:8" x14ac:dyDescent="0.25">
      <c r="A94" s="57" t="s">
        <v>1869</v>
      </c>
      <c r="B94" s="57" t="s">
        <v>1161</v>
      </c>
      <c r="G94" s="62" t="s">
        <v>1142</v>
      </c>
      <c r="H94" s="62" t="s">
        <v>1057</v>
      </c>
    </row>
    <row r="95" spans="1:8" x14ac:dyDescent="0.25">
      <c r="A95" s="57" t="s">
        <v>1873</v>
      </c>
      <c r="B95" s="57" t="s">
        <v>1161</v>
      </c>
      <c r="G95" s="62" t="s">
        <v>1144</v>
      </c>
      <c r="H95" s="62" t="s">
        <v>1057</v>
      </c>
    </row>
    <row r="96" spans="1:8" x14ac:dyDescent="0.25">
      <c r="A96" s="57" t="s">
        <v>1877</v>
      </c>
      <c r="B96" s="57" t="s">
        <v>1161</v>
      </c>
      <c r="G96" s="62" t="s">
        <v>1150</v>
      </c>
      <c r="H96" s="62" t="s">
        <v>1057</v>
      </c>
    </row>
    <row r="97" spans="1:8" x14ac:dyDescent="0.25">
      <c r="A97" s="57" t="s">
        <v>1884</v>
      </c>
      <c r="B97" s="57" t="s">
        <v>1161</v>
      </c>
      <c r="G97" s="62" t="s">
        <v>1154</v>
      </c>
      <c r="H97" s="62" t="s">
        <v>1057</v>
      </c>
    </row>
    <row r="98" spans="1:8" x14ac:dyDescent="0.25">
      <c r="A98" s="57" t="s">
        <v>1887</v>
      </c>
      <c r="B98" s="57" t="s">
        <v>1057</v>
      </c>
      <c r="G98" s="62" t="s">
        <v>1157</v>
      </c>
      <c r="H98" s="62" t="s">
        <v>1057</v>
      </c>
    </row>
    <row r="99" spans="1:8" x14ac:dyDescent="0.25">
      <c r="A99" s="57" t="s">
        <v>1891</v>
      </c>
      <c r="B99" s="57" t="s">
        <v>1057</v>
      </c>
      <c r="G99" s="62" t="s">
        <v>1162</v>
      </c>
      <c r="H99" s="62" t="s">
        <v>1057</v>
      </c>
    </row>
    <row r="100" spans="1:8" x14ac:dyDescent="0.25">
      <c r="A100" s="57" t="s">
        <v>1896</v>
      </c>
      <c r="B100" s="57" t="s">
        <v>1057</v>
      </c>
      <c r="G100" s="62" t="s">
        <v>1167</v>
      </c>
      <c r="H100" s="62" t="s">
        <v>1057</v>
      </c>
    </row>
    <row r="101" spans="1:8" x14ac:dyDescent="0.25">
      <c r="A101" s="57" t="s">
        <v>1900</v>
      </c>
      <c r="B101" s="57" t="s">
        <v>1057</v>
      </c>
      <c r="G101" s="62" t="s">
        <v>1171</v>
      </c>
      <c r="H101" s="62" t="s">
        <v>1057</v>
      </c>
    </row>
    <row r="102" spans="1:8" x14ac:dyDescent="0.25">
      <c r="A102" s="57" t="s">
        <v>1903</v>
      </c>
      <c r="B102" s="57" t="s">
        <v>1057</v>
      </c>
      <c r="G102" s="62" t="s">
        <v>1437</v>
      </c>
      <c r="H102" s="62" t="s">
        <v>1057</v>
      </c>
    </row>
    <row r="103" spans="1:8" x14ac:dyDescent="0.25">
      <c r="A103" s="57" t="s">
        <v>1907</v>
      </c>
      <c r="B103" s="57" t="s">
        <v>1057</v>
      </c>
      <c r="G103" s="62" t="s">
        <v>1441</v>
      </c>
      <c r="H103" s="62" t="s">
        <v>1161</v>
      </c>
    </row>
    <row r="104" spans="1:8" x14ac:dyDescent="0.25">
      <c r="A104" s="57" t="s">
        <v>1911</v>
      </c>
      <c r="B104" s="57" t="s">
        <v>1057</v>
      </c>
      <c r="G104" s="62" t="s">
        <v>1446</v>
      </c>
      <c r="H104" s="62" t="s">
        <v>1057</v>
      </c>
    </row>
    <row r="105" spans="1:8" x14ac:dyDescent="0.25">
      <c r="A105" s="57" t="s">
        <v>1914</v>
      </c>
      <c r="B105" s="57" t="s">
        <v>1057</v>
      </c>
      <c r="G105" s="62" t="s">
        <v>1448</v>
      </c>
      <c r="H105" s="62" t="s">
        <v>1161</v>
      </c>
    </row>
    <row r="106" spans="1:8" x14ac:dyDescent="0.25">
      <c r="A106" s="57" t="s">
        <v>1919</v>
      </c>
      <c r="B106" s="57" t="s">
        <v>1057</v>
      </c>
      <c r="G106" s="62" t="s">
        <v>1450</v>
      </c>
      <c r="H106" s="62" t="s">
        <v>1057</v>
      </c>
    </row>
    <row r="107" spans="1:8" x14ac:dyDescent="0.25">
      <c r="A107" s="57" t="s">
        <v>1923</v>
      </c>
      <c r="B107" s="57" t="s">
        <v>1057</v>
      </c>
      <c r="G107" s="62" t="s">
        <v>1298</v>
      </c>
      <c r="H107" s="62" t="s">
        <v>1057</v>
      </c>
    </row>
    <row r="108" spans="1:8" x14ac:dyDescent="0.25">
      <c r="A108" s="57" t="s">
        <v>1928</v>
      </c>
      <c r="B108" s="57" t="s">
        <v>1057</v>
      </c>
      <c r="G108" s="62" t="s">
        <v>1302</v>
      </c>
      <c r="H108" s="62" t="s">
        <v>1057</v>
      </c>
    </row>
    <row r="109" spans="1:8" x14ac:dyDescent="0.25">
      <c r="A109" s="57" t="s">
        <v>1932</v>
      </c>
      <c r="B109" s="57" t="s">
        <v>1057</v>
      </c>
      <c r="G109" s="62" t="s">
        <v>1304</v>
      </c>
      <c r="H109" s="62" t="s">
        <v>650</v>
      </c>
    </row>
    <row r="110" spans="1:8" x14ac:dyDescent="0.25">
      <c r="A110" s="57" t="s">
        <v>1935</v>
      </c>
      <c r="B110" s="57" t="s">
        <v>1161</v>
      </c>
      <c r="G110" s="62" t="s">
        <v>1313</v>
      </c>
      <c r="H110" s="62" t="s">
        <v>1057</v>
      </c>
    </row>
    <row r="111" spans="1:8" x14ac:dyDescent="0.25">
      <c r="A111" s="57" t="s">
        <v>1938</v>
      </c>
      <c r="B111" s="57" t="s">
        <v>1057</v>
      </c>
      <c r="G111" s="62" t="s">
        <v>1316</v>
      </c>
      <c r="H111" s="62" t="s">
        <v>1057</v>
      </c>
    </row>
    <row r="112" spans="1:8" x14ac:dyDescent="0.25">
      <c r="A112" s="57" t="s">
        <v>1940</v>
      </c>
      <c r="B112" s="57" t="s">
        <v>1161</v>
      </c>
      <c r="G112" s="62" t="s">
        <v>1318</v>
      </c>
      <c r="H112" s="62" t="s">
        <v>1057</v>
      </c>
    </row>
    <row r="113" spans="1:8" x14ac:dyDescent="0.25">
      <c r="A113" s="57" t="s">
        <v>1946</v>
      </c>
      <c r="B113" s="57" t="s">
        <v>1057</v>
      </c>
      <c r="G113" s="62" t="s">
        <v>1320</v>
      </c>
      <c r="H113" s="62" t="s">
        <v>1057</v>
      </c>
    </row>
    <row r="114" spans="1:8" x14ac:dyDescent="0.25">
      <c r="A114" s="57" t="s">
        <v>1950</v>
      </c>
      <c r="B114" s="57" t="s">
        <v>1198</v>
      </c>
      <c r="G114" s="62" t="s">
        <v>1322</v>
      </c>
      <c r="H114" s="62" t="s">
        <v>1057</v>
      </c>
    </row>
    <row r="115" spans="1:8" x14ac:dyDescent="0.25">
      <c r="A115" s="57" t="s">
        <v>1953</v>
      </c>
      <c r="B115" s="57" t="s">
        <v>1057</v>
      </c>
      <c r="G115" s="62" t="s">
        <v>2051</v>
      </c>
      <c r="H115" s="62" t="s">
        <v>1198</v>
      </c>
    </row>
    <row r="116" spans="1:8" x14ac:dyDescent="0.25">
      <c r="A116" s="57" t="s">
        <v>1955</v>
      </c>
      <c r="B116" s="57" t="s">
        <v>1161</v>
      </c>
      <c r="G116" s="62" t="s">
        <v>2057</v>
      </c>
      <c r="H116" s="62" t="s">
        <v>1057</v>
      </c>
    </row>
    <row r="117" spans="1:8" x14ac:dyDescent="0.25">
      <c r="A117" s="57" t="s">
        <v>1958</v>
      </c>
      <c r="B117" s="57" t="s">
        <v>1057</v>
      </c>
      <c r="G117" s="62" t="s">
        <v>2060</v>
      </c>
      <c r="H117" s="62" t="s">
        <v>1198</v>
      </c>
    </row>
    <row r="118" spans="1:8" x14ac:dyDescent="0.25">
      <c r="A118" s="57" t="s">
        <v>1961</v>
      </c>
      <c r="B118" s="57" t="s">
        <v>1057</v>
      </c>
      <c r="G118" s="62" t="s">
        <v>2068</v>
      </c>
      <c r="H118" s="62" t="s">
        <v>1161</v>
      </c>
    </row>
    <row r="119" spans="1:8" x14ac:dyDescent="0.25">
      <c r="A119" s="57" t="s">
        <v>1964</v>
      </c>
      <c r="B119" s="57" t="s">
        <v>1057</v>
      </c>
      <c r="G119" s="62" t="s">
        <v>2072</v>
      </c>
      <c r="H119" s="62" t="s">
        <v>650</v>
      </c>
    </row>
    <row r="120" spans="1:8" x14ac:dyDescent="0.25">
      <c r="A120" s="57" t="s">
        <v>1968</v>
      </c>
      <c r="B120" s="57" t="s">
        <v>1057</v>
      </c>
      <c r="G120" s="62" t="s">
        <v>2077</v>
      </c>
      <c r="H120" s="62" t="s">
        <v>282</v>
      </c>
    </row>
    <row r="121" spans="1:8" x14ac:dyDescent="0.25">
      <c r="A121" s="57" t="s">
        <v>1970</v>
      </c>
      <c r="B121" s="57" t="s">
        <v>1057</v>
      </c>
      <c r="G121" s="62" t="s">
        <v>2082</v>
      </c>
      <c r="H121" s="62" t="s">
        <v>282</v>
      </c>
    </row>
    <row r="122" spans="1:8" x14ac:dyDescent="0.25">
      <c r="A122" s="57" t="s">
        <v>1174</v>
      </c>
      <c r="B122" s="57" t="s">
        <v>1161</v>
      </c>
      <c r="G122" s="62" t="s">
        <v>2086</v>
      </c>
      <c r="H122" s="62" t="s">
        <v>282</v>
      </c>
    </row>
    <row r="123" spans="1:8" x14ac:dyDescent="0.25">
      <c r="A123" s="57" t="s">
        <v>1185</v>
      </c>
      <c r="B123" s="57" t="s">
        <v>1161</v>
      </c>
      <c r="G123" s="62" t="s">
        <v>2090</v>
      </c>
      <c r="H123" s="62" t="s">
        <v>282</v>
      </c>
    </row>
    <row r="124" spans="1:8" x14ac:dyDescent="0.25">
      <c r="A124" s="57" t="s">
        <v>1189</v>
      </c>
      <c r="B124" s="57" t="s">
        <v>1057</v>
      </c>
      <c r="G124" s="62" t="s">
        <v>2093</v>
      </c>
      <c r="H124" s="62" t="s">
        <v>282</v>
      </c>
    </row>
    <row r="125" spans="1:8" x14ac:dyDescent="0.25">
      <c r="A125" s="57" t="s">
        <v>1194</v>
      </c>
      <c r="B125" s="57" t="s">
        <v>1198</v>
      </c>
      <c r="G125" s="62" t="s">
        <v>2095</v>
      </c>
      <c r="H125" s="62" t="s">
        <v>282</v>
      </c>
    </row>
    <row r="126" spans="1:8" x14ac:dyDescent="0.25">
      <c r="A126" s="57" t="s">
        <v>1199</v>
      </c>
      <c r="B126" s="57" t="s">
        <v>1161</v>
      </c>
      <c r="G126" s="62" t="s">
        <v>2100</v>
      </c>
      <c r="H126" s="62" t="s">
        <v>282</v>
      </c>
    </row>
    <row r="127" spans="1:8" x14ac:dyDescent="0.25">
      <c r="A127" s="57" t="s">
        <v>1202</v>
      </c>
      <c r="B127" s="57" t="s">
        <v>1057</v>
      </c>
      <c r="G127" s="62" t="s">
        <v>2104</v>
      </c>
      <c r="H127" s="62" t="s">
        <v>282</v>
      </c>
    </row>
    <row r="128" spans="1:8" x14ac:dyDescent="0.25">
      <c r="A128" s="57" t="s">
        <v>1208</v>
      </c>
      <c r="B128" s="57" t="s">
        <v>1057</v>
      </c>
      <c r="G128" s="62" t="s">
        <v>2107</v>
      </c>
      <c r="H128" s="62" t="s">
        <v>282</v>
      </c>
    </row>
    <row r="129" spans="1:8" x14ac:dyDescent="0.25">
      <c r="A129" s="57" t="s">
        <v>1211</v>
      </c>
      <c r="B129" s="57" t="s">
        <v>1057</v>
      </c>
      <c r="G129" s="62" t="s">
        <v>2111</v>
      </c>
      <c r="H129" s="62" t="s">
        <v>282</v>
      </c>
    </row>
    <row r="130" spans="1:8" x14ac:dyDescent="0.25">
      <c r="A130" s="57" t="s">
        <v>1213</v>
      </c>
      <c r="B130" s="57" t="s">
        <v>1161</v>
      </c>
      <c r="G130" s="62" t="s">
        <v>3070</v>
      </c>
      <c r="H130" s="62" t="s">
        <v>1057</v>
      </c>
    </row>
    <row r="131" spans="1:8" x14ac:dyDescent="0.25">
      <c r="A131" s="57" t="s">
        <v>1215</v>
      </c>
      <c r="B131" s="57" t="s">
        <v>1161</v>
      </c>
      <c r="G131" s="62" t="s">
        <v>3073</v>
      </c>
      <c r="H131" s="62" t="s">
        <v>1198</v>
      </c>
    </row>
    <row r="132" spans="1:8" x14ac:dyDescent="0.25">
      <c r="A132" s="57" t="s">
        <v>1218</v>
      </c>
      <c r="B132" s="57" t="s">
        <v>1161</v>
      </c>
      <c r="G132" s="62" t="s">
        <v>3075</v>
      </c>
      <c r="H132" s="62" t="s">
        <v>1057</v>
      </c>
    </row>
    <row r="133" spans="1:8" x14ac:dyDescent="0.25">
      <c r="A133" s="57" t="s">
        <v>1223</v>
      </c>
      <c r="B133" s="57" t="s">
        <v>1161</v>
      </c>
      <c r="G133" s="62" t="s">
        <v>1532</v>
      </c>
      <c r="H133" s="62" t="s">
        <v>1161</v>
      </c>
    </row>
    <row r="134" spans="1:8" x14ac:dyDescent="0.25">
      <c r="A134" s="57" t="s">
        <v>1227</v>
      </c>
      <c r="B134" s="57" t="s">
        <v>1057</v>
      </c>
      <c r="G134" s="62" t="s">
        <v>1543</v>
      </c>
      <c r="H134" s="62" t="s">
        <v>1057</v>
      </c>
    </row>
    <row r="135" spans="1:8" x14ac:dyDescent="0.25">
      <c r="A135" s="57" t="s">
        <v>1229</v>
      </c>
      <c r="B135" s="57" t="s">
        <v>1161</v>
      </c>
      <c r="G135" s="62" t="s">
        <v>1549</v>
      </c>
      <c r="H135" s="62" t="s">
        <v>1057</v>
      </c>
    </row>
    <row r="136" spans="1:8" x14ac:dyDescent="0.25">
      <c r="A136" s="57" t="s">
        <v>1231</v>
      </c>
      <c r="B136" s="57" t="s">
        <v>1057</v>
      </c>
      <c r="G136" s="62" t="s">
        <v>1557</v>
      </c>
      <c r="H136" s="62" t="s">
        <v>1057</v>
      </c>
    </row>
    <row r="137" spans="1:8" x14ac:dyDescent="0.25">
      <c r="A137" s="57" t="s">
        <v>1234</v>
      </c>
      <c r="B137" s="57" t="s">
        <v>1057</v>
      </c>
      <c r="G137" s="62" t="s">
        <v>1562</v>
      </c>
      <c r="H137" s="62" t="s">
        <v>1057</v>
      </c>
    </row>
    <row r="138" spans="1:8" x14ac:dyDescent="0.25">
      <c r="A138" s="57" t="s">
        <v>1238</v>
      </c>
      <c r="B138" s="57" t="s">
        <v>1057</v>
      </c>
      <c r="G138" s="62" t="s">
        <v>1565</v>
      </c>
      <c r="H138" s="62" t="s">
        <v>1161</v>
      </c>
    </row>
    <row r="139" spans="1:8" x14ac:dyDescent="0.25">
      <c r="A139" s="57" t="s">
        <v>1242</v>
      </c>
      <c r="B139" s="57" t="s">
        <v>1161</v>
      </c>
      <c r="G139" s="62" t="s">
        <v>1570</v>
      </c>
      <c r="H139" s="62" t="s">
        <v>282</v>
      </c>
    </row>
    <row r="140" spans="1:8" x14ac:dyDescent="0.25">
      <c r="A140" s="57" t="s">
        <v>1244</v>
      </c>
      <c r="B140" s="57" t="s">
        <v>1057</v>
      </c>
      <c r="G140" s="62" t="s">
        <v>1575</v>
      </c>
      <c r="H140" s="62" t="s">
        <v>1161</v>
      </c>
    </row>
    <row r="141" spans="1:8" x14ac:dyDescent="0.25">
      <c r="A141" s="57" t="s">
        <v>1247</v>
      </c>
      <c r="B141" s="57" t="s">
        <v>1161</v>
      </c>
      <c r="G141" s="62" t="s">
        <v>1580</v>
      </c>
      <c r="H141" s="62" t="s">
        <v>1057</v>
      </c>
    </row>
    <row r="142" spans="1:8" x14ac:dyDescent="0.25">
      <c r="A142" s="57" t="s">
        <v>1250</v>
      </c>
      <c r="B142" s="57" t="s">
        <v>1161</v>
      </c>
      <c r="G142" s="62" t="s">
        <v>1586</v>
      </c>
      <c r="H142" s="62" t="s">
        <v>1161</v>
      </c>
    </row>
    <row r="143" spans="1:8" x14ac:dyDescent="0.25">
      <c r="A143" s="57" t="s">
        <v>1253</v>
      </c>
      <c r="B143" s="57" t="s">
        <v>1161</v>
      </c>
      <c r="G143" s="62" t="s">
        <v>1592</v>
      </c>
      <c r="H143" s="62" t="s">
        <v>1057</v>
      </c>
    </row>
    <row r="144" spans="1:8" x14ac:dyDescent="0.25">
      <c r="A144" s="57" t="s">
        <v>1973</v>
      </c>
      <c r="B144" s="57" t="s">
        <v>1057</v>
      </c>
      <c r="G144" s="62" t="s">
        <v>1596</v>
      </c>
      <c r="H144" s="62" t="s">
        <v>1057</v>
      </c>
    </row>
    <row r="145" spans="1:8" x14ac:dyDescent="0.25">
      <c r="A145" s="57" t="s">
        <v>1978</v>
      </c>
      <c r="B145" s="57" t="s">
        <v>282</v>
      </c>
      <c r="G145" s="62" t="s">
        <v>3666</v>
      </c>
      <c r="H145" s="62" t="s">
        <v>1057</v>
      </c>
    </row>
    <row r="146" spans="1:8" x14ac:dyDescent="0.25">
      <c r="A146" s="57" t="s">
        <v>1984</v>
      </c>
      <c r="B146" s="57" t="s">
        <v>282</v>
      </c>
      <c r="G146" s="62" t="s">
        <v>2115</v>
      </c>
      <c r="H146" s="62" t="s">
        <v>1057</v>
      </c>
    </row>
    <row r="147" spans="1:8" x14ac:dyDescent="0.25">
      <c r="A147" s="57" t="s">
        <v>1989</v>
      </c>
      <c r="B147" s="57" t="s">
        <v>1057</v>
      </c>
      <c r="G147" s="62" t="s">
        <v>2118</v>
      </c>
      <c r="H147" s="62" t="s">
        <v>1057</v>
      </c>
    </row>
    <row r="148" spans="1:8" x14ac:dyDescent="0.25">
      <c r="A148" s="57" t="s">
        <v>1992</v>
      </c>
      <c r="B148" s="57" t="s">
        <v>1057</v>
      </c>
      <c r="G148" s="62" t="s">
        <v>2120</v>
      </c>
      <c r="H148" s="62" t="s">
        <v>1161</v>
      </c>
    </row>
    <row r="149" spans="1:8" x14ac:dyDescent="0.25">
      <c r="A149" s="57" t="s">
        <v>1998</v>
      </c>
      <c r="B149" s="57" t="s">
        <v>1161</v>
      </c>
      <c r="G149" s="62" t="s">
        <v>2123</v>
      </c>
      <c r="H149" s="62" t="s">
        <v>1057</v>
      </c>
    </row>
    <row r="150" spans="1:8" x14ac:dyDescent="0.25">
      <c r="A150" s="57" t="s">
        <v>2002</v>
      </c>
      <c r="B150" s="57" t="s">
        <v>1198</v>
      </c>
      <c r="G150" s="62" t="s">
        <v>2125</v>
      </c>
      <c r="H150" s="62" t="s">
        <v>1057</v>
      </c>
    </row>
    <row r="151" spans="1:8" x14ac:dyDescent="0.25">
      <c r="A151" s="57" t="s">
        <v>2006</v>
      </c>
      <c r="B151" s="57" t="s">
        <v>1161</v>
      </c>
      <c r="G151" s="62" t="s">
        <v>2128</v>
      </c>
      <c r="H151" s="62" t="s">
        <v>1057</v>
      </c>
    </row>
    <row r="152" spans="1:8" x14ac:dyDescent="0.25">
      <c r="A152" s="57" t="s">
        <v>2010</v>
      </c>
      <c r="B152" s="57" t="s">
        <v>1057</v>
      </c>
      <c r="G152" s="62" t="s">
        <v>2130</v>
      </c>
      <c r="H152" s="62" t="s">
        <v>1057</v>
      </c>
    </row>
    <row r="153" spans="1:8" x14ac:dyDescent="0.25">
      <c r="A153" s="57" t="s">
        <v>2014</v>
      </c>
      <c r="B153" s="57" t="s">
        <v>1057</v>
      </c>
      <c r="G153" s="62" t="s">
        <v>2132</v>
      </c>
      <c r="H153" s="62" t="s">
        <v>1057</v>
      </c>
    </row>
    <row r="154" spans="1:8" x14ac:dyDescent="0.25">
      <c r="A154" s="57" t="s">
        <v>2017</v>
      </c>
      <c r="B154" s="57" t="s">
        <v>1057</v>
      </c>
      <c r="G154" s="62" t="s">
        <v>2135</v>
      </c>
      <c r="H154" s="62" t="s">
        <v>1057</v>
      </c>
    </row>
    <row r="155" spans="1:8" x14ac:dyDescent="0.25">
      <c r="A155" s="57" t="s">
        <v>2021</v>
      </c>
      <c r="B155" s="57" t="s">
        <v>1057</v>
      </c>
      <c r="G155" s="62" t="s">
        <v>2138</v>
      </c>
      <c r="H155" s="62" t="s">
        <v>1057</v>
      </c>
    </row>
    <row r="156" spans="1:8" x14ac:dyDescent="0.25">
      <c r="A156" s="57" t="s">
        <v>2025</v>
      </c>
      <c r="B156" s="57" t="s">
        <v>1057</v>
      </c>
      <c r="G156" s="62" t="s">
        <v>2142</v>
      </c>
      <c r="H156" s="62" t="s">
        <v>1161</v>
      </c>
    </row>
    <row r="157" spans="1:8" x14ac:dyDescent="0.25">
      <c r="A157" s="57" t="s">
        <v>2030</v>
      </c>
      <c r="B157" s="57" t="s">
        <v>1057</v>
      </c>
      <c r="G157" s="62" t="s">
        <v>2145</v>
      </c>
      <c r="H157" s="62" t="s">
        <v>1057</v>
      </c>
    </row>
    <row r="158" spans="1:8" x14ac:dyDescent="0.25">
      <c r="A158" s="57" t="s">
        <v>2033</v>
      </c>
      <c r="B158" s="57" t="s">
        <v>1057</v>
      </c>
      <c r="G158" s="62" t="s">
        <v>2149</v>
      </c>
      <c r="H158" s="62" t="s">
        <v>1057</v>
      </c>
    </row>
    <row r="159" spans="1:8" x14ac:dyDescent="0.25">
      <c r="A159" s="57" t="s">
        <v>2036</v>
      </c>
      <c r="B159" s="57" t="s">
        <v>1057</v>
      </c>
      <c r="G159" s="62" t="s">
        <v>2152</v>
      </c>
      <c r="H159" s="62" t="s">
        <v>1057</v>
      </c>
    </row>
    <row r="160" spans="1:8" x14ac:dyDescent="0.25">
      <c r="A160" s="57" t="s">
        <v>2040</v>
      </c>
      <c r="B160" s="57" t="s">
        <v>1161</v>
      </c>
      <c r="G160" s="62" t="s">
        <v>2154</v>
      </c>
      <c r="H160" s="62" t="s">
        <v>1057</v>
      </c>
    </row>
    <row r="161" spans="1:8" x14ac:dyDescent="0.25">
      <c r="A161" s="57" t="s">
        <v>2044</v>
      </c>
      <c r="B161" s="57" t="s">
        <v>1057</v>
      </c>
      <c r="G161" s="62" t="s">
        <v>2156</v>
      </c>
      <c r="H161" s="62" t="s">
        <v>1057</v>
      </c>
    </row>
    <row r="162" spans="1:8" x14ac:dyDescent="0.25">
      <c r="A162" s="57" t="s">
        <v>2046</v>
      </c>
      <c r="B162" s="57" t="s">
        <v>1057</v>
      </c>
      <c r="G162" s="62" t="s">
        <v>2158</v>
      </c>
      <c r="H162" s="62" t="s">
        <v>1057</v>
      </c>
    </row>
    <row r="163" spans="1:8" x14ac:dyDescent="0.25">
      <c r="A163" s="57" t="s">
        <v>1258</v>
      </c>
      <c r="B163" s="57" t="s">
        <v>1057</v>
      </c>
      <c r="G163" s="62" t="s">
        <v>2160</v>
      </c>
      <c r="H163" s="62" t="s">
        <v>1057</v>
      </c>
    </row>
    <row r="164" spans="1:8" x14ac:dyDescent="0.25">
      <c r="A164" s="57" t="s">
        <v>1263</v>
      </c>
      <c r="B164" s="57" t="s">
        <v>1161</v>
      </c>
      <c r="G164" s="62" t="s">
        <v>2162</v>
      </c>
      <c r="H164" s="62" t="s">
        <v>1057</v>
      </c>
    </row>
    <row r="165" spans="1:8" x14ac:dyDescent="0.25">
      <c r="A165" s="57" t="s">
        <v>1265</v>
      </c>
      <c r="B165" s="57" t="s">
        <v>1057</v>
      </c>
      <c r="G165" s="62" t="s">
        <v>2165</v>
      </c>
      <c r="H165" s="62" t="s">
        <v>1057</v>
      </c>
    </row>
    <row r="166" spans="1:8" x14ac:dyDescent="0.25">
      <c r="A166" s="57" t="s">
        <v>1267</v>
      </c>
      <c r="B166" s="57" t="s">
        <v>1057</v>
      </c>
      <c r="G166" s="62" t="s">
        <v>2167</v>
      </c>
      <c r="H166" s="62" t="s">
        <v>1057</v>
      </c>
    </row>
    <row r="167" spans="1:8" x14ac:dyDescent="0.25">
      <c r="A167" s="57" t="s">
        <v>1601</v>
      </c>
      <c r="B167" s="57" t="s">
        <v>1057</v>
      </c>
      <c r="G167" s="62" t="s">
        <v>2171</v>
      </c>
      <c r="H167" s="62" t="s">
        <v>1057</v>
      </c>
    </row>
    <row r="168" spans="1:8" x14ac:dyDescent="0.25">
      <c r="A168" s="57" t="s">
        <v>1610</v>
      </c>
      <c r="B168" s="57" t="s">
        <v>1161</v>
      </c>
      <c r="G168" s="62" t="s">
        <v>2174</v>
      </c>
      <c r="H168" s="62" t="s">
        <v>1057</v>
      </c>
    </row>
    <row r="169" spans="1:8" x14ac:dyDescent="0.25">
      <c r="A169" s="57" t="s">
        <v>1614</v>
      </c>
      <c r="B169" s="57" t="s">
        <v>1161</v>
      </c>
      <c r="G169" s="62" t="s">
        <v>2176</v>
      </c>
      <c r="H169" s="62" t="s">
        <v>1057</v>
      </c>
    </row>
    <row r="170" spans="1:8" x14ac:dyDescent="0.25">
      <c r="A170" s="57" t="s">
        <v>1618</v>
      </c>
      <c r="B170" s="57" t="s">
        <v>1161</v>
      </c>
      <c r="G170" s="62" t="s">
        <v>2180</v>
      </c>
      <c r="H170" s="62" t="s">
        <v>1057</v>
      </c>
    </row>
    <row r="171" spans="1:8" x14ac:dyDescent="0.25">
      <c r="A171" s="57" t="s">
        <v>1624</v>
      </c>
      <c r="B171" s="57" t="s">
        <v>1057</v>
      </c>
      <c r="G171" s="62" t="s">
        <v>2182</v>
      </c>
      <c r="H171" s="62" t="s">
        <v>1057</v>
      </c>
    </row>
    <row r="172" spans="1:8" x14ac:dyDescent="0.25">
      <c r="A172" s="57" t="s">
        <v>1630</v>
      </c>
      <c r="B172" s="57" t="s">
        <v>1057</v>
      </c>
      <c r="G172" s="62" t="s">
        <v>2184</v>
      </c>
      <c r="H172" s="62" t="s">
        <v>1057</v>
      </c>
    </row>
    <row r="173" spans="1:8" x14ac:dyDescent="0.25">
      <c r="A173" s="57" t="s">
        <v>1635</v>
      </c>
      <c r="B173" s="57" t="s">
        <v>1057</v>
      </c>
      <c r="G173" s="62" t="s">
        <v>2187</v>
      </c>
      <c r="H173" s="62" t="s">
        <v>1057</v>
      </c>
    </row>
    <row r="174" spans="1:8" x14ac:dyDescent="0.25">
      <c r="A174" s="57" t="s">
        <v>1640</v>
      </c>
      <c r="B174" s="57" t="s">
        <v>1161</v>
      </c>
      <c r="G174" s="62" t="s">
        <v>2189</v>
      </c>
      <c r="H174" s="62" t="s">
        <v>1161</v>
      </c>
    </row>
    <row r="175" spans="1:8" x14ac:dyDescent="0.25">
      <c r="A175" s="57" t="s">
        <v>1647</v>
      </c>
      <c r="B175" s="57" t="s">
        <v>1057</v>
      </c>
      <c r="G175" s="62" t="s">
        <v>2191</v>
      </c>
      <c r="H175" s="62" t="s">
        <v>1057</v>
      </c>
    </row>
    <row r="176" spans="1:8" x14ac:dyDescent="0.25">
      <c r="A176" s="57" t="s">
        <v>1650</v>
      </c>
      <c r="B176" s="57" t="s">
        <v>1057</v>
      </c>
      <c r="G176" s="62" t="s">
        <v>2195</v>
      </c>
      <c r="H176" s="62" t="s">
        <v>1057</v>
      </c>
    </row>
    <row r="177" spans="1:8" x14ac:dyDescent="0.25">
      <c r="A177" s="57" t="s">
        <v>1654</v>
      </c>
      <c r="B177" s="57" t="s">
        <v>1057</v>
      </c>
      <c r="G177" s="62" t="s">
        <v>2198</v>
      </c>
      <c r="H177" s="62" t="s">
        <v>1057</v>
      </c>
    </row>
    <row r="178" spans="1:8" x14ac:dyDescent="0.25">
      <c r="A178" s="57" t="s">
        <v>1657</v>
      </c>
      <c r="B178" s="57" t="s">
        <v>1057</v>
      </c>
      <c r="G178" s="62" t="s">
        <v>2201</v>
      </c>
      <c r="H178" s="62" t="s">
        <v>1057</v>
      </c>
    </row>
    <row r="179" spans="1:8" x14ac:dyDescent="0.25">
      <c r="A179" s="57" t="s">
        <v>1660</v>
      </c>
      <c r="B179" s="57" t="s">
        <v>1057</v>
      </c>
      <c r="G179" s="62" t="s">
        <v>2203</v>
      </c>
      <c r="H179" s="62" t="s">
        <v>1057</v>
      </c>
    </row>
    <row r="180" spans="1:8" x14ac:dyDescent="0.25">
      <c r="A180" s="57" t="s">
        <v>1664</v>
      </c>
      <c r="B180" s="57" t="s">
        <v>1057</v>
      </c>
      <c r="G180" s="62" t="s">
        <v>2208</v>
      </c>
      <c r="H180" s="62" t="s">
        <v>1057</v>
      </c>
    </row>
    <row r="181" spans="1:8" x14ac:dyDescent="0.25">
      <c r="A181" s="57" t="s">
        <v>1668</v>
      </c>
      <c r="B181" s="57" t="s">
        <v>1057</v>
      </c>
      <c r="G181" s="62" t="s">
        <v>2211</v>
      </c>
      <c r="H181" s="62" t="s">
        <v>1057</v>
      </c>
    </row>
    <row r="182" spans="1:8" x14ac:dyDescent="0.25">
      <c r="A182" s="57" t="s">
        <v>1676</v>
      </c>
      <c r="B182" s="57" t="s">
        <v>1161</v>
      </c>
      <c r="G182" s="62" t="s">
        <v>2214</v>
      </c>
      <c r="H182" s="62" t="s">
        <v>1057</v>
      </c>
    </row>
    <row r="183" spans="1:8" x14ac:dyDescent="0.25">
      <c r="A183" s="57" t="s">
        <v>2115</v>
      </c>
      <c r="B183" s="57" t="s">
        <v>1057</v>
      </c>
      <c r="G183" s="62" t="s">
        <v>2216</v>
      </c>
      <c r="H183" s="62" t="s">
        <v>1057</v>
      </c>
    </row>
    <row r="184" spans="1:8" x14ac:dyDescent="0.25">
      <c r="A184" s="57" t="s">
        <v>2118</v>
      </c>
      <c r="B184" s="57" t="s">
        <v>1057</v>
      </c>
      <c r="G184" s="62" t="s">
        <v>2218</v>
      </c>
      <c r="H184" s="62" t="s">
        <v>1057</v>
      </c>
    </row>
    <row r="185" spans="1:8" x14ac:dyDescent="0.25">
      <c r="A185" s="57" t="s">
        <v>2120</v>
      </c>
      <c r="B185" s="57" t="s">
        <v>1161</v>
      </c>
      <c r="G185" s="62" t="s">
        <v>2221</v>
      </c>
      <c r="H185" s="62" t="s">
        <v>1057</v>
      </c>
    </row>
    <row r="186" spans="1:8" x14ac:dyDescent="0.25">
      <c r="A186" s="57" t="s">
        <v>2123</v>
      </c>
      <c r="B186" s="57" t="s">
        <v>1057</v>
      </c>
      <c r="G186" s="62" t="s">
        <v>2224</v>
      </c>
      <c r="H186" s="62" t="s">
        <v>1057</v>
      </c>
    </row>
    <row r="187" spans="1:8" x14ac:dyDescent="0.25">
      <c r="A187" s="57" t="s">
        <v>2125</v>
      </c>
      <c r="B187" s="57" t="s">
        <v>1057</v>
      </c>
      <c r="G187" s="62" t="s">
        <v>2227</v>
      </c>
      <c r="H187" s="62" t="s">
        <v>1057</v>
      </c>
    </row>
    <row r="188" spans="1:8" x14ac:dyDescent="0.25">
      <c r="A188" s="57" t="s">
        <v>2128</v>
      </c>
      <c r="B188" s="57" t="s">
        <v>1057</v>
      </c>
      <c r="G188" s="62" t="s">
        <v>2229</v>
      </c>
      <c r="H188" s="62" t="s">
        <v>1057</v>
      </c>
    </row>
    <row r="189" spans="1:8" x14ac:dyDescent="0.25">
      <c r="A189" s="57" t="s">
        <v>2130</v>
      </c>
      <c r="B189" s="57" t="s">
        <v>1057</v>
      </c>
      <c r="G189" s="62" t="s">
        <v>2231</v>
      </c>
      <c r="H189" s="62" t="s">
        <v>1057</v>
      </c>
    </row>
    <row r="190" spans="1:8" x14ac:dyDescent="0.25">
      <c r="A190" s="57" t="s">
        <v>2132</v>
      </c>
      <c r="B190" s="57" t="s">
        <v>1057</v>
      </c>
      <c r="G190" s="62" t="s">
        <v>2234</v>
      </c>
      <c r="H190" s="62" t="s">
        <v>1057</v>
      </c>
    </row>
    <row r="191" spans="1:8" x14ac:dyDescent="0.25">
      <c r="A191" s="57" t="s">
        <v>2135</v>
      </c>
      <c r="B191" s="57" t="s">
        <v>1057</v>
      </c>
      <c r="G191" s="62" t="s">
        <v>2237</v>
      </c>
      <c r="H191" s="62" t="s">
        <v>1057</v>
      </c>
    </row>
    <row r="192" spans="1:8" x14ac:dyDescent="0.25">
      <c r="A192" s="57" t="s">
        <v>2138</v>
      </c>
      <c r="B192" s="57" t="s">
        <v>1057</v>
      </c>
      <c r="G192" s="62" t="s">
        <v>2241</v>
      </c>
      <c r="H192" s="62" t="s">
        <v>1057</v>
      </c>
    </row>
    <row r="193" spans="1:8" x14ac:dyDescent="0.25">
      <c r="A193" s="57" t="s">
        <v>2142</v>
      </c>
      <c r="B193" s="57" t="s">
        <v>1161</v>
      </c>
      <c r="G193" s="62" t="s">
        <v>2244</v>
      </c>
      <c r="H193" s="62" t="s">
        <v>1057</v>
      </c>
    </row>
    <row r="194" spans="1:8" x14ac:dyDescent="0.25">
      <c r="A194" s="57" t="s">
        <v>2145</v>
      </c>
      <c r="B194" s="57" t="s">
        <v>1057</v>
      </c>
      <c r="G194" s="62" t="s">
        <v>2249</v>
      </c>
      <c r="H194" s="62" t="s">
        <v>1057</v>
      </c>
    </row>
    <row r="195" spans="1:8" x14ac:dyDescent="0.25">
      <c r="A195" s="57" t="s">
        <v>2149</v>
      </c>
      <c r="B195" s="57" t="s">
        <v>1057</v>
      </c>
      <c r="G195" s="62" t="s">
        <v>2252</v>
      </c>
      <c r="H195" s="62" t="s">
        <v>1057</v>
      </c>
    </row>
    <row r="196" spans="1:8" x14ac:dyDescent="0.25">
      <c r="A196" s="57" t="s">
        <v>2152</v>
      </c>
      <c r="B196" s="57" t="s">
        <v>1057</v>
      </c>
      <c r="G196" s="62" t="s">
        <v>2255</v>
      </c>
      <c r="H196" s="62" t="s">
        <v>1057</v>
      </c>
    </row>
    <row r="197" spans="1:8" x14ac:dyDescent="0.25">
      <c r="A197" s="57" t="s">
        <v>2154</v>
      </c>
      <c r="B197" s="57" t="s">
        <v>1057</v>
      </c>
      <c r="G197" s="62" t="s">
        <v>2258</v>
      </c>
      <c r="H197" s="62" t="s">
        <v>1057</v>
      </c>
    </row>
    <row r="198" spans="1:8" x14ac:dyDescent="0.25">
      <c r="A198" s="57" t="s">
        <v>2156</v>
      </c>
      <c r="B198" s="57" t="s">
        <v>1057</v>
      </c>
      <c r="G198" s="62" t="s">
        <v>2262</v>
      </c>
      <c r="H198" s="62" t="s">
        <v>1057</v>
      </c>
    </row>
    <row r="199" spans="1:8" x14ac:dyDescent="0.25">
      <c r="A199" s="57" t="s">
        <v>2158</v>
      </c>
      <c r="B199" s="57" t="s">
        <v>1057</v>
      </c>
      <c r="G199" s="62" t="s">
        <v>2264</v>
      </c>
      <c r="H199" s="62" t="s">
        <v>1057</v>
      </c>
    </row>
    <row r="200" spans="1:8" x14ac:dyDescent="0.25">
      <c r="A200" s="57" t="s">
        <v>2160</v>
      </c>
      <c r="B200" s="57" t="s">
        <v>1057</v>
      </c>
      <c r="G200" s="62" t="s">
        <v>2266</v>
      </c>
      <c r="H200" s="62" t="s">
        <v>1057</v>
      </c>
    </row>
    <row r="201" spans="1:8" x14ac:dyDescent="0.25">
      <c r="A201" s="57" t="s">
        <v>2162</v>
      </c>
      <c r="B201" s="57" t="s">
        <v>1057</v>
      </c>
      <c r="G201" s="62" t="s">
        <v>2271</v>
      </c>
      <c r="H201" s="62" t="s">
        <v>1057</v>
      </c>
    </row>
    <row r="202" spans="1:8" x14ac:dyDescent="0.25">
      <c r="A202" s="57" t="s">
        <v>2165</v>
      </c>
      <c r="B202" s="57" t="s">
        <v>1057</v>
      </c>
      <c r="G202" s="62" t="s">
        <v>2276</v>
      </c>
      <c r="H202" s="62" t="s">
        <v>1057</v>
      </c>
    </row>
    <row r="203" spans="1:8" x14ac:dyDescent="0.25">
      <c r="A203" s="57" t="s">
        <v>2167</v>
      </c>
      <c r="B203" s="57" t="s">
        <v>1057</v>
      </c>
      <c r="G203" s="62" t="s">
        <v>2279</v>
      </c>
      <c r="H203" s="62" t="s">
        <v>1057</v>
      </c>
    </row>
    <row r="204" spans="1:8" x14ac:dyDescent="0.25">
      <c r="A204" s="57" t="s">
        <v>2171</v>
      </c>
      <c r="B204" s="57" t="s">
        <v>1198</v>
      </c>
      <c r="G204" s="62" t="s">
        <v>2284</v>
      </c>
      <c r="H204" s="62" t="s">
        <v>1057</v>
      </c>
    </row>
    <row r="205" spans="1:8" x14ac:dyDescent="0.25">
      <c r="A205" s="57" t="s">
        <v>2174</v>
      </c>
      <c r="B205" s="57" t="s">
        <v>1057</v>
      </c>
      <c r="G205" s="62" t="s">
        <v>2287</v>
      </c>
      <c r="H205" s="62" t="s">
        <v>1057</v>
      </c>
    </row>
    <row r="206" spans="1:8" x14ac:dyDescent="0.25">
      <c r="A206" s="57" t="s">
        <v>2176</v>
      </c>
      <c r="B206" s="57" t="s">
        <v>1057</v>
      </c>
      <c r="G206" s="62" t="s">
        <v>2289</v>
      </c>
      <c r="H206" s="62" t="s">
        <v>1057</v>
      </c>
    </row>
    <row r="207" spans="1:8" x14ac:dyDescent="0.25">
      <c r="A207" s="57" t="s">
        <v>2180</v>
      </c>
      <c r="B207" s="57" t="s">
        <v>1057</v>
      </c>
      <c r="G207" s="62" t="s">
        <v>2291</v>
      </c>
      <c r="H207" s="62" t="s">
        <v>1057</v>
      </c>
    </row>
    <row r="208" spans="1:8" x14ac:dyDescent="0.25">
      <c r="A208" s="57" t="s">
        <v>2182</v>
      </c>
      <c r="B208" s="57" t="s">
        <v>1057</v>
      </c>
      <c r="G208" s="62" t="s">
        <v>2294</v>
      </c>
      <c r="H208" s="62" t="s">
        <v>282</v>
      </c>
    </row>
    <row r="209" spans="1:8" x14ac:dyDescent="0.25">
      <c r="A209" s="57" t="s">
        <v>2184</v>
      </c>
      <c r="B209" s="57" t="s">
        <v>1057</v>
      </c>
      <c r="G209" s="62" t="s">
        <v>2298</v>
      </c>
      <c r="H209" s="62" t="s">
        <v>1057</v>
      </c>
    </row>
    <row r="210" spans="1:8" x14ac:dyDescent="0.25">
      <c r="A210" s="57" t="s">
        <v>2187</v>
      </c>
      <c r="B210" s="57" t="s">
        <v>1057</v>
      </c>
      <c r="G210" s="62" t="s">
        <v>2301</v>
      </c>
      <c r="H210" s="62" t="s">
        <v>1057</v>
      </c>
    </row>
    <row r="211" spans="1:8" x14ac:dyDescent="0.25">
      <c r="A211" s="57" t="s">
        <v>2189</v>
      </c>
      <c r="B211" s="57" t="s">
        <v>1161</v>
      </c>
      <c r="G211" s="62" t="s">
        <v>2303</v>
      </c>
      <c r="H211" s="62" t="s">
        <v>1057</v>
      </c>
    </row>
    <row r="212" spans="1:8" x14ac:dyDescent="0.25">
      <c r="A212" s="57" t="s">
        <v>2191</v>
      </c>
      <c r="B212" s="57" t="s">
        <v>1057</v>
      </c>
      <c r="G212" s="62" t="s">
        <v>2305</v>
      </c>
      <c r="H212" s="62" t="s">
        <v>1057</v>
      </c>
    </row>
    <row r="213" spans="1:8" x14ac:dyDescent="0.25">
      <c r="A213" s="57" t="s">
        <v>2195</v>
      </c>
      <c r="B213" s="57" t="s">
        <v>1057</v>
      </c>
      <c r="G213" s="62" t="s">
        <v>2308</v>
      </c>
      <c r="H213" s="62" t="s">
        <v>1057</v>
      </c>
    </row>
    <row r="214" spans="1:8" x14ac:dyDescent="0.25">
      <c r="A214" s="57" t="s">
        <v>2198</v>
      </c>
      <c r="B214" s="57" t="s">
        <v>1057</v>
      </c>
      <c r="G214" s="62" t="s">
        <v>2313</v>
      </c>
      <c r="H214" s="62" t="s">
        <v>1057</v>
      </c>
    </row>
    <row r="215" spans="1:8" x14ac:dyDescent="0.25">
      <c r="A215" s="57" t="s">
        <v>2201</v>
      </c>
      <c r="B215" s="57" t="s">
        <v>1057</v>
      </c>
      <c r="G215" s="62" t="s">
        <v>2316</v>
      </c>
      <c r="H215" s="62" t="s">
        <v>1057</v>
      </c>
    </row>
    <row r="216" spans="1:8" x14ac:dyDescent="0.25">
      <c r="A216" s="57" t="s">
        <v>2203</v>
      </c>
      <c r="B216" s="57" t="s">
        <v>1057</v>
      </c>
      <c r="G216" s="62" t="s">
        <v>2320</v>
      </c>
      <c r="H216" s="62" t="s">
        <v>1057</v>
      </c>
    </row>
    <row r="217" spans="1:8" x14ac:dyDescent="0.25">
      <c r="A217" s="57" t="s">
        <v>2208</v>
      </c>
      <c r="B217" s="57" t="s">
        <v>1057</v>
      </c>
      <c r="G217" s="62" t="s">
        <v>2323</v>
      </c>
      <c r="H217" s="62" t="s">
        <v>1057</v>
      </c>
    </row>
    <row r="218" spans="1:8" x14ac:dyDescent="0.25">
      <c r="A218" s="57" t="s">
        <v>2211</v>
      </c>
      <c r="B218" s="57" t="s">
        <v>1057</v>
      </c>
      <c r="G218" s="62" t="s">
        <v>2326</v>
      </c>
      <c r="H218" s="62" t="s">
        <v>650</v>
      </c>
    </row>
    <row r="219" spans="1:8" x14ac:dyDescent="0.25">
      <c r="A219" s="57" t="s">
        <v>2214</v>
      </c>
      <c r="B219" s="57" t="s">
        <v>1057</v>
      </c>
      <c r="G219" s="62" t="s">
        <v>2330</v>
      </c>
      <c r="H219" s="62" t="s">
        <v>650</v>
      </c>
    </row>
    <row r="220" spans="1:8" x14ac:dyDescent="0.25">
      <c r="A220" s="57" t="s">
        <v>2216</v>
      </c>
      <c r="B220" s="57" t="s">
        <v>1057</v>
      </c>
      <c r="G220" s="62" t="s">
        <v>2333</v>
      </c>
      <c r="H220" s="62" t="s">
        <v>650</v>
      </c>
    </row>
    <row r="221" spans="1:8" x14ac:dyDescent="0.25">
      <c r="A221" s="57" t="s">
        <v>2218</v>
      </c>
      <c r="B221" s="57" t="s">
        <v>1057</v>
      </c>
      <c r="G221" s="62" t="s">
        <v>2335</v>
      </c>
      <c r="H221" s="62" t="s">
        <v>1057</v>
      </c>
    </row>
    <row r="222" spans="1:8" x14ac:dyDescent="0.25">
      <c r="A222" s="57" t="s">
        <v>2221</v>
      </c>
      <c r="B222" s="57" t="s">
        <v>1057</v>
      </c>
      <c r="G222" s="62" t="s">
        <v>2340</v>
      </c>
      <c r="H222" s="62" t="s">
        <v>650</v>
      </c>
    </row>
    <row r="223" spans="1:8" x14ac:dyDescent="0.25">
      <c r="A223" s="57" t="s">
        <v>2224</v>
      </c>
      <c r="B223" s="57" t="s">
        <v>1057</v>
      </c>
      <c r="G223" s="62" t="s">
        <v>2342</v>
      </c>
      <c r="H223" s="62" t="s">
        <v>650</v>
      </c>
    </row>
    <row r="224" spans="1:8" x14ac:dyDescent="0.25">
      <c r="A224" s="57" t="s">
        <v>2227</v>
      </c>
      <c r="B224" s="57" t="s">
        <v>1161</v>
      </c>
      <c r="G224" s="62" t="s">
        <v>2346</v>
      </c>
      <c r="H224" s="62" t="s">
        <v>1057</v>
      </c>
    </row>
    <row r="225" spans="1:8" x14ac:dyDescent="0.25">
      <c r="A225" s="57" t="s">
        <v>2229</v>
      </c>
      <c r="B225" s="57" t="s">
        <v>1057</v>
      </c>
      <c r="G225" s="62" t="s">
        <v>2349</v>
      </c>
      <c r="H225" s="62" t="s">
        <v>1057</v>
      </c>
    </row>
    <row r="226" spans="1:8" x14ac:dyDescent="0.25">
      <c r="A226" s="57" t="s">
        <v>2231</v>
      </c>
      <c r="B226" s="57" t="s">
        <v>1057</v>
      </c>
      <c r="G226" s="62" t="s">
        <v>2352</v>
      </c>
      <c r="H226" s="62" t="s">
        <v>1057</v>
      </c>
    </row>
    <row r="227" spans="1:8" x14ac:dyDescent="0.25">
      <c r="A227" s="57" t="s">
        <v>2234</v>
      </c>
      <c r="B227" s="57" t="s">
        <v>1057</v>
      </c>
      <c r="G227" s="62" t="s">
        <v>2356</v>
      </c>
      <c r="H227" s="62" t="s">
        <v>1057</v>
      </c>
    </row>
    <row r="228" spans="1:8" x14ac:dyDescent="0.25">
      <c r="A228" s="57" t="s">
        <v>2237</v>
      </c>
      <c r="B228" s="57" t="s">
        <v>1057</v>
      </c>
      <c r="G228" s="62" t="s">
        <v>2359</v>
      </c>
      <c r="H228" s="62" t="s">
        <v>650</v>
      </c>
    </row>
    <row r="229" spans="1:8" x14ac:dyDescent="0.25">
      <c r="A229" s="57" t="s">
        <v>2241</v>
      </c>
      <c r="B229" s="57" t="s">
        <v>1057</v>
      </c>
      <c r="G229" s="62" t="s">
        <v>2364</v>
      </c>
      <c r="H229" s="62" t="s">
        <v>1057</v>
      </c>
    </row>
    <row r="230" spans="1:8" x14ac:dyDescent="0.25">
      <c r="A230" s="57" t="s">
        <v>2244</v>
      </c>
      <c r="B230" s="57" t="s">
        <v>1057</v>
      </c>
      <c r="G230" s="62" t="s">
        <v>2369</v>
      </c>
      <c r="H230" s="62" t="s">
        <v>1057</v>
      </c>
    </row>
    <row r="231" spans="1:8" x14ac:dyDescent="0.25">
      <c r="A231" s="57" t="s">
        <v>2249</v>
      </c>
      <c r="B231" s="57" t="s">
        <v>1057</v>
      </c>
      <c r="G231" s="62" t="s">
        <v>2375</v>
      </c>
      <c r="H231" s="62" t="s">
        <v>1057</v>
      </c>
    </row>
    <row r="232" spans="1:8" x14ac:dyDescent="0.25">
      <c r="A232" s="57" t="s">
        <v>2252</v>
      </c>
      <c r="B232" s="57" t="s">
        <v>1057</v>
      </c>
      <c r="G232" s="62" t="s">
        <v>2379</v>
      </c>
      <c r="H232" s="62" t="s">
        <v>650</v>
      </c>
    </row>
    <row r="233" spans="1:8" x14ac:dyDescent="0.25">
      <c r="A233" s="57" t="s">
        <v>2255</v>
      </c>
      <c r="B233" s="57" t="s">
        <v>1057</v>
      </c>
      <c r="G233" s="62" t="s">
        <v>2384</v>
      </c>
      <c r="H233" s="62" t="s">
        <v>1057</v>
      </c>
    </row>
    <row r="234" spans="1:8" x14ac:dyDescent="0.25">
      <c r="A234" s="57" t="s">
        <v>2258</v>
      </c>
      <c r="B234" s="57" t="s">
        <v>1057</v>
      </c>
      <c r="G234" s="62" t="s">
        <v>2388</v>
      </c>
      <c r="H234" s="62" t="s">
        <v>650</v>
      </c>
    </row>
    <row r="235" spans="1:8" x14ac:dyDescent="0.25">
      <c r="A235" s="57" t="s">
        <v>2262</v>
      </c>
      <c r="B235" s="57" t="s">
        <v>1057</v>
      </c>
      <c r="G235" s="62" t="s">
        <v>2393</v>
      </c>
      <c r="H235" s="62" t="s">
        <v>1057</v>
      </c>
    </row>
    <row r="236" spans="1:8" x14ac:dyDescent="0.25">
      <c r="A236" s="57" t="s">
        <v>2264</v>
      </c>
      <c r="B236" s="57" t="s">
        <v>1057</v>
      </c>
      <c r="G236" s="62" t="s">
        <v>282</v>
      </c>
      <c r="H236" s="62" t="s">
        <v>282</v>
      </c>
    </row>
    <row r="237" spans="1:8" x14ac:dyDescent="0.25">
      <c r="A237" s="57" t="s">
        <v>2266</v>
      </c>
      <c r="B237" s="57" t="s">
        <v>1057</v>
      </c>
      <c r="G237" s="62" t="s">
        <v>2401</v>
      </c>
      <c r="H237" s="62" t="s">
        <v>1057</v>
      </c>
    </row>
    <row r="238" spans="1:8" x14ac:dyDescent="0.25">
      <c r="A238" s="57" t="s">
        <v>2271</v>
      </c>
      <c r="B238" s="57" t="s">
        <v>1057</v>
      </c>
      <c r="G238" s="62" t="s">
        <v>2405</v>
      </c>
      <c r="H238" s="62" t="s">
        <v>1057</v>
      </c>
    </row>
    <row r="239" spans="1:8" x14ac:dyDescent="0.25">
      <c r="A239" s="57" t="s">
        <v>2276</v>
      </c>
      <c r="B239" s="57" t="s">
        <v>1057</v>
      </c>
      <c r="G239" s="62" t="s">
        <v>2409</v>
      </c>
      <c r="H239" s="62" t="s">
        <v>1057</v>
      </c>
    </row>
    <row r="240" spans="1:8" x14ac:dyDescent="0.25">
      <c r="A240" s="57" t="s">
        <v>2279</v>
      </c>
      <c r="B240" s="57" t="s">
        <v>1057</v>
      </c>
      <c r="G240" s="62" t="s">
        <v>2413</v>
      </c>
      <c r="H240" s="62" t="s">
        <v>1057</v>
      </c>
    </row>
    <row r="241" spans="1:8" x14ac:dyDescent="0.25">
      <c r="A241" s="57" t="s">
        <v>2284</v>
      </c>
      <c r="B241" s="57" t="s">
        <v>1057</v>
      </c>
      <c r="G241" s="62" t="s">
        <v>2416</v>
      </c>
      <c r="H241" s="62" t="s">
        <v>1057</v>
      </c>
    </row>
    <row r="242" spans="1:8" x14ac:dyDescent="0.25">
      <c r="A242" s="57" t="s">
        <v>2287</v>
      </c>
      <c r="B242" s="57" t="s">
        <v>1057</v>
      </c>
      <c r="G242" s="62" t="s">
        <v>2419</v>
      </c>
      <c r="H242" s="62" t="s">
        <v>1057</v>
      </c>
    </row>
    <row r="243" spans="1:8" x14ac:dyDescent="0.25">
      <c r="A243" s="57" t="s">
        <v>2289</v>
      </c>
      <c r="B243" s="57" t="s">
        <v>1057</v>
      </c>
      <c r="G243" s="62" t="s">
        <v>2423</v>
      </c>
      <c r="H243" s="62" t="s">
        <v>1057</v>
      </c>
    </row>
    <row r="244" spans="1:8" x14ac:dyDescent="0.25">
      <c r="A244" s="57" t="s">
        <v>2291</v>
      </c>
      <c r="B244" s="57" t="s">
        <v>1057</v>
      </c>
      <c r="G244" s="62" t="s">
        <v>3222</v>
      </c>
      <c r="H244" s="62" t="s">
        <v>1057</v>
      </c>
    </row>
    <row r="245" spans="1:8" x14ac:dyDescent="0.25">
      <c r="A245" s="57" t="s">
        <v>2294</v>
      </c>
      <c r="B245" s="57" t="s">
        <v>1057</v>
      </c>
      <c r="G245" s="62" t="s">
        <v>3223</v>
      </c>
      <c r="H245" s="62" t="s">
        <v>1057</v>
      </c>
    </row>
    <row r="246" spans="1:8" x14ac:dyDescent="0.25">
      <c r="A246" s="57" t="s">
        <v>2298</v>
      </c>
      <c r="B246" s="57" t="s">
        <v>1057</v>
      </c>
      <c r="G246" s="62" t="s">
        <v>3224</v>
      </c>
      <c r="H246" s="62" t="s">
        <v>1057</v>
      </c>
    </row>
    <row r="247" spans="1:8" x14ac:dyDescent="0.25">
      <c r="A247" s="57" t="s">
        <v>2301</v>
      </c>
      <c r="B247" s="57" t="s">
        <v>1057</v>
      </c>
      <c r="G247" s="62" t="s">
        <v>3225</v>
      </c>
      <c r="H247" s="62" t="s">
        <v>1057</v>
      </c>
    </row>
    <row r="248" spans="1:8" x14ac:dyDescent="0.25">
      <c r="A248" s="57" t="s">
        <v>2303</v>
      </c>
      <c r="B248" s="57" t="s">
        <v>1057</v>
      </c>
      <c r="G248" s="62" t="s">
        <v>3226</v>
      </c>
      <c r="H248" s="62" t="s">
        <v>1057</v>
      </c>
    </row>
    <row r="249" spans="1:8" x14ac:dyDescent="0.25">
      <c r="A249" s="57" t="s">
        <v>2305</v>
      </c>
      <c r="B249" s="57" t="s">
        <v>1057</v>
      </c>
      <c r="G249" s="62" t="s">
        <v>3227</v>
      </c>
      <c r="H249" s="62" t="s">
        <v>1057</v>
      </c>
    </row>
    <row r="250" spans="1:8" x14ac:dyDescent="0.25">
      <c r="A250" s="57" t="s">
        <v>2308</v>
      </c>
      <c r="B250" s="57" t="s">
        <v>1057</v>
      </c>
      <c r="G250" s="62" t="s">
        <v>3228</v>
      </c>
      <c r="H250" s="62" t="s">
        <v>1057</v>
      </c>
    </row>
    <row r="251" spans="1:8" x14ac:dyDescent="0.25">
      <c r="A251" s="57" t="s">
        <v>2313</v>
      </c>
      <c r="B251" s="57" t="s">
        <v>282</v>
      </c>
      <c r="G251" s="62" t="s">
        <v>3229</v>
      </c>
      <c r="H251" s="62" t="s">
        <v>1057</v>
      </c>
    </row>
    <row r="252" spans="1:8" x14ac:dyDescent="0.25">
      <c r="A252" s="57" t="s">
        <v>2316</v>
      </c>
      <c r="B252" s="57" t="s">
        <v>1057</v>
      </c>
      <c r="G252" s="62" t="s">
        <v>3230</v>
      </c>
      <c r="H252" s="62" t="s">
        <v>1057</v>
      </c>
    </row>
    <row r="253" spans="1:8" x14ac:dyDescent="0.25">
      <c r="A253" s="57" t="s">
        <v>2320</v>
      </c>
      <c r="B253" s="57" t="s">
        <v>1057</v>
      </c>
      <c r="G253" s="62" t="s">
        <v>3231</v>
      </c>
      <c r="H253" s="62" t="s">
        <v>1057</v>
      </c>
    </row>
    <row r="254" spans="1:8" x14ac:dyDescent="0.25">
      <c r="A254" s="57" t="s">
        <v>2323</v>
      </c>
      <c r="B254" s="57" t="s">
        <v>1057</v>
      </c>
      <c r="G254" s="62" t="s">
        <v>3232</v>
      </c>
      <c r="H254" s="62" t="s">
        <v>1057</v>
      </c>
    </row>
    <row r="255" spans="1:8" x14ac:dyDescent="0.25">
      <c r="A255" s="57" t="s">
        <v>2326</v>
      </c>
      <c r="B255" s="57" t="s">
        <v>1057</v>
      </c>
      <c r="G255" s="62" t="s">
        <v>3233</v>
      </c>
      <c r="H255" s="62" t="s">
        <v>1057</v>
      </c>
    </row>
    <row r="256" spans="1:8" x14ac:dyDescent="0.25">
      <c r="A256" s="57" t="s">
        <v>2330</v>
      </c>
      <c r="B256" s="57" t="s">
        <v>1057</v>
      </c>
      <c r="G256" s="62" t="s">
        <v>3234</v>
      </c>
      <c r="H256" s="62" t="s">
        <v>1057</v>
      </c>
    </row>
    <row r="257" spans="1:8" x14ac:dyDescent="0.25">
      <c r="A257" s="57" t="s">
        <v>2333</v>
      </c>
      <c r="B257" s="57" t="s">
        <v>1057</v>
      </c>
      <c r="G257" s="62" t="s">
        <v>3249</v>
      </c>
      <c r="H257" s="62" t="s">
        <v>1057</v>
      </c>
    </row>
    <row r="258" spans="1:8" x14ac:dyDescent="0.25">
      <c r="A258" s="57" t="s">
        <v>2335</v>
      </c>
      <c r="B258" s="57" t="s">
        <v>1057</v>
      </c>
      <c r="G258" s="62" t="s">
        <v>3253</v>
      </c>
      <c r="H258" s="62" t="s">
        <v>1161</v>
      </c>
    </row>
    <row r="259" spans="1:8" x14ac:dyDescent="0.25">
      <c r="A259" s="57" t="s">
        <v>2340</v>
      </c>
      <c r="B259" s="57" t="s">
        <v>1057</v>
      </c>
      <c r="G259" s="62" t="s">
        <v>3255</v>
      </c>
      <c r="H259" s="62" t="s">
        <v>1057</v>
      </c>
    </row>
    <row r="260" spans="1:8" x14ac:dyDescent="0.25">
      <c r="A260" s="57" t="s">
        <v>2342</v>
      </c>
      <c r="B260" s="57" t="s">
        <v>1057</v>
      </c>
      <c r="G260" s="62" t="s">
        <v>3256</v>
      </c>
      <c r="H260" s="62" t="s">
        <v>1057</v>
      </c>
    </row>
    <row r="261" spans="1:8" x14ac:dyDescent="0.25">
      <c r="A261" s="57" t="s">
        <v>2346</v>
      </c>
      <c r="B261" s="57" t="s">
        <v>1057</v>
      </c>
      <c r="G261" s="62" t="s">
        <v>3258</v>
      </c>
      <c r="H261" s="62" t="s">
        <v>1057</v>
      </c>
    </row>
    <row r="262" spans="1:8" x14ac:dyDescent="0.25">
      <c r="A262" s="57" t="s">
        <v>2349</v>
      </c>
      <c r="B262" s="57" t="s">
        <v>1057</v>
      </c>
      <c r="G262" s="62" t="s">
        <v>3259</v>
      </c>
      <c r="H262" s="62" t="s">
        <v>1161</v>
      </c>
    </row>
    <row r="263" spans="1:8" x14ac:dyDescent="0.25">
      <c r="A263" s="57" t="s">
        <v>2352</v>
      </c>
      <c r="B263" s="57" t="s">
        <v>1057</v>
      </c>
      <c r="G263" s="62" t="s">
        <v>3260</v>
      </c>
      <c r="H263" s="62" t="s">
        <v>1161</v>
      </c>
    </row>
    <row r="264" spans="1:8" x14ac:dyDescent="0.25">
      <c r="A264" s="57" t="s">
        <v>2356</v>
      </c>
      <c r="B264" s="57" t="s">
        <v>1057</v>
      </c>
      <c r="G264" s="62" t="s">
        <v>3261</v>
      </c>
      <c r="H264" s="62" t="s">
        <v>1198</v>
      </c>
    </row>
    <row r="265" spans="1:8" x14ac:dyDescent="0.25">
      <c r="A265" s="57" t="s">
        <v>2359</v>
      </c>
      <c r="B265" s="57" t="s">
        <v>650</v>
      </c>
      <c r="G265" s="62" t="s">
        <v>3262</v>
      </c>
      <c r="H265" s="62" t="s">
        <v>1198</v>
      </c>
    </row>
    <row r="266" spans="1:8" x14ac:dyDescent="0.25">
      <c r="A266" s="57" t="s">
        <v>2364</v>
      </c>
      <c r="B266" s="57" t="s">
        <v>650</v>
      </c>
      <c r="G266" s="62" t="s">
        <v>3263</v>
      </c>
      <c r="H266" s="62" t="s">
        <v>1198</v>
      </c>
    </row>
    <row r="267" spans="1:8" x14ac:dyDescent="0.25">
      <c r="A267" s="57" t="s">
        <v>2369</v>
      </c>
      <c r="B267" s="57" t="s">
        <v>650</v>
      </c>
      <c r="G267" s="62" t="s">
        <v>3264</v>
      </c>
      <c r="H267" s="62" t="s">
        <v>1161</v>
      </c>
    </row>
    <row r="268" spans="1:8" x14ac:dyDescent="0.25">
      <c r="A268" s="57" t="s">
        <v>2375</v>
      </c>
      <c r="B268" s="57" t="s">
        <v>650</v>
      </c>
      <c r="G268" s="62" t="s">
        <v>3266</v>
      </c>
      <c r="H268" s="62" t="s">
        <v>1198</v>
      </c>
    </row>
    <row r="269" spans="1:8" x14ac:dyDescent="0.25">
      <c r="A269" s="57" t="s">
        <v>2379</v>
      </c>
      <c r="B269" s="57" t="s">
        <v>650</v>
      </c>
      <c r="G269" s="62" t="s">
        <v>3267</v>
      </c>
      <c r="H269" s="62" t="s">
        <v>1198</v>
      </c>
    </row>
    <row r="270" spans="1:8" x14ac:dyDescent="0.25">
      <c r="A270" s="57" t="s">
        <v>2384</v>
      </c>
      <c r="B270" s="57" t="s">
        <v>650</v>
      </c>
      <c r="G270" s="62" t="s">
        <v>3268</v>
      </c>
      <c r="H270" s="62" t="s">
        <v>1057</v>
      </c>
    </row>
    <row r="271" spans="1:8" x14ac:dyDescent="0.25">
      <c r="A271" s="57" t="s">
        <v>2388</v>
      </c>
      <c r="B271" s="57" t="s">
        <v>650</v>
      </c>
      <c r="G271" s="62" t="s">
        <v>3269</v>
      </c>
      <c r="H271" s="62" t="s">
        <v>1057</v>
      </c>
    </row>
    <row r="272" spans="1:8" x14ac:dyDescent="0.25">
      <c r="A272" s="57" t="s">
        <v>2393</v>
      </c>
      <c r="B272" s="57" t="s">
        <v>650</v>
      </c>
      <c r="G272" s="62" t="s">
        <v>3270</v>
      </c>
      <c r="H272" s="62" t="s">
        <v>282</v>
      </c>
    </row>
    <row r="273" spans="1:8" x14ac:dyDescent="0.25">
      <c r="A273" s="57" t="s">
        <v>2397</v>
      </c>
      <c r="B273" s="57" t="s">
        <v>1057</v>
      </c>
      <c r="G273" s="62" t="s">
        <v>3271</v>
      </c>
      <c r="H273" s="62" t="s">
        <v>282</v>
      </c>
    </row>
    <row r="274" spans="1:8" x14ac:dyDescent="0.25">
      <c r="A274" s="57" t="s">
        <v>2401</v>
      </c>
      <c r="B274" s="57" t="s">
        <v>1057</v>
      </c>
      <c r="G274" s="62" t="s">
        <v>3272</v>
      </c>
      <c r="H274" s="62" t="s">
        <v>1198</v>
      </c>
    </row>
    <row r="275" spans="1:8" x14ac:dyDescent="0.25">
      <c r="A275" s="57" t="s">
        <v>2405</v>
      </c>
      <c r="B275" s="57" t="s">
        <v>1057</v>
      </c>
      <c r="G275" s="62" t="s">
        <v>3273</v>
      </c>
      <c r="H275" s="62" t="s">
        <v>1161</v>
      </c>
    </row>
    <row r="276" spans="1:8" x14ac:dyDescent="0.25">
      <c r="A276" s="57" t="s">
        <v>2409</v>
      </c>
      <c r="B276" s="57" t="s">
        <v>1057</v>
      </c>
      <c r="G276" s="62" t="s">
        <v>3274</v>
      </c>
      <c r="H276" s="62" t="s">
        <v>1161</v>
      </c>
    </row>
    <row r="277" spans="1:8" x14ac:dyDescent="0.25">
      <c r="A277" s="57" t="s">
        <v>2413</v>
      </c>
      <c r="B277" s="57" t="s">
        <v>1057</v>
      </c>
      <c r="G277" s="62" t="s">
        <v>3275</v>
      </c>
      <c r="H277" s="62" t="s">
        <v>1161</v>
      </c>
    </row>
    <row r="278" spans="1:8" x14ac:dyDescent="0.25">
      <c r="A278" s="57" t="s">
        <v>2416</v>
      </c>
      <c r="B278" s="57" t="s">
        <v>1057</v>
      </c>
      <c r="G278" s="62" t="s">
        <v>3276</v>
      </c>
      <c r="H278" s="62" t="s">
        <v>1198</v>
      </c>
    </row>
    <row r="279" spans="1:8" x14ac:dyDescent="0.25">
      <c r="A279" s="57" t="s">
        <v>2419</v>
      </c>
      <c r="B279" s="57" t="s">
        <v>1057</v>
      </c>
      <c r="G279" s="62" t="s">
        <v>3278</v>
      </c>
      <c r="H279" s="62" t="s">
        <v>1198</v>
      </c>
    </row>
    <row r="280" spans="1:8" x14ac:dyDescent="0.25">
      <c r="A280" s="57" t="s">
        <v>2423</v>
      </c>
      <c r="B280" s="57" t="s">
        <v>1057</v>
      </c>
      <c r="G280" s="62" t="s">
        <v>3279</v>
      </c>
      <c r="H280" s="62" t="s">
        <v>1198</v>
      </c>
    </row>
    <row r="281" spans="1:8" x14ac:dyDescent="0.25">
      <c r="A281" s="57" t="s">
        <v>3222</v>
      </c>
      <c r="B281" s="57" t="s">
        <v>282</v>
      </c>
      <c r="G281" s="62" t="s">
        <v>3281</v>
      </c>
      <c r="H281" s="62" t="s">
        <v>1057</v>
      </c>
    </row>
    <row r="282" spans="1:8" x14ac:dyDescent="0.25">
      <c r="A282" s="57" t="s">
        <v>3223</v>
      </c>
      <c r="B282" s="57" t="s">
        <v>282</v>
      </c>
      <c r="G282" s="62" t="s">
        <v>3283</v>
      </c>
      <c r="H282" s="62" t="s">
        <v>1161</v>
      </c>
    </row>
    <row r="283" spans="1:8" x14ac:dyDescent="0.25">
      <c r="A283" s="57" t="s">
        <v>1270</v>
      </c>
      <c r="B283" s="57" t="s">
        <v>1198</v>
      </c>
      <c r="G283" s="62" t="s">
        <v>3284</v>
      </c>
      <c r="H283" s="62" t="s">
        <v>1161</v>
      </c>
    </row>
    <row r="284" spans="1:8" x14ac:dyDescent="0.25">
      <c r="A284" s="57" t="s">
        <v>1272</v>
      </c>
      <c r="B284" s="57" t="s">
        <v>1057</v>
      </c>
      <c r="G284" s="62" t="s">
        <v>3285</v>
      </c>
      <c r="H284" s="62" t="s">
        <v>1057</v>
      </c>
    </row>
    <row r="285" spans="1:8" x14ac:dyDescent="0.25">
      <c r="A285" s="57" t="s">
        <v>1274</v>
      </c>
      <c r="B285" s="57" t="s">
        <v>1057</v>
      </c>
      <c r="G285" s="62" t="s">
        <v>3287</v>
      </c>
      <c r="H285" s="62" t="s">
        <v>1198</v>
      </c>
    </row>
    <row r="286" spans="1:8" x14ac:dyDescent="0.25">
      <c r="A286" s="57" t="s">
        <v>1278</v>
      </c>
      <c r="B286" s="57" t="s">
        <v>1198</v>
      </c>
      <c r="G286" s="62" t="s">
        <v>3288</v>
      </c>
      <c r="H286" s="62" t="s">
        <v>282</v>
      </c>
    </row>
    <row r="287" spans="1:8" x14ac:dyDescent="0.25">
      <c r="A287" s="57" t="s">
        <v>1280</v>
      </c>
      <c r="B287" s="57" t="s">
        <v>1198</v>
      </c>
      <c r="G287" s="62" t="s">
        <v>3289</v>
      </c>
      <c r="H287" s="62" t="s">
        <v>282</v>
      </c>
    </row>
    <row r="288" spans="1:8" x14ac:dyDescent="0.25">
      <c r="A288" s="57" t="s">
        <v>1282</v>
      </c>
      <c r="B288" s="57" t="s">
        <v>1057</v>
      </c>
      <c r="G288" s="62" t="s">
        <v>3290</v>
      </c>
      <c r="H288" s="62" t="s">
        <v>282</v>
      </c>
    </row>
    <row r="289" spans="1:8" x14ac:dyDescent="0.25">
      <c r="A289" s="57" t="s">
        <v>1285</v>
      </c>
      <c r="B289" s="57" t="s">
        <v>1198</v>
      </c>
      <c r="G289" s="62" t="s">
        <v>3292</v>
      </c>
      <c r="H289" s="62" t="s">
        <v>282</v>
      </c>
    </row>
    <row r="290" spans="1:8" x14ac:dyDescent="0.25">
      <c r="A290" s="57" t="s">
        <v>1287</v>
      </c>
      <c r="B290" s="57" t="s">
        <v>1057</v>
      </c>
      <c r="G290" s="62" t="s">
        <v>3293</v>
      </c>
      <c r="H290" s="62" t="s">
        <v>282</v>
      </c>
    </row>
    <row r="291" spans="1:8" x14ac:dyDescent="0.25">
      <c r="A291" s="57" t="s">
        <v>1289</v>
      </c>
      <c r="B291" s="57" t="s">
        <v>1198</v>
      </c>
      <c r="G291" s="62" t="s">
        <v>3294</v>
      </c>
      <c r="H291" s="62" t="s">
        <v>1057</v>
      </c>
    </row>
    <row r="292" spans="1:8" x14ac:dyDescent="0.25">
      <c r="A292" s="57" t="s">
        <v>1291</v>
      </c>
      <c r="B292" s="57" t="s">
        <v>1198</v>
      </c>
      <c r="G292" s="62" t="s">
        <v>3297</v>
      </c>
      <c r="H292" s="62" t="s">
        <v>1161</v>
      </c>
    </row>
    <row r="293" spans="1:8" x14ac:dyDescent="0.25">
      <c r="A293" s="57" t="s">
        <v>1294</v>
      </c>
      <c r="B293" s="57" t="s">
        <v>1057</v>
      </c>
      <c r="G293" s="62" t="s">
        <v>3298</v>
      </c>
      <c r="H293" s="62" t="s">
        <v>282</v>
      </c>
    </row>
    <row r="294" spans="1:8" x14ac:dyDescent="0.25">
      <c r="A294" s="57" t="s">
        <v>1532</v>
      </c>
      <c r="B294" s="57" t="s">
        <v>1161</v>
      </c>
      <c r="G294" s="62" t="s">
        <v>3299</v>
      </c>
      <c r="H294" s="62" t="s">
        <v>1198</v>
      </c>
    </row>
    <row r="295" spans="1:8" x14ac:dyDescent="0.25">
      <c r="A295" s="57" t="s">
        <v>1543</v>
      </c>
      <c r="B295" s="57" t="s">
        <v>1057</v>
      </c>
      <c r="G295" s="62" t="s">
        <v>3300</v>
      </c>
      <c r="H295" s="62" t="s">
        <v>1161</v>
      </c>
    </row>
    <row r="296" spans="1:8" x14ac:dyDescent="0.25">
      <c r="A296" s="57" t="s">
        <v>1549</v>
      </c>
      <c r="B296" s="57" t="s">
        <v>1057</v>
      </c>
      <c r="G296" s="62" t="s">
        <v>3301</v>
      </c>
      <c r="H296" s="62" t="s">
        <v>1161</v>
      </c>
    </row>
    <row r="297" spans="1:8" x14ac:dyDescent="0.25">
      <c r="A297" s="57" t="s">
        <v>1557</v>
      </c>
      <c r="B297" s="57" t="s">
        <v>1057</v>
      </c>
      <c r="G297" s="62" t="s">
        <v>3302</v>
      </c>
      <c r="H297" s="62" t="s">
        <v>1057</v>
      </c>
    </row>
    <row r="298" spans="1:8" x14ac:dyDescent="0.25">
      <c r="A298" s="57" t="s">
        <v>1562</v>
      </c>
      <c r="B298" s="57" t="s">
        <v>1161</v>
      </c>
      <c r="G298" s="62" t="s">
        <v>3303</v>
      </c>
      <c r="H298" s="62" t="s">
        <v>282</v>
      </c>
    </row>
    <row r="299" spans="1:8" x14ac:dyDescent="0.25">
      <c r="A299" s="57" t="s">
        <v>1565</v>
      </c>
      <c r="B299" s="57" t="s">
        <v>1057</v>
      </c>
      <c r="G299" s="62" t="s">
        <v>3304</v>
      </c>
      <c r="H299" s="62" t="s">
        <v>282</v>
      </c>
    </row>
    <row r="300" spans="1:8" x14ac:dyDescent="0.25">
      <c r="A300" s="57" t="s">
        <v>1570</v>
      </c>
      <c r="B300" s="57" t="s">
        <v>1057</v>
      </c>
      <c r="G300" s="62" t="s">
        <v>3305</v>
      </c>
      <c r="H300" s="62" t="s">
        <v>1198</v>
      </c>
    </row>
    <row r="301" spans="1:8" x14ac:dyDescent="0.25">
      <c r="A301" s="57" t="s">
        <v>1575</v>
      </c>
      <c r="B301" s="57" t="s">
        <v>1057</v>
      </c>
      <c r="G301" s="62" t="s">
        <v>3307</v>
      </c>
      <c r="H301" s="62" t="s">
        <v>1161</v>
      </c>
    </row>
    <row r="302" spans="1:8" x14ac:dyDescent="0.25">
      <c r="A302" s="57" t="s">
        <v>1580</v>
      </c>
      <c r="B302" s="57" t="s">
        <v>1161</v>
      </c>
      <c r="G302" s="62" t="s">
        <v>3308</v>
      </c>
      <c r="H302" s="62" t="s">
        <v>1057</v>
      </c>
    </row>
    <row r="303" spans="1:8" x14ac:dyDescent="0.25">
      <c r="A303" s="57" t="s">
        <v>1586</v>
      </c>
      <c r="B303" s="57" t="s">
        <v>1161</v>
      </c>
      <c r="G303" s="62" t="s">
        <v>3312</v>
      </c>
      <c r="H303" s="62" t="s">
        <v>1057</v>
      </c>
    </row>
    <row r="304" spans="1:8" x14ac:dyDescent="0.25">
      <c r="A304" s="57" t="s">
        <v>1592</v>
      </c>
      <c r="B304" s="57" t="s">
        <v>1057</v>
      </c>
      <c r="G304" s="62" t="s">
        <v>3314</v>
      </c>
      <c r="H304" s="62" t="s">
        <v>1161</v>
      </c>
    </row>
    <row r="305" spans="1:8" x14ac:dyDescent="0.25">
      <c r="A305" s="57" t="s">
        <v>1596</v>
      </c>
      <c r="B305" s="57" t="s">
        <v>1161</v>
      </c>
      <c r="G305" s="62" t="s">
        <v>3317</v>
      </c>
      <c r="H305" s="62" t="s">
        <v>1161</v>
      </c>
    </row>
    <row r="306" spans="1:8" x14ac:dyDescent="0.25">
      <c r="A306" s="57" t="s">
        <v>1298</v>
      </c>
      <c r="B306" s="57" t="s">
        <v>1057</v>
      </c>
      <c r="G306" s="62" t="s">
        <v>3319</v>
      </c>
      <c r="H306" s="62" t="s">
        <v>282</v>
      </c>
    </row>
    <row r="307" spans="1:8" x14ac:dyDescent="0.25">
      <c r="A307" s="57" t="s">
        <v>1302</v>
      </c>
      <c r="B307" s="57" t="s">
        <v>1057</v>
      </c>
      <c r="G307" s="62" t="s">
        <v>3321</v>
      </c>
      <c r="H307" s="62" t="s">
        <v>1057</v>
      </c>
    </row>
    <row r="308" spans="1:8" x14ac:dyDescent="0.25">
      <c r="A308" s="57" t="s">
        <v>1304</v>
      </c>
      <c r="B308" s="57" t="s">
        <v>1057</v>
      </c>
      <c r="G308" s="62" t="s">
        <v>3326</v>
      </c>
      <c r="H308" s="62" t="s">
        <v>1057</v>
      </c>
    </row>
    <row r="309" spans="1:8" x14ac:dyDescent="0.25">
      <c r="A309" s="57" t="s">
        <v>1313</v>
      </c>
      <c r="B309" s="57" t="s">
        <v>1057</v>
      </c>
      <c r="G309" s="62" t="s">
        <v>3328</v>
      </c>
      <c r="H309" s="62" t="s">
        <v>1057</v>
      </c>
    </row>
    <row r="310" spans="1:8" x14ac:dyDescent="0.25">
      <c r="A310" s="57" t="s">
        <v>1316</v>
      </c>
      <c r="B310" s="57" t="s">
        <v>1057</v>
      </c>
      <c r="G310" s="62" t="s">
        <v>3330</v>
      </c>
      <c r="H310" s="62" t="s">
        <v>1057</v>
      </c>
    </row>
    <row r="311" spans="1:8" x14ac:dyDescent="0.25">
      <c r="A311" s="57" t="s">
        <v>1318</v>
      </c>
      <c r="B311" s="57" t="s">
        <v>1057</v>
      </c>
      <c r="G311" s="62" t="s">
        <v>3335</v>
      </c>
      <c r="H311" s="62" t="s">
        <v>1057</v>
      </c>
    </row>
    <row r="312" spans="1:8" x14ac:dyDescent="0.25">
      <c r="A312" s="57" t="s">
        <v>1320</v>
      </c>
      <c r="B312" s="57" t="s">
        <v>1057</v>
      </c>
      <c r="G312" s="62" t="s">
        <v>3536</v>
      </c>
      <c r="H312" s="62" t="s">
        <v>1057</v>
      </c>
    </row>
    <row r="313" spans="1:8" x14ac:dyDescent="0.25">
      <c r="A313" s="57" t="s">
        <v>1322</v>
      </c>
      <c r="B313" s="57" t="s">
        <v>1057</v>
      </c>
      <c r="G313" s="62" t="s">
        <v>3537</v>
      </c>
      <c r="H313" s="62" t="s">
        <v>1057</v>
      </c>
    </row>
    <row r="314" spans="1:8" x14ac:dyDescent="0.25">
      <c r="A314" s="57" t="s">
        <v>1324</v>
      </c>
      <c r="B314" s="57" t="s">
        <v>1057</v>
      </c>
      <c r="G314" s="62" t="s">
        <v>3538</v>
      </c>
      <c r="H314" s="62" t="s">
        <v>1057</v>
      </c>
    </row>
    <row r="315" spans="1:8" x14ac:dyDescent="0.25">
      <c r="A315" s="57" t="s">
        <v>1331</v>
      </c>
      <c r="B315" s="57" t="s">
        <v>1057</v>
      </c>
      <c r="G315" s="62" t="s">
        <v>3539</v>
      </c>
      <c r="H315" s="62" t="s">
        <v>1198</v>
      </c>
    </row>
    <row r="316" spans="1:8" x14ac:dyDescent="0.25">
      <c r="A316" s="57" t="s">
        <v>1333</v>
      </c>
      <c r="B316" s="57" t="s">
        <v>1057</v>
      </c>
      <c r="G316" s="62" t="s">
        <v>3540</v>
      </c>
      <c r="H316" s="62" t="s">
        <v>1057</v>
      </c>
    </row>
    <row r="317" spans="1:8" x14ac:dyDescent="0.25">
      <c r="A317" s="57" t="s">
        <v>1336</v>
      </c>
      <c r="B317" s="57" t="s">
        <v>1057</v>
      </c>
      <c r="G317" s="62" t="s">
        <v>3541</v>
      </c>
      <c r="H317" s="62" t="s">
        <v>1057</v>
      </c>
    </row>
    <row r="318" spans="1:8" x14ac:dyDescent="0.25">
      <c r="A318" s="57" t="s">
        <v>1341</v>
      </c>
      <c r="B318" s="57" t="s">
        <v>1057</v>
      </c>
      <c r="G318" s="62" t="s">
        <v>3542</v>
      </c>
      <c r="H318" s="62" t="s">
        <v>1198</v>
      </c>
    </row>
    <row r="319" spans="1:8" x14ac:dyDescent="0.25">
      <c r="A319" s="57" t="s">
        <v>1345</v>
      </c>
      <c r="B319" s="57" t="s">
        <v>1057</v>
      </c>
      <c r="G319" s="62" t="s">
        <v>3543</v>
      </c>
      <c r="H319" s="62" t="s">
        <v>282</v>
      </c>
    </row>
    <row r="320" spans="1:8" x14ac:dyDescent="0.25">
      <c r="A320" s="57" t="s">
        <v>1347</v>
      </c>
      <c r="B320" s="57" t="s">
        <v>1057</v>
      </c>
      <c r="G320" s="62" t="s">
        <v>3544</v>
      </c>
      <c r="H320" s="62" t="s">
        <v>282</v>
      </c>
    </row>
    <row r="321" spans="1:8" x14ac:dyDescent="0.25">
      <c r="A321" s="57" t="s">
        <v>1350</v>
      </c>
      <c r="B321" s="57" t="s">
        <v>1057</v>
      </c>
      <c r="G321" s="62" t="s">
        <v>3545</v>
      </c>
      <c r="H321" s="62" t="s">
        <v>1057</v>
      </c>
    </row>
    <row r="322" spans="1:8" x14ac:dyDescent="0.25">
      <c r="A322" s="57" t="s">
        <v>1353</v>
      </c>
      <c r="B322" s="57" t="s">
        <v>1057</v>
      </c>
      <c r="G322" s="62" t="s">
        <v>3546</v>
      </c>
      <c r="H322" s="62" t="s">
        <v>1057</v>
      </c>
    </row>
    <row r="323" spans="1:8" x14ac:dyDescent="0.25">
      <c r="A323" s="57" t="s">
        <v>1356</v>
      </c>
      <c r="B323" s="57" t="s">
        <v>1161</v>
      </c>
      <c r="G323" s="62" t="s">
        <v>3547</v>
      </c>
      <c r="H323" s="62" t="s">
        <v>282</v>
      </c>
    </row>
    <row r="324" spans="1:8" x14ac:dyDescent="0.25">
      <c r="A324" s="57" t="s">
        <v>1362</v>
      </c>
      <c r="B324" s="57" t="s">
        <v>1057</v>
      </c>
      <c r="G324" s="62" t="s">
        <v>3548</v>
      </c>
      <c r="H324" s="62" t="s">
        <v>1198</v>
      </c>
    </row>
    <row r="325" spans="1:8" x14ac:dyDescent="0.25">
      <c r="A325" s="57" t="s">
        <v>1366</v>
      </c>
      <c r="B325" s="57" t="s">
        <v>1057</v>
      </c>
      <c r="G325" s="62" t="s">
        <v>3549</v>
      </c>
      <c r="H325" s="62" t="s">
        <v>1161</v>
      </c>
    </row>
    <row r="326" spans="1:8" x14ac:dyDescent="0.25">
      <c r="A326" s="57" t="s">
        <v>1370</v>
      </c>
      <c r="B326" s="57" t="s">
        <v>1057</v>
      </c>
      <c r="G326" s="62" t="s">
        <v>3550</v>
      </c>
      <c r="H326" s="62" t="s">
        <v>1057</v>
      </c>
    </row>
    <row r="327" spans="1:8" x14ac:dyDescent="0.25">
      <c r="A327" s="57" t="s">
        <v>1375</v>
      </c>
      <c r="B327" s="57" t="s">
        <v>1057</v>
      </c>
      <c r="G327" s="62"/>
      <c r="H327" s="62" t="s">
        <v>1057</v>
      </c>
    </row>
    <row r="328" spans="1:8" x14ac:dyDescent="0.25">
      <c r="A328" s="57" t="s">
        <v>1377</v>
      </c>
      <c r="B328" s="57" t="s">
        <v>1057</v>
      </c>
      <c r="G328" s="62" t="s">
        <v>3552</v>
      </c>
      <c r="H328" s="62" t="s">
        <v>1161</v>
      </c>
    </row>
    <row r="329" spans="1:8" x14ac:dyDescent="0.25">
      <c r="A329" s="57" t="s">
        <v>1379</v>
      </c>
      <c r="B329" s="57" t="s">
        <v>1057</v>
      </c>
      <c r="G329" s="62" t="s">
        <v>3553</v>
      </c>
      <c r="H329" s="62" t="s">
        <v>1057</v>
      </c>
    </row>
    <row r="330" spans="1:8" x14ac:dyDescent="0.25">
      <c r="A330" s="57" t="s">
        <v>1383</v>
      </c>
      <c r="B330" s="57" t="s">
        <v>1057</v>
      </c>
      <c r="G330" s="62" t="s">
        <v>3554</v>
      </c>
      <c r="H330" s="62" t="s">
        <v>282</v>
      </c>
    </row>
    <row r="331" spans="1:8" x14ac:dyDescent="0.25">
      <c r="A331" s="57" t="s">
        <v>1385</v>
      </c>
      <c r="B331" s="57" t="s">
        <v>1057</v>
      </c>
      <c r="G331" s="62" t="s">
        <v>3555</v>
      </c>
      <c r="H331" s="62" t="s">
        <v>1161</v>
      </c>
    </row>
    <row r="332" spans="1:8" x14ac:dyDescent="0.25">
      <c r="A332" s="57" t="s">
        <v>1390</v>
      </c>
      <c r="B332" s="57" t="s">
        <v>1057</v>
      </c>
      <c r="G332" s="62" t="s">
        <v>3556</v>
      </c>
      <c r="H332" s="62" t="s">
        <v>1161</v>
      </c>
    </row>
    <row r="333" spans="1:8" x14ac:dyDescent="0.25">
      <c r="A333" s="57" t="s">
        <v>1393</v>
      </c>
      <c r="B333" s="57" t="s">
        <v>1057</v>
      </c>
      <c r="G333" s="62" t="s">
        <v>3557</v>
      </c>
      <c r="H333" s="62" t="s">
        <v>1057</v>
      </c>
    </row>
    <row r="334" spans="1:8" x14ac:dyDescent="0.25">
      <c r="A334" s="57" t="s">
        <v>1396</v>
      </c>
      <c r="B334" s="57" t="s">
        <v>1161</v>
      </c>
      <c r="G334" s="62" t="s">
        <v>3558</v>
      </c>
      <c r="H334" s="62" t="s">
        <v>1057</v>
      </c>
    </row>
    <row r="335" spans="1:8" x14ac:dyDescent="0.25">
      <c r="A335" s="57" t="s">
        <v>1400</v>
      </c>
      <c r="B335" s="57" t="s">
        <v>1057</v>
      </c>
      <c r="G335" s="62" t="s">
        <v>3559</v>
      </c>
      <c r="H335" s="62" t="s">
        <v>1057</v>
      </c>
    </row>
    <row r="336" spans="1:8" x14ac:dyDescent="0.25">
      <c r="A336" s="57" t="s">
        <v>1402</v>
      </c>
      <c r="B336" s="57" t="s">
        <v>1057</v>
      </c>
      <c r="G336" s="62" t="s">
        <v>3560</v>
      </c>
      <c r="H336" s="62" t="s">
        <v>1161</v>
      </c>
    </row>
    <row r="337" spans="1:8" x14ac:dyDescent="0.25">
      <c r="A337" s="57" t="s">
        <v>1405</v>
      </c>
      <c r="B337" s="57" t="s">
        <v>1057</v>
      </c>
      <c r="G337" s="62" t="s">
        <v>3561</v>
      </c>
      <c r="H337" s="62" t="s">
        <v>1057</v>
      </c>
    </row>
    <row r="338" spans="1:8" x14ac:dyDescent="0.25">
      <c r="A338" s="57" t="s">
        <v>1407</v>
      </c>
      <c r="B338" s="57" t="s">
        <v>1057</v>
      </c>
      <c r="G338" s="62" t="s">
        <v>3562</v>
      </c>
      <c r="H338" s="62" t="s">
        <v>650</v>
      </c>
    </row>
    <row r="339" spans="1:8" x14ac:dyDescent="0.25">
      <c r="A339" s="57" t="s">
        <v>1454</v>
      </c>
      <c r="B339" s="57" t="s">
        <v>1161</v>
      </c>
      <c r="G339" s="62" t="s">
        <v>3563</v>
      </c>
      <c r="H339" s="62" t="s">
        <v>1057</v>
      </c>
    </row>
    <row r="340" spans="1:8" x14ac:dyDescent="0.25">
      <c r="A340" s="57" t="s">
        <v>1463</v>
      </c>
      <c r="B340" s="57" t="s">
        <v>1198</v>
      </c>
      <c r="G340" s="62" t="s">
        <v>3564</v>
      </c>
      <c r="H340" s="62" t="s">
        <v>1057</v>
      </c>
    </row>
    <row r="341" spans="1:8" x14ac:dyDescent="0.25">
      <c r="A341" s="57" t="s">
        <v>1466</v>
      </c>
      <c r="B341" s="57" t="s">
        <v>1057</v>
      </c>
      <c r="G341" s="62" t="s">
        <v>3565</v>
      </c>
      <c r="H341" s="62" t="s">
        <v>1057</v>
      </c>
    </row>
    <row r="342" spans="1:8" x14ac:dyDescent="0.25">
      <c r="A342" s="57" t="s">
        <v>1469</v>
      </c>
      <c r="B342" s="57" t="s">
        <v>1198</v>
      </c>
      <c r="G342" s="62" t="s">
        <v>3566</v>
      </c>
      <c r="H342" s="62" t="s">
        <v>1057</v>
      </c>
    </row>
    <row r="343" spans="1:8" x14ac:dyDescent="0.25">
      <c r="A343" s="57" t="s">
        <v>1472</v>
      </c>
      <c r="B343" s="57" t="s">
        <v>1057</v>
      </c>
      <c r="G343" s="62" t="s">
        <v>3567</v>
      </c>
      <c r="H343" s="62" t="s">
        <v>1057</v>
      </c>
    </row>
    <row r="344" spans="1:8" x14ac:dyDescent="0.25">
      <c r="A344" s="57" t="s">
        <v>1475</v>
      </c>
      <c r="B344" s="57" t="s">
        <v>1161</v>
      </c>
      <c r="G344" s="62" t="s">
        <v>3568</v>
      </c>
      <c r="H344" s="62" t="s">
        <v>1057</v>
      </c>
    </row>
    <row r="345" spans="1:8" x14ac:dyDescent="0.25">
      <c r="A345" s="57" t="s">
        <v>1479</v>
      </c>
      <c r="B345" s="57" t="s">
        <v>1161</v>
      </c>
      <c r="G345" s="62" t="s">
        <v>3569</v>
      </c>
      <c r="H345" s="62" t="s">
        <v>1161</v>
      </c>
    </row>
    <row r="346" spans="1:8" x14ac:dyDescent="0.25">
      <c r="A346" s="57" t="s">
        <v>1482</v>
      </c>
      <c r="B346" s="57" t="s">
        <v>1057</v>
      </c>
      <c r="G346" s="62" t="s">
        <v>3570</v>
      </c>
      <c r="H346" s="62" t="s">
        <v>1057</v>
      </c>
    </row>
    <row r="347" spans="1:8" x14ac:dyDescent="0.25">
      <c r="A347" s="57" t="s">
        <v>1488</v>
      </c>
      <c r="B347" s="57" t="s">
        <v>1057</v>
      </c>
      <c r="G347" s="62" t="s">
        <v>3571</v>
      </c>
      <c r="H347" s="62" t="s">
        <v>650</v>
      </c>
    </row>
    <row r="348" spans="1:8" x14ac:dyDescent="0.25">
      <c r="A348" s="57" t="s">
        <v>1493</v>
      </c>
      <c r="B348" s="57" t="s">
        <v>1161</v>
      </c>
      <c r="G348" s="62" t="s">
        <v>3572</v>
      </c>
      <c r="H348" s="62" t="s">
        <v>1057</v>
      </c>
    </row>
    <row r="349" spans="1:8" x14ac:dyDescent="0.25">
      <c r="A349" s="57" t="s">
        <v>1497</v>
      </c>
      <c r="B349" s="57" t="s">
        <v>1057</v>
      </c>
      <c r="G349" s="62" t="s">
        <v>3573</v>
      </c>
      <c r="H349" s="62" t="s">
        <v>1057</v>
      </c>
    </row>
    <row r="350" spans="1:8" x14ac:dyDescent="0.25">
      <c r="A350" s="57" t="s">
        <v>1501</v>
      </c>
      <c r="B350" s="57" t="s">
        <v>1057</v>
      </c>
      <c r="G350" s="62" t="s">
        <v>3574</v>
      </c>
      <c r="H350" s="62" t="s">
        <v>1198</v>
      </c>
    </row>
    <row r="351" spans="1:8" x14ac:dyDescent="0.25">
      <c r="A351" s="57" t="s">
        <v>1503</v>
      </c>
      <c r="B351" s="57" t="s">
        <v>1198</v>
      </c>
      <c r="G351" s="62" t="s">
        <v>3575</v>
      </c>
      <c r="H351" s="62" t="s">
        <v>1057</v>
      </c>
    </row>
    <row r="352" spans="1:8" x14ac:dyDescent="0.25">
      <c r="A352" s="57" t="s">
        <v>1505</v>
      </c>
      <c r="B352" s="57" t="s">
        <v>1161</v>
      </c>
      <c r="G352" s="62" t="s">
        <v>3576</v>
      </c>
      <c r="H352" s="62" t="s">
        <v>1057</v>
      </c>
    </row>
    <row r="353" spans="1:8" x14ac:dyDescent="0.25">
      <c r="A353" s="57" t="s">
        <v>1507</v>
      </c>
      <c r="B353" s="57" t="s">
        <v>1198</v>
      </c>
      <c r="G353" s="62" t="s">
        <v>3577</v>
      </c>
      <c r="H353" s="62" t="s">
        <v>1198</v>
      </c>
    </row>
    <row r="354" spans="1:8" x14ac:dyDescent="0.25">
      <c r="A354" s="57" t="s">
        <v>1511</v>
      </c>
      <c r="B354" s="57" t="s">
        <v>1057</v>
      </c>
      <c r="G354" s="62" t="s">
        <v>3578</v>
      </c>
      <c r="H354" s="62" t="s">
        <v>1161</v>
      </c>
    </row>
    <row r="355" spans="1:8" x14ac:dyDescent="0.25">
      <c r="A355" s="57" t="s">
        <v>1513</v>
      </c>
      <c r="B355" s="57" t="s">
        <v>1198</v>
      </c>
      <c r="G355" s="62" t="s">
        <v>3579</v>
      </c>
      <c r="H355" s="62" t="s">
        <v>1057</v>
      </c>
    </row>
    <row r="356" spans="1:8" x14ac:dyDescent="0.25">
      <c r="A356" s="57" t="s">
        <v>1515</v>
      </c>
      <c r="B356" s="57" t="s">
        <v>1057</v>
      </c>
      <c r="G356" s="62" t="s">
        <v>3580</v>
      </c>
      <c r="H356" s="62" t="s">
        <v>1198</v>
      </c>
    </row>
    <row r="357" spans="1:8" x14ac:dyDescent="0.25">
      <c r="A357" s="57" t="s">
        <v>3684</v>
      </c>
      <c r="B357" s="57" t="s">
        <v>282</v>
      </c>
      <c r="G357" s="62" t="s">
        <v>3581</v>
      </c>
      <c r="H357" s="62" t="s">
        <v>1198</v>
      </c>
    </row>
    <row r="358" spans="1:8" x14ac:dyDescent="0.25">
      <c r="A358" s="57" t="s">
        <v>1517</v>
      </c>
      <c r="B358" s="57" t="s">
        <v>1057</v>
      </c>
      <c r="G358" s="62" t="s">
        <v>3582</v>
      </c>
      <c r="H358" s="62" t="s">
        <v>1057</v>
      </c>
    </row>
    <row r="359" spans="1:8" x14ac:dyDescent="0.25">
      <c r="A359" s="57" t="s">
        <v>1519</v>
      </c>
      <c r="B359" s="57" t="s">
        <v>282</v>
      </c>
      <c r="G359" s="62" t="s">
        <v>3583</v>
      </c>
      <c r="H359" s="62" t="s">
        <v>1161</v>
      </c>
    </row>
    <row r="360" spans="1:8" x14ac:dyDescent="0.25">
      <c r="A360" s="57" t="s">
        <v>1522</v>
      </c>
      <c r="B360" s="57" t="s">
        <v>1057</v>
      </c>
      <c r="G360" s="62" t="s">
        <v>3584</v>
      </c>
      <c r="H360" s="62" t="s">
        <v>1161</v>
      </c>
    </row>
    <row r="361" spans="1:8" x14ac:dyDescent="0.25">
      <c r="A361" s="57" t="s">
        <v>1524</v>
      </c>
      <c r="B361" s="57" t="s">
        <v>1198</v>
      </c>
      <c r="G361" s="62" t="s">
        <v>3585</v>
      </c>
      <c r="H361" s="62" t="s">
        <v>282</v>
      </c>
    </row>
    <row r="362" spans="1:8" x14ac:dyDescent="0.25">
      <c r="A362" s="57" t="s">
        <v>1527</v>
      </c>
      <c r="B362" s="57" t="s">
        <v>1057</v>
      </c>
      <c r="G362" s="62" t="s">
        <v>3586</v>
      </c>
      <c r="H362" s="62" t="s">
        <v>282</v>
      </c>
    </row>
    <row r="363" spans="1:8" x14ac:dyDescent="0.25">
      <c r="A363" s="57" t="s">
        <v>1530</v>
      </c>
      <c r="B363" s="57" t="s">
        <v>1057</v>
      </c>
      <c r="G363" s="62" t="s">
        <v>3587</v>
      </c>
      <c r="H363" s="62" t="s">
        <v>282</v>
      </c>
    </row>
    <row r="364" spans="1:8" x14ac:dyDescent="0.25">
      <c r="A364" s="57" t="s">
        <v>1409</v>
      </c>
      <c r="B364" s="57" t="s">
        <v>1057</v>
      </c>
      <c r="G364" s="62" t="s">
        <v>3588</v>
      </c>
      <c r="H364" s="62" t="s">
        <v>1198</v>
      </c>
    </row>
    <row r="365" spans="1:8" x14ac:dyDescent="0.25">
      <c r="A365" s="57" t="s">
        <v>1415</v>
      </c>
      <c r="B365" s="57" t="s">
        <v>1057</v>
      </c>
      <c r="G365" s="62" t="s">
        <v>3589</v>
      </c>
      <c r="H365" s="62" t="s">
        <v>1057</v>
      </c>
    </row>
    <row r="366" spans="1:8" x14ac:dyDescent="0.25">
      <c r="A366" s="57" t="s">
        <v>1419</v>
      </c>
      <c r="B366" s="57" t="s">
        <v>1057</v>
      </c>
      <c r="G366" s="62" t="s">
        <v>3590</v>
      </c>
      <c r="H366" s="62" t="s">
        <v>282</v>
      </c>
    </row>
    <row r="367" spans="1:8" x14ac:dyDescent="0.25">
      <c r="A367" s="57" t="s">
        <v>1423</v>
      </c>
      <c r="B367" s="57" t="s">
        <v>1057</v>
      </c>
      <c r="G367" s="62" t="s">
        <v>3591</v>
      </c>
      <c r="H367" s="62" t="s">
        <v>650</v>
      </c>
    </row>
    <row r="368" spans="1:8" x14ac:dyDescent="0.25">
      <c r="A368" s="57" t="s">
        <v>1426</v>
      </c>
      <c r="B368" s="57" t="s">
        <v>1057</v>
      </c>
      <c r="G368" s="62" t="s">
        <v>3592</v>
      </c>
      <c r="H368" s="62" t="s">
        <v>1198</v>
      </c>
    </row>
    <row r="369" spans="1:8" x14ac:dyDescent="0.25">
      <c r="A369" s="57" t="s">
        <v>1430</v>
      </c>
      <c r="B369" s="57" t="s">
        <v>1057</v>
      </c>
      <c r="G369" s="62" t="s">
        <v>3593</v>
      </c>
      <c r="H369" s="62" t="s">
        <v>282</v>
      </c>
    </row>
    <row r="370" spans="1:8" x14ac:dyDescent="0.25">
      <c r="A370" s="57" t="s">
        <v>1434</v>
      </c>
      <c r="B370" s="57" t="s">
        <v>1057</v>
      </c>
      <c r="G370" s="62" t="s">
        <v>3594</v>
      </c>
      <c r="H370" s="62" t="s">
        <v>282</v>
      </c>
    </row>
    <row r="371" spans="1:8" x14ac:dyDescent="0.25">
      <c r="A371" s="57" t="s">
        <v>1437</v>
      </c>
      <c r="B371" s="57" t="s">
        <v>1057</v>
      </c>
      <c r="G371" s="62" t="s">
        <v>3595</v>
      </c>
      <c r="H371" s="62" t="s">
        <v>1057</v>
      </c>
    </row>
    <row r="372" spans="1:8" x14ac:dyDescent="0.25">
      <c r="A372" s="57" t="s">
        <v>1441</v>
      </c>
      <c r="B372" s="57" t="s">
        <v>1161</v>
      </c>
      <c r="G372" s="62" t="s">
        <v>3596</v>
      </c>
      <c r="H372" s="62" t="s">
        <v>1057</v>
      </c>
    </row>
    <row r="373" spans="1:8" x14ac:dyDescent="0.25">
      <c r="A373" s="57" t="s">
        <v>1446</v>
      </c>
      <c r="B373" s="57" t="s">
        <v>1057</v>
      </c>
      <c r="G373" s="62" t="s">
        <v>3597</v>
      </c>
      <c r="H373" s="62" t="s">
        <v>282</v>
      </c>
    </row>
    <row r="374" spans="1:8" x14ac:dyDescent="0.25">
      <c r="A374" s="57" t="s">
        <v>1448</v>
      </c>
      <c r="B374" s="57" t="s">
        <v>1161</v>
      </c>
      <c r="G374" s="62" t="s">
        <v>3598</v>
      </c>
      <c r="H374" s="62" t="s">
        <v>282</v>
      </c>
    </row>
    <row r="375" spans="1:8" x14ac:dyDescent="0.25">
      <c r="A375" s="57" t="s">
        <v>1450</v>
      </c>
      <c r="B375" s="57" t="s">
        <v>1057</v>
      </c>
      <c r="G375" s="62" t="s">
        <v>3599</v>
      </c>
      <c r="H375" s="62" t="s">
        <v>1057</v>
      </c>
    </row>
    <row r="376" spans="1:8" x14ac:dyDescent="0.25">
      <c r="A376" s="57" t="s">
        <v>2051</v>
      </c>
      <c r="B376" s="57" t="s">
        <v>1198</v>
      </c>
      <c r="G376" s="62" t="s">
        <v>3600</v>
      </c>
      <c r="H376" s="62" t="s">
        <v>1198</v>
      </c>
    </row>
    <row r="377" spans="1:8" x14ac:dyDescent="0.25">
      <c r="A377" s="57" t="s">
        <v>2057</v>
      </c>
      <c r="B377" s="57" t="s">
        <v>1057</v>
      </c>
      <c r="G377" s="62" t="s">
        <v>3601</v>
      </c>
      <c r="H377" s="62" t="s">
        <v>1057</v>
      </c>
    </row>
    <row r="378" spans="1:8" x14ac:dyDescent="0.25">
      <c r="A378" s="57" t="s">
        <v>2060</v>
      </c>
      <c r="B378" s="57" t="s">
        <v>1198</v>
      </c>
      <c r="G378" s="62" t="s">
        <v>3602</v>
      </c>
      <c r="H378" s="62" t="s">
        <v>1057</v>
      </c>
    </row>
    <row r="379" spans="1:8" x14ac:dyDescent="0.25">
      <c r="A379" s="57" t="s">
        <v>2068</v>
      </c>
      <c r="B379" s="57" t="s">
        <v>1161</v>
      </c>
      <c r="G379" s="62" t="s">
        <v>3603</v>
      </c>
      <c r="H379" s="62" t="s">
        <v>1057</v>
      </c>
    </row>
    <row r="380" spans="1:8" x14ac:dyDescent="0.25">
      <c r="A380" s="57" t="s">
        <v>2072</v>
      </c>
      <c r="B380" s="57" t="s">
        <v>650</v>
      </c>
      <c r="G380" s="62" t="s">
        <v>3604</v>
      </c>
      <c r="H380" s="62" t="s">
        <v>650</v>
      </c>
    </row>
    <row r="381" spans="1:8" x14ac:dyDescent="0.25">
      <c r="A381" s="58" t="s">
        <v>2426</v>
      </c>
      <c r="B381" s="60" t="s">
        <v>1057</v>
      </c>
      <c r="G381" s="62" t="s">
        <v>3605</v>
      </c>
      <c r="H381" s="62" t="s">
        <v>1057</v>
      </c>
    </row>
    <row r="382" spans="1:8" x14ac:dyDescent="0.25">
      <c r="A382" s="58" t="s">
        <v>2432</v>
      </c>
      <c r="B382" s="60" t="s">
        <v>1198</v>
      </c>
      <c r="G382" s="62" t="s">
        <v>3606</v>
      </c>
      <c r="H382" s="62" t="s">
        <v>1057</v>
      </c>
    </row>
    <row r="383" spans="1:8" x14ac:dyDescent="0.25">
      <c r="A383" s="58" t="s">
        <v>2437</v>
      </c>
      <c r="B383" s="60" t="s">
        <v>1057</v>
      </c>
      <c r="G383" s="62" t="s">
        <v>3607</v>
      </c>
      <c r="H383" s="62" t="s">
        <v>1057</v>
      </c>
    </row>
    <row r="384" spans="1:8" x14ac:dyDescent="0.25">
      <c r="A384" s="58" t="s">
        <v>2442</v>
      </c>
      <c r="B384" s="60" t="s">
        <v>650</v>
      </c>
      <c r="G384" s="62" t="s">
        <v>3608</v>
      </c>
      <c r="H384" s="62" t="s">
        <v>1057</v>
      </c>
    </row>
    <row r="385" spans="1:8" x14ac:dyDescent="0.25">
      <c r="A385" s="58" t="s">
        <v>2450</v>
      </c>
      <c r="B385" s="60" t="s">
        <v>1057</v>
      </c>
      <c r="G385" s="62" t="s">
        <v>3609</v>
      </c>
      <c r="H385" s="62" t="s">
        <v>1057</v>
      </c>
    </row>
    <row r="386" spans="1:8" x14ac:dyDescent="0.25">
      <c r="A386" s="58" t="s">
        <v>2454</v>
      </c>
      <c r="B386" s="60" t="s">
        <v>1057</v>
      </c>
      <c r="G386" s="62" t="s">
        <v>3610</v>
      </c>
      <c r="H386" s="62" t="s">
        <v>1161</v>
      </c>
    </row>
    <row r="387" spans="1:8" x14ac:dyDescent="0.25">
      <c r="A387" s="58" t="s">
        <v>2459</v>
      </c>
      <c r="B387" s="60" t="s">
        <v>1057</v>
      </c>
      <c r="G387" s="62" t="s">
        <v>3611</v>
      </c>
      <c r="H387" s="62" t="s">
        <v>1057</v>
      </c>
    </row>
    <row r="388" spans="1:8" x14ac:dyDescent="0.25">
      <c r="A388" s="58" t="s">
        <v>2465</v>
      </c>
      <c r="B388" s="60" t="s">
        <v>1057</v>
      </c>
      <c r="G388" s="62" t="s">
        <v>3612</v>
      </c>
      <c r="H388" s="62" t="s">
        <v>1057</v>
      </c>
    </row>
    <row r="389" spans="1:8" x14ac:dyDescent="0.25">
      <c r="A389" s="58" t="s">
        <v>2471</v>
      </c>
      <c r="B389" s="60" t="s">
        <v>1057</v>
      </c>
      <c r="G389" s="62" t="s">
        <v>3613</v>
      </c>
      <c r="H389" s="62" t="s">
        <v>1057</v>
      </c>
    </row>
    <row r="390" spans="1:8" x14ac:dyDescent="0.25">
      <c r="A390" s="58" t="s">
        <v>2477</v>
      </c>
      <c r="B390" s="60" t="s">
        <v>1198</v>
      </c>
      <c r="G390" s="62" t="s">
        <v>3614</v>
      </c>
      <c r="H390" s="62" t="s">
        <v>1057</v>
      </c>
    </row>
    <row r="391" spans="1:8" x14ac:dyDescent="0.25">
      <c r="A391" s="58" t="s">
        <v>2481</v>
      </c>
      <c r="B391" s="60" t="s">
        <v>1198</v>
      </c>
      <c r="G391" s="62" t="s">
        <v>3615</v>
      </c>
      <c r="H391" s="62" t="s">
        <v>1057</v>
      </c>
    </row>
    <row r="392" spans="1:8" x14ac:dyDescent="0.25">
      <c r="A392" s="58" t="s">
        <v>2487</v>
      </c>
      <c r="B392" s="60" t="s">
        <v>1198</v>
      </c>
      <c r="G392" s="62" t="s">
        <v>3616</v>
      </c>
      <c r="H392" s="62" t="s">
        <v>1198</v>
      </c>
    </row>
    <row r="393" spans="1:8" x14ac:dyDescent="0.25">
      <c r="A393" s="58" t="s">
        <v>2493</v>
      </c>
      <c r="B393" s="60" t="s">
        <v>1057</v>
      </c>
      <c r="G393" s="62" t="s">
        <v>3617</v>
      </c>
      <c r="H393" s="62" t="s">
        <v>1198</v>
      </c>
    </row>
    <row r="394" spans="1:8" x14ac:dyDescent="0.25">
      <c r="A394" s="58" t="s">
        <v>2500</v>
      </c>
      <c r="B394" s="60" t="s">
        <v>1057</v>
      </c>
      <c r="G394" s="62" t="s">
        <v>3618</v>
      </c>
      <c r="H394" s="62" t="s">
        <v>1198</v>
      </c>
    </row>
    <row r="395" spans="1:8" x14ac:dyDescent="0.25">
      <c r="A395" s="58" t="s">
        <v>2502</v>
      </c>
      <c r="B395" s="60" t="s">
        <v>1161</v>
      </c>
      <c r="G395" s="62" t="s">
        <v>3619</v>
      </c>
      <c r="H395" s="62" t="s">
        <v>1198</v>
      </c>
    </row>
    <row r="396" spans="1:8" x14ac:dyDescent="0.25">
      <c r="A396" s="58" t="s">
        <v>2508</v>
      </c>
      <c r="B396" s="60" t="s">
        <v>1057</v>
      </c>
      <c r="G396" s="62" t="s">
        <v>3620</v>
      </c>
      <c r="H396" s="62" t="s">
        <v>1198</v>
      </c>
    </row>
    <row r="397" spans="1:8" x14ac:dyDescent="0.25">
      <c r="A397" s="58" t="s">
        <v>2512</v>
      </c>
      <c r="B397" s="60" t="s">
        <v>1057</v>
      </c>
      <c r="G397" s="62"/>
      <c r="H397" s="62" t="s">
        <v>282</v>
      </c>
    </row>
    <row r="398" spans="1:8" x14ac:dyDescent="0.25">
      <c r="A398" s="58" t="s">
        <v>2516</v>
      </c>
      <c r="B398" s="60" t="s">
        <v>650</v>
      </c>
      <c r="G398" s="62" t="s">
        <v>3621</v>
      </c>
      <c r="H398" s="62" t="s">
        <v>1198</v>
      </c>
    </row>
    <row r="399" spans="1:8" x14ac:dyDescent="0.25">
      <c r="A399" s="58" t="s">
        <v>2521</v>
      </c>
      <c r="B399" s="60" t="s">
        <v>1198</v>
      </c>
      <c r="G399" s="62" t="s">
        <v>3622</v>
      </c>
      <c r="H399" s="62" t="s">
        <v>282</v>
      </c>
    </row>
    <row r="400" spans="1:8" x14ac:dyDescent="0.25">
      <c r="A400" s="58" t="s">
        <v>2524</v>
      </c>
      <c r="B400" s="60" t="s">
        <v>1057</v>
      </c>
      <c r="G400" s="62" t="s">
        <v>3623</v>
      </c>
      <c r="H400" s="62" t="s">
        <v>282</v>
      </c>
    </row>
    <row r="401" spans="1:8" x14ac:dyDescent="0.25">
      <c r="A401" s="58" t="s">
        <v>2527</v>
      </c>
      <c r="B401" s="60" t="s">
        <v>1161</v>
      </c>
      <c r="G401" s="62" t="s">
        <v>3624</v>
      </c>
      <c r="H401" s="62" t="s">
        <v>282</v>
      </c>
    </row>
    <row r="402" spans="1:8" x14ac:dyDescent="0.25">
      <c r="A402" s="58" t="s">
        <v>2534</v>
      </c>
      <c r="B402" s="60" t="s">
        <v>1057</v>
      </c>
      <c r="G402" s="62" t="s">
        <v>3625</v>
      </c>
      <c r="H402" s="62" t="s">
        <v>282</v>
      </c>
    </row>
    <row r="403" spans="1:8" x14ac:dyDescent="0.25">
      <c r="A403" s="58" t="s">
        <v>2539</v>
      </c>
      <c r="B403" s="60" t="s">
        <v>1161</v>
      </c>
      <c r="G403" s="62" t="s">
        <v>3626</v>
      </c>
      <c r="H403" s="62" t="s">
        <v>1198</v>
      </c>
    </row>
    <row r="404" spans="1:8" x14ac:dyDescent="0.25">
      <c r="A404" s="58" t="s">
        <v>2541</v>
      </c>
      <c r="B404" s="60" t="s">
        <v>650</v>
      </c>
      <c r="G404" s="62" t="s">
        <v>3627</v>
      </c>
      <c r="H404" s="62" t="s">
        <v>1161</v>
      </c>
    </row>
    <row r="405" spans="1:8" x14ac:dyDescent="0.25">
      <c r="A405" s="58" t="s">
        <v>2547</v>
      </c>
      <c r="B405" s="60" t="s">
        <v>650</v>
      </c>
      <c r="G405" s="62" t="s">
        <v>3628</v>
      </c>
      <c r="H405" s="62" t="s">
        <v>1198</v>
      </c>
    </row>
    <row r="406" spans="1:8" x14ac:dyDescent="0.25">
      <c r="A406" s="58" t="s">
        <v>2554</v>
      </c>
      <c r="B406" s="60" t="s">
        <v>1057</v>
      </c>
      <c r="G406" s="62" t="s">
        <v>3629</v>
      </c>
      <c r="H406" s="62" t="s">
        <v>1057</v>
      </c>
    </row>
    <row r="407" spans="1:8" x14ac:dyDescent="0.25">
      <c r="A407" s="58" t="s">
        <v>2561</v>
      </c>
      <c r="B407" s="60" t="s">
        <v>1161</v>
      </c>
      <c r="G407" s="62" t="s">
        <v>3630</v>
      </c>
      <c r="H407" s="62" t="s">
        <v>1198</v>
      </c>
    </row>
    <row r="408" spans="1:8" x14ac:dyDescent="0.25">
      <c r="A408" s="58" t="s">
        <v>2567</v>
      </c>
      <c r="B408" s="60" t="s">
        <v>1057</v>
      </c>
      <c r="G408" s="62" t="s">
        <v>3631</v>
      </c>
      <c r="H408" s="62" t="s">
        <v>1057</v>
      </c>
    </row>
    <row r="409" spans="1:8" x14ac:dyDescent="0.25">
      <c r="A409" s="58" t="s">
        <v>2572</v>
      </c>
      <c r="B409" s="60" t="s">
        <v>1198</v>
      </c>
      <c r="G409" s="62" t="s">
        <v>3632</v>
      </c>
      <c r="H409" s="62" t="s">
        <v>1057</v>
      </c>
    </row>
    <row r="410" spans="1:8" x14ac:dyDescent="0.25">
      <c r="A410" s="58" t="s">
        <v>2575</v>
      </c>
      <c r="B410" s="60" t="s">
        <v>1057</v>
      </c>
      <c r="G410" s="62" t="s">
        <v>3633</v>
      </c>
      <c r="H410" s="62" t="s">
        <v>1198</v>
      </c>
    </row>
    <row r="411" spans="1:8" x14ac:dyDescent="0.25">
      <c r="A411" s="58" t="s">
        <v>2579</v>
      </c>
      <c r="B411" s="60" t="s">
        <v>1057</v>
      </c>
      <c r="G411" s="62" t="s">
        <v>3634</v>
      </c>
      <c r="H411" s="62" t="s">
        <v>1057</v>
      </c>
    </row>
    <row r="412" spans="1:8" x14ac:dyDescent="0.25">
      <c r="A412" s="58" t="s">
        <v>2583</v>
      </c>
      <c r="B412" s="60" t="s">
        <v>1198</v>
      </c>
      <c r="G412" s="62" t="s">
        <v>3635</v>
      </c>
      <c r="H412" s="62" t="s">
        <v>1161</v>
      </c>
    </row>
    <row r="413" spans="1:8" x14ac:dyDescent="0.25">
      <c r="A413" s="58" t="s">
        <v>2589</v>
      </c>
      <c r="B413" s="60" t="s">
        <v>1198</v>
      </c>
      <c r="G413" s="62" t="s">
        <v>3636</v>
      </c>
      <c r="H413" s="62" t="s">
        <v>282</v>
      </c>
    </row>
    <row r="414" spans="1:8" x14ac:dyDescent="0.25">
      <c r="A414" s="58" t="s">
        <v>2591</v>
      </c>
      <c r="B414" s="60" t="s">
        <v>1161</v>
      </c>
      <c r="G414" s="62" t="s">
        <v>3637</v>
      </c>
      <c r="H414" s="62" t="s">
        <v>1057</v>
      </c>
    </row>
    <row r="415" spans="1:8" x14ac:dyDescent="0.25">
      <c r="A415" s="58" t="s">
        <v>2595</v>
      </c>
      <c r="B415" s="60" t="s">
        <v>1057</v>
      </c>
      <c r="G415" s="62" t="s">
        <v>3638</v>
      </c>
      <c r="H415" s="62" t="s">
        <v>1198</v>
      </c>
    </row>
    <row r="416" spans="1:8" x14ac:dyDescent="0.25">
      <c r="A416" s="58" t="s">
        <v>2602</v>
      </c>
      <c r="B416" s="60" t="s">
        <v>1057</v>
      </c>
      <c r="G416" s="62" t="s">
        <v>3639</v>
      </c>
      <c r="H416" s="62" t="s">
        <v>1198</v>
      </c>
    </row>
    <row r="417" spans="1:8" x14ac:dyDescent="0.25">
      <c r="A417" s="58" t="s">
        <v>2610</v>
      </c>
      <c r="B417" s="60" t="s">
        <v>1057</v>
      </c>
      <c r="G417" s="62" t="s">
        <v>3640</v>
      </c>
      <c r="H417" s="62" t="s">
        <v>1057</v>
      </c>
    </row>
    <row r="418" spans="1:8" x14ac:dyDescent="0.25">
      <c r="A418" s="58" t="s">
        <v>2617</v>
      </c>
      <c r="B418" s="60" t="s">
        <v>1161</v>
      </c>
      <c r="G418" s="62" t="s">
        <v>3641</v>
      </c>
      <c r="H418" s="62" t="s">
        <v>1057</v>
      </c>
    </row>
    <row r="419" spans="1:8" x14ac:dyDescent="0.25">
      <c r="A419" s="58" t="s">
        <v>2623</v>
      </c>
      <c r="B419" s="60" t="s">
        <v>1057</v>
      </c>
      <c r="G419" s="62" t="s">
        <v>3642</v>
      </c>
      <c r="H419" s="62" t="s">
        <v>1057</v>
      </c>
    </row>
    <row r="420" spans="1:8" x14ac:dyDescent="0.25">
      <c r="A420" s="58" t="s">
        <v>2631</v>
      </c>
      <c r="B420" s="60" t="s">
        <v>1057</v>
      </c>
      <c r="G420" s="62" t="s">
        <v>3643</v>
      </c>
      <c r="H420" s="62" t="s">
        <v>1198</v>
      </c>
    </row>
    <row r="421" spans="1:8" x14ac:dyDescent="0.25">
      <c r="A421" s="58" t="s">
        <v>2638</v>
      </c>
      <c r="B421" s="60" t="s">
        <v>1057</v>
      </c>
      <c r="G421" s="62" t="s">
        <v>3644</v>
      </c>
      <c r="H421" s="62" t="s">
        <v>1198</v>
      </c>
    </row>
    <row r="422" spans="1:8" x14ac:dyDescent="0.25">
      <c r="A422" s="58" t="s">
        <v>2644</v>
      </c>
      <c r="B422" s="60" t="s">
        <v>1057</v>
      </c>
      <c r="G422" s="62" t="s">
        <v>3645</v>
      </c>
      <c r="H422" s="62" t="s">
        <v>1198</v>
      </c>
    </row>
    <row r="423" spans="1:8" x14ac:dyDescent="0.25">
      <c r="A423" s="58" t="s">
        <v>2650</v>
      </c>
      <c r="B423" s="60" t="s">
        <v>1057</v>
      </c>
      <c r="G423" s="62" t="s">
        <v>3646</v>
      </c>
      <c r="H423" s="62" t="s">
        <v>1057</v>
      </c>
    </row>
    <row r="424" spans="1:8" x14ac:dyDescent="0.25">
      <c r="A424" s="58" t="s">
        <v>2655</v>
      </c>
      <c r="B424" s="60" t="s">
        <v>1198</v>
      </c>
      <c r="G424" s="62" t="s">
        <v>3647</v>
      </c>
      <c r="H424" s="62" t="s">
        <v>1057</v>
      </c>
    </row>
    <row r="425" spans="1:8" x14ac:dyDescent="0.25">
      <c r="A425" s="58" t="s">
        <v>2657</v>
      </c>
      <c r="B425" s="60" t="s">
        <v>1057</v>
      </c>
    </row>
    <row r="426" spans="1:8" x14ac:dyDescent="0.25">
      <c r="A426" s="58" t="s">
        <v>2661</v>
      </c>
      <c r="B426" s="60" t="s">
        <v>1198</v>
      </c>
    </row>
    <row r="427" spans="1:8" x14ac:dyDescent="0.25">
      <c r="A427" s="58" t="s">
        <v>2667</v>
      </c>
      <c r="B427" s="60" t="s">
        <v>1057</v>
      </c>
    </row>
    <row r="428" spans="1:8" x14ac:dyDescent="0.25">
      <c r="A428" s="58" t="s">
        <v>2671</v>
      </c>
      <c r="B428" s="60" t="s">
        <v>1198</v>
      </c>
    </row>
    <row r="429" spans="1:8" x14ac:dyDescent="0.25">
      <c r="A429" s="58" t="s">
        <v>2678</v>
      </c>
      <c r="B429" s="60" t="s">
        <v>1198</v>
      </c>
    </row>
    <row r="430" spans="1:8" x14ac:dyDescent="0.25">
      <c r="A430" s="58" t="s">
        <v>2684</v>
      </c>
      <c r="B430" s="60" t="s">
        <v>1057</v>
      </c>
    </row>
    <row r="431" spans="1:8" x14ac:dyDescent="0.25">
      <c r="A431" s="58" t="s">
        <v>2691</v>
      </c>
      <c r="B431" s="60" t="s">
        <v>1057</v>
      </c>
    </row>
    <row r="432" spans="1:8" x14ac:dyDescent="0.25">
      <c r="A432" s="58" t="s">
        <v>2694</v>
      </c>
      <c r="B432" s="60" t="s">
        <v>1198</v>
      </c>
    </row>
    <row r="433" spans="1:2" x14ac:dyDescent="0.25">
      <c r="A433" s="58" t="s">
        <v>2696</v>
      </c>
      <c r="B433" s="60" t="s">
        <v>1198</v>
      </c>
    </row>
    <row r="434" spans="1:2" x14ac:dyDescent="0.25">
      <c r="A434" s="58" t="s">
        <v>2698</v>
      </c>
      <c r="B434" s="60" t="s">
        <v>1161</v>
      </c>
    </row>
    <row r="435" spans="1:2" x14ac:dyDescent="0.25">
      <c r="A435" s="58" t="s">
        <v>2704</v>
      </c>
      <c r="B435" s="60" t="s">
        <v>1057</v>
      </c>
    </row>
    <row r="436" spans="1:2" x14ac:dyDescent="0.25">
      <c r="A436" s="58" t="s">
        <v>2709</v>
      </c>
      <c r="B436" s="60" t="s">
        <v>1198</v>
      </c>
    </row>
    <row r="437" spans="1:2" x14ac:dyDescent="0.25">
      <c r="A437" s="58" t="s">
        <v>2717</v>
      </c>
      <c r="B437" s="60" t="s">
        <v>1198</v>
      </c>
    </row>
    <row r="438" spans="1:2" x14ac:dyDescent="0.25">
      <c r="A438" s="58" t="s">
        <v>2723</v>
      </c>
      <c r="B438" s="60" t="s">
        <v>1198</v>
      </c>
    </row>
    <row r="439" spans="1:2" x14ac:dyDescent="0.25">
      <c r="A439" s="58" t="s">
        <v>2728</v>
      </c>
      <c r="B439" s="60" t="s">
        <v>1198</v>
      </c>
    </row>
    <row r="440" spans="1:2" x14ac:dyDescent="0.25">
      <c r="A440" s="58" t="s">
        <v>2733</v>
      </c>
      <c r="B440" s="60" t="s">
        <v>1057</v>
      </c>
    </row>
    <row r="441" spans="1:2" x14ac:dyDescent="0.25">
      <c r="A441" s="58" t="s">
        <v>2738</v>
      </c>
      <c r="B441" s="60" t="s">
        <v>1057</v>
      </c>
    </row>
    <row r="442" spans="1:2" x14ac:dyDescent="0.25">
      <c r="A442" s="58" t="s">
        <v>2740</v>
      </c>
      <c r="B442" s="60" t="s">
        <v>1161</v>
      </c>
    </row>
    <row r="443" spans="1:2" x14ac:dyDescent="0.25">
      <c r="A443" s="58" t="s">
        <v>2745</v>
      </c>
      <c r="B443" s="60" t="s">
        <v>1057</v>
      </c>
    </row>
    <row r="444" spans="1:2" x14ac:dyDescent="0.25">
      <c r="A444" s="58" t="s">
        <v>2754</v>
      </c>
      <c r="B444" s="60" t="s">
        <v>1057</v>
      </c>
    </row>
    <row r="445" spans="1:2" x14ac:dyDescent="0.25">
      <c r="A445" s="58" t="s">
        <v>2761</v>
      </c>
      <c r="B445" s="60" t="s">
        <v>1057</v>
      </c>
    </row>
    <row r="446" spans="1:2" x14ac:dyDescent="0.25">
      <c r="A446" s="58" t="s">
        <v>2764</v>
      </c>
      <c r="B446" s="60" t="s">
        <v>1057</v>
      </c>
    </row>
    <row r="447" spans="1:2" x14ac:dyDescent="0.25">
      <c r="A447" s="58" t="s">
        <v>2767</v>
      </c>
      <c r="B447" s="60" t="s">
        <v>1161</v>
      </c>
    </row>
    <row r="448" spans="1:2" x14ac:dyDescent="0.25">
      <c r="A448" s="58" t="s">
        <v>2769</v>
      </c>
      <c r="B448" s="60" t="s">
        <v>1057</v>
      </c>
    </row>
    <row r="449" spans="1:2" x14ac:dyDescent="0.25">
      <c r="A449" s="58" t="s">
        <v>2775</v>
      </c>
      <c r="B449" s="60" t="s">
        <v>1161</v>
      </c>
    </row>
    <row r="450" spans="1:2" x14ac:dyDescent="0.25">
      <c r="A450" s="58" t="s">
        <v>2778</v>
      </c>
      <c r="B450" s="60" t="s">
        <v>1057</v>
      </c>
    </row>
    <row r="451" spans="1:2" x14ac:dyDescent="0.25">
      <c r="A451" s="58" t="s">
        <v>2780</v>
      </c>
      <c r="B451" s="60" t="s">
        <v>1057</v>
      </c>
    </row>
    <row r="452" spans="1:2" x14ac:dyDescent="0.25">
      <c r="A452" s="58" t="s">
        <v>2786</v>
      </c>
      <c r="B452" s="60" t="s">
        <v>1161</v>
      </c>
    </row>
    <row r="453" spans="1:2" x14ac:dyDescent="0.25">
      <c r="A453" s="58" t="s">
        <v>2792</v>
      </c>
      <c r="B453" s="60" t="s">
        <v>1057</v>
      </c>
    </row>
    <row r="454" spans="1:2" x14ac:dyDescent="0.25">
      <c r="A454" s="58" t="s">
        <v>2796</v>
      </c>
      <c r="B454" s="60" t="s">
        <v>1057</v>
      </c>
    </row>
    <row r="455" spans="1:2" x14ac:dyDescent="0.25">
      <c r="A455" s="58" t="s">
        <v>2801</v>
      </c>
      <c r="B455" s="60" t="s">
        <v>1198</v>
      </c>
    </row>
    <row r="456" spans="1:2" x14ac:dyDescent="0.25">
      <c r="A456" s="58" t="s">
        <v>2804</v>
      </c>
      <c r="B456" s="60" t="s">
        <v>1057</v>
      </c>
    </row>
    <row r="457" spans="1:2" x14ac:dyDescent="0.25">
      <c r="A457" s="58" t="s">
        <v>2808</v>
      </c>
      <c r="B457" s="60" t="s">
        <v>1057</v>
      </c>
    </row>
    <row r="458" spans="1:2" x14ac:dyDescent="0.25">
      <c r="A458" s="58" t="s">
        <v>2815</v>
      </c>
      <c r="B458" s="60" t="s">
        <v>1198</v>
      </c>
    </row>
    <row r="459" spans="1:2" x14ac:dyDescent="0.25">
      <c r="A459" s="58" t="s">
        <v>2817</v>
      </c>
      <c r="B459" s="60" t="s">
        <v>650</v>
      </c>
    </row>
    <row r="460" spans="1:2" x14ac:dyDescent="0.25">
      <c r="A460" s="58" t="s">
        <v>2819</v>
      </c>
      <c r="B460" s="60" t="s">
        <v>1198</v>
      </c>
    </row>
    <row r="461" spans="1:2" x14ac:dyDescent="0.25">
      <c r="A461" s="58" t="s">
        <v>2826</v>
      </c>
      <c r="B461" s="60" t="s">
        <v>1161</v>
      </c>
    </row>
    <row r="462" spans="1:2" x14ac:dyDescent="0.25">
      <c r="A462" s="58" t="s">
        <v>2837</v>
      </c>
      <c r="B462" s="60" t="s">
        <v>1161</v>
      </c>
    </row>
    <row r="463" spans="1:2" x14ac:dyDescent="0.25">
      <c r="A463" s="58" t="s">
        <v>2846</v>
      </c>
      <c r="B463" s="60" t="s">
        <v>1198</v>
      </c>
    </row>
    <row r="464" spans="1:2" x14ac:dyDescent="0.25">
      <c r="A464" s="58" t="s">
        <v>2851</v>
      </c>
      <c r="B464" s="60" t="s">
        <v>1057</v>
      </c>
    </row>
    <row r="465" spans="1:2" x14ac:dyDescent="0.25">
      <c r="A465" s="58" t="s">
        <v>2856</v>
      </c>
      <c r="B465" s="60" t="s">
        <v>1198</v>
      </c>
    </row>
    <row r="466" spans="1:2" x14ac:dyDescent="0.25">
      <c r="A466" s="58" t="s">
        <v>2864</v>
      </c>
      <c r="B466" s="60" t="s">
        <v>1057</v>
      </c>
    </row>
    <row r="467" spans="1:2" x14ac:dyDescent="0.25">
      <c r="A467" s="58" t="s">
        <v>2866</v>
      </c>
      <c r="B467" s="60" t="s">
        <v>1057</v>
      </c>
    </row>
    <row r="468" spans="1:2" x14ac:dyDescent="0.25">
      <c r="A468" s="58" t="s">
        <v>2868</v>
      </c>
      <c r="B468" s="60" t="s">
        <v>1161</v>
      </c>
    </row>
    <row r="469" spans="1:2" x14ac:dyDescent="0.25">
      <c r="A469" s="58" t="s">
        <v>2877</v>
      </c>
      <c r="B469" s="60" t="s">
        <v>650</v>
      </c>
    </row>
    <row r="470" spans="1:2" x14ac:dyDescent="0.25">
      <c r="A470" s="58" t="s">
        <v>2883</v>
      </c>
      <c r="B470" s="60" t="s">
        <v>1057</v>
      </c>
    </row>
    <row r="471" spans="1:2" x14ac:dyDescent="0.25">
      <c r="A471" s="58" t="s">
        <v>2886</v>
      </c>
      <c r="B471" s="60" t="s">
        <v>1161</v>
      </c>
    </row>
    <row r="472" spans="1:2" x14ac:dyDescent="0.25">
      <c r="A472" s="58" t="s">
        <v>2890</v>
      </c>
      <c r="B472" s="60" t="s">
        <v>1161</v>
      </c>
    </row>
    <row r="473" spans="1:2" x14ac:dyDescent="0.25">
      <c r="A473" s="58" t="s">
        <v>2892</v>
      </c>
      <c r="B473" s="60" t="s">
        <v>1161</v>
      </c>
    </row>
    <row r="474" spans="1:2" x14ac:dyDescent="0.25">
      <c r="A474" s="58" t="s">
        <v>2896</v>
      </c>
      <c r="B474" s="60" t="s">
        <v>1198</v>
      </c>
    </row>
    <row r="475" spans="1:2" x14ac:dyDescent="0.25">
      <c r="A475" s="58" t="s">
        <v>2899</v>
      </c>
      <c r="B475" s="60" t="s">
        <v>1057</v>
      </c>
    </row>
    <row r="476" spans="1:2" x14ac:dyDescent="0.25">
      <c r="A476" s="58" t="s">
        <v>2904</v>
      </c>
      <c r="B476" s="60" t="s">
        <v>1057</v>
      </c>
    </row>
    <row r="477" spans="1:2" x14ac:dyDescent="0.25">
      <c r="A477" s="58" t="s">
        <v>2909</v>
      </c>
      <c r="B477" s="60" t="s">
        <v>1057</v>
      </c>
    </row>
    <row r="478" spans="1:2" x14ac:dyDescent="0.25">
      <c r="A478" s="58" t="s">
        <v>2913</v>
      </c>
      <c r="B478" s="60" t="s">
        <v>1057</v>
      </c>
    </row>
    <row r="479" spans="1:2" x14ac:dyDescent="0.25">
      <c r="A479" s="58" t="s">
        <v>2919</v>
      </c>
      <c r="B479" s="60" t="s">
        <v>1057</v>
      </c>
    </row>
    <row r="480" spans="1:2" x14ac:dyDescent="0.25">
      <c r="A480" s="58" t="s">
        <v>2927</v>
      </c>
      <c r="B480" s="60" t="s">
        <v>1057</v>
      </c>
    </row>
    <row r="481" spans="1:2" x14ac:dyDescent="0.25">
      <c r="A481" s="58" t="s">
        <v>2934</v>
      </c>
      <c r="B481" s="60" t="s">
        <v>1057</v>
      </c>
    </row>
    <row r="482" spans="1:2" x14ac:dyDescent="0.25">
      <c r="A482" s="58" t="s">
        <v>2942</v>
      </c>
      <c r="B482" s="60" t="s">
        <v>1057</v>
      </c>
    </row>
    <row r="483" spans="1:2" x14ac:dyDescent="0.25">
      <c r="A483" s="58" t="s">
        <v>2944</v>
      </c>
      <c r="B483" s="60" t="s">
        <v>1198</v>
      </c>
    </row>
    <row r="484" spans="1:2" x14ac:dyDescent="0.25">
      <c r="A484" s="58" t="s">
        <v>2950</v>
      </c>
      <c r="B484" s="60" t="s">
        <v>1057</v>
      </c>
    </row>
    <row r="485" spans="1:2" x14ac:dyDescent="0.25">
      <c r="A485" s="58" t="s">
        <v>2957</v>
      </c>
      <c r="B485" s="60" t="s">
        <v>1057</v>
      </c>
    </row>
    <row r="486" spans="1:2" x14ac:dyDescent="0.25">
      <c r="A486" s="58" t="s">
        <v>2964</v>
      </c>
      <c r="B486" s="60" t="s">
        <v>1057</v>
      </c>
    </row>
    <row r="487" spans="1:2" x14ac:dyDescent="0.25">
      <c r="A487" s="58" t="s">
        <v>2970</v>
      </c>
      <c r="B487" s="60" t="s">
        <v>1057</v>
      </c>
    </row>
    <row r="488" spans="1:2" x14ac:dyDescent="0.25">
      <c r="A488" s="58" t="s">
        <v>2975</v>
      </c>
      <c r="B488" s="60" t="s">
        <v>1057</v>
      </c>
    </row>
    <row r="489" spans="1:2" x14ac:dyDescent="0.25">
      <c r="A489" s="58" t="s">
        <v>2983</v>
      </c>
      <c r="B489" s="60" t="s">
        <v>1198</v>
      </c>
    </row>
    <row r="490" spans="1:2" x14ac:dyDescent="0.25">
      <c r="A490" s="58" t="s">
        <v>2987</v>
      </c>
      <c r="B490" s="60" t="s">
        <v>1198</v>
      </c>
    </row>
    <row r="491" spans="1:2" x14ac:dyDescent="0.25">
      <c r="A491" s="58" t="s">
        <v>2991</v>
      </c>
      <c r="B491" s="60" t="s">
        <v>1161</v>
      </c>
    </row>
    <row r="492" spans="1:2" x14ac:dyDescent="0.25">
      <c r="A492" s="58" t="s">
        <v>3000</v>
      </c>
      <c r="B492" s="60" t="s">
        <v>1161</v>
      </c>
    </row>
    <row r="493" spans="1:2" x14ac:dyDescent="0.25">
      <c r="A493" s="58" t="s">
        <v>3007</v>
      </c>
      <c r="B493" s="60" t="s">
        <v>1161</v>
      </c>
    </row>
    <row r="494" spans="1:2" x14ac:dyDescent="0.25">
      <c r="A494" s="58" t="s">
        <v>3013</v>
      </c>
      <c r="B494" s="60" t="s">
        <v>1057</v>
      </c>
    </row>
    <row r="495" spans="1:2" x14ac:dyDescent="0.25">
      <c r="A495" s="58" t="s">
        <v>3023</v>
      </c>
      <c r="B495" s="60" t="s">
        <v>1057</v>
      </c>
    </row>
    <row r="496" spans="1:2" x14ac:dyDescent="0.25">
      <c r="A496" s="58" t="s">
        <v>3029</v>
      </c>
      <c r="B496" s="60" t="s">
        <v>1057</v>
      </c>
    </row>
    <row r="497" spans="1:2" x14ac:dyDescent="0.25">
      <c r="A497" s="58" t="s">
        <v>3036</v>
      </c>
      <c r="B497" s="60" t="s">
        <v>1057</v>
      </c>
    </row>
    <row r="498" spans="1:2" x14ac:dyDescent="0.25">
      <c r="A498" s="58" t="s">
        <v>3038</v>
      </c>
      <c r="B498" s="60"/>
    </row>
    <row r="499" spans="1:2" x14ac:dyDescent="0.25">
      <c r="A499" s="58" t="s">
        <v>3041</v>
      </c>
      <c r="B499" s="60"/>
    </row>
    <row r="500" spans="1:2" x14ac:dyDescent="0.25">
      <c r="A500" s="58" t="s">
        <v>3046</v>
      </c>
      <c r="B500" s="60"/>
    </row>
    <row r="501" spans="1:2" x14ac:dyDescent="0.25">
      <c r="A501" s="58" t="s">
        <v>3050</v>
      </c>
      <c r="B501" s="60" t="s">
        <v>1057</v>
      </c>
    </row>
    <row r="502" spans="1:2" x14ac:dyDescent="0.25">
      <c r="A502" s="58" t="s">
        <v>3054</v>
      </c>
      <c r="B502" s="60"/>
    </row>
    <row r="503" spans="1:2" x14ac:dyDescent="0.25">
      <c r="A503" s="59" t="s">
        <v>3058</v>
      </c>
      <c r="B503" s="61"/>
    </row>
    <row r="504" spans="1:2" x14ac:dyDescent="0.25">
      <c r="A504" s="59" t="s">
        <v>3060</v>
      </c>
      <c r="B504" s="61"/>
    </row>
    <row r="505" spans="1:2" x14ac:dyDescent="0.25">
      <c r="A505" s="58" t="s">
        <v>3063</v>
      </c>
      <c r="B505" s="60"/>
    </row>
    <row r="506" spans="1:2" x14ac:dyDescent="0.25">
      <c r="A506" s="58" t="s">
        <v>3066</v>
      </c>
      <c r="B506" s="60"/>
    </row>
    <row r="507" spans="1:2" x14ac:dyDescent="0.25">
      <c r="A507" s="58" t="s">
        <v>3068</v>
      </c>
      <c r="B507" s="60"/>
    </row>
    <row r="508" spans="1:2" x14ac:dyDescent="0.25">
      <c r="A508" s="58" t="s">
        <v>3070</v>
      </c>
      <c r="B508" s="60" t="s">
        <v>1057</v>
      </c>
    </row>
    <row r="509" spans="1:2" x14ac:dyDescent="0.25">
      <c r="A509" s="58" t="s">
        <v>3073</v>
      </c>
      <c r="B509" s="60" t="s">
        <v>650</v>
      </c>
    </row>
    <row r="510" spans="1:2" x14ac:dyDescent="0.25">
      <c r="A510" s="58" t="s">
        <v>3075</v>
      </c>
      <c r="B510" s="60" t="s">
        <v>1057</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5"/>
  <dimension ref="A3:EB430"/>
  <sheetViews>
    <sheetView topLeftCell="A290" zoomScale="85" zoomScaleNormal="85" workbookViewId="0">
      <pane xSplit="1" topLeftCell="B1" activePane="topRight" state="frozen"/>
      <selection activeCell="A169" sqref="A169"/>
      <selection pane="topRight" activeCell="M430" sqref="M302:M430"/>
    </sheetView>
  </sheetViews>
  <sheetFormatPr defaultRowHeight="15" x14ac:dyDescent="0.25"/>
  <cols>
    <col min="1" max="2" width="15.5703125" bestFit="1" customWidth="1"/>
    <col min="6" max="6" width="8.7109375" customWidth="1"/>
    <col min="114" max="114" width="17.42578125" bestFit="1" customWidth="1"/>
  </cols>
  <sheetData>
    <row r="3" spans="1:131" x14ac:dyDescent="0.25">
      <c r="DR3" s="1" t="s">
        <v>0</v>
      </c>
    </row>
    <row r="5" spans="1:131" x14ac:dyDescent="0.25">
      <c r="C5">
        <v>1</v>
      </c>
      <c r="D5">
        <v>2</v>
      </c>
      <c r="E5">
        <v>3</v>
      </c>
      <c r="F5">
        <v>4</v>
      </c>
      <c r="G5">
        <v>5</v>
      </c>
      <c r="H5">
        <v>6</v>
      </c>
      <c r="I5">
        <v>7</v>
      </c>
      <c r="J5">
        <v>8</v>
      </c>
      <c r="K5">
        <v>9</v>
      </c>
      <c r="L5">
        <v>10</v>
      </c>
      <c r="M5">
        <v>11</v>
      </c>
      <c r="N5">
        <v>12</v>
      </c>
      <c r="O5">
        <v>13</v>
      </c>
      <c r="P5">
        <v>14</v>
      </c>
      <c r="Q5">
        <v>15</v>
      </c>
      <c r="R5">
        <v>16</v>
      </c>
      <c r="S5">
        <v>17</v>
      </c>
      <c r="T5">
        <v>18</v>
      </c>
      <c r="U5">
        <v>19</v>
      </c>
      <c r="V5">
        <v>20</v>
      </c>
      <c r="W5">
        <v>21</v>
      </c>
      <c r="X5">
        <v>22</v>
      </c>
      <c r="Y5">
        <v>23</v>
      </c>
      <c r="Z5">
        <v>24</v>
      </c>
      <c r="AA5">
        <v>25</v>
      </c>
      <c r="AB5">
        <v>26</v>
      </c>
      <c r="AC5">
        <v>27</v>
      </c>
      <c r="AD5">
        <v>28</v>
      </c>
      <c r="AE5">
        <v>29</v>
      </c>
      <c r="AF5">
        <v>30</v>
      </c>
      <c r="AG5">
        <v>31</v>
      </c>
      <c r="AH5">
        <v>32</v>
      </c>
      <c r="AI5">
        <v>33</v>
      </c>
      <c r="AJ5">
        <v>34</v>
      </c>
      <c r="AK5">
        <v>35</v>
      </c>
      <c r="AL5">
        <v>36</v>
      </c>
      <c r="AM5">
        <v>37</v>
      </c>
      <c r="AN5">
        <v>38</v>
      </c>
      <c r="AO5">
        <v>39</v>
      </c>
      <c r="AP5">
        <v>40</v>
      </c>
      <c r="AQ5">
        <v>41</v>
      </c>
      <c r="AR5">
        <v>42</v>
      </c>
      <c r="AS5">
        <v>43</v>
      </c>
      <c r="AT5">
        <v>44</v>
      </c>
      <c r="AU5">
        <v>45</v>
      </c>
      <c r="AV5">
        <v>46</v>
      </c>
      <c r="AW5">
        <v>47</v>
      </c>
      <c r="AX5">
        <v>48</v>
      </c>
      <c r="AY5">
        <v>49</v>
      </c>
      <c r="AZ5">
        <v>50</v>
      </c>
      <c r="BA5">
        <v>51</v>
      </c>
      <c r="BB5">
        <v>52</v>
      </c>
      <c r="BC5">
        <v>53</v>
      </c>
      <c r="BD5">
        <v>54</v>
      </c>
      <c r="BE5">
        <v>55</v>
      </c>
      <c r="BF5">
        <v>56</v>
      </c>
      <c r="BG5">
        <v>57</v>
      </c>
      <c r="BH5">
        <v>58</v>
      </c>
      <c r="BI5">
        <v>59</v>
      </c>
      <c r="BJ5">
        <v>60</v>
      </c>
      <c r="BK5">
        <v>61</v>
      </c>
      <c r="BL5">
        <v>62</v>
      </c>
      <c r="BM5">
        <v>63</v>
      </c>
      <c r="BN5">
        <v>64</v>
      </c>
      <c r="BO5">
        <v>65</v>
      </c>
      <c r="BP5">
        <v>66</v>
      </c>
      <c r="BQ5">
        <v>67</v>
      </c>
      <c r="BR5">
        <v>68</v>
      </c>
      <c r="BS5">
        <v>69</v>
      </c>
      <c r="BT5">
        <v>70</v>
      </c>
      <c r="BU5">
        <v>71</v>
      </c>
      <c r="BV5">
        <v>72</v>
      </c>
      <c r="BW5">
        <v>73</v>
      </c>
      <c r="BX5">
        <v>74</v>
      </c>
      <c r="BY5">
        <v>75</v>
      </c>
      <c r="BZ5">
        <v>76</v>
      </c>
      <c r="CA5">
        <v>77</v>
      </c>
      <c r="CB5">
        <v>78</v>
      </c>
      <c r="CC5">
        <v>79</v>
      </c>
      <c r="CD5">
        <v>80</v>
      </c>
      <c r="CE5">
        <v>81</v>
      </c>
      <c r="CF5">
        <v>82</v>
      </c>
      <c r="CG5">
        <v>83</v>
      </c>
      <c r="CH5">
        <v>84</v>
      </c>
      <c r="CI5">
        <v>85</v>
      </c>
      <c r="CJ5">
        <v>86</v>
      </c>
      <c r="CK5">
        <v>87</v>
      </c>
      <c r="CL5">
        <v>88</v>
      </c>
      <c r="CM5">
        <v>89</v>
      </c>
      <c r="CN5">
        <v>90</v>
      </c>
      <c r="CO5">
        <v>91</v>
      </c>
      <c r="CP5">
        <v>92</v>
      </c>
      <c r="CQ5">
        <v>93</v>
      </c>
      <c r="CR5">
        <v>94</v>
      </c>
      <c r="CS5">
        <v>95</v>
      </c>
      <c r="CT5">
        <v>96</v>
      </c>
      <c r="CU5">
        <v>97</v>
      </c>
      <c r="CV5">
        <v>98</v>
      </c>
      <c r="CW5">
        <v>99</v>
      </c>
      <c r="CX5">
        <v>100</v>
      </c>
      <c r="CY5">
        <v>101</v>
      </c>
      <c r="CZ5">
        <v>102</v>
      </c>
      <c r="DA5">
        <v>103</v>
      </c>
      <c r="DB5">
        <v>104</v>
      </c>
      <c r="DC5">
        <v>105</v>
      </c>
      <c r="DD5">
        <v>106</v>
      </c>
      <c r="DE5">
        <v>107</v>
      </c>
      <c r="DF5">
        <v>108</v>
      </c>
      <c r="DG5">
        <v>109</v>
      </c>
      <c r="DH5">
        <v>110</v>
      </c>
      <c r="DI5">
        <v>111</v>
      </c>
      <c r="DJ5">
        <v>112</v>
      </c>
      <c r="DK5">
        <v>113</v>
      </c>
      <c r="DL5">
        <v>114</v>
      </c>
      <c r="DM5">
        <v>115</v>
      </c>
      <c r="DN5">
        <v>116</v>
      </c>
      <c r="DO5">
        <v>117</v>
      </c>
      <c r="DP5">
        <v>118</v>
      </c>
      <c r="DQ5">
        <v>119</v>
      </c>
      <c r="DR5">
        <v>120</v>
      </c>
      <c r="DS5">
        <v>121</v>
      </c>
      <c r="DT5">
        <v>122</v>
      </c>
      <c r="DU5">
        <v>123</v>
      </c>
      <c r="DV5">
        <v>124</v>
      </c>
      <c r="DW5">
        <v>125</v>
      </c>
      <c r="DX5">
        <v>126</v>
      </c>
    </row>
    <row r="6" spans="1:131" s="1" customFormat="1" x14ac:dyDescent="0.25"/>
    <row r="7" spans="1:131" s="1" customFormat="1" x14ac:dyDescent="0.25">
      <c r="A7" t="s">
        <v>1</v>
      </c>
      <c r="B7" s="2" t="s">
        <v>2</v>
      </c>
      <c r="C7" t="s">
        <v>3</v>
      </c>
      <c r="D7" t="s">
        <v>4</v>
      </c>
      <c r="E7" t="s">
        <v>5</v>
      </c>
      <c r="F7" t="s">
        <v>6</v>
      </c>
      <c r="G7" t="s">
        <v>7</v>
      </c>
      <c r="H7" t="s">
        <v>8</v>
      </c>
      <c r="I7" t="s">
        <v>9</v>
      </c>
      <c r="J7" t="s">
        <v>10</v>
      </c>
      <c r="K7" t="s">
        <v>11</v>
      </c>
      <c r="L7" t="s">
        <v>12</v>
      </c>
      <c r="M7" t="s">
        <v>13</v>
      </c>
      <c r="N7" t="s">
        <v>14</v>
      </c>
      <c r="O7" t="s">
        <v>15</v>
      </c>
      <c r="P7" t="s">
        <v>16</v>
      </c>
      <c r="Q7" t="s">
        <v>17</v>
      </c>
      <c r="R7" t="s">
        <v>18</v>
      </c>
      <c r="S7" t="s">
        <v>19</v>
      </c>
      <c r="T7" s="2" t="s">
        <v>20</v>
      </c>
      <c r="U7" s="2" t="s">
        <v>21</v>
      </c>
      <c r="V7" t="s">
        <v>22</v>
      </c>
      <c r="W7" t="s">
        <v>23</v>
      </c>
      <c r="X7" t="s">
        <v>24</v>
      </c>
      <c r="Y7" s="2" t="s">
        <v>25</v>
      </c>
      <c r="Z7" s="2" t="s">
        <v>26</v>
      </c>
      <c r="AA7" s="2" t="s">
        <v>27</v>
      </c>
      <c r="AB7" s="2" t="s">
        <v>28</v>
      </c>
      <c r="AC7" t="s">
        <v>29</v>
      </c>
      <c r="AD7" t="s">
        <v>30</v>
      </c>
      <c r="AE7" s="2" t="s">
        <v>31</v>
      </c>
      <c r="AF7" s="2" t="s">
        <v>32</v>
      </c>
      <c r="AG7" s="2" t="s">
        <v>33</v>
      </c>
      <c r="AH7" s="2" t="s">
        <v>34</v>
      </c>
      <c r="AI7" s="2" t="s">
        <v>35</v>
      </c>
      <c r="AJ7" s="2" t="s">
        <v>36</v>
      </c>
      <c r="AK7" s="2" t="s">
        <v>37</v>
      </c>
      <c r="AL7" s="2" t="s">
        <v>38</v>
      </c>
      <c r="AM7" s="2" t="s">
        <v>39</v>
      </c>
      <c r="AN7" s="2" t="s">
        <v>40</v>
      </c>
      <c r="AO7" t="s">
        <v>41</v>
      </c>
      <c r="AP7" t="s">
        <v>42</v>
      </c>
      <c r="AQ7" t="s">
        <v>43</v>
      </c>
      <c r="AR7" t="s">
        <v>44</v>
      </c>
      <c r="AS7" t="s">
        <v>45</v>
      </c>
      <c r="AT7" t="s">
        <v>46</v>
      </c>
      <c r="AU7" t="s">
        <v>47</v>
      </c>
      <c r="AV7" t="s">
        <v>48</v>
      </c>
      <c r="AW7" t="s">
        <v>49</v>
      </c>
      <c r="AX7" t="s">
        <v>50</v>
      </c>
      <c r="AY7" t="s">
        <v>51</v>
      </c>
      <c r="AZ7"/>
      <c r="BA7" s="2" t="s">
        <v>52</v>
      </c>
      <c r="BB7" s="2" t="s">
        <v>53</v>
      </c>
      <c r="BC7" s="2" t="s">
        <v>54</v>
      </c>
      <c r="BD7" s="2" t="s">
        <v>55</v>
      </c>
      <c r="BE7" s="2" t="s">
        <v>56</v>
      </c>
      <c r="BF7" s="2" t="s">
        <v>57</v>
      </c>
      <c r="BG7" s="2" t="s">
        <v>58</v>
      </c>
      <c r="BH7" s="2" t="s">
        <v>59</v>
      </c>
      <c r="BI7" s="2" t="s">
        <v>60</v>
      </c>
      <c r="BJ7" s="2" t="s">
        <v>61</v>
      </c>
      <c r="BK7" s="2" t="s">
        <v>62</v>
      </c>
      <c r="BL7" s="2" t="s">
        <v>63</v>
      </c>
      <c r="BM7" s="2" t="s">
        <v>64</v>
      </c>
      <c r="BN7" s="2" t="s">
        <v>65</v>
      </c>
      <c r="BO7" s="2" t="s">
        <v>66</v>
      </c>
      <c r="BP7" s="2" t="s">
        <v>67</v>
      </c>
      <c r="BQ7" s="2" t="s">
        <v>68</v>
      </c>
      <c r="BR7" s="2" t="s">
        <v>69</v>
      </c>
      <c r="BS7" s="2" t="s">
        <v>70</v>
      </c>
      <c r="BT7" s="2" t="s">
        <v>71</v>
      </c>
      <c r="BU7" s="2" t="s">
        <v>72</v>
      </c>
      <c r="BV7" s="2" t="s">
        <v>73</v>
      </c>
      <c r="BW7" s="2" t="s">
        <v>74</v>
      </c>
      <c r="BX7" s="2" t="s">
        <v>75</v>
      </c>
      <c r="BY7" s="2" t="s">
        <v>76</v>
      </c>
      <c r="BZ7" s="2" t="s">
        <v>77</v>
      </c>
      <c r="CA7" s="2" t="s">
        <v>78</v>
      </c>
      <c r="CB7" s="2" t="s">
        <v>79</v>
      </c>
      <c r="CC7" s="2" t="s">
        <v>80</v>
      </c>
      <c r="CD7" s="2" t="s">
        <v>81</v>
      </c>
      <c r="CE7" s="2" t="s">
        <v>82</v>
      </c>
      <c r="CF7" s="2" t="s">
        <v>83</v>
      </c>
      <c r="CG7" s="2" t="s">
        <v>84</v>
      </c>
      <c r="CH7" s="2" t="s">
        <v>85</v>
      </c>
      <c r="CI7" s="2" t="s">
        <v>86</v>
      </c>
      <c r="CJ7" s="2" t="s">
        <v>87</v>
      </c>
      <c r="CK7" s="2" t="s">
        <v>88</v>
      </c>
      <c r="CL7" s="2" t="s">
        <v>89</v>
      </c>
      <c r="CM7" s="2" t="s">
        <v>90</v>
      </c>
      <c r="CN7" s="2" t="s">
        <v>91</v>
      </c>
      <c r="CO7" s="2" t="s">
        <v>92</v>
      </c>
      <c r="CP7" s="2" t="s">
        <v>93</v>
      </c>
      <c r="CQ7" s="2" t="s">
        <v>94</v>
      </c>
      <c r="CR7" s="2" t="s">
        <v>95</v>
      </c>
      <c r="CS7" s="2" t="s">
        <v>96</v>
      </c>
      <c r="CT7" s="2" t="s">
        <v>97</v>
      </c>
      <c r="CU7" s="2" t="s">
        <v>98</v>
      </c>
      <c r="CV7" s="2" t="s">
        <v>99</v>
      </c>
      <c r="CW7" s="2" t="s">
        <v>100</v>
      </c>
      <c r="CX7" s="2" t="s">
        <v>101</v>
      </c>
      <c r="CY7" s="3" t="s">
        <v>102</v>
      </c>
      <c r="CZ7" s="3" t="s">
        <v>103</v>
      </c>
      <c r="DA7" s="3" t="s">
        <v>104</v>
      </c>
      <c r="DB7" s="3" t="s">
        <v>105</v>
      </c>
      <c r="DC7" s="3" t="s">
        <v>106</v>
      </c>
      <c r="DD7" s="3" t="s">
        <v>107</v>
      </c>
      <c r="DE7" s="3" t="s">
        <v>108</v>
      </c>
      <c r="DF7" s="3" t="s">
        <v>109</v>
      </c>
      <c r="DG7" s="3" t="s">
        <v>110</v>
      </c>
      <c r="DH7" s="3" t="s">
        <v>111</v>
      </c>
      <c r="DI7" s="3"/>
      <c r="DJ7" s="4" t="s">
        <v>112</v>
      </c>
      <c r="DK7" s="4" t="s">
        <v>113</v>
      </c>
      <c r="DL7" s="4" t="s">
        <v>114</v>
      </c>
      <c r="DM7" s="4" t="s">
        <v>115</v>
      </c>
      <c r="DN7" s="2" t="s">
        <v>116</v>
      </c>
      <c r="DO7" s="2" t="s">
        <v>117</v>
      </c>
      <c r="DP7" s="2" t="s">
        <v>118</v>
      </c>
      <c r="DR7" s="4" t="s">
        <v>119</v>
      </c>
      <c r="DS7" s="4" t="s">
        <v>120</v>
      </c>
      <c r="DT7" s="4" t="s">
        <v>121</v>
      </c>
      <c r="DU7" s="2" t="s">
        <v>122</v>
      </c>
      <c r="DV7" s="2" t="s">
        <v>123</v>
      </c>
      <c r="DW7" s="2" t="s">
        <v>124</v>
      </c>
      <c r="DX7" t="s">
        <v>125</v>
      </c>
    </row>
    <row r="8" spans="1:131" x14ac:dyDescent="0.25">
      <c r="F8" t="s">
        <v>126</v>
      </c>
      <c r="G8" t="s">
        <v>127</v>
      </c>
      <c r="H8" t="s">
        <v>128</v>
      </c>
      <c r="I8" t="s">
        <v>9</v>
      </c>
      <c r="J8" t="s">
        <v>129</v>
      </c>
      <c r="K8" t="s">
        <v>130</v>
      </c>
      <c r="L8" t="s">
        <v>131</v>
      </c>
      <c r="M8" t="s">
        <v>132</v>
      </c>
      <c r="N8" t="s">
        <v>126</v>
      </c>
      <c r="O8" t="s">
        <v>128</v>
      </c>
      <c r="P8" t="s">
        <v>9</v>
      </c>
      <c r="R8" t="s">
        <v>133</v>
      </c>
      <c r="S8" t="s">
        <v>133</v>
      </c>
      <c r="V8" t="s">
        <v>134</v>
      </c>
      <c r="W8" t="s">
        <v>23</v>
      </c>
      <c r="X8" t="s">
        <v>24</v>
      </c>
      <c r="Y8" s="5" t="s">
        <v>135</v>
      </c>
      <c r="Z8" s="5" t="s">
        <v>136</v>
      </c>
      <c r="AA8" s="5" t="s">
        <v>137</v>
      </c>
      <c r="AB8" s="5" t="s">
        <v>136</v>
      </c>
      <c r="AC8" s="5" t="s">
        <v>138</v>
      </c>
      <c r="AD8" s="5" t="s">
        <v>139</v>
      </c>
      <c r="AE8" s="5" t="s">
        <v>136</v>
      </c>
      <c r="AF8" s="5" t="s">
        <v>140</v>
      </c>
      <c r="AG8" s="5" t="s">
        <v>141</v>
      </c>
      <c r="AH8" s="5" t="s">
        <v>142</v>
      </c>
      <c r="AI8" s="5" t="s">
        <v>136</v>
      </c>
      <c r="AJ8" s="5" t="s">
        <v>140</v>
      </c>
      <c r="AK8" s="5" t="s">
        <v>143</v>
      </c>
      <c r="AL8" s="5" t="s">
        <v>144</v>
      </c>
      <c r="AM8" s="5" t="s">
        <v>136</v>
      </c>
      <c r="AN8" s="5" t="s">
        <v>140</v>
      </c>
      <c r="AO8" s="5" t="s">
        <v>41</v>
      </c>
      <c r="AP8" s="5" t="s">
        <v>42</v>
      </c>
      <c r="AQ8" s="5" t="s">
        <v>43</v>
      </c>
      <c r="AR8" s="5"/>
      <c r="AS8" s="5" t="s">
        <v>145</v>
      </c>
      <c r="AT8" s="5" t="s">
        <v>146</v>
      </c>
      <c r="AU8" s="5" t="s">
        <v>147</v>
      </c>
      <c r="AV8" s="5" t="s">
        <v>148</v>
      </c>
      <c r="AW8" s="5" t="s">
        <v>149</v>
      </c>
      <c r="AX8" s="5" t="s">
        <v>150</v>
      </c>
      <c r="AY8" s="5" t="s">
        <v>151</v>
      </c>
      <c r="BA8" s="6" t="s">
        <v>152</v>
      </c>
      <c r="BB8" s="6" t="s">
        <v>153</v>
      </c>
      <c r="BE8" s="6" t="s">
        <v>154</v>
      </c>
      <c r="BF8" s="6" t="s">
        <v>155</v>
      </c>
      <c r="BG8" s="6" t="s">
        <v>156</v>
      </c>
      <c r="BH8" s="6" t="s">
        <v>157</v>
      </c>
      <c r="BI8" s="6" t="s">
        <v>157</v>
      </c>
      <c r="BJ8" s="6" t="s">
        <v>158</v>
      </c>
      <c r="BK8" s="6" t="s">
        <v>152</v>
      </c>
      <c r="BL8" s="6" t="s">
        <v>153</v>
      </c>
      <c r="BM8" s="6"/>
      <c r="BN8" s="6"/>
      <c r="BO8" s="6" t="s">
        <v>154</v>
      </c>
      <c r="BP8" s="6" t="s">
        <v>155</v>
      </c>
      <c r="BQ8" s="6" t="s">
        <v>156</v>
      </c>
      <c r="BR8" s="6" t="s">
        <v>157</v>
      </c>
      <c r="BS8" s="6" t="s">
        <v>157</v>
      </c>
      <c r="BT8" s="6" t="s">
        <v>158</v>
      </c>
      <c r="BU8" s="6" t="s">
        <v>152</v>
      </c>
      <c r="BV8" s="6" t="s">
        <v>153</v>
      </c>
      <c r="BW8" s="6"/>
      <c r="BX8" s="6"/>
      <c r="BY8" s="6" t="s">
        <v>154</v>
      </c>
      <c r="BZ8" s="6" t="s">
        <v>155</v>
      </c>
      <c r="CA8" s="6" t="s">
        <v>156</v>
      </c>
      <c r="CB8" s="6" t="s">
        <v>157</v>
      </c>
      <c r="CC8" s="6" t="s">
        <v>157</v>
      </c>
      <c r="CD8" s="6" t="s">
        <v>158</v>
      </c>
      <c r="CE8" s="6" t="s">
        <v>152</v>
      </c>
      <c r="CF8" s="6" t="s">
        <v>153</v>
      </c>
      <c r="CG8" s="6"/>
      <c r="CH8" s="6"/>
      <c r="CI8" s="6" t="s">
        <v>154</v>
      </c>
      <c r="CJ8" s="6" t="s">
        <v>155</v>
      </c>
      <c r="CK8" s="6" t="s">
        <v>156</v>
      </c>
      <c r="CL8" s="6" t="s">
        <v>157</v>
      </c>
      <c r="CM8" s="6" t="s">
        <v>157</v>
      </c>
      <c r="CN8" s="6" t="s">
        <v>158</v>
      </c>
      <c r="CO8" s="6" t="s">
        <v>152</v>
      </c>
      <c r="CP8" s="6" t="s">
        <v>153</v>
      </c>
      <c r="CQ8" s="6"/>
      <c r="CR8" s="6"/>
      <c r="CS8" s="6" t="s">
        <v>154</v>
      </c>
      <c r="CT8" s="6" t="s">
        <v>155</v>
      </c>
      <c r="CU8" s="6" t="s">
        <v>156</v>
      </c>
      <c r="CV8" s="6" t="s">
        <v>157</v>
      </c>
      <c r="CW8" s="6" t="s">
        <v>157</v>
      </c>
      <c r="CX8" s="6" t="s">
        <v>157</v>
      </c>
      <c r="CY8" s="6" t="s">
        <v>152</v>
      </c>
      <c r="CZ8" s="6"/>
      <c r="DA8" s="6"/>
      <c r="DB8" s="6"/>
      <c r="DC8" s="6"/>
      <c r="DD8" s="6"/>
      <c r="DE8" s="6"/>
      <c r="DF8" s="6" t="s">
        <v>157</v>
      </c>
      <c r="DG8" s="6" t="s">
        <v>157</v>
      </c>
      <c r="DH8" s="6" t="s">
        <v>157</v>
      </c>
      <c r="DI8" s="6"/>
      <c r="DJ8" s="6"/>
      <c r="DK8" s="6"/>
      <c r="DL8" s="6"/>
      <c r="DM8" s="6"/>
      <c r="DN8" s="6" t="s">
        <v>159</v>
      </c>
      <c r="DO8" s="6" t="s">
        <v>159</v>
      </c>
      <c r="DP8" s="6" t="s">
        <v>160</v>
      </c>
      <c r="DQ8" s="6"/>
      <c r="DR8" s="6"/>
      <c r="DS8" s="6"/>
      <c r="DT8" s="6"/>
      <c r="DU8" s="6"/>
    </row>
    <row r="10" spans="1:131" x14ac:dyDescent="0.25">
      <c r="A10" t="s">
        <v>1050</v>
      </c>
      <c r="B10" t="s">
        <v>1050</v>
      </c>
      <c r="D10" t="s">
        <v>307</v>
      </c>
      <c r="E10" t="s">
        <v>1052</v>
      </c>
      <c r="H10">
        <v>9320</v>
      </c>
      <c r="I10" t="s">
        <v>424</v>
      </c>
      <c r="J10" t="s">
        <v>408</v>
      </c>
      <c r="K10" t="s">
        <v>1054</v>
      </c>
      <c r="L10">
        <v>96345120</v>
      </c>
      <c r="M10" t="s">
        <v>409</v>
      </c>
      <c r="N10" t="s">
        <v>425</v>
      </c>
      <c r="O10">
        <v>9320</v>
      </c>
      <c r="P10" t="s">
        <v>424</v>
      </c>
      <c r="Q10" t="s">
        <v>214</v>
      </c>
      <c r="T10">
        <v>12</v>
      </c>
      <c r="U10" t="str">
        <f>VLOOKUP(A10,'Rettelse til drænsystem'!$G$4:$H$424,2,FALSE)</f>
        <v>Systematisk drænet</v>
      </c>
      <c r="V10" t="s">
        <v>1058</v>
      </c>
      <c r="W10" t="s">
        <v>193</v>
      </c>
      <c r="X10">
        <v>6</v>
      </c>
      <c r="Y10" t="s">
        <v>1064</v>
      </c>
      <c r="Z10">
        <v>1</v>
      </c>
      <c r="AA10" t="s">
        <v>282</v>
      </c>
      <c r="AB10" t="s">
        <v>282</v>
      </c>
      <c r="AC10">
        <v>14</v>
      </c>
      <c r="AD10" t="s">
        <v>229</v>
      </c>
      <c r="AE10">
        <v>1</v>
      </c>
      <c r="AF10" t="s">
        <v>282</v>
      </c>
      <c r="AG10" t="s">
        <v>282</v>
      </c>
      <c r="AH10" t="s">
        <v>282</v>
      </c>
      <c r="AI10" t="s">
        <v>282</v>
      </c>
      <c r="AJ10" t="s">
        <v>282</v>
      </c>
      <c r="AK10" t="s">
        <v>282</v>
      </c>
      <c r="AL10" t="s">
        <v>282</v>
      </c>
      <c r="AM10" t="s">
        <v>282</v>
      </c>
      <c r="AN10" t="s">
        <v>282</v>
      </c>
      <c r="AO10" t="s">
        <v>192</v>
      </c>
      <c r="AP10" t="s">
        <v>192</v>
      </c>
      <c r="AQ10" t="s">
        <v>198</v>
      </c>
      <c r="AR10" t="s">
        <v>282</v>
      </c>
      <c r="AS10">
        <v>564.6</v>
      </c>
      <c r="AT10">
        <v>573.20000000000005</v>
      </c>
      <c r="AU10" s="7">
        <v>380.59333333333302</v>
      </c>
      <c r="AV10" s="7">
        <v>25.19331125691831</v>
      </c>
      <c r="AW10" s="8">
        <v>6.6194830677323999</v>
      </c>
      <c r="AX10" s="8">
        <v>27.712642382610145</v>
      </c>
      <c r="AY10" s="8">
        <v>7.2814313745056403</v>
      </c>
      <c r="BA10" t="s">
        <v>282</v>
      </c>
      <c r="BB10" t="s">
        <v>282</v>
      </c>
      <c r="BC10" t="s">
        <v>282</v>
      </c>
      <c r="BD10" t="s">
        <v>282</v>
      </c>
      <c r="BE10" t="s">
        <v>282</v>
      </c>
      <c r="BF10" t="s">
        <v>282</v>
      </c>
      <c r="BG10" t="s">
        <v>282</v>
      </c>
      <c r="BH10" t="s">
        <v>282</v>
      </c>
      <c r="BI10" t="s">
        <v>282</v>
      </c>
      <c r="BJ10" t="s">
        <v>282</v>
      </c>
      <c r="BK10" t="s">
        <v>282</v>
      </c>
      <c r="BL10" t="s">
        <v>282</v>
      </c>
      <c r="BM10" t="s">
        <v>282</v>
      </c>
      <c r="BN10" t="s">
        <v>282</v>
      </c>
      <c r="BO10" t="s">
        <v>282</v>
      </c>
      <c r="BP10" t="s">
        <v>282</v>
      </c>
      <c r="BQ10" t="s">
        <v>282</v>
      </c>
      <c r="BR10" t="s">
        <v>282</v>
      </c>
      <c r="BS10" t="s">
        <v>282</v>
      </c>
      <c r="BT10" t="s">
        <v>282</v>
      </c>
      <c r="BU10">
        <v>1528</v>
      </c>
      <c r="BV10">
        <v>10</v>
      </c>
      <c r="BW10" t="s">
        <v>1068</v>
      </c>
      <c r="BX10" t="s">
        <v>3077</v>
      </c>
      <c r="BY10" t="s">
        <v>408</v>
      </c>
      <c r="BZ10">
        <v>2</v>
      </c>
      <c r="CA10" t="s">
        <v>282</v>
      </c>
      <c r="CB10">
        <v>1.97</v>
      </c>
      <c r="CC10">
        <v>3.3</v>
      </c>
      <c r="CD10">
        <v>0.01</v>
      </c>
      <c r="CE10" t="s">
        <v>282</v>
      </c>
      <c r="CF10" t="s">
        <v>282</v>
      </c>
      <c r="CG10" t="s">
        <v>282</v>
      </c>
      <c r="CH10" t="s">
        <v>282</v>
      </c>
      <c r="CI10" t="s">
        <v>282</v>
      </c>
      <c r="CJ10" t="s">
        <v>282</v>
      </c>
      <c r="CK10" t="s">
        <v>282</v>
      </c>
      <c r="CL10" t="s">
        <v>282</v>
      </c>
      <c r="CM10" t="s">
        <v>282</v>
      </c>
      <c r="CN10" t="s">
        <v>282</v>
      </c>
      <c r="CO10">
        <v>1182</v>
      </c>
      <c r="CP10">
        <v>12</v>
      </c>
      <c r="CQ10" t="s">
        <v>1069</v>
      </c>
      <c r="CR10" t="s">
        <v>3077</v>
      </c>
      <c r="CS10" t="s">
        <v>408</v>
      </c>
      <c r="CT10">
        <v>2</v>
      </c>
      <c r="CU10" t="s">
        <v>282</v>
      </c>
      <c r="CV10">
        <v>9.2200000000000006</v>
      </c>
      <c r="CW10">
        <v>10.7</v>
      </c>
      <c r="CX10">
        <v>0.09</v>
      </c>
      <c r="CY10" t="s">
        <v>282</v>
      </c>
      <c r="CZ10" t="s">
        <v>282</v>
      </c>
      <c r="DA10" t="s">
        <v>282</v>
      </c>
      <c r="DB10" t="s">
        <v>282</v>
      </c>
      <c r="DC10" t="s">
        <v>282</v>
      </c>
      <c r="DD10" t="s">
        <v>282</v>
      </c>
      <c r="DE10" t="s">
        <v>282</v>
      </c>
      <c r="DF10" s="9" t="s">
        <v>282</v>
      </c>
      <c r="DG10" s="9" t="s">
        <v>282</v>
      </c>
      <c r="DH10" t="s">
        <v>282</v>
      </c>
      <c r="DJ10">
        <v>2</v>
      </c>
      <c r="DK10" s="10">
        <v>5.5950000000000006</v>
      </c>
      <c r="DL10" s="10">
        <v>7</v>
      </c>
      <c r="DM10" s="10">
        <v>4.9999999999999996E-2</v>
      </c>
      <c r="DN10" s="7">
        <v>21.294196999999986</v>
      </c>
      <c r="DO10" s="7">
        <v>26.64153333333331</v>
      </c>
      <c r="DP10" s="7">
        <v>0.1902966666666665</v>
      </c>
      <c r="DR10">
        <v>1.6366666666666667</v>
      </c>
      <c r="DS10">
        <v>6.3633333333333333</v>
      </c>
      <c r="DT10">
        <v>0.29666666666666669</v>
      </c>
      <c r="DU10">
        <v>4</v>
      </c>
      <c r="DV10">
        <v>15</v>
      </c>
      <c r="DW10">
        <v>1</v>
      </c>
      <c r="DX10">
        <v>241</v>
      </c>
      <c r="EA10">
        <f>DK10/DL10</f>
        <v>0.79928571428571438</v>
      </c>
    </row>
    <row r="11" spans="1:131" x14ac:dyDescent="0.25">
      <c r="A11" t="s">
        <v>1071</v>
      </c>
      <c r="B11" t="s">
        <v>1071</v>
      </c>
      <c r="D11" t="s">
        <v>307</v>
      </c>
      <c r="E11" t="s">
        <v>1052</v>
      </c>
      <c r="H11">
        <v>9610</v>
      </c>
      <c r="I11" t="s">
        <v>407</v>
      </c>
      <c r="J11" t="s">
        <v>408</v>
      </c>
      <c r="K11" t="s">
        <v>1054</v>
      </c>
      <c r="L11">
        <v>96345120</v>
      </c>
      <c r="M11" t="s">
        <v>409</v>
      </c>
      <c r="N11" t="s">
        <v>410</v>
      </c>
      <c r="O11">
        <v>9610</v>
      </c>
      <c r="P11" t="s">
        <v>407</v>
      </c>
      <c r="Q11" t="s">
        <v>214</v>
      </c>
      <c r="T11">
        <v>12</v>
      </c>
      <c r="U11" s="62" t="str">
        <f>VLOOKUP(A11,'Rettelse til drænsystem'!$G$4:$H$424,2,FALSE)</f>
        <v>Systematisk drænet</v>
      </c>
      <c r="V11" t="s">
        <v>1058</v>
      </c>
      <c r="W11" t="s">
        <v>322</v>
      </c>
      <c r="X11">
        <v>4.2</v>
      </c>
      <c r="Y11" t="s">
        <v>1064</v>
      </c>
      <c r="Z11">
        <v>1</v>
      </c>
      <c r="AA11" t="s">
        <v>282</v>
      </c>
      <c r="AB11" t="s">
        <v>282</v>
      </c>
      <c r="AC11">
        <v>6</v>
      </c>
      <c r="AD11" t="s">
        <v>195</v>
      </c>
      <c r="AE11">
        <v>1</v>
      </c>
      <c r="AF11" t="s">
        <v>282</v>
      </c>
      <c r="AG11" t="s">
        <v>282</v>
      </c>
      <c r="AH11" t="s">
        <v>282</v>
      </c>
      <c r="AI11" t="s">
        <v>282</v>
      </c>
      <c r="AJ11" t="s">
        <v>282</v>
      </c>
      <c r="AK11" t="s">
        <v>282</v>
      </c>
      <c r="AL11" t="s">
        <v>282</v>
      </c>
      <c r="AM11" t="s">
        <v>282</v>
      </c>
      <c r="AN11" t="s">
        <v>282</v>
      </c>
      <c r="AO11" t="s">
        <v>192</v>
      </c>
      <c r="AP11" t="s">
        <v>197</v>
      </c>
      <c r="AQ11" t="s">
        <v>198</v>
      </c>
      <c r="AR11" t="s">
        <v>282</v>
      </c>
      <c r="AS11">
        <v>603.10000000000014</v>
      </c>
      <c r="AT11">
        <v>664.7</v>
      </c>
      <c r="AU11" s="7">
        <v>452.05666666666593</v>
      </c>
      <c r="AV11" s="7">
        <v>72.68691728674338</v>
      </c>
      <c r="AW11" s="8">
        <v>16.079160566907579</v>
      </c>
      <c r="AX11" s="8">
        <v>79.955609015417721</v>
      </c>
      <c r="AY11" s="8">
        <v>17.687076623598337</v>
      </c>
      <c r="BA11" t="s">
        <v>282</v>
      </c>
      <c r="BB11" t="s">
        <v>282</v>
      </c>
      <c r="BC11" t="s">
        <v>282</v>
      </c>
      <c r="BD11" t="s">
        <v>282</v>
      </c>
      <c r="BE11" t="s">
        <v>282</v>
      </c>
      <c r="BF11" t="s">
        <v>282</v>
      </c>
      <c r="BG11" t="s">
        <v>282</v>
      </c>
      <c r="BH11" t="s">
        <v>282</v>
      </c>
      <c r="BI11" t="s">
        <v>282</v>
      </c>
      <c r="BJ11" t="s">
        <v>282</v>
      </c>
      <c r="BK11" t="s">
        <v>282</v>
      </c>
      <c r="BL11" t="s">
        <v>282</v>
      </c>
      <c r="BM11" t="s">
        <v>282</v>
      </c>
      <c r="BN11" t="s">
        <v>282</v>
      </c>
      <c r="BO11" t="s">
        <v>282</v>
      </c>
      <c r="BP11" t="s">
        <v>282</v>
      </c>
      <c r="BQ11" t="s">
        <v>282</v>
      </c>
      <c r="BR11" t="s">
        <v>282</v>
      </c>
      <c r="BS11" t="s">
        <v>282</v>
      </c>
      <c r="BT11" t="s">
        <v>282</v>
      </c>
      <c r="BU11">
        <v>1520</v>
      </c>
      <c r="BV11">
        <v>10</v>
      </c>
      <c r="BW11" t="s">
        <v>1068</v>
      </c>
      <c r="BX11" t="s">
        <v>3077</v>
      </c>
      <c r="BY11" t="s">
        <v>408</v>
      </c>
      <c r="BZ11">
        <v>5</v>
      </c>
      <c r="CA11" t="s">
        <v>282</v>
      </c>
      <c r="CB11">
        <v>2.31</v>
      </c>
      <c r="CC11">
        <v>3.46</v>
      </c>
      <c r="CD11" t="s">
        <v>3078</v>
      </c>
      <c r="CE11" t="s">
        <v>282</v>
      </c>
      <c r="CF11" t="s">
        <v>282</v>
      </c>
      <c r="CG11" t="s">
        <v>282</v>
      </c>
      <c r="CH11" t="s">
        <v>282</v>
      </c>
      <c r="CI11" t="s">
        <v>282</v>
      </c>
      <c r="CJ11" t="s">
        <v>282</v>
      </c>
      <c r="CK11" t="s">
        <v>282</v>
      </c>
      <c r="CL11" t="s">
        <v>282</v>
      </c>
      <c r="CM11" t="s">
        <v>282</v>
      </c>
      <c r="CN11" t="s">
        <v>282</v>
      </c>
      <c r="CO11">
        <v>1187</v>
      </c>
      <c r="CP11">
        <v>12</v>
      </c>
      <c r="CQ11" t="s">
        <v>1069</v>
      </c>
      <c r="CR11" t="s">
        <v>3077</v>
      </c>
      <c r="CS11" t="s">
        <v>408</v>
      </c>
      <c r="CT11">
        <v>5</v>
      </c>
      <c r="CU11" t="s">
        <v>282</v>
      </c>
      <c r="CV11">
        <v>2.66</v>
      </c>
      <c r="CW11">
        <v>3.46</v>
      </c>
      <c r="CX11">
        <v>0.03</v>
      </c>
      <c r="CY11" t="s">
        <v>282</v>
      </c>
      <c r="CZ11" t="s">
        <v>282</v>
      </c>
      <c r="DA11" t="s">
        <v>282</v>
      </c>
      <c r="DB11" t="s">
        <v>282</v>
      </c>
      <c r="DC11" t="s">
        <v>282</v>
      </c>
      <c r="DD11" t="s">
        <v>282</v>
      </c>
      <c r="DE11" t="s">
        <v>282</v>
      </c>
      <c r="DF11" s="9" t="s">
        <v>282</v>
      </c>
      <c r="DG11" s="9" t="s">
        <v>282</v>
      </c>
      <c r="DH11" t="s">
        <v>282</v>
      </c>
      <c r="DJ11">
        <v>2</v>
      </c>
      <c r="DK11" s="10">
        <v>2.4850000000000003</v>
      </c>
      <c r="DL11" s="10">
        <v>3.46</v>
      </c>
      <c r="DM11" s="10">
        <v>0.03</v>
      </c>
      <c r="DN11" s="7">
        <v>11.233608166666651</v>
      </c>
      <c r="DO11" s="7">
        <v>15.641160666666643</v>
      </c>
      <c r="DP11" s="7">
        <v>0.13561699999999977</v>
      </c>
      <c r="DR11">
        <v>3.34</v>
      </c>
      <c r="DS11">
        <v>4.12</v>
      </c>
      <c r="DT11">
        <v>0.02</v>
      </c>
      <c r="DU11">
        <v>11</v>
      </c>
      <c r="DV11">
        <v>14</v>
      </c>
      <c r="DW11">
        <v>0</v>
      </c>
      <c r="DX11">
        <v>337</v>
      </c>
      <c r="EA11">
        <f t="shared" ref="EA11:EA74" si="0">DK11/DL11</f>
        <v>0.71820809248554929</v>
      </c>
    </row>
    <row r="12" spans="1:131" x14ac:dyDescent="0.25">
      <c r="A12" t="s">
        <v>1078</v>
      </c>
      <c r="B12" t="s">
        <v>1078</v>
      </c>
      <c r="D12" t="s">
        <v>307</v>
      </c>
      <c r="E12" t="s">
        <v>1052</v>
      </c>
      <c r="H12">
        <v>9362</v>
      </c>
      <c r="I12" t="s">
        <v>413</v>
      </c>
      <c r="J12" t="s">
        <v>408</v>
      </c>
      <c r="K12" t="s">
        <v>1054</v>
      </c>
      <c r="L12">
        <v>96345120</v>
      </c>
      <c r="M12" t="s">
        <v>409</v>
      </c>
      <c r="N12" t="s">
        <v>1080</v>
      </c>
      <c r="O12">
        <v>9362</v>
      </c>
      <c r="P12" t="s">
        <v>413</v>
      </c>
      <c r="Q12" t="s">
        <v>214</v>
      </c>
      <c r="T12">
        <v>25</v>
      </c>
      <c r="U12" s="62" t="str">
        <f>VLOOKUP(A12,'Rettelse til drænsystem'!$G$4:$H$424,2,FALSE)</f>
        <v>Systematisk drænet</v>
      </c>
      <c r="V12" t="s">
        <v>1058</v>
      </c>
      <c r="W12" t="s">
        <v>193</v>
      </c>
      <c r="X12">
        <v>15</v>
      </c>
      <c r="Y12" t="s">
        <v>1064</v>
      </c>
      <c r="Z12">
        <v>1</v>
      </c>
      <c r="AA12" t="s">
        <v>282</v>
      </c>
      <c r="AB12" t="s">
        <v>282</v>
      </c>
      <c r="AC12">
        <v>6</v>
      </c>
      <c r="AD12" t="s">
        <v>195</v>
      </c>
      <c r="AE12">
        <v>0.5</v>
      </c>
      <c r="AF12" t="s">
        <v>282</v>
      </c>
      <c r="AG12">
        <v>7</v>
      </c>
      <c r="AH12" t="s">
        <v>241</v>
      </c>
      <c r="AI12">
        <v>0.5</v>
      </c>
      <c r="AJ12" t="s">
        <v>282</v>
      </c>
      <c r="AK12" t="s">
        <v>282</v>
      </c>
      <c r="AL12" t="s">
        <v>282</v>
      </c>
      <c r="AM12" t="s">
        <v>282</v>
      </c>
      <c r="AN12" t="s">
        <v>282</v>
      </c>
      <c r="AO12" t="s">
        <v>192</v>
      </c>
      <c r="AP12" t="s">
        <v>197</v>
      </c>
      <c r="AQ12" t="s">
        <v>198</v>
      </c>
      <c r="AR12" t="s">
        <v>282</v>
      </c>
      <c r="AS12">
        <v>564.6</v>
      </c>
      <c r="AT12">
        <v>552.00000000000011</v>
      </c>
      <c r="AU12" s="7">
        <v>304.47499999999957</v>
      </c>
      <c r="AV12" s="7">
        <v>35.89922242494881</v>
      </c>
      <c r="AW12" s="8">
        <v>11.759715059705684</v>
      </c>
      <c r="AX12" s="8">
        <v>39.489144667443696</v>
      </c>
      <c r="AY12" s="8">
        <v>12.935686565676253</v>
      </c>
      <c r="BA12" t="s">
        <v>282</v>
      </c>
      <c r="BB12" t="s">
        <v>282</v>
      </c>
      <c r="BC12" t="s">
        <v>282</v>
      </c>
      <c r="BD12" t="s">
        <v>282</v>
      </c>
      <c r="BE12" t="s">
        <v>282</v>
      </c>
      <c r="BF12" t="s">
        <v>282</v>
      </c>
      <c r="BG12" t="s">
        <v>282</v>
      </c>
      <c r="BH12" t="s">
        <v>282</v>
      </c>
      <c r="BI12" t="s">
        <v>282</v>
      </c>
      <c r="BJ12" t="s">
        <v>282</v>
      </c>
      <c r="BK12" t="s">
        <v>282</v>
      </c>
      <c r="BL12" t="s">
        <v>282</v>
      </c>
      <c r="BM12" t="s">
        <v>282</v>
      </c>
      <c r="BN12" t="s">
        <v>282</v>
      </c>
      <c r="BO12" t="s">
        <v>282</v>
      </c>
      <c r="BP12" t="s">
        <v>282</v>
      </c>
      <c r="BQ12" t="s">
        <v>282</v>
      </c>
      <c r="BR12" t="s">
        <v>282</v>
      </c>
      <c r="BS12" t="s">
        <v>282</v>
      </c>
      <c r="BT12" t="s">
        <v>282</v>
      </c>
      <c r="BU12">
        <v>1518</v>
      </c>
      <c r="BV12">
        <v>10</v>
      </c>
      <c r="BW12" t="s">
        <v>1068</v>
      </c>
      <c r="BX12" t="s">
        <v>3077</v>
      </c>
      <c r="BY12" t="s">
        <v>408</v>
      </c>
      <c r="BZ12">
        <v>5</v>
      </c>
      <c r="CA12" t="s">
        <v>282</v>
      </c>
      <c r="CB12">
        <v>3.66</v>
      </c>
      <c r="CC12">
        <v>4.72</v>
      </c>
      <c r="CD12" t="s">
        <v>3078</v>
      </c>
      <c r="CE12" t="s">
        <v>282</v>
      </c>
      <c r="CF12" t="s">
        <v>282</v>
      </c>
      <c r="CG12" t="s">
        <v>282</v>
      </c>
      <c r="CH12" t="s">
        <v>282</v>
      </c>
      <c r="CI12" t="s">
        <v>282</v>
      </c>
      <c r="CJ12" t="s">
        <v>282</v>
      </c>
      <c r="CK12" t="s">
        <v>282</v>
      </c>
      <c r="CL12" t="s">
        <v>282</v>
      </c>
      <c r="CM12" t="s">
        <v>282</v>
      </c>
      <c r="CN12" t="s">
        <v>282</v>
      </c>
      <c r="CO12">
        <v>1188</v>
      </c>
      <c r="CP12">
        <v>12</v>
      </c>
      <c r="CQ12" t="s">
        <v>1069</v>
      </c>
      <c r="CR12" t="s">
        <v>3077</v>
      </c>
      <c r="CS12" t="s">
        <v>408</v>
      </c>
      <c r="CT12">
        <v>5</v>
      </c>
      <c r="CU12" t="s">
        <v>282</v>
      </c>
      <c r="CV12">
        <v>8.41</v>
      </c>
      <c r="CW12">
        <v>10.43</v>
      </c>
      <c r="CX12">
        <v>0.08</v>
      </c>
      <c r="CY12" t="s">
        <v>282</v>
      </c>
      <c r="CZ12" t="s">
        <v>282</v>
      </c>
      <c r="DA12" t="s">
        <v>282</v>
      </c>
      <c r="DB12" t="s">
        <v>282</v>
      </c>
      <c r="DC12" t="s">
        <v>282</v>
      </c>
      <c r="DD12" t="s">
        <v>282</v>
      </c>
      <c r="DE12" t="s">
        <v>282</v>
      </c>
      <c r="DF12" s="9" t="s">
        <v>282</v>
      </c>
      <c r="DG12" s="9" t="s">
        <v>282</v>
      </c>
      <c r="DH12" t="s">
        <v>282</v>
      </c>
      <c r="DJ12">
        <v>2</v>
      </c>
      <c r="DK12" s="10">
        <v>6.0350000000000001</v>
      </c>
      <c r="DL12" s="10">
        <v>7.5749999999999993</v>
      </c>
      <c r="DM12" s="10">
        <v>0.08</v>
      </c>
      <c r="DN12" s="7">
        <v>18.375066249999975</v>
      </c>
      <c r="DO12" s="7">
        <v>23.063981249999966</v>
      </c>
      <c r="DP12" s="7">
        <v>0.24357999999999966</v>
      </c>
      <c r="DR12">
        <v>6.9466666666666663</v>
      </c>
      <c r="DS12">
        <v>8.9833333333333343</v>
      </c>
      <c r="DT12">
        <v>6.3333333333333339E-2</v>
      </c>
      <c r="DU12">
        <v>11</v>
      </c>
      <c r="DV12">
        <v>14</v>
      </c>
      <c r="DW12">
        <v>0</v>
      </c>
      <c r="DX12">
        <v>157</v>
      </c>
      <c r="EA12">
        <f t="shared" si="0"/>
        <v>0.79669966996699682</v>
      </c>
    </row>
    <row r="13" spans="1:131" x14ac:dyDescent="0.25">
      <c r="A13" t="s">
        <v>1081</v>
      </c>
      <c r="B13" t="s">
        <v>1081</v>
      </c>
      <c r="D13" t="s">
        <v>307</v>
      </c>
      <c r="E13" t="s">
        <v>1052</v>
      </c>
      <c r="H13">
        <v>9230</v>
      </c>
      <c r="I13" t="s">
        <v>428</v>
      </c>
      <c r="J13" t="s">
        <v>408</v>
      </c>
      <c r="K13" t="s">
        <v>1054</v>
      </c>
      <c r="L13">
        <v>96345120</v>
      </c>
      <c r="M13" t="s">
        <v>409</v>
      </c>
      <c r="N13" t="s">
        <v>429</v>
      </c>
      <c r="O13">
        <v>9230</v>
      </c>
      <c r="P13" t="s">
        <v>428</v>
      </c>
      <c r="Q13" t="s">
        <v>214</v>
      </c>
      <c r="T13">
        <v>12</v>
      </c>
      <c r="U13" s="62" t="str">
        <f>VLOOKUP(A13,'Rettelse til drænsystem'!$G$4:$H$424,2,FALSE)</f>
        <v>Systematisk drænet</v>
      </c>
      <c r="V13" t="s">
        <v>1058</v>
      </c>
      <c r="W13" t="s">
        <v>322</v>
      </c>
      <c r="X13">
        <v>6</v>
      </c>
      <c r="Y13" t="s">
        <v>1064</v>
      </c>
      <c r="Z13">
        <v>1</v>
      </c>
      <c r="AA13" t="s">
        <v>282</v>
      </c>
      <c r="AB13" t="s">
        <v>282</v>
      </c>
      <c r="AC13">
        <v>2</v>
      </c>
      <c r="AD13" t="s">
        <v>196</v>
      </c>
      <c r="AE13">
        <v>1</v>
      </c>
      <c r="AF13" t="s">
        <v>282</v>
      </c>
      <c r="AG13" t="s">
        <v>282</v>
      </c>
      <c r="AH13" t="s">
        <v>282</v>
      </c>
      <c r="AI13" t="s">
        <v>282</v>
      </c>
      <c r="AJ13" t="s">
        <v>282</v>
      </c>
      <c r="AK13" t="s">
        <v>282</v>
      </c>
      <c r="AL13" t="s">
        <v>282</v>
      </c>
      <c r="AM13" t="s">
        <v>282</v>
      </c>
      <c r="AN13" t="s">
        <v>282</v>
      </c>
      <c r="AO13" t="s">
        <v>197</v>
      </c>
      <c r="AP13" t="s">
        <v>197</v>
      </c>
      <c r="AQ13" t="s">
        <v>198</v>
      </c>
      <c r="AR13" t="s">
        <v>282</v>
      </c>
      <c r="AS13">
        <v>603.10000000000014</v>
      </c>
      <c r="AT13">
        <v>662.6</v>
      </c>
      <c r="AU13" s="7">
        <v>489.36999999999887</v>
      </c>
      <c r="AV13" s="7">
        <v>68.748684411824939</v>
      </c>
      <c r="AW13" s="8">
        <v>14.048405993793061</v>
      </c>
      <c r="AX13" s="8">
        <v>75.623552853007439</v>
      </c>
      <c r="AY13" s="8">
        <v>15.453246593172368</v>
      </c>
      <c r="BA13" t="s">
        <v>282</v>
      </c>
      <c r="BB13" t="s">
        <v>282</v>
      </c>
      <c r="BC13" t="s">
        <v>282</v>
      </c>
      <c r="BD13" t="s">
        <v>282</v>
      </c>
      <c r="BE13" t="s">
        <v>282</v>
      </c>
      <c r="BF13" t="s">
        <v>282</v>
      </c>
      <c r="BG13" t="s">
        <v>282</v>
      </c>
      <c r="BH13" t="s">
        <v>282</v>
      </c>
      <c r="BI13" t="s">
        <v>282</v>
      </c>
      <c r="BJ13" t="s">
        <v>282</v>
      </c>
      <c r="BK13" t="s">
        <v>282</v>
      </c>
      <c r="BL13" t="s">
        <v>282</v>
      </c>
      <c r="BM13" t="s">
        <v>282</v>
      </c>
      <c r="BN13" t="s">
        <v>282</v>
      </c>
      <c r="BO13" t="s">
        <v>282</v>
      </c>
      <c r="BP13" t="s">
        <v>282</v>
      </c>
      <c r="BQ13" t="s">
        <v>282</v>
      </c>
      <c r="BR13" t="s">
        <v>282</v>
      </c>
      <c r="BS13" t="s">
        <v>282</v>
      </c>
      <c r="BT13" t="s">
        <v>282</v>
      </c>
      <c r="BU13">
        <v>1327</v>
      </c>
      <c r="BV13">
        <v>10</v>
      </c>
      <c r="BW13" t="s">
        <v>1068</v>
      </c>
      <c r="BX13" t="s">
        <v>3077</v>
      </c>
      <c r="BY13" t="s">
        <v>1085</v>
      </c>
      <c r="BZ13">
        <v>5</v>
      </c>
      <c r="CA13" t="s">
        <v>282</v>
      </c>
      <c r="CB13">
        <v>11.2</v>
      </c>
      <c r="CC13">
        <v>13.7</v>
      </c>
      <c r="CD13">
        <v>0.01</v>
      </c>
      <c r="CE13" t="s">
        <v>282</v>
      </c>
      <c r="CF13" t="s">
        <v>282</v>
      </c>
      <c r="CG13" t="s">
        <v>282</v>
      </c>
      <c r="CH13" t="s">
        <v>282</v>
      </c>
      <c r="CI13" t="s">
        <v>282</v>
      </c>
      <c r="CJ13" t="s">
        <v>282</v>
      </c>
      <c r="CK13" t="s">
        <v>282</v>
      </c>
      <c r="CL13" t="s">
        <v>282</v>
      </c>
      <c r="CM13" t="s">
        <v>282</v>
      </c>
      <c r="CN13" t="s">
        <v>282</v>
      </c>
      <c r="CO13">
        <v>1180</v>
      </c>
      <c r="CP13">
        <v>12</v>
      </c>
      <c r="CQ13" t="s">
        <v>1069</v>
      </c>
      <c r="CR13" t="s">
        <v>3077</v>
      </c>
      <c r="CS13" t="s">
        <v>408</v>
      </c>
      <c r="CT13">
        <v>5</v>
      </c>
      <c r="CU13" t="s">
        <v>282</v>
      </c>
      <c r="CV13">
        <v>5.75</v>
      </c>
      <c r="CW13">
        <v>7.14</v>
      </c>
      <c r="CX13">
        <v>0.01</v>
      </c>
      <c r="CY13" t="s">
        <v>282</v>
      </c>
      <c r="CZ13" t="s">
        <v>282</v>
      </c>
      <c r="DA13" t="s">
        <v>282</v>
      </c>
      <c r="DB13" t="s">
        <v>282</v>
      </c>
      <c r="DC13" t="s">
        <v>282</v>
      </c>
      <c r="DD13" t="s">
        <v>282</v>
      </c>
      <c r="DE13" t="s">
        <v>282</v>
      </c>
      <c r="DF13" s="9" t="s">
        <v>282</v>
      </c>
      <c r="DG13" s="9" t="s">
        <v>282</v>
      </c>
      <c r="DH13" t="s">
        <v>282</v>
      </c>
      <c r="DJ13">
        <v>2</v>
      </c>
      <c r="DK13" s="10">
        <v>8.4749999999999996</v>
      </c>
      <c r="DL13" s="10">
        <v>10.42</v>
      </c>
      <c r="DM13" s="10">
        <v>0.01</v>
      </c>
      <c r="DN13" s="7">
        <v>41.474107499999903</v>
      </c>
      <c r="DO13" s="7">
        <v>50.992353999999878</v>
      </c>
      <c r="DP13" s="7">
        <v>4.8936999999999883E-2</v>
      </c>
      <c r="DR13">
        <v>5.586666666666666</v>
      </c>
      <c r="DS13">
        <v>7</v>
      </c>
      <c r="DT13">
        <v>2.6666666666666668E-2</v>
      </c>
      <c r="DU13">
        <v>16</v>
      </c>
      <c r="DV13">
        <v>20</v>
      </c>
      <c r="DW13">
        <v>0</v>
      </c>
      <c r="DX13">
        <v>284</v>
      </c>
      <c r="EA13">
        <f t="shared" si="0"/>
        <v>0.81333973128598847</v>
      </c>
    </row>
    <row r="14" spans="1:131" x14ac:dyDescent="0.25">
      <c r="A14" t="s">
        <v>1086</v>
      </c>
      <c r="B14" t="s">
        <v>1086</v>
      </c>
      <c r="D14" t="s">
        <v>307</v>
      </c>
      <c r="E14" t="s">
        <v>1052</v>
      </c>
      <c r="H14">
        <v>3720</v>
      </c>
      <c r="I14" t="s">
        <v>334</v>
      </c>
      <c r="J14" t="s">
        <v>335</v>
      </c>
      <c r="K14" t="s">
        <v>336</v>
      </c>
      <c r="L14">
        <v>56907811</v>
      </c>
      <c r="M14" t="s">
        <v>337</v>
      </c>
      <c r="N14" t="s">
        <v>338</v>
      </c>
      <c r="O14">
        <v>3720</v>
      </c>
      <c r="P14" t="s">
        <v>334</v>
      </c>
      <c r="Q14" t="s">
        <v>214</v>
      </c>
      <c r="T14">
        <v>12</v>
      </c>
      <c r="U14" s="62" t="str">
        <f>VLOOKUP(A14,'Rettelse til drænsystem'!$G$4:$H$424,2,FALSE)</f>
        <v>Systematisk drænet</v>
      </c>
      <c r="V14" t="s">
        <v>1104</v>
      </c>
      <c r="W14" t="s">
        <v>239</v>
      </c>
      <c r="X14">
        <v>5</v>
      </c>
      <c r="Y14" t="s">
        <v>1088</v>
      </c>
      <c r="Z14">
        <v>1</v>
      </c>
      <c r="AA14" t="s">
        <v>282</v>
      </c>
      <c r="AB14" t="s">
        <v>282</v>
      </c>
      <c r="AC14">
        <v>5</v>
      </c>
      <c r="AD14" t="s">
        <v>304</v>
      </c>
      <c r="AE14">
        <v>1</v>
      </c>
      <c r="AF14" t="s">
        <v>282</v>
      </c>
      <c r="AG14" t="s">
        <v>282</v>
      </c>
      <c r="AH14" t="s">
        <v>282</v>
      </c>
      <c r="AI14" t="s">
        <v>282</v>
      </c>
      <c r="AJ14" t="s">
        <v>282</v>
      </c>
      <c r="AK14" t="s">
        <v>282</v>
      </c>
      <c r="AL14" t="s">
        <v>282</v>
      </c>
      <c r="AM14" t="s">
        <v>282</v>
      </c>
      <c r="AN14" t="s">
        <v>282</v>
      </c>
      <c r="AO14" t="s">
        <v>192</v>
      </c>
      <c r="AP14" t="s">
        <v>197</v>
      </c>
      <c r="AQ14" t="s">
        <v>198</v>
      </c>
      <c r="AR14" t="s">
        <v>282</v>
      </c>
      <c r="AS14">
        <v>513.30000000000007</v>
      </c>
      <c r="AT14">
        <v>579.60000000000025</v>
      </c>
      <c r="AU14">
        <v>369.97333333333324</v>
      </c>
      <c r="AV14">
        <v>20.934358114601494</v>
      </c>
      <c r="AW14">
        <v>5.6583424340316872</v>
      </c>
      <c r="AX14">
        <v>23.027793926061644</v>
      </c>
      <c r="AY14">
        <v>6.2241766774348566</v>
      </c>
      <c r="BA14">
        <v>463</v>
      </c>
      <c r="BB14">
        <v>25</v>
      </c>
      <c r="BC14" t="s">
        <v>1066</v>
      </c>
      <c r="BD14" t="s">
        <v>1090</v>
      </c>
      <c r="BE14" t="s">
        <v>335</v>
      </c>
      <c r="BF14">
        <v>1.5</v>
      </c>
      <c r="BG14" t="s">
        <v>282</v>
      </c>
      <c r="BH14">
        <v>9</v>
      </c>
      <c r="BI14">
        <v>9.9600000000000009</v>
      </c>
      <c r="BJ14">
        <v>0.03</v>
      </c>
      <c r="BK14" t="s">
        <v>282</v>
      </c>
      <c r="BL14" t="s">
        <v>282</v>
      </c>
      <c r="BM14" t="s">
        <v>282</v>
      </c>
      <c r="BN14" t="s">
        <v>282</v>
      </c>
      <c r="BO14" t="s">
        <v>282</v>
      </c>
      <c r="BP14" t="s">
        <v>282</v>
      </c>
      <c r="BQ14" t="s">
        <v>282</v>
      </c>
      <c r="BR14" t="s">
        <v>282</v>
      </c>
      <c r="BS14" t="s">
        <v>282</v>
      </c>
      <c r="BT14" t="s">
        <v>282</v>
      </c>
      <c r="BU14">
        <v>466</v>
      </c>
      <c r="BV14">
        <v>6</v>
      </c>
      <c r="BW14" t="s">
        <v>1068</v>
      </c>
      <c r="BX14" t="s">
        <v>3077</v>
      </c>
      <c r="BY14" t="s">
        <v>335</v>
      </c>
      <c r="BZ14">
        <v>2.5</v>
      </c>
      <c r="CA14" t="s">
        <v>282</v>
      </c>
      <c r="CB14">
        <v>12.64</v>
      </c>
      <c r="CC14">
        <v>13.56</v>
      </c>
      <c r="CD14">
        <v>0.02</v>
      </c>
      <c r="CE14" t="s">
        <v>282</v>
      </c>
      <c r="CF14" t="s">
        <v>282</v>
      </c>
      <c r="CG14" t="s">
        <v>282</v>
      </c>
      <c r="CH14" t="s">
        <v>282</v>
      </c>
      <c r="CI14" t="s">
        <v>282</v>
      </c>
      <c r="CJ14" t="s">
        <v>282</v>
      </c>
      <c r="CK14" t="s">
        <v>282</v>
      </c>
      <c r="CL14" t="s">
        <v>282</v>
      </c>
      <c r="CM14" t="s">
        <v>282</v>
      </c>
      <c r="CN14" t="s">
        <v>282</v>
      </c>
      <c r="CO14">
        <v>469</v>
      </c>
      <c r="CP14">
        <v>10</v>
      </c>
      <c r="CQ14" t="s">
        <v>1069</v>
      </c>
      <c r="CR14" t="s">
        <v>3077</v>
      </c>
      <c r="CS14" t="s">
        <v>335</v>
      </c>
      <c r="CT14">
        <v>2</v>
      </c>
      <c r="CU14" t="s">
        <v>282</v>
      </c>
      <c r="CV14">
        <v>10.17</v>
      </c>
      <c r="CW14">
        <v>11.09</v>
      </c>
      <c r="CX14" t="s">
        <v>3078</v>
      </c>
      <c r="CY14" t="s">
        <v>282</v>
      </c>
      <c r="CZ14" t="s">
        <v>282</v>
      </c>
      <c r="DA14" t="s">
        <v>282</v>
      </c>
      <c r="DB14" t="s">
        <v>282</v>
      </c>
      <c r="DC14" t="s">
        <v>282</v>
      </c>
      <c r="DD14" t="s">
        <v>282</v>
      </c>
      <c r="DE14" t="s">
        <v>282</v>
      </c>
      <c r="DF14" t="s">
        <v>282</v>
      </c>
      <c r="DG14" t="s">
        <v>282</v>
      </c>
      <c r="DH14" t="s">
        <v>282</v>
      </c>
      <c r="DJ14">
        <v>3</v>
      </c>
      <c r="DK14">
        <v>10.603333333333333</v>
      </c>
      <c r="DL14">
        <v>11.536666666666667</v>
      </c>
      <c r="DM14">
        <v>2.5000000000000001E-2</v>
      </c>
      <c r="DN14">
        <v>39.229505777777767</v>
      </c>
      <c r="DO14">
        <v>42.682590222222217</v>
      </c>
      <c r="DP14">
        <v>9.2493333333333302E-2</v>
      </c>
      <c r="DR14">
        <v>9.0433333333333348</v>
      </c>
      <c r="DS14">
        <v>9.8566666666666674</v>
      </c>
      <c r="DT14">
        <v>6.3333333333333339E-2</v>
      </c>
      <c r="DU14">
        <v>27.976757444444416</v>
      </c>
      <c r="DV14">
        <v>30.492912555555517</v>
      </c>
      <c r="DW14">
        <v>0.19593011111111089</v>
      </c>
      <c r="DX14">
        <v>309.36333333333295</v>
      </c>
      <c r="EA14">
        <f t="shared" si="0"/>
        <v>0.91909852643744583</v>
      </c>
    </row>
    <row r="15" spans="1:131" x14ac:dyDescent="0.25">
      <c r="A15" t="s">
        <v>1091</v>
      </c>
      <c r="B15" t="s">
        <v>1091</v>
      </c>
      <c r="D15" t="s">
        <v>307</v>
      </c>
      <c r="E15" t="s">
        <v>1052</v>
      </c>
      <c r="H15">
        <v>3751</v>
      </c>
      <c r="I15" t="s">
        <v>1093</v>
      </c>
      <c r="J15" t="s">
        <v>335</v>
      </c>
      <c r="K15" t="s">
        <v>336</v>
      </c>
      <c r="L15">
        <v>56907811</v>
      </c>
      <c r="M15" t="s">
        <v>337</v>
      </c>
      <c r="N15" t="s">
        <v>1094</v>
      </c>
      <c r="O15">
        <v>3751</v>
      </c>
      <c r="P15" t="s">
        <v>1093</v>
      </c>
      <c r="Q15" t="s">
        <v>191</v>
      </c>
      <c r="T15">
        <v>50</v>
      </c>
      <c r="U15" s="62" t="str">
        <f>VLOOKUP(A15,'Rettelse til drænsystem'!$G$4:$H$424,2,FALSE)</f>
        <v>Systematisk drænet</v>
      </c>
      <c r="V15" t="s">
        <v>1058</v>
      </c>
      <c r="W15" t="s">
        <v>239</v>
      </c>
      <c r="X15">
        <v>50</v>
      </c>
      <c r="Y15" t="s">
        <v>1088</v>
      </c>
      <c r="Z15">
        <v>0.5</v>
      </c>
      <c r="AA15" t="s">
        <v>1095</v>
      </c>
      <c r="AB15">
        <v>0.5</v>
      </c>
      <c r="AC15">
        <v>6</v>
      </c>
      <c r="AD15" t="s">
        <v>195</v>
      </c>
      <c r="AE15">
        <v>1</v>
      </c>
      <c r="AF15" t="s">
        <v>282</v>
      </c>
      <c r="AG15" t="s">
        <v>282</v>
      </c>
      <c r="AH15" t="s">
        <v>282</v>
      </c>
      <c r="AI15" t="s">
        <v>282</v>
      </c>
      <c r="AJ15" t="s">
        <v>282</v>
      </c>
      <c r="AK15" t="s">
        <v>282</v>
      </c>
      <c r="AL15" t="s">
        <v>282</v>
      </c>
      <c r="AM15" t="s">
        <v>282</v>
      </c>
      <c r="AN15" t="s">
        <v>282</v>
      </c>
      <c r="AO15" t="s">
        <v>192</v>
      </c>
      <c r="AP15" t="s">
        <v>197</v>
      </c>
      <c r="AQ15" t="s">
        <v>198</v>
      </c>
      <c r="AR15" t="s">
        <v>282</v>
      </c>
      <c r="AS15">
        <v>513.30000000000007</v>
      </c>
      <c r="AT15">
        <v>572.20000000000027</v>
      </c>
      <c r="AU15">
        <v>278.09833333333324</v>
      </c>
      <c r="AV15">
        <v>47.593535888478613</v>
      </c>
      <c r="AW15">
        <v>17.089243823189936</v>
      </c>
      <c r="AX15">
        <v>52.352889477326478</v>
      </c>
      <c r="AY15">
        <v>18.798168205508929</v>
      </c>
      <c r="BA15">
        <v>464</v>
      </c>
      <c r="BB15">
        <v>25</v>
      </c>
      <c r="BC15" t="s">
        <v>1066</v>
      </c>
      <c r="BD15" t="s">
        <v>1090</v>
      </c>
      <c r="BE15" t="s">
        <v>335</v>
      </c>
      <c r="BF15">
        <v>4</v>
      </c>
      <c r="BG15" t="s">
        <v>282</v>
      </c>
      <c r="BH15">
        <v>12.51</v>
      </c>
      <c r="BI15">
        <v>14.19</v>
      </c>
      <c r="BJ15">
        <v>0.05</v>
      </c>
      <c r="BK15" t="s">
        <v>282</v>
      </c>
      <c r="BL15" t="s">
        <v>282</v>
      </c>
      <c r="BM15" t="s">
        <v>282</v>
      </c>
      <c r="BN15" t="s">
        <v>282</v>
      </c>
      <c r="BO15" t="s">
        <v>282</v>
      </c>
      <c r="BP15" t="s">
        <v>282</v>
      </c>
      <c r="BQ15" t="s">
        <v>282</v>
      </c>
      <c r="BR15" t="s">
        <v>282</v>
      </c>
      <c r="BS15" t="s">
        <v>282</v>
      </c>
      <c r="BT15" t="s">
        <v>282</v>
      </c>
      <c r="BU15">
        <v>467</v>
      </c>
      <c r="BV15">
        <v>6</v>
      </c>
      <c r="BW15" t="s">
        <v>1068</v>
      </c>
      <c r="BX15" t="s">
        <v>3077</v>
      </c>
      <c r="BY15" t="s">
        <v>335</v>
      </c>
      <c r="BZ15">
        <v>8.5</v>
      </c>
      <c r="CA15" t="s">
        <v>282</v>
      </c>
      <c r="CB15">
        <v>9.59</v>
      </c>
      <c r="CC15">
        <v>10.54</v>
      </c>
      <c r="CD15">
        <v>0.06</v>
      </c>
      <c r="CE15" t="s">
        <v>282</v>
      </c>
      <c r="CF15" t="s">
        <v>282</v>
      </c>
      <c r="CG15" t="s">
        <v>282</v>
      </c>
      <c r="CH15" t="s">
        <v>282</v>
      </c>
      <c r="CI15" t="s">
        <v>282</v>
      </c>
      <c r="CJ15" t="s">
        <v>282</v>
      </c>
      <c r="CK15" t="s">
        <v>282</v>
      </c>
      <c r="CL15" t="s">
        <v>282</v>
      </c>
      <c r="CM15" t="s">
        <v>282</v>
      </c>
      <c r="CN15" t="s">
        <v>282</v>
      </c>
      <c r="CO15">
        <v>470</v>
      </c>
      <c r="CP15">
        <v>10</v>
      </c>
      <c r="CQ15" t="s">
        <v>1069</v>
      </c>
      <c r="CR15" t="s">
        <v>3077</v>
      </c>
      <c r="CS15" t="s">
        <v>335</v>
      </c>
      <c r="CT15">
        <v>7</v>
      </c>
      <c r="CU15" t="s">
        <v>282</v>
      </c>
      <c r="CV15">
        <v>7.17</v>
      </c>
      <c r="CW15">
        <v>8.23</v>
      </c>
      <c r="CX15">
        <v>0.05</v>
      </c>
      <c r="CY15" t="s">
        <v>282</v>
      </c>
      <c r="CZ15" t="s">
        <v>282</v>
      </c>
      <c r="DA15" t="s">
        <v>282</v>
      </c>
      <c r="DB15" t="s">
        <v>282</v>
      </c>
      <c r="DC15" t="s">
        <v>282</v>
      </c>
      <c r="DD15" t="s">
        <v>282</v>
      </c>
      <c r="DE15" t="s">
        <v>282</v>
      </c>
      <c r="DF15" t="s">
        <v>282</v>
      </c>
      <c r="DG15" t="s">
        <v>282</v>
      </c>
      <c r="DH15" t="s">
        <v>282</v>
      </c>
      <c r="DJ15">
        <v>3</v>
      </c>
      <c r="DK15">
        <v>9.7566666666666677</v>
      </c>
      <c r="DL15">
        <v>10.986666666666665</v>
      </c>
      <c r="DM15">
        <v>5.3333333333333337E-2</v>
      </c>
      <c r="DN15">
        <v>27.133127388888884</v>
      </c>
      <c r="DO15">
        <v>30.553736888888874</v>
      </c>
      <c r="DP15">
        <v>0.14831911111111107</v>
      </c>
      <c r="DR15">
        <v>6.82</v>
      </c>
      <c r="DS15">
        <v>7.88</v>
      </c>
      <c r="DT15">
        <v>0.58666666666666656</v>
      </c>
      <c r="DU15">
        <v>15.29032633333331</v>
      </c>
      <c r="DV15">
        <v>17.666828666666639</v>
      </c>
      <c r="DW15">
        <v>1.3152968888888867</v>
      </c>
      <c r="DX15">
        <v>224.19833333333298</v>
      </c>
      <c r="EA15">
        <f t="shared" si="0"/>
        <v>0.88804611650485465</v>
      </c>
    </row>
    <row r="16" spans="1:131" x14ac:dyDescent="0.25">
      <c r="A16" t="s">
        <v>1096</v>
      </c>
      <c r="B16" t="s">
        <v>1096</v>
      </c>
      <c r="D16" t="s">
        <v>307</v>
      </c>
      <c r="E16" t="s">
        <v>1052</v>
      </c>
      <c r="H16">
        <v>3751</v>
      </c>
      <c r="I16" t="s">
        <v>1093</v>
      </c>
      <c r="J16" t="s">
        <v>335</v>
      </c>
      <c r="K16" t="s">
        <v>336</v>
      </c>
      <c r="L16">
        <v>56907811</v>
      </c>
      <c r="M16" t="s">
        <v>337</v>
      </c>
      <c r="N16" t="s">
        <v>1098</v>
      </c>
      <c r="O16">
        <v>3751</v>
      </c>
      <c r="P16" t="s">
        <v>1093</v>
      </c>
      <c r="Q16" t="s">
        <v>1099</v>
      </c>
      <c r="T16">
        <v>15</v>
      </c>
      <c r="U16" s="62" t="str">
        <f>VLOOKUP(A16,'Rettelse til drænsystem'!$G$4:$H$424,2,FALSE)</f>
        <v>Systematisk drænet</v>
      </c>
      <c r="V16" t="s">
        <v>1058</v>
      </c>
      <c r="W16" t="s">
        <v>239</v>
      </c>
      <c r="X16">
        <v>60</v>
      </c>
      <c r="Y16" t="s">
        <v>1095</v>
      </c>
      <c r="Z16">
        <v>0.75</v>
      </c>
      <c r="AA16" t="s">
        <v>1088</v>
      </c>
      <c r="AB16">
        <v>0.25</v>
      </c>
      <c r="AC16">
        <v>8</v>
      </c>
      <c r="AD16" t="s">
        <v>242</v>
      </c>
      <c r="AE16">
        <v>0.45</v>
      </c>
      <c r="AF16" t="s">
        <v>282</v>
      </c>
      <c r="AG16">
        <v>6</v>
      </c>
      <c r="AH16" t="s">
        <v>195</v>
      </c>
      <c r="AI16">
        <v>0.45</v>
      </c>
      <c r="AJ16" t="s">
        <v>282</v>
      </c>
      <c r="AK16">
        <v>14</v>
      </c>
      <c r="AL16" t="s">
        <v>229</v>
      </c>
      <c r="AM16">
        <v>0.1</v>
      </c>
      <c r="AN16" t="s">
        <v>282</v>
      </c>
      <c r="AO16" t="s">
        <v>192</v>
      </c>
      <c r="AP16" t="s">
        <v>192</v>
      </c>
      <c r="AQ16" t="s">
        <v>198</v>
      </c>
      <c r="AR16" t="s">
        <v>282</v>
      </c>
      <c r="AS16">
        <v>513.30000000000007</v>
      </c>
      <c r="AT16">
        <v>572.20000000000027</v>
      </c>
      <c r="AU16">
        <v>277.63616666666638</v>
      </c>
      <c r="AV16">
        <v>46.341905489583738</v>
      </c>
      <c r="AW16">
        <v>16.632492305068318</v>
      </c>
      <c r="AX16">
        <v>50.976096038542117</v>
      </c>
      <c r="AY16">
        <v>18.29574153557515</v>
      </c>
      <c r="BA16">
        <v>465</v>
      </c>
      <c r="BB16">
        <v>25</v>
      </c>
      <c r="BC16" t="s">
        <v>1066</v>
      </c>
      <c r="BD16" t="s">
        <v>1090</v>
      </c>
      <c r="BE16" t="s">
        <v>335</v>
      </c>
      <c r="BF16">
        <v>2</v>
      </c>
      <c r="BG16" t="s">
        <v>282</v>
      </c>
      <c r="BH16">
        <v>9.01</v>
      </c>
      <c r="BI16">
        <v>11.51</v>
      </c>
      <c r="BJ16">
        <v>0.02</v>
      </c>
      <c r="BK16" t="s">
        <v>282</v>
      </c>
      <c r="BL16" t="s">
        <v>282</v>
      </c>
      <c r="BM16" t="s">
        <v>282</v>
      </c>
      <c r="BN16" t="s">
        <v>282</v>
      </c>
      <c r="BO16" t="s">
        <v>282</v>
      </c>
      <c r="BP16" t="s">
        <v>282</v>
      </c>
      <c r="BQ16" t="s">
        <v>282</v>
      </c>
      <c r="BR16" t="s">
        <v>282</v>
      </c>
      <c r="BS16" t="s">
        <v>282</v>
      </c>
      <c r="BT16" t="s">
        <v>282</v>
      </c>
      <c r="BU16">
        <v>468</v>
      </c>
      <c r="BV16">
        <v>6</v>
      </c>
      <c r="BW16" t="s">
        <v>1068</v>
      </c>
      <c r="BX16" t="s">
        <v>3077</v>
      </c>
      <c r="BY16" t="s">
        <v>335</v>
      </c>
      <c r="BZ16">
        <v>5.5</v>
      </c>
      <c r="CA16" t="s">
        <v>282</v>
      </c>
      <c r="CB16">
        <v>8.5299999999999994</v>
      </c>
      <c r="CC16">
        <v>11.59</v>
      </c>
      <c r="CD16">
        <v>0.02</v>
      </c>
      <c r="CE16" t="s">
        <v>282</v>
      </c>
      <c r="CF16" t="s">
        <v>282</v>
      </c>
      <c r="CG16" t="s">
        <v>282</v>
      </c>
      <c r="CH16" t="s">
        <v>282</v>
      </c>
      <c r="CI16" t="s">
        <v>282</v>
      </c>
      <c r="CJ16" t="s">
        <v>282</v>
      </c>
      <c r="CK16" t="s">
        <v>282</v>
      </c>
      <c r="CL16" t="s">
        <v>282</v>
      </c>
      <c r="CM16" t="s">
        <v>282</v>
      </c>
      <c r="CN16" t="s">
        <v>282</v>
      </c>
      <c r="CO16">
        <v>471</v>
      </c>
      <c r="CP16">
        <v>10</v>
      </c>
      <c r="CQ16" t="s">
        <v>1069</v>
      </c>
      <c r="CR16" t="s">
        <v>3077</v>
      </c>
      <c r="CS16" t="s">
        <v>335</v>
      </c>
      <c r="CT16">
        <v>2</v>
      </c>
      <c r="CU16" t="s">
        <v>282</v>
      </c>
      <c r="CV16">
        <v>7.48</v>
      </c>
      <c r="CW16">
        <v>8.36</v>
      </c>
      <c r="CX16">
        <v>0.04</v>
      </c>
      <c r="CY16" t="s">
        <v>282</v>
      </c>
      <c r="CZ16" t="s">
        <v>282</v>
      </c>
      <c r="DA16" t="s">
        <v>282</v>
      </c>
      <c r="DB16" t="s">
        <v>282</v>
      </c>
      <c r="DC16" t="s">
        <v>282</v>
      </c>
      <c r="DD16" t="s">
        <v>282</v>
      </c>
      <c r="DE16" t="s">
        <v>282</v>
      </c>
      <c r="DF16" t="s">
        <v>282</v>
      </c>
      <c r="DG16" t="s">
        <v>282</v>
      </c>
      <c r="DH16" t="s">
        <v>282</v>
      </c>
      <c r="DJ16">
        <v>3</v>
      </c>
      <c r="DK16">
        <v>8.34</v>
      </c>
      <c r="DL16">
        <v>10.486666666666666</v>
      </c>
      <c r="DM16">
        <v>2.6666666666666668E-2</v>
      </c>
      <c r="DN16">
        <v>23.154856299999974</v>
      </c>
      <c r="DO16">
        <v>29.114779344444415</v>
      </c>
      <c r="DP16">
        <v>7.4036311111111044E-2</v>
      </c>
      <c r="DR16">
        <v>5.4766666666666666</v>
      </c>
      <c r="DS16">
        <v>6.19</v>
      </c>
      <c r="DT16">
        <v>2.6666666666666668E-2</v>
      </c>
      <c r="DU16">
        <v>12.733142748611099</v>
      </c>
      <c r="DV16">
        <v>14.391628779166654</v>
      </c>
      <c r="DW16">
        <v>6.1999477777777721E-2</v>
      </c>
      <c r="DX16">
        <v>232.49804166666644</v>
      </c>
      <c r="EA16">
        <f t="shared" si="0"/>
        <v>0.79529561347743172</v>
      </c>
    </row>
    <row r="17" spans="1:131" x14ac:dyDescent="0.25">
      <c r="A17" t="s">
        <v>1103</v>
      </c>
      <c r="B17" t="s">
        <v>1103</v>
      </c>
      <c r="D17" t="s">
        <v>307</v>
      </c>
      <c r="E17" t="s">
        <v>1052</v>
      </c>
      <c r="H17">
        <v>4983</v>
      </c>
      <c r="I17" t="s">
        <v>380</v>
      </c>
      <c r="J17" t="s">
        <v>3079</v>
      </c>
      <c r="K17" t="s">
        <v>379</v>
      </c>
      <c r="L17">
        <v>54840976</v>
      </c>
      <c r="M17" t="s">
        <v>3080</v>
      </c>
      <c r="N17" t="s">
        <v>282</v>
      </c>
      <c r="O17">
        <v>4983</v>
      </c>
      <c r="P17" t="s">
        <v>380</v>
      </c>
      <c r="Q17" t="s">
        <v>214</v>
      </c>
      <c r="T17">
        <v>10</v>
      </c>
      <c r="U17" s="62" t="str">
        <f>VLOOKUP(A17,'Rettelse til drænsystem'!$G$4:$H$424,2,FALSE)</f>
        <v>Systematisk drænet</v>
      </c>
      <c r="V17" t="s">
        <v>1104</v>
      </c>
      <c r="W17" t="s">
        <v>239</v>
      </c>
      <c r="X17">
        <v>7</v>
      </c>
      <c r="Y17" t="s">
        <v>1106</v>
      </c>
      <c r="Z17">
        <v>1</v>
      </c>
      <c r="AA17" t="s">
        <v>282</v>
      </c>
      <c r="AB17" t="s">
        <v>282</v>
      </c>
      <c r="AC17">
        <v>11</v>
      </c>
      <c r="AD17" t="s">
        <v>387</v>
      </c>
      <c r="AE17">
        <v>1</v>
      </c>
      <c r="AF17" t="s">
        <v>282</v>
      </c>
      <c r="AG17" t="s">
        <v>282</v>
      </c>
      <c r="AH17" t="s">
        <v>282</v>
      </c>
      <c r="AI17" t="s">
        <v>282</v>
      </c>
      <c r="AJ17" t="s">
        <v>282</v>
      </c>
      <c r="AK17" t="s">
        <v>282</v>
      </c>
      <c r="AL17" t="s">
        <v>282</v>
      </c>
      <c r="AM17" t="s">
        <v>282</v>
      </c>
      <c r="AN17" t="s">
        <v>282</v>
      </c>
      <c r="AO17" t="s">
        <v>282</v>
      </c>
      <c r="AP17" t="s">
        <v>282</v>
      </c>
      <c r="AQ17" t="s">
        <v>282</v>
      </c>
      <c r="AR17" t="s">
        <v>282</v>
      </c>
      <c r="AS17">
        <v>461.20000000000016</v>
      </c>
      <c r="AT17">
        <v>479.40000000000032</v>
      </c>
      <c r="AU17">
        <v>249.11000000000018</v>
      </c>
      <c r="AV17">
        <v>22.399195913883034</v>
      </c>
      <c r="AW17">
        <v>8.9916887776014676</v>
      </c>
      <c r="AX17">
        <v>24.639115505271338</v>
      </c>
      <c r="AY17">
        <v>9.8908576553616143</v>
      </c>
      <c r="BA17" t="s">
        <v>282</v>
      </c>
      <c r="BB17">
        <v>26</v>
      </c>
      <c r="BC17" t="s">
        <v>1066</v>
      </c>
      <c r="BD17" t="s">
        <v>282</v>
      </c>
      <c r="BE17" t="s">
        <v>3079</v>
      </c>
      <c r="BF17">
        <v>0</v>
      </c>
      <c r="BG17" t="s">
        <v>3081</v>
      </c>
      <c r="BH17" t="s">
        <v>282</v>
      </c>
      <c r="BI17" t="s">
        <v>282</v>
      </c>
      <c r="BJ17" t="s">
        <v>282</v>
      </c>
      <c r="BK17" t="s">
        <v>282</v>
      </c>
      <c r="BL17" t="s">
        <v>282</v>
      </c>
      <c r="BM17" t="s">
        <v>282</v>
      </c>
      <c r="BN17" t="s">
        <v>282</v>
      </c>
      <c r="BO17" t="s">
        <v>282</v>
      </c>
      <c r="BP17" t="s">
        <v>282</v>
      </c>
      <c r="BQ17" t="s">
        <v>282</v>
      </c>
      <c r="BR17" t="s">
        <v>282</v>
      </c>
      <c r="BS17" t="s">
        <v>282</v>
      </c>
      <c r="BT17" t="s">
        <v>282</v>
      </c>
      <c r="BU17">
        <v>482</v>
      </c>
      <c r="BV17">
        <v>6</v>
      </c>
      <c r="BW17" t="s">
        <v>1068</v>
      </c>
      <c r="BX17" t="s">
        <v>3077</v>
      </c>
      <c r="BY17" t="s">
        <v>3079</v>
      </c>
      <c r="BZ17">
        <v>3.5</v>
      </c>
      <c r="CA17" t="s">
        <v>282</v>
      </c>
      <c r="CB17">
        <v>6.91</v>
      </c>
      <c r="CC17">
        <v>7.82</v>
      </c>
      <c r="CD17">
        <v>0.08</v>
      </c>
      <c r="CE17" t="s">
        <v>282</v>
      </c>
      <c r="CF17" t="s">
        <v>282</v>
      </c>
      <c r="CG17" t="s">
        <v>282</v>
      </c>
      <c r="CH17" t="s">
        <v>282</v>
      </c>
      <c r="CI17" t="s">
        <v>282</v>
      </c>
      <c r="CJ17" t="s">
        <v>282</v>
      </c>
      <c r="CK17" t="s">
        <v>282</v>
      </c>
      <c r="CL17" t="s">
        <v>282</v>
      </c>
      <c r="CM17" t="s">
        <v>282</v>
      </c>
      <c r="CN17" t="s">
        <v>282</v>
      </c>
      <c r="CO17">
        <v>506</v>
      </c>
      <c r="CP17">
        <v>10</v>
      </c>
      <c r="CQ17" t="s">
        <v>1069</v>
      </c>
      <c r="CR17" t="s">
        <v>3077</v>
      </c>
      <c r="CS17" t="s">
        <v>282</v>
      </c>
      <c r="CT17">
        <v>0.8</v>
      </c>
      <c r="CU17" t="s">
        <v>282</v>
      </c>
      <c r="CV17">
        <v>6.22</v>
      </c>
      <c r="CW17">
        <v>7.2</v>
      </c>
      <c r="CX17">
        <v>0.02</v>
      </c>
      <c r="CY17" t="s">
        <v>282</v>
      </c>
      <c r="CZ17" t="s">
        <v>282</v>
      </c>
      <c r="DA17" t="s">
        <v>282</v>
      </c>
      <c r="DB17" t="s">
        <v>282</v>
      </c>
      <c r="DC17" t="s">
        <v>282</v>
      </c>
      <c r="DD17" t="s">
        <v>282</v>
      </c>
      <c r="DE17" t="s">
        <v>282</v>
      </c>
      <c r="DF17" t="s">
        <v>282</v>
      </c>
      <c r="DG17" t="s">
        <v>282</v>
      </c>
      <c r="DH17" t="s">
        <v>282</v>
      </c>
      <c r="DJ17">
        <v>2</v>
      </c>
      <c r="DK17">
        <v>6.5649999999999995</v>
      </c>
      <c r="DL17">
        <v>7.51</v>
      </c>
      <c r="DM17">
        <v>0.05</v>
      </c>
      <c r="DN17">
        <v>16.354071500000011</v>
      </c>
      <c r="DO17">
        <v>18.708161000000015</v>
      </c>
      <c r="DP17">
        <v>0.1245550000000001</v>
      </c>
      <c r="DR17">
        <v>9.48</v>
      </c>
      <c r="DS17">
        <v>9.33</v>
      </c>
      <c r="DT17">
        <v>0.02</v>
      </c>
      <c r="DU17">
        <v>21.165995999999986</v>
      </c>
      <c r="DV17">
        <v>20.831090999999983</v>
      </c>
      <c r="DW17">
        <v>4.4653999999999971E-2</v>
      </c>
      <c r="DX17">
        <v>223.26999999999984</v>
      </c>
      <c r="EA17">
        <f t="shared" si="0"/>
        <v>0.87416777629826892</v>
      </c>
    </row>
    <row r="18" spans="1:131" x14ac:dyDescent="0.25">
      <c r="A18" t="s">
        <v>1108</v>
      </c>
      <c r="B18" t="s">
        <v>1108</v>
      </c>
      <c r="D18" t="s">
        <v>307</v>
      </c>
      <c r="E18" t="s">
        <v>1052</v>
      </c>
      <c r="H18">
        <v>4900</v>
      </c>
      <c r="I18" t="s">
        <v>383</v>
      </c>
      <c r="J18" t="s">
        <v>3079</v>
      </c>
      <c r="K18" t="s">
        <v>379</v>
      </c>
      <c r="L18">
        <v>54840976</v>
      </c>
      <c r="M18" t="s">
        <v>3080</v>
      </c>
      <c r="N18" t="s">
        <v>282</v>
      </c>
      <c r="O18">
        <v>4900</v>
      </c>
      <c r="P18" t="s">
        <v>383</v>
      </c>
      <c r="Q18" t="s">
        <v>191</v>
      </c>
      <c r="T18" t="s">
        <v>282</v>
      </c>
      <c r="U18" s="62" t="str">
        <f>VLOOKUP(A18,'Rettelse til drænsystem'!$G$4:$H$424,2,FALSE)</f>
        <v>Systematisk drænet</v>
      </c>
      <c r="V18" t="s">
        <v>1104</v>
      </c>
      <c r="W18" t="s">
        <v>239</v>
      </c>
      <c r="X18">
        <v>8</v>
      </c>
      <c r="Y18" t="s">
        <v>1088</v>
      </c>
      <c r="Z18">
        <v>1</v>
      </c>
      <c r="AA18" t="s">
        <v>282</v>
      </c>
      <c r="AB18" t="s">
        <v>282</v>
      </c>
      <c r="AC18">
        <v>6</v>
      </c>
      <c r="AD18" t="s">
        <v>195</v>
      </c>
      <c r="AE18">
        <v>1</v>
      </c>
      <c r="AF18" t="s">
        <v>282</v>
      </c>
      <c r="AG18" t="s">
        <v>282</v>
      </c>
      <c r="AH18" t="s">
        <v>282</v>
      </c>
      <c r="AI18" t="s">
        <v>282</v>
      </c>
      <c r="AJ18" t="s">
        <v>282</v>
      </c>
      <c r="AK18" t="s">
        <v>282</v>
      </c>
      <c r="AL18" t="s">
        <v>282</v>
      </c>
      <c r="AM18" t="s">
        <v>282</v>
      </c>
      <c r="AN18" t="s">
        <v>282</v>
      </c>
      <c r="AO18" t="s">
        <v>282</v>
      </c>
      <c r="AP18" t="s">
        <v>282</v>
      </c>
      <c r="AQ18" t="s">
        <v>282</v>
      </c>
      <c r="AR18" t="s">
        <v>282</v>
      </c>
      <c r="AS18">
        <v>426.09999999999991</v>
      </c>
      <c r="AT18">
        <v>456.49999999999977</v>
      </c>
      <c r="AU18">
        <v>226.27999999999986</v>
      </c>
      <c r="AV18">
        <v>33.853498181095389</v>
      </c>
      <c r="AW18">
        <v>14.960888360038631</v>
      </c>
      <c r="AX18">
        <v>37.238847999204928</v>
      </c>
      <c r="AY18">
        <v>16.456977196042494</v>
      </c>
      <c r="BA18">
        <v>477</v>
      </c>
      <c r="BB18">
        <v>26</v>
      </c>
      <c r="BC18" t="s">
        <v>1066</v>
      </c>
      <c r="BD18" t="s">
        <v>1090</v>
      </c>
      <c r="BE18" t="s">
        <v>3079</v>
      </c>
      <c r="BF18">
        <v>0.4</v>
      </c>
      <c r="BG18" t="s">
        <v>282</v>
      </c>
      <c r="BH18">
        <v>6.66</v>
      </c>
      <c r="BI18">
        <v>7.69</v>
      </c>
      <c r="BJ18">
        <v>0.01</v>
      </c>
      <c r="BK18" t="s">
        <v>282</v>
      </c>
      <c r="BL18" t="s">
        <v>282</v>
      </c>
      <c r="BM18" t="s">
        <v>282</v>
      </c>
      <c r="BN18" t="s">
        <v>282</v>
      </c>
      <c r="BO18" t="s">
        <v>282</v>
      </c>
      <c r="BP18" t="s">
        <v>282</v>
      </c>
      <c r="BQ18" t="s">
        <v>282</v>
      </c>
      <c r="BR18" t="s">
        <v>282</v>
      </c>
      <c r="BS18" t="s">
        <v>282</v>
      </c>
      <c r="BT18" t="s">
        <v>282</v>
      </c>
      <c r="BU18">
        <v>476</v>
      </c>
      <c r="BV18">
        <v>6</v>
      </c>
      <c r="BW18" t="s">
        <v>1068</v>
      </c>
      <c r="BX18" t="s">
        <v>3077</v>
      </c>
      <c r="BY18" t="s">
        <v>3079</v>
      </c>
      <c r="BZ18">
        <v>1</v>
      </c>
      <c r="CA18" t="s">
        <v>282</v>
      </c>
      <c r="CB18">
        <v>10.87</v>
      </c>
      <c r="CC18">
        <v>11.89</v>
      </c>
      <c r="CD18">
        <v>0.01</v>
      </c>
      <c r="CE18" t="s">
        <v>282</v>
      </c>
      <c r="CF18" t="s">
        <v>282</v>
      </c>
      <c r="CG18" t="s">
        <v>282</v>
      </c>
      <c r="CH18" t="s">
        <v>282</v>
      </c>
      <c r="CI18" t="s">
        <v>282</v>
      </c>
      <c r="CJ18" t="s">
        <v>282</v>
      </c>
      <c r="CK18" t="s">
        <v>282</v>
      </c>
      <c r="CL18" t="s">
        <v>282</v>
      </c>
      <c r="CM18" t="s">
        <v>282</v>
      </c>
      <c r="CN18" t="s">
        <v>282</v>
      </c>
      <c r="CO18">
        <v>516</v>
      </c>
      <c r="CP18">
        <v>10</v>
      </c>
      <c r="CQ18" t="s">
        <v>1069</v>
      </c>
      <c r="CR18" t="s">
        <v>3077</v>
      </c>
      <c r="CS18" t="s">
        <v>282</v>
      </c>
      <c r="CT18">
        <v>0.5</v>
      </c>
      <c r="CU18" t="s">
        <v>282</v>
      </c>
      <c r="CV18">
        <v>10.55</v>
      </c>
      <c r="CW18">
        <v>10.62</v>
      </c>
      <c r="CX18">
        <v>0.01</v>
      </c>
      <c r="CY18" t="s">
        <v>282</v>
      </c>
      <c r="CZ18" t="s">
        <v>282</v>
      </c>
      <c r="DA18" t="s">
        <v>282</v>
      </c>
      <c r="DB18" t="s">
        <v>282</v>
      </c>
      <c r="DC18" t="s">
        <v>282</v>
      </c>
      <c r="DD18" t="s">
        <v>282</v>
      </c>
      <c r="DE18" t="s">
        <v>282</v>
      </c>
      <c r="DF18" t="s">
        <v>282</v>
      </c>
      <c r="DG18" t="s">
        <v>282</v>
      </c>
      <c r="DH18" t="s">
        <v>282</v>
      </c>
      <c r="DJ18">
        <v>3</v>
      </c>
      <c r="DK18">
        <v>9.3600000000000012</v>
      </c>
      <c r="DL18">
        <v>10.066666666666668</v>
      </c>
      <c r="DM18">
        <v>0.01</v>
      </c>
      <c r="DN18">
        <v>21.179807999999991</v>
      </c>
      <c r="DO18">
        <v>22.778853333333323</v>
      </c>
      <c r="DP18">
        <v>2.2627999999999985E-2</v>
      </c>
      <c r="DR18">
        <v>4.7700000000000005</v>
      </c>
      <c r="DS18">
        <v>5.9150000000000009</v>
      </c>
      <c r="DT18">
        <v>0.28000000000000003</v>
      </c>
      <c r="DU18">
        <v>10.819314000000006</v>
      </c>
      <c r="DV18">
        <v>13.41640300000001</v>
      </c>
      <c r="DW18">
        <v>0.63509600000000033</v>
      </c>
      <c r="DX18">
        <v>226.82000000000011</v>
      </c>
      <c r="EA18">
        <f t="shared" si="0"/>
        <v>0.92980132450331121</v>
      </c>
    </row>
    <row r="19" spans="1:131" x14ac:dyDescent="0.25">
      <c r="A19" t="s">
        <v>1110</v>
      </c>
      <c r="B19" t="s">
        <v>1110</v>
      </c>
      <c r="D19" t="s">
        <v>307</v>
      </c>
      <c r="E19" t="s">
        <v>1052</v>
      </c>
      <c r="H19">
        <v>4953</v>
      </c>
      <c r="I19" t="s">
        <v>386</v>
      </c>
      <c r="J19" t="s">
        <v>3079</v>
      </c>
      <c r="K19" t="s">
        <v>379</v>
      </c>
      <c r="L19">
        <v>54840976</v>
      </c>
      <c r="M19" t="s">
        <v>3080</v>
      </c>
      <c r="N19" t="s">
        <v>282</v>
      </c>
      <c r="O19">
        <v>4953</v>
      </c>
      <c r="P19" t="s">
        <v>386</v>
      </c>
      <c r="Q19" t="s">
        <v>214</v>
      </c>
      <c r="T19">
        <v>20</v>
      </c>
      <c r="U19" s="62" t="str">
        <f>VLOOKUP(A19,'Rettelse til drænsystem'!$G$4:$H$424,2,FALSE)</f>
        <v>Systematisk drænet</v>
      </c>
      <c r="V19" t="s">
        <v>1058</v>
      </c>
      <c r="W19" t="s">
        <v>239</v>
      </c>
      <c r="X19">
        <v>20</v>
      </c>
      <c r="Y19" t="s">
        <v>1088</v>
      </c>
      <c r="Z19">
        <v>1</v>
      </c>
      <c r="AA19" t="s">
        <v>282</v>
      </c>
      <c r="AB19" t="s">
        <v>282</v>
      </c>
      <c r="AC19">
        <v>11</v>
      </c>
      <c r="AD19" t="s">
        <v>387</v>
      </c>
      <c r="AE19">
        <v>1</v>
      </c>
      <c r="AF19" t="s">
        <v>282</v>
      </c>
      <c r="AG19" t="s">
        <v>282</v>
      </c>
      <c r="AH19" t="s">
        <v>282</v>
      </c>
      <c r="AI19" t="s">
        <v>282</v>
      </c>
      <c r="AJ19" t="s">
        <v>282</v>
      </c>
      <c r="AK19" t="s">
        <v>282</v>
      </c>
      <c r="AL19" t="s">
        <v>282</v>
      </c>
      <c r="AM19" t="s">
        <v>282</v>
      </c>
      <c r="AN19" t="s">
        <v>282</v>
      </c>
      <c r="AO19" t="s">
        <v>197</v>
      </c>
      <c r="AP19" t="s">
        <v>197</v>
      </c>
      <c r="AQ19" t="s">
        <v>198</v>
      </c>
      <c r="AR19" t="s">
        <v>282</v>
      </c>
      <c r="AS19">
        <v>452.40000000000009</v>
      </c>
      <c r="AT19">
        <v>427.00000000000028</v>
      </c>
      <c r="AU19">
        <v>259.08999999999924</v>
      </c>
      <c r="AV19">
        <v>20.520901468628772</v>
      </c>
      <c r="AW19">
        <v>7.9203757260522716</v>
      </c>
      <c r="AX19">
        <v>22.572991615491652</v>
      </c>
      <c r="AY19">
        <v>8.7124132986575002</v>
      </c>
      <c r="BA19">
        <v>494</v>
      </c>
      <c r="BB19">
        <v>25</v>
      </c>
      <c r="BC19" t="s">
        <v>1066</v>
      </c>
      <c r="BD19" t="s">
        <v>1090</v>
      </c>
      <c r="BE19" t="s">
        <v>3079</v>
      </c>
      <c r="BF19">
        <v>3</v>
      </c>
      <c r="BG19" t="s">
        <v>282</v>
      </c>
      <c r="BH19">
        <v>2.46</v>
      </c>
      <c r="BI19">
        <v>3.7</v>
      </c>
      <c r="BJ19">
        <v>0.06</v>
      </c>
      <c r="BK19" t="s">
        <v>282</v>
      </c>
      <c r="BL19" t="s">
        <v>282</v>
      </c>
      <c r="BM19" t="s">
        <v>282</v>
      </c>
      <c r="BN19" t="s">
        <v>282</v>
      </c>
      <c r="BO19" t="s">
        <v>282</v>
      </c>
      <c r="BP19" t="s">
        <v>282</v>
      </c>
      <c r="BQ19" t="s">
        <v>282</v>
      </c>
      <c r="BR19" t="s">
        <v>282</v>
      </c>
      <c r="BS19" t="s">
        <v>282</v>
      </c>
      <c r="BT19" t="s">
        <v>282</v>
      </c>
      <c r="BU19">
        <v>473</v>
      </c>
      <c r="BV19">
        <v>6</v>
      </c>
      <c r="BW19" t="s">
        <v>1068</v>
      </c>
      <c r="BX19" t="s">
        <v>3077</v>
      </c>
      <c r="BY19" t="s">
        <v>3079</v>
      </c>
      <c r="BZ19">
        <v>2</v>
      </c>
      <c r="CA19" t="s">
        <v>282</v>
      </c>
      <c r="CB19">
        <v>7.8</v>
      </c>
      <c r="CC19">
        <v>8.7100000000000009</v>
      </c>
      <c r="CD19">
        <v>0.01</v>
      </c>
      <c r="CE19" t="s">
        <v>282</v>
      </c>
      <c r="CF19" t="s">
        <v>282</v>
      </c>
      <c r="CG19" t="s">
        <v>282</v>
      </c>
      <c r="CH19" t="s">
        <v>282</v>
      </c>
      <c r="CI19" t="s">
        <v>282</v>
      </c>
      <c r="CJ19" t="s">
        <v>282</v>
      </c>
      <c r="CK19" t="s">
        <v>282</v>
      </c>
      <c r="CL19" t="s">
        <v>282</v>
      </c>
      <c r="CM19" t="s">
        <v>282</v>
      </c>
      <c r="CN19" t="s">
        <v>282</v>
      </c>
      <c r="CO19">
        <v>498</v>
      </c>
      <c r="CP19">
        <v>10</v>
      </c>
      <c r="CQ19" t="s">
        <v>1069</v>
      </c>
      <c r="CR19" t="s">
        <v>3077</v>
      </c>
      <c r="CS19" t="s">
        <v>282</v>
      </c>
      <c r="CT19" t="s">
        <v>3082</v>
      </c>
      <c r="CU19" t="s">
        <v>282</v>
      </c>
      <c r="CV19">
        <v>9.57</v>
      </c>
      <c r="CW19">
        <v>10.24</v>
      </c>
      <c r="CX19" t="s">
        <v>3078</v>
      </c>
      <c r="CY19" t="s">
        <v>282</v>
      </c>
      <c r="CZ19" t="s">
        <v>282</v>
      </c>
      <c r="DA19" t="s">
        <v>282</v>
      </c>
      <c r="DB19" t="s">
        <v>282</v>
      </c>
      <c r="DC19" t="s">
        <v>282</v>
      </c>
      <c r="DD19" t="s">
        <v>282</v>
      </c>
      <c r="DE19" t="s">
        <v>282</v>
      </c>
      <c r="DF19" t="s">
        <v>282</v>
      </c>
      <c r="DG19" t="s">
        <v>282</v>
      </c>
      <c r="DH19" t="s">
        <v>282</v>
      </c>
      <c r="DJ19">
        <v>3</v>
      </c>
      <c r="DK19">
        <v>6.6099999999999994</v>
      </c>
      <c r="DL19">
        <v>7.55</v>
      </c>
      <c r="DM19">
        <v>3.4999999999999996E-2</v>
      </c>
      <c r="DN19">
        <v>17.125848999999949</v>
      </c>
      <c r="DO19">
        <v>19.561294999999941</v>
      </c>
      <c r="DP19">
        <v>9.0681499999999735E-2</v>
      </c>
      <c r="DR19">
        <v>12.219999999999999</v>
      </c>
      <c r="DS19">
        <v>11.61</v>
      </c>
      <c r="DT19">
        <v>5.5E-2</v>
      </c>
      <c r="DU19">
        <v>32.533305999999982</v>
      </c>
      <c r="DV19">
        <v>30.909302999999987</v>
      </c>
      <c r="DW19">
        <v>0.14642649999999996</v>
      </c>
      <c r="DX19">
        <v>266.2299999999999</v>
      </c>
      <c r="EA19">
        <f t="shared" si="0"/>
        <v>0.87549668874172182</v>
      </c>
    </row>
    <row r="20" spans="1:131" x14ac:dyDescent="0.25">
      <c r="A20" t="s">
        <v>1112</v>
      </c>
      <c r="B20" t="s">
        <v>1112</v>
      </c>
      <c r="D20" t="s">
        <v>307</v>
      </c>
      <c r="E20" t="s">
        <v>1052</v>
      </c>
      <c r="H20">
        <v>4990</v>
      </c>
      <c r="I20" t="s">
        <v>388</v>
      </c>
      <c r="J20" t="s">
        <v>3079</v>
      </c>
      <c r="K20" t="s">
        <v>379</v>
      </c>
      <c r="L20">
        <v>54840976</v>
      </c>
      <c r="M20" t="s">
        <v>3080</v>
      </c>
      <c r="N20" t="s">
        <v>282</v>
      </c>
      <c r="O20">
        <v>4990</v>
      </c>
      <c r="P20" t="s">
        <v>388</v>
      </c>
      <c r="Q20" t="s">
        <v>214</v>
      </c>
      <c r="T20">
        <v>16</v>
      </c>
      <c r="U20" s="62" t="str">
        <f>VLOOKUP(A20,'Rettelse til drænsystem'!$G$4:$H$424,2,FALSE)</f>
        <v>Systematisk drænet</v>
      </c>
      <c r="V20" t="s">
        <v>1104</v>
      </c>
      <c r="W20" t="s">
        <v>193</v>
      </c>
      <c r="X20">
        <v>18</v>
      </c>
      <c r="Y20" t="s">
        <v>1088</v>
      </c>
      <c r="Z20">
        <v>1</v>
      </c>
      <c r="AA20" t="s">
        <v>282</v>
      </c>
      <c r="AB20" t="s">
        <v>282</v>
      </c>
      <c r="AC20">
        <v>2</v>
      </c>
      <c r="AD20" t="s">
        <v>196</v>
      </c>
      <c r="AE20">
        <v>1</v>
      </c>
      <c r="AF20" t="s">
        <v>282</v>
      </c>
      <c r="AG20" t="s">
        <v>282</v>
      </c>
      <c r="AH20" t="s">
        <v>282</v>
      </c>
      <c r="AI20" t="s">
        <v>282</v>
      </c>
      <c r="AJ20" t="s">
        <v>282</v>
      </c>
      <c r="AK20" t="s">
        <v>282</v>
      </c>
      <c r="AL20" t="s">
        <v>282</v>
      </c>
      <c r="AM20" t="s">
        <v>282</v>
      </c>
      <c r="AN20" t="s">
        <v>282</v>
      </c>
      <c r="AO20" t="s">
        <v>197</v>
      </c>
      <c r="AP20" t="s">
        <v>197</v>
      </c>
      <c r="AQ20" t="s">
        <v>198</v>
      </c>
      <c r="AR20" t="s">
        <v>282</v>
      </c>
      <c r="AS20">
        <v>461.20000000000016</v>
      </c>
      <c r="AT20">
        <v>433.30000000000013</v>
      </c>
      <c r="AU20">
        <v>267.32999999999993</v>
      </c>
      <c r="AV20">
        <v>38.462020256550645</v>
      </c>
      <c r="AW20">
        <v>14.387468767646975</v>
      </c>
      <c r="AX20">
        <v>42.308222282205712</v>
      </c>
      <c r="AY20">
        <v>15.826215644411674</v>
      </c>
      <c r="BA20">
        <v>489</v>
      </c>
      <c r="BB20">
        <v>26</v>
      </c>
      <c r="BC20" t="s">
        <v>1066</v>
      </c>
      <c r="BD20" t="s">
        <v>1090</v>
      </c>
      <c r="BE20" t="s">
        <v>3079</v>
      </c>
      <c r="BF20">
        <v>3</v>
      </c>
      <c r="BG20" t="s">
        <v>282</v>
      </c>
      <c r="BH20">
        <v>4.3600000000000003</v>
      </c>
      <c r="BI20">
        <v>5.26</v>
      </c>
      <c r="BJ20">
        <v>0.02</v>
      </c>
      <c r="BK20" t="s">
        <v>282</v>
      </c>
      <c r="BL20" t="s">
        <v>282</v>
      </c>
      <c r="BM20" t="s">
        <v>282</v>
      </c>
      <c r="BN20" t="s">
        <v>282</v>
      </c>
      <c r="BO20" t="s">
        <v>282</v>
      </c>
      <c r="BP20" t="s">
        <v>282</v>
      </c>
      <c r="BQ20" t="s">
        <v>282</v>
      </c>
      <c r="BR20" t="s">
        <v>282</v>
      </c>
      <c r="BS20" t="s">
        <v>282</v>
      </c>
      <c r="BT20" t="s">
        <v>282</v>
      </c>
      <c r="BU20">
        <v>504</v>
      </c>
      <c r="BV20">
        <v>6</v>
      </c>
      <c r="BW20" t="s">
        <v>1068</v>
      </c>
      <c r="BX20" t="s">
        <v>3077</v>
      </c>
      <c r="BY20" t="s">
        <v>3079</v>
      </c>
      <c r="BZ20">
        <v>3.5</v>
      </c>
      <c r="CA20" t="s">
        <v>282</v>
      </c>
      <c r="CB20">
        <v>2.7</v>
      </c>
      <c r="CC20">
        <v>3.42</v>
      </c>
      <c r="CD20">
        <v>0.02</v>
      </c>
      <c r="CE20" t="s">
        <v>282</v>
      </c>
      <c r="CF20" t="s">
        <v>282</v>
      </c>
      <c r="CG20" t="s">
        <v>282</v>
      </c>
      <c r="CH20" t="s">
        <v>282</v>
      </c>
      <c r="CI20" t="s">
        <v>282</v>
      </c>
      <c r="CJ20" t="s">
        <v>282</v>
      </c>
      <c r="CK20" t="s">
        <v>282</v>
      </c>
      <c r="CL20" t="s">
        <v>282</v>
      </c>
      <c r="CM20" t="s">
        <v>282</v>
      </c>
      <c r="CN20" t="s">
        <v>282</v>
      </c>
      <c r="CO20">
        <v>512</v>
      </c>
      <c r="CP20">
        <v>10</v>
      </c>
      <c r="CQ20" t="s">
        <v>1069</v>
      </c>
      <c r="CR20" t="s">
        <v>3077</v>
      </c>
      <c r="CS20" t="s">
        <v>282</v>
      </c>
      <c r="CT20" t="s">
        <v>3082</v>
      </c>
      <c r="CU20" t="s">
        <v>282</v>
      </c>
      <c r="CV20">
        <v>2.21</v>
      </c>
      <c r="CW20">
        <v>3.09</v>
      </c>
      <c r="CX20">
        <v>0.01</v>
      </c>
      <c r="CY20" t="s">
        <v>282</v>
      </c>
      <c r="CZ20" t="s">
        <v>282</v>
      </c>
      <c r="DA20" t="s">
        <v>282</v>
      </c>
      <c r="DB20" t="s">
        <v>282</v>
      </c>
      <c r="DC20" t="s">
        <v>282</v>
      </c>
      <c r="DD20" t="s">
        <v>282</v>
      </c>
      <c r="DE20" t="s">
        <v>282</v>
      </c>
      <c r="DF20" t="s">
        <v>282</v>
      </c>
      <c r="DG20" t="s">
        <v>282</v>
      </c>
      <c r="DH20" t="s">
        <v>282</v>
      </c>
      <c r="DJ20">
        <v>3</v>
      </c>
      <c r="DK20">
        <v>3.09</v>
      </c>
      <c r="DL20">
        <v>3.9233333333333333</v>
      </c>
      <c r="DM20">
        <v>1.6666666666666666E-2</v>
      </c>
      <c r="DN20">
        <v>8.2604969999999973</v>
      </c>
      <c r="DO20">
        <v>10.488246999999998</v>
      </c>
      <c r="DP20">
        <v>4.455499999999999E-2</v>
      </c>
      <c r="DR20">
        <v>3.8850000000000002</v>
      </c>
      <c r="DS20">
        <v>3.58</v>
      </c>
      <c r="DT20">
        <v>0.02</v>
      </c>
      <c r="DU20">
        <v>13.176754499999996</v>
      </c>
      <c r="DV20">
        <v>12.142285999999995</v>
      </c>
      <c r="DW20">
        <v>6.7833999999999964E-2</v>
      </c>
      <c r="DX20">
        <v>339.16999999999985</v>
      </c>
      <c r="EA20">
        <f t="shared" si="0"/>
        <v>0.78759558198810531</v>
      </c>
    </row>
    <row r="21" spans="1:131" x14ac:dyDescent="0.25">
      <c r="A21" t="s">
        <v>1114</v>
      </c>
      <c r="B21" t="s">
        <v>1114</v>
      </c>
      <c r="D21" t="s">
        <v>307</v>
      </c>
      <c r="E21" t="s">
        <v>1052</v>
      </c>
      <c r="H21">
        <v>4894</v>
      </c>
      <c r="I21" t="s">
        <v>389</v>
      </c>
      <c r="J21" t="s">
        <v>3079</v>
      </c>
      <c r="K21" t="s">
        <v>379</v>
      </c>
      <c r="L21">
        <v>54840976</v>
      </c>
      <c r="M21" t="s">
        <v>3080</v>
      </c>
      <c r="N21" t="s">
        <v>282</v>
      </c>
      <c r="O21">
        <v>4894</v>
      </c>
      <c r="P21" t="s">
        <v>389</v>
      </c>
      <c r="Q21" t="s">
        <v>214</v>
      </c>
      <c r="T21">
        <v>10</v>
      </c>
      <c r="U21" s="62" t="str">
        <f>VLOOKUP(A21,'Rettelse til drænsystem'!$G$4:$H$424,2,FALSE)</f>
        <v>Systematisk drænet</v>
      </c>
      <c r="V21" t="s">
        <v>1058</v>
      </c>
      <c r="W21" t="s">
        <v>193</v>
      </c>
      <c r="X21">
        <v>7</v>
      </c>
      <c r="Y21" t="s">
        <v>1106</v>
      </c>
      <c r="Z21">
        <v>0.5</v>
      </c>
      <c r="AA21" t="s">
        <v>1088</v>
      </c>
      <c r="AB21">
        <v>0.5</v>
      </c>
      <c r="AC21">
        <v>3</v>
      </c>
      <c r="AD21" t="s">
        <v>253</v>
      </c>
      <c r="AE21">
        <v>1</v>
      </c>
      <c r="AF21" t="s">
        <v>282</v>
      </c>
      <c r="AG21" t="s">
        <v>282</v>
      </c>
      <c r="AH21" t="s">
        <v>282</v>
      </c>
      <c r="AI21" t="s">
        <v>282</v>
      </c>
      <c r="AJ21" t="s">
        <v>282</v>
      </c>
      <c r="AK21" t="s">
        <v>282</v>
      </c>
      <c r="AL21" t="s">
        <v>282</v>
      </c>
      <c r="AM21" t="s">
        <v>282</v>
      </c>
      <c r="AN21" t="s">
        <v>282</v>
      </c>
      <c r="AO21" t="s">
        <v>192</v>
      </c>
      <c r="AP21" t="s">
        <v>197</v>
      </c>
      <c r="AQ21" t="s">
        <v>198</v>
      </c>
      <c r="AR21" t="s">
        <v>282</v>
      </c>
      <c r="AS21">
        <v>461.20000000000016</v>
      </c>
      <c r="AT21">
        <v>423.70000000000027</v>
      </c>
      <c r="AU21">
        <v>210.49000000000012</v>
      </c>
      <c r="AV21">
        <v>14.853519956825817</v>
      </c>
      <c r="AW21">
        <v>7.0566392497628421</v>
      </c>
      <c r="AX21">
        <v>16.338871952508399</v>
      </c>
      <c r="AY21">
        <v>7.7623031747391273</v>
      </c>
      <c r="BA21">
        <v>478</v>
      </c>
      <c r="BB21">
        <v>27</v>
      </c>
      <c r="BC21" t="s">
        <v>1066</v>
      </c>
      <c r="BD21" t="s">
        <v>1090</v>
      </c>
      <c r="BE21" t="s">
        <v>3079</v>
      </c>
      <c r="BF21">
        <v>3</v>
      </c>
      <c r="BG21" t="s">
        <v>282</v>
      </c>
      <c r="BH21">
        <v>1.66</v>
      </c>
      <c r="BI21">
        <v>2.44</v>
      </c>
      <c r="BJ21">
        <v>0.02</v>
      </c>
      <c r="BK21" t="s">
        <v>282</v>
      </c>
      <c r="BL21" t="s">
        <v>282</v>
      </c>
      <c r="BM21" t="s">
        <v>282</v>
      </c>
      <c r="BN21" t="s">
        <v>282</v>
      </c>
      <c r="BO21" t="s">
        <v>282</v>
      </c>
      <c r="BP21" t="s">
        <v>282</v>
      </c>
      <c r="BQ21" t="s">
        <v>282</v>
      </c>
      <c r="BR21" t="s">
        <v>282</v>
      </c>
      <c r="BS21" t="s">
        <v>282</v>
      </c>
      <c r="BT21" t="s">
        <v>282</v>
      </c>
      <c r="BU21">
        <v>474</v>
      </c>
      <c r="BV21">
        <v>6</v>
      </c>
      <c r="BW21" t="s">
        <v>1068</v>
      </c>
      <c r="BX21" t="s">
        <v>3077</v>
      </c>
      <c r="BY21" t="s">
        <v>3079</v>
      </c>
      <c r="BZ21">
        <v>1.5</v>
      </c>
      <c r="CA21" t="s">
        <v>282</v>
      </c>
      <c r="CB21">
        <v>2.93</v>
      </c>
      <c r="CC21">
        <v>3.42</v>
      </c>
      <c r="CD21">
        <v>0.02</v>
      </c>
      <c r="CE21" t="s">
        <v>282</v>
      </c>
      <c r="CF21" t="s">
        <v>282</v>
      </c>
      <c r="CG21" t="s">
        <v>282</v>
      </c>
      <c r="CH21" t="s">
        <v>282</v>
      </c>
      <c r="CI21" t="s">
        <v>282</v>
      </c>
      <c r="CJ21" t="s">
        <v>282</v>
      </c>
      <c r="CK21" t="s">
        <v>282</v>
      </c>
      <c r="CL21" t="s">
        <v>282</v>
      </c>
      <c r="CM21" t="s">
        <v>282</v>
      </c>
      <c r="CN21" t="s">
        <v>282</v>
      </c>
      <c r="CO21">
        <v>500</v>
      </c>
      <c r="CP21">
        <v>11</v>
      </c>
      <c r="CQ21" t="s">
        <v>1069</v>
      </c>
      <c r="CR21" t="s">
        <v>3077</v>
      </c>
      <c r="CS21" t="s">
        <v>282</v>
      </c>
      <c r="CT21" t="s">
        <v>3082</v>
      </c>
      <c r="CU21" t="s">
        <v>282</v>
      </c>
      <c r="CV21">
        <v>5.03</v>
      </c>
      <c r="CW21">
        <v>5.43</v>
      </c>
      <c r="CX21">
        <v>0.02</v>
      </c>
      <c r="CY21" t="s">
        <v>282</v>
      </c>
      <c r="CZ21" t="s">
        <v>282</v>
      </c>
      <c r="DA21" t="s">
        <v>282</v>
      </c>
      <c r="DB21" t="s">
        <v>282</v>
      </c>
      <c r="DC21" t="s">
        <v>282</v>
      </c>
      <c r="DD21" t="s">
        <v>282</v>
      </c>
      <c r="DE21" t="s">
        <v>282</v>
      </c>
      <c r="DF21" t="s">
        <v>282</v>
      </c>
      <c r="DG21" t="s">
        <v>282</v>
      </c>
      <c r="DH21" t="s">
        <v>282</v>
      </c>
      <c r="DJ21">
        <v>3</v>
      </c>
      <c r="DK21">
        <v>3.206666666666667</v>
      </c>
      <c r="DL21">
        <v>3.7633333333333332</v>
      </c>
      <c r="DM21">
        <v>0.02</v>
      </c>
      <c r="DN21">
        <v>6.7497126666666718</v>
      </c>
      <c r="DO21">
        <v>7.9214403333333383</v>
      </c>
      <c r="DP21">
        <v>4.2098000000000024E-2</v>
      </c>
      <c r="DR21">
        <v>11.844999999999999</v>
      </c>
      <c r="DS21">
        <v>11.21</v>
      </c>
      <c r="DT21">
        <v>2.5000000000000001E-2</v>
      </c>
      <c r="DU21">
        <v>30.665520499999985</v>
      </c>
      <c r="DV21">
        <v>29.021568999999985</v>
      </c>
      <c r="DW21">
        <v>6.4722499999999974E-2</v>
      </c>
      <c r="DX21">
        <v>258.88999999999987</v>
      </c>
      <c r="EA21">
        <f t="shared" si="0"/>
        <v>0.8520814880425156</v>
      </c>
    </row>
    <row r="22" spans="1:131" x14ac:dyDescent="0.25">
      <c r="A22" t="s">
        <v>1116</v>
      </c>
      <c r="B22" t="s">
        <v>1125</v>
      </c>
      <c r="D22" t="s">
        <v>307</v>
      </c>
      <c r="E22" t="s">
        <v>1052</v>
      </c>
      <c r="H22">
        <v>4871</v>
      </c>
      <c r="I22" t="s">
        <v>391</v>
      </c>
      <c r="J22" t="s">
        <v>3079</v>
      </c>
      <c r="K22" t="s">
        <v>379</v>
      </c>
      <c r="L22">
        <v>54840976</v>
      </c>
      <c r="M22" t="s">
        <v>3080</v>
      </c>
      <c r="N22" t="s">
        <v>282</v>
      </c>
      <c r="O22">
        <v>4871</v>
      </c>
      <c r="P22" t="s">
        <v>391</v>
      </c>
      <c r="Q22" t="s">
        <v>191</v>
      </c>
      <c r="T22">
        <v>10</v>
      </c>
      <c r="U22" s="62" t="str">
        <f>VLOOKUP(A22,'Rettelse til drænsystem'!$G$4:$H$424,2,FALSE)</f>
        <v>Systematisk drænet</v>
      </c>
      <c r="V22" t="s">
        <v>1058</v>
      </c>
      <c r="W22" t="s">
        <v>239</v>
      </c>
      <c r="X22">
        <v>5</v>
      </c>
      <c r="Y22" t="s">
        <v>1088</v>
      </c>
      <c r="Z22">
        <v>1</v>
      </c>
      <c r="AA22" t="s">
        <v>282</v>
      </c>
      <c r="AB22" t="s">
        <v>282</v>
      </c>
      <c r="AC22">
        <v>6</v>
      </c>
      <c r="AD22" t="s">
        <v>195</v>
      </c>
      <c r="AE22">
        <v>1</v>
      </c>
      <c r="AF22" t="s">
        <v>282</v>
      </c>
      <c r="AG22" t="s">
        <v>282</v>
      </c>
      <c r="AH22" t="s">
        <v>282</v>
      </c>
      <c r="AI22" t="s">
        <v>282</v>
      </c>
      <c r="AJ22" t="s">
        <v>282</v>
      </c>
      <c r="AK22" t="s">
        <v>282</v>
      </c>
      <c r="AL22" t="s">
        <v>282</v>
      </c>
      <c r="AM22" t="s">
        <v>282</v>
      </c>
      <c r="AN22" t="s">
        <v>282</v>
      </c>
      <c r="AO22" t="s">
        <v>197</v>
      </c>
      <c r="AP22" t="s">
        <v>197</v>
      </c>
      <c r="AQ22" t="s">
        <v>198</v>
      </c>
      <c r="AR22" t="s">
        <v>282</v>
      </c>
      <c r="AS22">
        <v>461.20000000000016</v>
      </c>
      <c r="AT22">
        <v>412.20000000000044</v>
      </c>
      <c r="AU22">
        <v>183.72000000000031</v>
      </c>
      <c r="AV22">
        <v>27.638198376710356</v>
      </c>
      <c r="AW22">
        <v>15.043652502019546</v>
      </c>
      <c r="AX22">
        <v>30.402018214381393</v>
      </c>
      <c r="AY22">
        <v>16.548017752221501</v>
      </c>
      <c r="BA22">
        <v>486</v>
      </c>
      <c r="BB22">
        <v>26</v>
      </c>
      <c r="BC22" t="s">
        <v>1066</v>
      </c>
      <c r="BD22" t="s">
        <v>1090</v>
      </c>
      <c r="BE22" t="s">
        <v>3079</v>
      </c>
      <c r="BF22">
        <v>1.5</v>
      </c>
      <c r="BG22" t="s">
        <v>282</v>
      </c>
      <c r="BH22">
        <v>2.14</v>
      </c>
      <c r="BI22">
        <v>2.61</v>
      </c>
      <c r="BJ22">
        <v>0.02</v>
      </c>
      <c r="BK22" t="s">
        <v>282</v>
      </c>
      <c r="BL22" t="s">
        <v>282</v>
      </c>
      <c r="BM22" t="s">
        <v>282</v>
      </c>
      <c r="BN22" t="s">
        <v>282</v>
      </c>
      <c r="BO22" t="s">
        <v>282</v>
      </c>
      <c r="BP22" t="s">
        <v>282</v>
      </c>
      <c r="BQ22" t="s">
        <v>282</v>
      </c>
      <c r="BR22" t="s">
        <v>282</v>
      </c>
      <c r="BS22" t="s">
        <v>282</v>
      </c>
      <c r="BT22" t="s">
        <v>282</v>
      </c>
      <c r="BU22">
        <v>509</v>
      </c>
      <c r="BV22">
        <v>8</v>
      </c>
      <c r="BW22" t="s">
        <v>1068</v>
      </c>
      <c r="BX22" t="s">
        <v>3077</v>
      </c>
      <c r="BY22" t="s">
        <v>3079</v>
      </c>
      <c r="BZ22">
        <v>3.5</v>
      </c>
      <c r="CA22" t="s">
        <v>282</v>
      </c>
      <c r="CB22">
        <v>4.47</v>
      </c>
      <c r="CC22">
        <v>5.12</v>
      </c>
      <c r="CD22" t="s">
        <v>3078</v>
      </c>
      <c r="CE22" t="s">
        <v>282</v>
      </c>
      <c r="CF22" t="s">
        <v>282</v>
      </c>
      <c r="CG22" t="s">
        <v>282</v>
      </c>
      <c r="CH22" t="s">
        <v>282</v>
      </c>
      <c r="CI22" t="s">
        <v>282</v>
      </c>
      <c r="CJ22" t="s">
        <v>282</v>
      </c>
      <c r="CK22" t="s">
        <v>282</v>
      </c>
      <c r="CL22" t="s">
        <v>282</v>
      </c>
      <c r="CM22" t="s">
        <v>282</v>
      </c>
      <c r="CN22" t="s">
        <v>282</v>
      </c>
      <c r="CO22">
        <v>521</v>
      </c>
      <c r="CP22">
        <v>11</v>
      </c>
      <c r="CQ22" t="s">
        <v>1069</v>
      </c>
      <c r="CR22" t="s">
        <v>3077</v>
      </c>
      <c r="CS22" t="s">
        <v>282</v>
      </c>
      <c r="CT22">
        <v>1</v>
      </c>
      <c r="CU22" t="s">
        <v>282</v>
      </c>
      <c r="CV22">
        <v>3.64</v>
      </c>
      <c r="CW22">
        <v>3.74</v>
      </c>
      <c r="CX22">
        <v>0.02</v>
      </c>
      <c r="CY22" t="s">
        <v>282</v>
      </c>
      <c r="CZ22" t="s">
        <v>282</v>
      </c>
      <c r="DA22" t="s">
        <v>282</v>
      </c>
      <c r="DB22" t="s">
        <v>282</v>
      </c>
      <c r="DC22" t="s">
        <v>282</v>
      </c>
      <c r="DD22" t="s">
        <v>282</v>
      </c>
      <c r="DE22" t="s">
        <v>282</v>
      </c>
      <c r="DF22" t="s">
        <v>282</v>
      </c>
      <c r="DG22" t="s">
        <v>282</v>
      </c>
      <c r="DH22" t="s">
        <v>282</v>
      </c>
      <c r="DJ22">
        <v>3</v>
      </c>
      <c r="DK22">
        <v>3.4166666666666665</v>
      </c>
      <c r="DL22">
        <v>3.8233333333333337</v>
      </c>
      <c r="DM22">
        <v>0.02</v>
      </c>
      <c r="DN22">
        <v>6.2771000000000106</v>
      </c>
      <c r="DO22">
        <v>7.0242280000000132</v>
      </c>
      <c r="DP22">
        <v>3.6744000000000061E-2</v>
      </c>
      <c r="DR22">
        <v>1.82</v>
      </c>
      <c r="DS22">
        <v>1.4533333333333334</v>
      </c>
      <c r="DT22">
        <v>0.02</v>
      </c>
      <c r="DU22">
        <v>4.4588179999999964</v>
      </c>
      <c r="DV22">
        <v>3.5605213333333308</v>
      </c>
      <c r="DW22">
        <v>4.8997999999999965E-2</v>
      </c>
      <c r="DX22">
        <v>244.98999999999981</v>
      </c>
      <c r="EA22">
        <f t="shared" si="0"/>
        <v>0.89363557105492575</v>
      </c>
    </row>
    <row r="23" spans="1:131" x14ac:dyDescent="0.25">
      <c r="A23" t="s">
        <v>1125</v>
      </c>
      <c r="B23" t="s">
        <v>1127</v>
      </c>
      <c r="D23" t="s">
        <v>307</v>
      </c>
      <c r="E23" t="s">
        <v>1052</v>
      </c>
      <c r="H23">
        <v>4850</v>
      </c>
      <c r="I23" t="s">
        <v>392</v>
      </c>
      <c r="J23" t="s">
        <v>3079</v>
      </c>
      <c r="K23" t="s">
        <v>379</v>
      </c>
      <c r="L23">
        <v>54840976</v>
      </c>
      <c r="M23" t="s">
        <v>3080</v>
      </c>
      <c r="N23" t="s">
        <v>393</v>
      </c>
      <c r="O23">
        <v>4850</v>
      </c>
      <c r="P23" t="s">
        <v>392</v>
      </c>
      <c r="Q23" t="s">
        <v>214</v>
      </c>
      <c r="T23">
        <v>16</v>
      </c>
      <c r="U23" s="62" t="str">
        <f>VLOOKUP(A23,'Rettelse til drænsystem'!$G$4:$H$424,2,FALSE)</f>
        <v>Systematisk drænet</v>
      </c>
      <c r="V23" t="s">
        <v>1104</v>
      </c>
      <c r="W23" t="s">
        <v>239</v>
      </c>
      <c r="X23">
        <v>42</v>
      </c>
      <c r="Y23" t="s">
        <v>1106</v>
      </c>
      <c r="Z23">
        <v>0.5</v>
      </c>
      <c r="AA23" t="s">
        <v>1088</v>
      </c>
      <c r="AB23">
        <v>0.5</v>
      </c>
      <c r="AC23">
        <v>11</v>
      </c>
      <c r="AD23" t="s">
        <v>387</v>
      </c>
      <c r="AE23">
        <v>1</v>
      </c>
      <c r="AF23" t="s">
        <v>282</v>
      </c>
      <c r="AG23" t="s">
        <v>282</v>
      </c>
      <c r="AH23" t="s">
        <v>282</v>
      </c>
      <c r="AI23" t="s">
        <v>282</v>
      </c>
      <c r="AJ23" t="s">
        <v>282</v>
      </c>
      <c r="AK23" t="s">
        <v>282</v>
      </c>
      <c r="AL23" t="s">
        <v>282</v>
      </c>
      <c r="AM23" t="s">
        <v>282</v>
      </c>
      <c r="AN23" t="s">
        <v>282</v>
      </c>
      <c r="AO23" t="s">
        <v>192</v>
      </c>
      <c r="AP23" t="s">
        <v>197</v>
      </c>
      <c r="AQ23" t="s">
        <v>198</v>
      </c>
      <c r="AR23" t="s">
        <v>282</v>
      </c>
      <c r="AS23">
        <v>473.5</v>
      </c>
      <c r="AT23">
        <v>413.70000000000039</v>
      </c>
      <c r="AU23">
        <v>210.05000000000041</v>
      </c>
      <c r="AV23">
        <v>21.194975097953993</v>
      </c>
      <c r="AW23">
        <v>10.090442798359415</v>
      </c>
      <c r="AX23">
        <v>23.314472607749394</v>
      </c>
      <c r="AY23">
        <v>11.099487078195358</v>
      </c>
      <c r="BA23">
        <v>485</v>
      </c>
      <c r="BB23">
        <v>26</v>
      </c>
      <c r="BC23" t="s">
        <v>1066</v>
      </c>
      <c r="BD23" t="s">
        <v>1090</v>
      </c>
      <c r="BE23" t="s">
        <v>3079</v>
      </c>
      <c r="BF23">
        <v>3.5</v>
      </c>
      <c r="BG23" t="s">
        <v>282</v>
      </c>
      <c r="BH23">
        <v>2.2200000000000002</v>
      </c>
      <c r="BI23">
        <v>3.51</v>
      </c>
      <c r="BJ23">
        <v>0.05</v>
      </c>
      <c r="BK23" t="s">
        <v>282</v>
      </c>
      <c r="BL23" t="s">
        <v>282</v>
      </c>
      <c r="BM23" t="s">
        <v>282</v>
      </c>
      <c r="BN23" t="s">
        <v>282</v>
      </c>
      <c r="BO23" t="s">
        <v>282</v>
      </c>
      <c r="BP23" t="s">
        <v>282</v>
      </c>
      <c r="BQ23" t="s">
        <v>282</v>
      </c>
      <c r="BR23" t="s">
        <v>282</v>
      </c>
      <c r="BS23" t="s">
        <v>282</v>
      </c>
      <c r="BT23" t="s">
        <v>282</v>
      </c>
      <c r="BU23">
        <v>510</v>
      </c>
      <c r="BV23">
        <v>8</v>
      </c>
      <c r="BW23" t="s">
        <v>1068</v>
      </c>
      <c r="BX23" t="s">
        <v>3077</v>
      </c>
      <c r="BY23" t="s">
        <v>3079</v>
      </c>
      <c r="BZ23">
        <v>3.5</v>
      </c>
      <c r="CA23" t="s">
        <v>282</v>
      </c>
      <c r="CB23">
        <v>6.7</v>
      </c>
      <c r="CC23">
        <v>9.08</v>
      </c>
      <c r="CD23">
        <v>0.03</v>
      </c>
      <c r="CE23" t="s">
        <v>282</v>
      </c>
      <c r="CF23" t="s">
        <v>282</v>
      </c>
      <c r="CG23" t="s">
        <v>282</v>
      </c>
      <c r="CH23" t="s">
        <v>282</v>
      </c>
      <c r="CI23" t="s">
        <v>282</v>
      </c>
      <c r="CJ23" t="s">
        <v>282</v>
      </c>
      <c r="CK23" t="s">
        <v>282</v>
      </c>
      <c r="CL23" t="s">
        <v>282</v>
      </c>
      <c r="CM23" t="s">
        <v>282</v>
      </c>
      <c r="CN23" t="s">
        <v>282</v>
      </c>
      <c r="CO23">
        <v>520</v>
      </c>
      <c r="CP23">
        <v>11</v>
      </c>
      <c r="CQ23" t="s">
        <v>1069</v>
      </c>
      <c r="CR23" t="s">
        <v>3077</v>
      </c>
      <c r="CS23" t="s">
        <v>282</v>
      </c>
      <c r="CT23" t="s">
        <v>3082</v>
      </c>
      <c r="CU23" t="s">
        <v>282</v>
      </c>
      <c r="CV23">
        <v>7.04</v>
      </c>
      <c r="CW23">
        <v>8.32</v>
      </c>
      <c r="CX23">
        <v>0.02</v>
      </c>
      <c r="CY23" t="s">
        <v>282</v>
      </c>
      <c r="CZ23" t="s">
        <v>282</v>
      </c>
      <c r="DA23" t="s">
        <v>282</v>
      </c>
      <c r="DB23" t="s">
        <v>282</v>
      </c>
      <c r="DC23" t="s">
        <v>282</v>
      </c>
      <c r="DD23" t="s">
        <v>282</v>
      </c>
      <c r="DE23" t="s">
        <v>282</v>
      </c>
      <c r="DF23" t="s">
        <v>282</v>
      </c>
      <c r="DG23" t="s">
        <v>282</v>
      </c>
      <c r="DH23" t="s">
        <v>282</v>
      </c>
      <c r="DJ23">
        <v>3</v>
      </c>
      <c r="DK23">
        <v>5.32</v>
      </c>
      <c r="DL23">
        <v>6.97</v>
      </c>
      <c r="DM23">
        <v>3.3333333333333333E-2</v>
      </c>
      <c r="DN23">
        <v>11.174660000000022</v>
      </c>
      <c r="DO23">
        <v>14.640485000000028</v>
      </c>
      <c r="DP23">
        <v>7.001666666666681E-2</v>
      </c>
      <c r="DR23">
        <v>6.63</v>
      </c>
      <c r="DS23">
        <v>6.93</v>
      </c>
      <c r="DT23">
        <v>2.6666666666666668E-2</v>
      </c>
      <c r="DU23">
        <v>14.725229999999996</v>
      </c>
      <c r="DV23">
        <v>15.391529999999998</v>
      </c>
      <c r="DW23">
        <v>5.9226666666666664E-2</v>
      </c>
      <c r="DX23">
        <v>222.09999999999997</v>
      </c>
      <c r="EA23">
        <f t="shared" si="0"/>
        <v>0.76327116212338597</v>
      </c>
    </row>
    <row r="24" spans="1:131" x14ac:dyDescent="0.25">
      <c r="A24" t="s">
        <v>1127</v>
      </c>
      <c r="B24" t="s">
        <v>1129</v>
      </c>
      <c r="D24" t="s">
        <v>307</v>
      </c>
      <c r="E24" t="s">
        <v>1052</v>
      </c>
      <c r="H24">
        <v>4791</v>
      </c>
      <c r="I24" t="s">
        <v>395</v>
      </c>
      <c r="J24" t="s">
        <v>3079</v>
      </c>
      <c r="K24" t="s">
        <v>379</v>
      </c>
      <c r="L24">
        <v>54840976</v>
      </c>
      <c r="M24" t="s">
        <v>3080</v>
      </c>
      <c r="N24" t="s">
        <v>282</v>
      </c>
      <c r="O24">
        <v>4791</v>
      </c>
      <c r="P24" t="s">
        <v>395</v>
      </c>
      <c r="Q24" t="s">
        <v>214</v>
      </c>
      <c r="T24">
        <v>16</v>
      </c>
      <c r="U24" s="62" t="str">
        <f>VLOOKUP(A24,'Rettelse til drænsystem'!$G$4:$H$424,2,FALSE)</f>
        <v>Systematisk drænet</v>
      </c>
      <c r="V24" t="s">
        <v>1058</v>
      </c>
      <c r="W24" t="s">
        <v>239</v>
      </c>
      <c r="X24">
        <v>6</v>
      </c>
      <c r="Y24" t="s">
        <v>1106</v>
      </c>
      <c r="Z24">
        <v>1</v>
      </c>
      <c r="AA24" t="s">
        <v>282</v>
      </c>
      <c r="AB24" t="s">
        <v>282</v>
      </c>
      <c r="AC24">
        <v>3</v>
      </c>
      <c r="AD24" t="s">
        <v>253</v>
      </c>
      <c r="AE24">
        <v>1</v>
      </c>
      <c r="AF24" t="s">
        <v>282</v>
      </c>
      <c r="AG24" t="s">
        <v>282</v>
      </c>
      <c r="AH24" t="s">
        <v>282</v>
      </c>
      <c r="AI24" t="s">
        <v>282</v>
      </c>
      <c r="AJ24" t="s">
        <v>282</v>
      </c>
      <c r="AK24" t="s">
        <v>282</v>
      </c>
      <c r="AL24" t="s">
        <v>282</v>
      </c>
      <c r="AM24" t="s">
        <v>282</v>
      </c>
      <c r="AN24" t="s">
        <v>282</v>
      </c>
      <c r="AO24" t="s">
        <v>197</v>
      </c>
      <c r="AP24" t="s">
        <v>197</v>
      </c>
      <c r="AQ24" t="s">
        <v>198</v>
      </c>
      <c r="AR24" t="s">
        <v>282</v>
      </c>
      <c r="AS24">
        <v>473.5</v>
      </c>
      <c r="AT24">
        <v>434.89999999999981</v>
      </c>
      <c r="AU24">
        <v>141.78999999999979</v>
      </c>
      <c r="AV24">
        <v>11.063720908568435</v>
      </c>
      <c r="AW24">
        <v>7.8028922410384727</v>
      </c>
      <c r="AX24">
        <v>12.170092999425279</v>
      </c>
      <c r="AY24">
        <v>8.5831814651423208</v>
      </c>
      <c r="BA24">
        <v>493</v>
      </c>
      <c r="BB24">
        <v>26</v>
      </c>
      <c r="BC24" t="s">
        <v>1066</v>
      </c>
      <c r="BD24" t="s">
        <v>1090</v>
      </c>
      <c r="BE24" t="s">
        <v>3079</v>
      </c>
      <c r="BF24">
        <v>1</v>
      </c>
      <c r="BG24" t="s">
        <v>282</v>
      </c>
      <c r="BH24">
        <v>5.1100000000000003</v>
      </c>
      <c r="BI24">
        <v>7.64</v>
      </c>
      <c r="BJ24">
        <v>0.08</v>
      </c>
      <c r="BK24" t="s">
        <v>282</v>
      </c>
      <c r="BL24" t="s">
        <v>282</v>
      </c>
      <c r="BM24" t="s">
        <v>282</v>
      </c>
      <c r="BN24" t="s">
        <v>282</v>
      </c>
      <c r="BO24" t="s">
        <v>282</v>
      </c>
      <c r="BP24" t="s">
        <v>282</v>
      </c>
      <c r="BQ24" t="s">
        <v>282</v>
      </c>
      <c r="BR24" t="s">
        <v>282</v>
      </c>
      <c r="BS24" t="s">
        <v>282</v>
      </c>
      <c r="BT24" t="s">
        <v>282</v>
      </c>
      <c r="BU24">
        <v>508</v>
      </c>
      <c r="BV24">
        <v>8</v>
      </c>
      <c r="BW24" t="s">
        <v>1068</v>
      </c>
      <c r="BX24" t="s">
        <v>3077</v>
      </c>
      <c r="BY24" t="s">
        <v>3079</v>
      </c>
      <c r="BZ24" t="s">
        <v>3082</v>
      </c>
      <c r="CA24" t="s">
        <v>282</v>
      </c>
      <c r="CB24">
        <v>10.87</v>
      </c>
      <c r="CC24">
        <v>13.12</v>
      </c>
      <c r="CD24">
        <v>0.01</v>
      </c>
      <c r="CE24" t="s">
        <v>282</v>
      </c>
      <c r="CF24" t="s">
        <v>282</v>
      </c>
      <c r="CG24" t="s">
        <v>282</v>
      </c>
      <c r="CH24" t="s">
        <v>282</v>
      </c>
      <c r="CI24" t="s">
        <v>282</v>
      </c>
      <c r="CJ24" t="s">
        <v>282</v>
      </c>
      <c r="CK24" t="s">
        <v>282</v>
      </c>
      <c r="CL24" t="s">
        <v>282</v>
      </c>
      <c r="CM24" t="s">
        <v>282</v>
      </c>
      <c r="CN24" t="s">
        <v>282</v>
      </c>
      <c r="CO24">
        <v>496</v>
      </c>
      <c r="CP24">
        <v>10</v>
      </c>
      <c r="CQ24" t="s">
        <v>1069</v>
      </c>
      <c r="CR24" t="s">
        <v>3077</v>
      </c>
      <c r="CS24" t="s">
        <v>282</v>
      </c>
      <c r="CT24" t="s">
        <v>3082</v>
      </c>
      <c r="CU24" t="s">
        <v>282</v>
      </c>
      <c r="CV24">
        <v>12.36</v>
      </c>
      <c r="CW24">
        <v>13.75</v>
      </c>
      <c r="CX24">
        <v>0.02</v>
      </c>
      <c r="CY24" t="s">
        <v>282</v>
      </c>
      <c r="CZ24" t="s">
        <v>282</v>
      </c>
      <c r="DA24" t="s">
        <v>282</v>
      </c>
      <c r="DB24" t="s">
        <v>282</v>
      </c>
      <c r="DC24" t="s">
        <v>282</v>
      </c>
      <c r="DD24" t="s">
        <v>282</v>
      </c>
      <c r="DE24" t="s">
        <v>282</v>
      </c>
      <c r="DF24" t="s">
        <v>282</v>
      </c>
      <c r="DG24" t="s">
        <v>282</v>
      </c>
      <c r="DH24" t="s">
        <v>282</v>
      </c>
      <c r="DJ24">
        <v>3</v>
      </c>
      <c r="DK24">
        <v>9.4466666666666672</v>
      </c>
      <c r="DL24">
        <v>11.503333333333332</v>
      </c>
      <c r="DM24">
        <v>3.6666666666666667E-2</v>
      </c>
      <c r="DN24">
        <v>13.394428666666647</v>
      </c>
      <c r="DO24">
        <v>16.310576333333309</v>
      </c>
      <c r="DP24">
        <v>5.1989666666666594E-2</v>
      </c>
      <c r="DR24">
        <v>9.7933333333333348</v>
      </c>
      <c r="DS24">
        <v>9.9100000000000019</v>
      </c>
      <c r="DT24">
        <v>7.3333333333333348E-2</v>
      </c>
      <c r="DU24">
        <v>12.169522444444414</v>
      </c>
      <c r="DV24">
        <v>12.314496333333304</v>
      </c>
      <c r="DW24">
        <v>9.1126444444444218E-2</v>
      </c>
      <c r="DX24">
        <v>124.26333333333301</v>
      </c>
      <c r="EA24">
        <f t="shared" si="0"/>
        <v>0.82121124311793692</v>
      </c>
    </row>
    <row r="25" spans="1:131" x14ac:dyDescent="0.25">
      <c r="A25" t="s">
        <v>1129</v>
      </c>
      <c r="B25" t="s">
        <v>1133</v>
      </c>
      <c r="D25" t="s">
        <v>307</v>
      </c>
      <c r="E25" t="s">
        <v>1052</v>
      </c>
      <c r="H25">
        <v>4780</v>
      </c>
      <c r="I25" t="s">
        <v>396</v>
      </c>
      <c r="J25" t="s">
        <v>3079</v>
      </c>
      <c r="K25" t="s">
        <v>379</v>
      </c>
      <c r="L25">
        <v>54840976</v>
      </c>
      <c r="M25" t="s">
        <v>3080</v>
      </c>
      <c r="N25" t="s">
        <v>282</v>
      </c>
      <c r="O25">
        <v>4780</v>
      </c>
      <c r="P25" t="s">
        <v>396</v>
      </c>
      <c r="Q25" t="s">
        <v>191</v>
      </c>
      <c r="T25">
        <v>16</v>
      </c>
      <c r="U25" s="62" t="str">
        <f>VLOOKUP(A25,'Rettelse til drænsystem'!$G$4:$H$424,2,FALSE)</f>
        <v>Systematisk drænet</v>
      </c>
      <c r="V25" t="s">
        <v>1058</v>
      </c>
      <c r="W25" t="s">
        <v>239</v>
      </c>
      <c r="X25">
        <v>14</v>
      </c>
      <c r="Y25" t="s">
        <v>1106</v>
      </c>
      <c r="Z25">
        <v>1</v>
      </c>
      <c r="AA25" t="s">
        <v>282</v>
      </c>
      <c r="AB25" t="s">
        <v>282</v>
      </c>
      <c r="AC25">
        <v>2</v>
      </c>
      <c r="AD25" t="s">
        <v>196</v>
      </c>
      <c r="AE25">
        <v>1</v>
      </c>
      <c r="AF25" t="s">
        <v>282</v>
      </c>
      <c r="AG25" t="s">
        <v>282</v>
      </c>
      <c r="AH25" t="s">
        <v>282</v>
      </c>
      <c r="AI25" t="s">
        <v>282</v>
      </c>
      <c r="AJ25" t="s">
        <v>282</v>
      </c>
      <c r="AK25" t="s">
        <v>282</v>
      </c>
      <c r="AL25" t="s">
        <v>282</v>
      </c>
      <c r="AM25" t="s">
        <v>282</v>
      </c>
      <c r="AN25" t="s">
        <v>282</v>
      </c>
      <c r="AO25" t="s">
        <v>192</v>
      </c>
      <c r="AP25" t="s">
        <v>197</v>
      </c>
      <c r="AQ25" t="s">
        <v>198</v>
      </c>
      <c r="AR25" t="s">
        <v>282</v>
      </c>
      <c r="AS25">
        <v>473.5</v>
      </c>
      <c r="AT25">
        <v>414.90000000000026</v>
      </c>
      <c r="AU25">
        <v>197.11000000000027</v>
      </c>
      <c r="AV25">
        <v>37.420071728823999</v>
      </c>
      <c r="AW25">
        <v>18.984359864453321</v>
      </c>
      <c r="AX25">
        <v>41.162078901706401</v>
      </c>
      <c r="AY25">
        <v>20.882795850898656</v>
      </c>
      <c r="BA25" t="s">
        <v>282</v>
      </c>
      <c r="BB25">
        <v>25</v>
      </c>
      <c r="BC25" t="s">
        <v>1066</v>
      </c>
      <c r="BD25" t="s">
        <v>282</v>
      </c>
      <c r="BE25" t="s">
        <v>3079</v>
      </c>
      <c r="BF25">
        <v>0</v>
      </c>
      <c r="BG25" t="s">
        <v>3081</v>
      </c>
      <c r="BH25" t="s">
        <v>282</v>
      </c>
      <c r="BI25" t="s">
        <v>282</v>
      </c>
      <c r="BJ25" t="s">
        <v>282</v>
      </c>
      <c r="BK25" t="s">
        <v>282</v>
      </c>
      <c r="BL25" t="s">
        <v>282</v>
      </c>
      <c r="BM25" t="s">
        <v>282</v>
      </c>
      <c r="BN25" t="s">
        <v>282</v>
      </c>
      <c r="BO25" t="s">
        <v>282</v>
      </c>
      <c r="BP25" t="s">
        <v>282</v>
      </c>
      <c r="BQ25" t="s">
        <v>282</v>
      </c>
      <c r="BR25" t="s">
        <v>282</v>
      </c>
      <c r="BS25" t="s">
        <v>282</v>
      </c>
      <c r="BT25" t="s">
        <v>282</v>
      </c>
      <c r="BU25">
        <v>507</v>
      </c>
      <c r="BV25">
        <v>8</v>
      </c>
      <c r="BW25" t="s">
        <v>1068</v>
      </c>
      <c r="BX25" t="s">
        <v>3077</v>
      </c>
      <c r="BY25" t="s">
        <v>3079</v>
      </c>
      <c r="BZ25">
        <v>1.5</v>
      </c>
      <c r="CA25" t="s">
        <v>282</v>
      </c>
      <c r="CB25">
        <v>15.6</v>
      </c>
      <c r="CC25">
        <v>15.86</v>
      </c>
      <c r="CD25">
        <v>0.01</v>
      </c>
      <c r="CE25" t="s">
        <v>282</v>
      </c>
      <c r="CF25" t="s">
        <v>282</v>
      </c>
      <c r="CG25" t="s">
        <v>282</v>
      </c>
      <c r="CH25" t="s">
        <v>282</v>
      </c>
      <c r="CI25" t="s">
        <v>282</v>
      </c>
      <c r="CJ25" t="s">
        <v>282</v>
      </c>
      <c r="CK25" t="s">
        <v>282</v>
      </c>
      <c r="CL25" t="s">
        <v>282</v>
      </c>
      <c r="CM25" t="s">
        <v>282</v>
      </c>
      <c r="CN25" t="s">
        <v>282</v>
      </c>
      <c r="CO25">
        <v>513</v>
      </c>
      <c r="CP25">
        <v>10</v>
      </c>
      <c r="CQ25" t="s">
        <v>1069</v>
      </c>
      <c r="CR25" t="s">
        <v>3077</v>
      </c>
      <c r="CS25" t="s">
        <v>282</v>
      </c>
      <c r="CT25">
        <v>1.5</v>
      </c>
      <c r="CU25" t="s">
        <v>282</v>
      </c>
      <c r="CV25">
        <v>8.6</v>
      </c>
      <c r="CW25">
        <v>8.98</v>
      </c>
      <c r="CX25">
        <v>0.02</v>
      </c>
      <c r="CY25" t="s">
        <v>282</v>
      </c>
      <c r="CZ25" t="s">
        <v>282</v>
      </c>
      <c r="DA25" t="s">
        <v>282</v>
      </c>
      <c r="DB25" t="s">
        <v>282</v>
      </c>
      <c r="DC25" t="s">
        <v>282</v>
      </c>
      <c r="DD25" t="s">
        <v>282</v>
      </c>
      <c r="DE25" t="s">
        <v>282</v>
      </c>
      <c r="DF25" t="s">
        <v>282</v>
      </c>
      <c r="DG25" t="s">
        <v>282</v>
      </c>
      <c r="DH25" t="s">
        <v>282</v>
      </c>
      <c r="DJ25">
        <v>2</v>
      </c>
      <c r="DK25">
        <v>12.1</v>
      </c>
      <c r="DL25">
        <v>12.42</v>
      </c>
      <c r="DM25">
        <v>1.4999999999999999E-2</v>
      </c>
      <c r="DN25">
        <v>23.850310000000032</v>
      </c>
      <c r="DO25">
        <v>24.481062000000033</v>
      </c>
      <c r="DP25">
        <v>2.9566500000000037E-2</v>
      </c>
      <c r="DR25">
        <v>5.7850000000000001</v>
      </c>
      <c r="DS25">
        <v>5.86</v>
      </c>
      <c r="DT25">
        <v>2.5000000000000001E-2</v>
      </c>
      <c r="DU25">
        <v>9.9906949999999419</v>
      </c>
      <c r="DV25">
        <v>10.120219999999941</v>
      </c>
      <c r="DW25">
        <v>4.3174999999999748E-2</v>
      </c>
      <c r="DX25">
        <v>172.69999999999899</v>
      </c>
      <c r="EA25">
        <f t="shared" si="0"/>
        <v>0.97423510466988728</v>
      </c>
    </row>
    <row r="26" spans="1:131" x14ac:dyDescent="0.25">
      <c r="A26" t="s">
        <v>1133</v>
      </c>
      <c r="B26" t="s">
        <v>1137</v>
      </c>
      <c r="D26" t="s">
        <v>307</v>
      </c>
      <c r="E26" t="s">
        <v>1052</v>
      </c>
      <c r="H26">
        <v>4720</v>
      </c>
      <c r="I26" t="s">
        <v>397</v>
      </c>
      <c r="J26" t="s">
        <v>3079</v>
      </c>
      <c r="K26" t="s">
        <v>379</v>
      </c>
      <c r="L26">
        <v>54840976</v>
      </c>
      <c r="M26" t="s">
        <v>3080</v>
      </c>
      <c r="N26" t="s">
        <v>282</v>
      </c>
      <c r="O26">
        <v>4720</v>
      </c>
      <c r="P26" t="s">
        <v>397</v>
      </c>
      <c r="Q26" t="s">
        <v>191</v>
      </c>
      <c r="T26" t="s">
        <v>282</v>
      </c>
      <c r="U26" s="62" t="str">
        <f>VLOOKUP(A26,'Rettelse til drænsystem'!$G$4:$H$424,2,FALSE)</f>
        <v>Systematisk drænet</v>
      </c>
      <c r="V26" t="s">
        <v>1104</v>
      </c>
      <c r="W26" t="s">
        <v>193</v>
      </c>
      <c r="X26">
        <v>5</v>
      </c>
      <c r="Y26" t="s">
        <v>1095</v>
      </c>
      <c r="Z26">
        <v>1</v>
      </c>
      <c r="AA26" t="s">
        <v>282</v>
      </c>
      <c r="AB26" t="s">
        <v>282</v>
      </c>
      <c r="AC26">
        <v>6</v>
      </c>
      <c r="AD26" t="s">
        <v>195</v>
      </c>
      <c r="AE26">
        <v>1</v>
      </c>
      <c r="AF26" t="s">
        <v>282</v>
      </c>
      <c r="AG26" t="s">
        <v>282</v>
      </c>
      <c r="AH26" t="s">
        <v>282</v>
      </c>
      <c r="AI26" t="s">
        <v>282</v>
      </c>
      <c r="AJ26" t="s">
        <v>282</v>
      </c>
      <c r="AK26" t="s">
        <v>282</v>
      </c>
      <c r="AL26" t="s">
        <v>282</v>
      </c>
      <c r="AM26" t="s">
        <v>282</v>
      </c>
      <c r="AN26" t="s">
        <v>282</v>
      </c>
      <c r="AO26" t="s">
        <v>192</v>
      </c>
      <c r="AP26" t="s">
        <v>197</v>
      </c>
      <c r="AQ26" t="s">
        <v>198</v>
      </c>
      <c r="AR26" t="s">
        <v>282</v>
      </c>
      <c r="AS26">
        <v>473.5</v>
      </c>
      <c r="AT26">
        <v>494.20000000000016</v>
      </c>
      <c r="AU26">
        <v>305.58999999999918</v>
      </c>
      <c r="AV26">
        <v>52.37526204203418</v>
      </c>
      <c r="AW26">
        <v>17.139062810312616</v>
      </c>
      <c r="AX26">
        <v>57.612788246237599</v>
      </c>
      <c r="AY26">
        <v>18.85296909134388</v>
      </c>
      <c r="BA26">
        <v>491</v>
      </c>
      <c r="BB26">
        <v>26</v>
      </c>
      <c r="BC26" t="s">
        <v>1066</v>
      </c>
      <c r="BD26" t="s">
        <v>1090</v>
      </c>
      <c r="BE26" t="s">
        <v>3079</v>
      </c>
      <c r="BF26">
        <v>0.8</v>
      </c>
      <c r="BG26" t="s">
        <v>282</v>
      </c>
      <c r="BH26">
        <v>4.2</v>
      </c>
      <c r="BI26">
        <v>10.32</v>
      </c>
      <c r="BJ26">
        <v>0.84</v>
      </c>
      <c r="BK26" t="s">
        <v>282</v>
      </c>
      <c r="BL26" t="s">
        <v>282</v>
      </c>
      <c r="BM26" t="s">
        <v>282</v>
      </c>
      <c r="BN26" t="s">
        <v>282</v>
      </c>
      <c r="BO26" t="s">
        <v>282</v>
      </c>
      <c r="BP26" t="s">
        <v>282</v>
      </c>
      <c r="BQ26" t="s">
        <v>282</v>
      </c>
      <c r="BR26" t="s">
        <v>282</v>
      </c>
      <c r="BS26" t="s">
        <v>282</v>
      </c>
      <c r="BT26" t="s">
        <v>282</v>
      </c>
      <c r="BU26">
        <v>502</v>
      </c>
      <c r="BV26">
        <v>7</v>
      </c>
      <c r="BW26" t="s">
        <v>1068</v>
      </c>
      <c r="BX26" t="s">
        <v>3077</v>
      </c>
      <c r="BY26" t="s">
        <v>3079</v>
      </c>
      <c r="BZ26">
        <v>4.5</v>
      </c>
      <c r="CA26" t="s">
        <v>282</v>
      </c>
      <c r="CB26">
        <v>10.96</v>
      </c>
      <c r="CC26">
        <v>13.16</v>
      </c>
      <c r="CD26">
        <v>0.05</v>
      </c>
      <c r="CE26" t="s">
        <v>282</v>
      </c>
      <c r="CF26" t="s">
        <v>282</v>
      </c>
      <c r="CG26" t="s">
        <v>282</v>
      </c>
      <c r="CH26" t="s">
        <v>282</v>
      </c>
      <c r="CI26" t="s">
        <v>282</v>
      </c>
      <c r="CJ26" t="s">
        <v>282</v>
      </c>
      <c r="CK26" t="s">
        <v>282</v>
      </c>
      <c r="CL26" t="s">
        <v>282</v>
      </c>
      <c r="CM26" t="s">
        <v>282</v>
      </c>
      <c r="CN26" t="s">
        <v>282</v>
      </c>
      <c r="CO26">
        <v>514</v>
      </c>
      <c r="CP26">
        <v>10</v>
      </c>
      <c r="CQ26" t="s">
        <v>1069</v>
      </c>
      <c r="CR26" t="s">
        <v>3077</v>
      </c>
      <c r="CS26" t="s">
        <v>282</v>
      </c>
      <c r="CT26">
        <v>1.8</v>
      </c>
      <c r="CU26" t="s">
        <v>282</v>
      </c>
      <c r="CV26">
        <v>9.6</v>
      </c>
      <c r="CW26">
        <v>10.130000000000001</v>
      </c>
      <c r="CX26">
        <v>0.12</v>
      </c>
      <c r="CY26" t="s">
        <v>282</v>
      </c>
      <c r="CZ26" t="s">
        <v>282</v>
      </c>
      <c r="DA26" t="s">
        <v>282</v>
      </c>
      <c r="DB26" t="s">
        <v>282</v>
      </c>
      <c r="DC26" t="s">
        <v>282</v>
      </c>
      <c r="DD26" t="s">
        <v>282</v>
      </c>
      <c r="DE26" t="s">
        <v>282</v>
      </c>
      <c r="DF26" t="s">
        <v>282</v>
      </c>
      <c r="DG26" t="s">
        <v>282</v>
      </c>
      <c r="DH26" t="s">
        <v>282</v>
      </c>
      <c r="DJ26">
        <v>3</v>
      </c>
      <c r="DK26">
        <v>8.2533333333333321</v>
      </c>
      <c r="DL26">
        <v>11.203333333333333</v>
      </c>
      <c r="DM26">
        <v>0.33666666666666667</v>
      </c>
      <c r="DN26">
        <v>25.221361333333263</v>
      </c>
      <c r="DO26">
        <v>34.236266333333241</v>
      </c>
      <c r="DP26">
        <v>1.0288196666666638</v>
      </c>
      <c r="DR26">
        <v>11</v>
      </c>
      <c r="DS26">
        <v>9.81</v>
      </c>
      <c r="DT26">
        <v>0.08</v>
      </c>
      <c r="DU26">
        <v>28.054033333333258</v>
      </c>
      <c r="DV26">
        <v>25.019096999999938</v>
      </c>
      <c r="DW26">
        <v>0.20402933333333281</v>
      </c>
      <c r="DX26">
        <v>255.03666666666601</v>
      </c>
      <c r="EA26">
        <f t="shared" si="0"/>
        <v>0.736685510264802</v>
      </c>
    </row>
    <row r="27" spans="1:131" x14ac:dyDescent="0.25">
      <c r="A27" t="s">
        <v>1137</v>
      </c>
      <c r="B27" t="s">
        <v>1140</v>
      </c>
      <c r="D27" t="s">
        <v>307</v>
      </c>
      <c r="E27" t="s">
        <v>1052</v>
      </c>
      <c r="H27">
        <v>4900</v>
      </c>
      <c r="I27" t="s">
        <v>383</v>
      </c>
      <c r="J27" t="s">
        <v>3079</v>
      </c>
      <c r="K27" t="s">
        <v>379</v>
      </c>
      <c r="L27">
        <v>54840976</v>
      </c>
      <c r="M27" t="s">
        <v>3080</v>
      </c>
      <c r="N27" t="s">
        <v>282</v>
      </c>
      <c r="O27">
        <v>4900</v>
      </c>
      <c r="P27" t="s">
        <v>383</v>
      </c>
      <c r="Q27" t="s">
        <v>214</v>
      </c>
      <c r="T27">
        <v>20</v>
      </c>
      <c r="U27" s="62" t="str">
        <f>VLOOKUP(A27,'Rettelse til drænsystem'!$G$4:$H$424,2,FALSE)</f>
        <v>Systematisk drænet</v>
      </c>
      <c r="V27" t="s">
        <v>1104</v>
      </c>
      <c r="W27" t="s">
        <v>239</v>
      </c>
      <c r="X27">
        <v>38</v>
      </c>
      <c r="Y27" t="s">
        <v>1088</v>
      </c>
      <c r="Z27">
        <v>1</v>
      </c>
      <c r="AA27" t="s">
        <v>282</v>
      </c>
      <c r="AB27" t="s">
        <v>282</v>
      </c>
      <c r="AC27">
        <v>6</v>
      </c>
      <c r="AD27" t="s">
        <v>195</v>
      </c>
      <c r="AE27">
        <v>1</v>
      </c>
      <c r="AF27" t="s">
        <v>282</v>
      </c>
      <c r="AG27" t="s">
        <v>282</v>
      </c>
      <c r="AH27" t="s">
        <v>282</v>
      </c>
      <c r="AI27" t="s">
        <v>282</v>
      </c>
      <c r="AJ27" t="s">
        <v>282</v>
      </c>
      <c r="AK27" t="s">
        <v>282</v>
      </c>
      <c r="AL27" t="s">
        <v>282</v>
      </c>
      <c r="AM27" t="s">
        <v>282</v>
      </c>
      <c r="AN27" t="s">
        <v>282</v>
      </c>
      <c r="AO27" t="s">
        <v>197</v>
      </c>
      <c r="AP27" t="s">
        <v>197</v>
      </c>
      <c r="AQ27" t="s">
        <v>198</v>
      </c>
      <c r="AR27" t="s">
        <v>282</v>
      </c>
      <c r="AS27">
        <v>426.09999999999991</v>
      </c>
      <c r="AT27">
        <v>456.49999999999977</v>
      </c>
      <c r="AU27">
        <v>226.27999999999986</v>
      </c>
      <c r="AV27">
        <v>33.853498181095389</v>
      </c>
      <c r="AW27">
        <v>14.960888360038631</v>
      </c>
      <c r="AX27">
        <v>37.238847999204928</v>
      </c>
      <c r="AY27">
        <v>16.456977196042494</v>
      </c>
      <c r="BA27">
        <v>487</v>
      </c>
      <c r="BB27">
        <v>25</v>
      </c>
      <c r="BC27" t="s">
        <v>1066</v>
      </c>
      <c r="BD27" t="s">
        <v>1090</v>
      </c>
      <c r="BE27" t="s">
        <v>3079</v>
      </c>
      <c r="BF27">
        <v>11</v>
      </c>
      <c r="BG27" t="s">
        <v>282</v>
      </c>
      <c r="BH27">
        <v>1.68</v>
      </c>
      <c r="BI27">
        <v>4.74</v>
      </c>
      <c r="BJ27">
        <v>0.42</v>
      </c>
      <c r="BK27" t="s">
        <v>282</v>
      </c>
      <c r="BL27" t="s">
        <v>282</v>
      </c>
      <c r="BM27" t="s">
        <v>282</v>
      </c>
      <c r="BN27" t="s">
        <v>282</v>
      </c>
      <c r="BO27" t="s">
        <v>282</v>
      </c>
      <c r="BP27" t="s">
        <v>282</v>
      </c>
      <c r="BQ27" t="s">
        <v>282</v>
      </c>
      <c r="BR27" t="s">
        <v>282</v>
      </c>
      <c r="BS27" t="s">
        <v>282</v>
      </c>
      <c r="BT27" t="s">
        <v>282</v>
      </c>
      <c r="BU27">
        <v>484</v>
      </c>
      <c r="BV27">
        <v>6</v>
      </c>
      <c r="BW27" t="s">
        <v>1068</v>
      </c>
      <c r="BX27" t="s">
        <v>3077</v>
      </c>
      <c r="BY27" t="s">
        <v>3079</v>
      </c>
      <c r="BZ27">
        <v>2</v>
      </c>
      <c r="CA27" t="s">
        <v>282</v>
      </c>
      <c r="CB27">
        <v>6.64</v>
      </c>
      <c r="CC27">
        <v>7.86</v>
      </c>
      <c r="CD27">
        <v>0.1</v>
      </c>
      <c r="CE27" t="s">
        <v>282</v>
      </c>
      <c r="CF27" t="s">
        <v>282</v>
      </c>
      <c r="CG27" t="s">
        <v>282</v>
      </c>
      <c r="CH27" t="s">
        <v>282</v>
      </c>
      <c r="CI27" t="s">
        <v>282</v>
      </c>
      <c r="CJ27" t="s">
        <v>282</v>
      </c>
      <c r="CK27" t="s">
        <v>282</v>
      </c>
      <c r="CL27" t="s">
        <v>282</v>
      </c>
      <c r="CM27" t="s">
        <v>282</v>
      </c>
      <c r="CN27" t="s">
        <v>282</v>
      </c>
      <c r="CO27">
        <v>499</v>
      </c>
      <c r="CP27">
        <v>10</v>
      </c>
      <c r="CQ27" t="s">
        <v>1069</v>
      </c>
      <c r="CR27" t="s">
        <v>3077</v>
      </c>
      <c r="CS27" t="s">
        <v>282</v>
      </c>
      <c r="CT27">
        <v>1.5</v>
      </c>
      <c r="CU27" t="s">
        <v>282</v>
      </c>
      <c r="CV27">
        <v>6.55</v>
      </c>
      <c r="CW27">
        <v>8.31</v>
      </c>
      <c r="CX27">
        <v>0.04</v>
      </c>
      <c r="CY27" t="s">
        <v>282</v>
      </c>
      <c r="CZ27" t="s">
        <v>282</v>
      </c>
      <c r="DA27" t="s">
        <v>282</v>
      </c>
      <c r="DB27" t="s">
        <v>282</v>
      </c>
      <c r="DC27" t="s">
        <v>282</v>
      </c>
      <c r="DD27" t="s">
        <v>282</v>
      </c>
      <c r="DE27" t="s">
        <v>282</v>
      </c>
      <c r="DF27" t="s">
        <v>282</v>
      </c>
      <c r="DG27" t="s">
        <v>282</v>
      </c>
      <c r="DH27" t="s">
        <v>282</v>
      </c>
      <c r="DJ27">
        <v>3</v>
      </c>
      <c r="DK27">
        <v>4.956666666666667</v>
      </c>
      <c r="DL27">
        <v>6.9700000000000015</v>
      </c>
      <c r="DM27">
        <v>0.18666666666666668</v>
      </c>
      <c r="DN27">
        <v>11.215945333333327</v>
      </c>
      <c r="DO27">
        <v>15.771715999999994</v>
      </c>
      <c r="DP27">
        <v>0.42238933333333306</v>
      </c>
      <c r="DR27">
        <v>10.595000000000001</v>
      </c>
      <c r="DS27">
        <v>10.684999999999999</v>
      </c>
      <c r="DT27">
        <v>3.5000000000000003E-2</v>
      </c>
      <c r="DU27">
        <v>22.843879500000011</v>
      </c>
      <c r="DV27">
        <v>23.037928500000007</v>
      </c>
      <c r="DW27">
        <v>7.5463500000000044E-2</v>
      </c>
      <c r="DX27">
        <v>215.6100000000001</v>
      </c>
      <c r="EA27">
        <f t="shared" si="0"/>
        <v>0.71114299378287893</v>
      </c>
    </row>
    <row r="28" spans="1:131" x14ac:dyDescent="0.25">
      <c r="A28" t="s">
        <v>1140</v>
      </c>
      <c r="B28" t="s">
        <v>1142</v>
      </c>
      <c r="D28" t="s">
        <v>307</v>
      </c>
      <c r="E28" t="s">
        <v>1052</v>
      </c>
      <c r="H28">
        <v>4900</v>
      </c>
      <c r="I28" t="s">
        <v>383</v>
      </c>
      <c r="J28" t="s">
        <v>3079</v>
      </c>
      <c r="K28" t="s">
        <v>379</v>
      </c>
      <c r="L28">
        <v>54840976</v>
      </c>
      <c r="M28" t="s">
        <v>3080</v>
      </c>
      <c r="N28" t="s">
        <v>282</v>
      </c>
      <c r="O28">
        <v>4900</v>
      </c>
      <c r="P28" t="s">
        <v>383</v>
      </c>
      <c r="Q28" t="s">
        <v>214</v>
      </c>
      <c r="T28">
        <v>20</v>
      </c>
      <c r="U28" s="62" t="str">
        <f>VLOOKUP(A28,'Rettelse til drænsystem'!$G$4:$H$424,2,FALSE)</f>
        <v>Systematisk drænet</v>
      </c>
      <c r="V28" t="s">
        <v>1104</v>
      </c>
      <c r="W28" t="s">
        <v>193</v>
      </c>
      <c r="X28">
        <v>18.5</v>
      </c>
      <c r="Y28" t="s">
        <v>1088</v>
      </c>
      <c r="Z28">
        <v>1</v>
      </c>
      <c r="AA28" t="s">
        <v>282</v>
      </c>
      <c r="AB28" t="s">
        <v>282</v>
      </c>
      <c r="AC28">
        <v>6</v>
      </c>
      <c r="AD28" t="s">
        <v>195</v>
      </c>
      <c r="AE28">
        <v>1</v>
      </c>
      <c r="AF28" t="s">
        <v>282</v>
      </c>
      <c r="AG28" t="s">
        <v>282</v>
      </c>
      <c r="AH28" t="s">
        <v>282</v>
      </c>
      <c r="AI28" t="s">
        <v>282</v>
      </c>
      <c r="AJ28" t="s">
        <v>282</v>
      </c>
      <c r="AK28" t="s">
        <v>282</v>
      </c>
      <c r="AL28" t="s">
        <v>282</v>
      </c>
      <c r="AM28" t="s">
        <v>282</v>
      </c>
      <c r="AN28" t="s">
        <v>282</v>
      </c>
      <c r="AO28" t="s">
        <v>197</v>
      </c>
      <c r="AP28" t="s">
        <v>197</v>
      </c>
      <c r="AQ28" t="s">
        <v>198</v>
      </c>
      <c r="AR28" t="s">
        <v>282</v>
      </c>
      <c r="AS28">
        <v>426.09999999999991</v>
      </c>
      <c r="AT28">
        <v>456.49999999999977</v>
      </c>
      <c r="AU28">
        <v>226.27999999999986</v>
      </c>
      <c r="AV28">
        <v>33.853498181095389</v>
      </c>
      <c r="AW28">
        <v>14.960888360038631</v>
      </c>
      <c r="AX28">
        <v>37.238847999204928</v>
      </c>
      <c r="AY28">
        <v>16.456977196042494</v>
      </c>
      <c r="BA28" t="s">
        <v>282</v>
      </c>
      <c r="BB28">
        <v>26</v>
      </c>
      <c r="BC28" t="s">
        <v>1066</v>
      </c>
      <c r="BD28" t="s">
        <v>282</v>
      </c>
      <c r="BE28" t="s">
        <v>3079</v>
      </c>
      <c r="BF28">
        <v>0</v>
      </c>
      <c r="BG28" t="s">
        <v>3081</v>
      </c>
      <c r="BH28" t="s">
        <v>282</v>
      </c>
      <c r="BI28" t="s">
        <v>282</v>
      </c>
      <c r="BJ28" t="s">
        <v>282</v>
      </c>
      <c r="BK28" t="s">
        <v>282</v>
      </c>
      <c r="BL28" t="s">
        <v>282</v>
      </c>
      <c r="BM28" t="s">
        <v>282</v>
      </c>
      <c r="BN28" t="s">
        <v>282</v>
      </c>
      <c r="BO28" t="s">
        <v>282</v>
      </c>
      <c r="BP28" t="s">
        <v>282</v>
      </c>
      <c r="BQ28" t="s">
        <v>282</v>
      </c>
      <c r="BR28" t="s">
        <v>282</v>
      </c>
      <c r="BS28" t="s">
        <v>282</v>
      </c>
      <c r="BT28" t="s">
        <v>282</v>
      </c>
      <c r="BU28">
        <v>483</v>
      </c>
      <c r="BV28">
        <v>6</v>
      </c>
      <c r="BW28" t="s">
        <v>1068</v>
      </c>
      <c r="BX28" t="s">
        <v>3077</v>
      </c>
      <c r="BY28" t="s">
        <v>3079</v>
      </c>
      <c r="BZ28">
        <v>0.8</v>
      </c>
      <c r="CA28" t="s">
        <v>282</v>
      </c>
      <c r="CB28">
        <v>7.62</v>
      </c>
      <c r="CC28">
        <v>8.2899999999999991</v>
      </c>
      <c r="CD28">
        <v>0.01</v>
      </c>
      <c r="CE28" t="s">
        <v>282</v>
      </c>
      <c r="CF28" t="s">
        <v>282</v>
      </c>
      <c r="CG28" t="s">
        <v>282</v>
      </c>
      <c r="CH28" t="s">
        <v>282</v>
      </c>
      <c r="CI28" t="s">
        <v>282</v>
      </c>
      <c r="CJ28" t="s">
        <v>282</v>
      </c>
      <c r="CK28" t="s">
        <v>282</v>
      </c>
      <c r="CL28" t="s">
        <v>282</v>
      </c>
      <c r="CM28" t="s">
        <v>282</v>
      </c>
      <c r="CN28" t="s">
        <v>282</v>
      </c>
      <c r="CO28">
        <v>495</v>
      </c>
      <c r="CP28">
        <v>10</v>
      </c>
      <c r="CQ28" t="s">
        <v>1069</v>
      </c>
      <c r="CR28" t="s">
        <v>3077</v>
      </c>
      <c r="CS28" t="s">
        <v>282</v>
      </c>
      <c r="CT28">
        <v>0.8</v>
      </c>
      <c r="CU28" t="s">
        <v>282</v>
      </c>
      <c r="CV28">
        <v>7.33</v>
      </c>
      <c r="CW28">
        <v>8.17</v>
      </c>
      <c r="CX28" t="s">
        <v>3078</v>
      </c>
      <c r="CY28" t="s">
        <v>282</v>
      </c>
      <c r="CZ28" t="s">
        <v>282</v>
      </c>
      <c r="DA28" t="s">
        <v>282</v>
      </c>
      <c r="DB28" t="s">
        <v>282</v>
      </c>
      <c r="DC28" t="s">
        <v>282</v>
      </c>
      <c r="DD28" t="s">
        <v>282</v>
      </c>
      <c r="DE28" t="s">
        <v>282</v>
      </c>
      <c r="DF28" t="s">
        <v>282</v>
      </c>
      <c r="DG28" t="s">
        <v>282</v>
      </c>
      <c r="DH28" t="s">
        <v>282</v>
      </c>
      <c r="DJ28">
        <v>2</v>
      </c>
      <c r="DK28">
        <v>7.4749999999999996</v>
      </c>
      <c r="DL28">
        <v>8.23</v>
      </c>
      <c r="DM28">
        <v>0.01</v>
      </c>
      <c r="DN28">
        <v>16.914429999999989</v>
      </c>
      <c r="DO28">
        <v>18.62284399999999</v>
      </c>
      <c r="DP28">
        <v>2.2627999999999985E-2</v>
      </c>
      <c r="DR28">
        <v>6.33</v>
      </c>
      <c r="DS28">
        <v>6.15</v>
      </c>
      <c r="DT28">
        <v>0.01</v>
      </c>
      <c r="DU28">
        <v>13.648113000000006</v>
      </c>
      <c r="DV28">
        <v>13.260015000000008</v>
      </c>
      <c r="DW28">
        <v>2.1561000000000014E-2</v>
      </c>
      <c r="DX28">
        <v>215.6100000000001</v>
      </c>
      <c r="EA28">
        <f t="shared" si="0"/>
        <v>0.90826245443499387</v>
      </c>
    </row>
    <row r="29" spans="1:131" x14ac:dyDescent="0.25">
      <c r="A29" t="s">
        <v>1142</v>
      </c>
      <c r="B29" t="s">
        <v>282</v>
      </c>
      <c r="D29" t="s">
        <v>307</v>
      </c>
      <c r="E29" t="s">
        <v>1052</v>
      </c>
      <c r="H29">
        <v>4920</v>
      </c>
      <c r="I29" t="s">
        <v>3083</v>
      </c>
      <c r="J29" t="s">
        <v>3079</v>
      </c>
      <c r="K29" t="s">
        <v>379</v>
      </c>
      <c r="L29">
        <v>54840976</v>
      </c>
      <c r="M29" t="s">
        <v>3080</v>
      </c>
      <c r="N29" t="s">
        <v>3084</v>
      </c>
      <c r="O29">
        <v>4920</v>
      </c>
      <c r="P29" t="s">
        <v>3083</v>
      </c>
      <c r="Q29" t="s">
        <v>191</v>
      </c>
      <c r="T29">
        <v>20.5</v>
      </c>
      <c r="U29" s="62" t="str">
        <f>VLOOKUP(A29,'Rettelse til drænsystem'!$G$4:$H$424,2,FALSE)</f>
        <v>Systematisk drænet</v>
      </c>
      <c r="V29" t="s">
        <v>1104</v>
      </c>
      <c r="W29" t="s">
        <v>239</v>
      </c>
      <c r="X29">
        <v>8</v>
      </c>
      <c r="Y29" t="s">
        <v>1088</v>
      </c>
      <c r="Z29">
        <v>1</v>
      </c>
      <c r="AA29" t="s">
        <v>282</v>
      </c>
      <c r="AB29" t="s">
        <v>282</v>
      </c>
      <c r="AC29">
        <v>11</v>
      </c>
      <c r="AD29" t="s">
        <v>387</v>
      </c>
      <c r="AE29">
        <v>0.7</v>
      </c>
      <c r="AF29" t="s">
        <v>282</v>
      </c>
      <c r="AG29">
        <v>6</v>
      </c>
      <c r="AH29" t="s">
        <v>195</v>
      </c>
      <c r="AI29">
        <v>0.3</v>
      </c>
      <c r="AJ29" t="s">
        <v>282</v>
      </c>
      <c r="AK29" t="s">
        <v>282</v>
      </c>
      <c r="AL29" t="s">
        <v>282</v>
      </c>
      <c r="AM29" t="s">
        <v>282</v>
      </c>
      <c r="AN29" t="s">
        <v>282</v>
      </c>
      <c r="AO29" t="s">
        <v>197</v>
      </c>
      <c r="AP29" t="s">
        <v>197</v>
      </c>
      <c r="AQ29" t="s">
        <v>198</v>
      </c>
      <c r="AR29" t="s">
        <v>282</v>
      </c>
      <c r="AS29">
        <v>461.20000000000016</v>
      </c>
      <c r="AT29">
        <v>424.80000000000035</v>
      </c>
      <c r="AU29">
        <v>238.80899999999946</v>
      </c>
      <c r="AV29">
        <v>23.357862996754253</v>
      </c>
      <c r="AW29">
        <v>9.936745293599639</v>
      </c>
      <c r="AX29">
        <v>25.69364929642968</v>
      </c>
      <c r="AY29">
        <v>10.930419822959603</v>
      </c>
      <c r="BA29">
        <v>490</v>
      </c>
      <c r="BB29">
        <v>25</v>
      </c>
      <c r="BC29" t="s">
        <v>1066</v>
      </c>
      <c r="BD29" t="s">
        <v>1090</v>
      </c>
      <c r="BE29" t="s">
        <v>3079</v>
      </c>
      <c r="BF29">
        <v>3.5</v>
      </c>
      <c r="BG29" t="s">
        <v>282</v>
      </c>
      <c r="BH29">
        <v>12.2</v>
      </c>
      <c r="BI29">
        <v>14.12</v>
      </c>
      <c r="BJ29">
        <v>0.02</v>
      </c>
      <c r="BK29" t="s">
        <v>282</v>
      </c>
      <c r="BL29" t="s">
        <v>282</v>
      </c>
      <c r="BM29" t="s">
        <v>282</v>
      </c>
      <c r="BN29" t="s">
        <v>282</v>
      </c>
      <c r="BO29" t="s">
        <v>282</v>
      </c>
      <c r="BP29" t="s">
        <v>282</v>
      </c>
      <c r="BQ29" t="s">
        <v>282</v>
      </c>
      <c r="BR29" t="s">
        <v>282</v>
      </c>
      <c r="BS29" t="s">
        <v>282</v>
      </c>
      <c r="BT29" t="s">
        <v>282</v>
      </c>
      <c r="BU29">
        <v>479</v>
      </c>
      <c r="BV29">
        <v>6</v>
      </c>
      <c r="BW29" t="s">
        <v>1068</v>
      </c>
      <c r="BX29" t="s">
        <v>3077</v>
      </c>
      <c r="BY29" t="s">
        <v>3079</v>
      </c>
      <c r="BZ29" t="s">
        <v>282</v>
      </c>
      <c r="CA29" t="s">
        <v>3085</v>
      </c>
      <c r="CB29">
        <v>9.16</v>
      </c>
      <c r="CC29">
        <v>11.09</v>
      </c>
      <c r="CD29">
        <v>0.03</v>
      </c>
      <c r="CE29" t="s">
        <v>282</v>
      </c>
      <c r="CF29" t="s">
        <v>282</v>
      </c>
      <c r="CG29" t="s">
        <v>282</v>
      </c>
      <c r="CH29" t="s">
        <v>282</v>
      </c>
      <c r="CI29" t="s">
        <v>282</v>
      </c>
      <c r="CJ29" t="s">
        <v>282</v>
      </c>
      <c r="CK29" t="s">
        <v>282</v>
      </c>
      <c r="CL29" t="s">
        <v>282</v>
      </c>
      <c r="CM29" t="s">
        <v>282</v>
      </c>
      <c r="CN29" t="s">
        <v>282</v>
      </c>
      <c r="CO29">
        <v>515</v>
      </c>
      <c r="CP29">
        <v>11</v>
      </c>
      <c r="CQ29" t="s">
        <v>1069</v>
      </c>
      <c r="CR29" t="s">
        <v>3077</v>
      </c>
      <c r="CS29" t="s">
        <v>282</v>
      </c>
      <c r="CT29" t="s">
        <v>3082</v>
      </c>
      <c r="CU29" t="s">
        <v>282</v>
      </c>
      <c r="CV29">
        <v>7.18</v>
      </c>
      <c r="CW29">
        <v>7.28</v>
      </c>
      <c r="CX29">
        <v>0.03</v>
      </c>
      <c r="CY29" t="s">
        <v>282</v>
      </c>
      <c r="CZ29" t="s">
        <v>282</v>
      </c>
      <c r="DA29" t="s">
        <v>282</v>
      </c>
      <c r="DB29" t="s">
        <v>282</v>
      </c>
      <c r="DC29" t="s">
        <v>282</v>
      </c>
      <c r="DD29" t="s">
        <v>282</v>
      </c>
      <c r="DE29" t="s">
        <v>282</v>
      </c>
      <c r="DF29" t="s">
        <v>282</v>
      </c>
      <c r="DG29" t="s">
        <v>282</v>
      </c>
      <c r="DH29" t="s">
        <v>282</v>
      </c>
      <c r="DJ29">
        <v>3</v>
      </c>
      <c r="DK29">
        <v>9.5133333333333336</v>
      </c>
      <c r="DL29">
        <v>10.83</v>
      </c>
      <c r="DM29">
        <v>2.6666666666666668E-2</v>
      </c>
      <c r="DN29">
        <v>22.71869619999995</v>
      </c>
      <c r="DO29">
        <v>25.86301469999994</v>
      </c>
      <c r="DP29">
        <v>6.3682399999999861E-2</v>
      </c>
      <c r="DR29" t="s">
        <v>282</v>
      </c>
      <c r="DS29" t="s">
        <v>282</v>
      </c>
      <c r="DT29" t="s">
        <v>282</v>
      </c>
      <c r="DU29" t="s">
        <v>282</v>
      </c>
      <c r="DV29" t="s">
        <v>282</v>
      </c>
      <c r="DW29" t="s">
        <v>282</v>
      </c>
      <c r="DX29" t="s">
        <v>282</v>
      </c>
      <c r="EA29">
        <f t="shared" si="0"/>
        <v>0.87842413050169288</v>
      </c>
    </row>
    <row r="30" spans="1:131" x14ac:dyDescent="0.25">
      <c r="A30" t="s">
        <v>1144</v>
      </c>
      <c r="B30" t="s">
        <v>282</v>
      </c>
      <c r="D30" t="s">
        <v>307</v>
      </c>
      <c r="E30" t="s">
        <v>1052</v>
      </c>
      <c r="H30">
        <v>4930</v>
      </c>
      <c r="I30" t="s">
        <v>3087</v>
      </c>
      <c r="J30" t="s">
        <v>3079</v>
      </c>
      <c r="K30" t="s">
        <v>379</v>
      </c>
      <c r="L30">
        <v>54840976</v>
      </c>
      <c r="M30" t="s">
        <v>3080</v>
      </c>
      <c r="N30" t="s">
        <v>3086</v>
      </c>
      <c r="O30">
        <v>4930</v>
      </c>
      <c r="P30" t="s">
        <v>3087</v>
      </c>
      <c r="Q30" t="s">
        <v>191</v>
      </c>
      <c r="T30" t="s">
        <v>282</v>
      </c>
      <c r="U30" s="62" t="str">
        <f>VLOOKUP(A30,'Rettelse til drænsystem'!$G$4:$H$424,2,FALSE)</f>
        <v>Systematisk drænet</v>
      </c>
      <c r="V30" t="s">
        <v>1104</v>
      </c>
      <c r="W30" t="s">
        <v>239</v>
      </c>
      <c r="X30">
        <v>10</v>
      </c>
      <c r="Y30" t="s">
        <v>1088</v>
      </c>
      <c r="Z30">
        <v>1</v>
      </c>
      <c r="AA30" t="s">
        <v>282</v>
      </c>
      <c r="AB30" t="s">
        <v>282</v>
      </c>
      <c r="AC30">
        <v>3</v>
      </c>
      <c r="AD30" t="s">
        <v>253</v>
      </c>
      <c r="AE30">
        <v>1</v>
      </c>
      <c r="AF30" t="s">
        <v>282</v>
      </c>
      <c r="AG30" t="s">
        <v>282</v>
      </c>
      <c r="AH30" t="s">
        <v>282</v>
      </c>
      <c r="AI30" t="s">
        <v>282</v>
      </c>
      <c r="AJ30" t="s">
        <v>282</v>
      </c>
      <c r="AK30" t="s">
        <v>282</v>
      </c>
      <c r="AL30" t="s">
        <v>282</v>
      </c>
      <c r="AM30" t="s">
        <v>282</v>
      </c>
      <c r="AN30" t="s">
        <v>282</v>
      </c>
      <c r="AO30" t="s">
        <v>197</v>
      </c>
      <c r="AP30" t="s">
        <v>197</v>
      </c>
      <c r="AQ30" t="s">
        <v>198</v>
      </c>
      <c r="AR30" t="s">
        <v>282</v>
      </c>
      <c r="AS30">
        <v>461.20000000000016</v>
      </c>
      <c r="AT30">
        <v>406.50000000000017</v>
      </c>
      <c r="AU30">
        <v>229.78</v>
      </c>
      <c r="AV30">
        <v>13.997763940344658</v>
      </c>
      <c r="AW30">
        <v>6.0918112718011397</v>
      </c>
      <c r="AX30">
        <v>15.397540334379125</v>
      </c>
      <c r="AY30">
        <v>6.7009923989812545</v>
      </c>
      <c r="BA30">
        <v>488</v>
      </c>
      <c r="BB30">
        <v>25</v>
      </c>
      <c r="BC30" t="s">
        <v>1066</v>
      </c>
      <c r="BD30" t="s">
        <v>1090</v>
      </c>
      <c r="BE30" t="s">
        <v>3079</v>
      </c>
      <c r="BF30">
        <v>0.4</v>
      </c>
      <c r="BG30" t="s">
        <v>282</v>
      </c>
      <c r="BH30">
        <v>6.44</v>
      </c>
      <c r="BI30">
        <v>8.17</v>
      </c>
      <c r="BJ30">
        <v>0.08</v>
      </c>
      <c r="BK30" t="s">
        <v>282</v>
      </c>
      <c r="BL30" t="s">
        <v>282</v>
      </c>
      <c r="BM30" t="s">
        <v>282</v>
      </c>
      <c r="BN30" t="s">
        <v>282</v>
      </c>
      <c r="BO30" t="s">
        <v>282</v>
      </c>
      <c r="BP30" t="s">
        <v>282</v>
      </c>
      <c r="BQ30" t="s">
        <v>282</v>
      </c>
      <c r="BR30" t="s">
        <v>282</v>
      </c>
      <c r="BS30" t="s">
        <v>282</v>
      </c>
      <c r="BT30" t="s">
        <v>282</v>
      </c>
      <c r="BU30">
        <v>480</v>
      </c>
      <c r="BV30">
        <v>6</v>
      </c>
      <c r="BW30" t="s">
        <v>1068</v>
      </c>
      <c r="BX30" t="s">
        <v>3077</v>
      </c>
      <c r="BY30" t="s">
        <v>3079</v>
      </c>
      <c r="BZ30">
        <v>2.5</v>
      </c>
      <c r="CA30" t="s">
        <v>282</v>
      </c>
      <c r="CB30">
        <v>5.2</v>
      </c>
      <c r="CC30">
        <v>5.93</v>
      </c>
      <c r="CD30">
        <v>0.03</v>
      </c>
      <c r="CE30" t="s">
        <v>282</v>
      </c>
      <c r="CF30" t="s">
        <v>282</v>
      </c>
      <c r="CG30" t="s">
        <v>282</v>
      </c>
      <c r="CH30" t="s">
        <v>282</v>
      </c>
      <c r="CI30" t="s">
        <v>282</v>
      </c>
      <c r="CJ30" t="s">
        <v>282</v>
      </c>
      <c r="CK30" t="s">
        <v>282</v>
      </c>
      <c r="CL30" t="s">
        <v>282</v>
      </c>
      <c r="CM30" t="s">
        <v>282</v>
      </c>
      <c r="CN30" t="s">
        <v>282</v>
      </c>
      <c r="CO30">
        <v>497</v>
      </c>
      <c r="CP30">
        <v>10</v>
      </c>
      <c r="CQ30" t="s">
        <v>1069</v>
      </c>
      <c r="CR30" t="s">
        <v>3077</v>
      </c>
      <c r="CS30" t="s">
        <v>282</v>
      </c>
      <c r="CT30">
        <v>1</v>
      </c>
      <c r="CU30" t="s">
        <v>282</v>
      </c>
      <c r="CV30">
        <v>6.89</v>
      </c>
      <c r="CW30">
        <v>7.46</v>
      </c>
      <c r="CX30">
        <v>0.02</v>
      </c>
      <c r="CY30" t="s">
        <v>282</v>
      </c>
      <c r="CZ30" t="s">
        <v>282</v>
      </c>
      <c r="DA30" t="s">
        <v>282</v>
      </c>
      <c r="DB30" t="s">
        <v>282</v>
      </c>
      <c r="DC30" t="s">
        <v>282</v>
      </c>
      <c r="DD30" t="s">
        <v>282</v>
      </c>
      <c r="DE30" t="s">
        <v>282</v>
      </c>
      <c r="DF30" t="s">
        <v>282</v>
      </c>
      <c r="DG30" t="s">
        <v>282</v>
      </c>
      <c r="DH30" t="s">
        <v>282</v>
      </c>
      <c r="DJ30">
        <v>3</v>
      </c>
      <c r="DK30">
        <v>6.1766666666666667</v>
      </c>
      <c r="DL30">
        <v>7.1866666666666665</v>
      </c>
      <c r="DM30">
        <v>4.3333333333333335E-2</v>
      </c>
      <c r="DN30">
        <v>14.192744666666668</v>
      </c>
      <c r="DO30">
        <v>16.513522666666667</v>
      </c>
      <c r="DP30">
        <v>9.9571333333333331E-2</v>
      </c>
      <c r="DR30" t="s">
        <v>282</v>
      </c>
      <c r="DS30" t="s">
        <v>282</v>
      </c>
      <c r="DT30" t="s">
        <v>282</v>
      </c>
      <c r="DU30" t="s">
        <v>282</v>
      </c>
      <c r="DV30" t="s">
        <v>282</v>
      </c>
      <c r="DW30" t="s">
        <v>282</v>
      </c>
      <c r="DX30" t="s">
        <v>282</v>
      </c>
      <c r="EA30">
        <f t="shared" si="0"/>
        <v>0.85946196660482377</v>
      </c>
    </row>
    <row r="31" spans="1:131" x14ac:dyDescent="0.25">
      <c r="A31" t="s">
        <v>1150</v>
      </c>
      <c r="B31" t="s">
        <v>1144</v>
      </c>
      <c r="D31" t="s">
        <v>307</v>
      </c>
      <c r="E31" t="s">
        <v>1052</v>
      </c>
      <c r="H31">
        <v>4800</v>
      </c>
      <c r="I31" t="s">
        <v>1146</v>
      </c>
      <c r="J31" t="s">
        <v>3079</v>
      </c>
      <c r="K31" t="s">
        <v>379</v>
      </c>
      <c r="L31">
        <v>54840976</v>
      </c>
      <c r="M31" t="s">
        <v>3080</v>
      </c>
      <c r="N31" t="s">
        <v>3088</v>
      </c>
      <c r="O31">
        <v>4800</v>
      </c>
      <c r="P31" t="s">
        <v>1146</v>
      </c>
      <c r="Q31" t="s">
        <v>214</v>
      </c>
      <c r="T31">
        <v>20</v>
      </c>
      <c r="U31" s="62" t="str">
        <f>VLOOKUP(A31,'Rettelse til drænsystem'!$G$4:$H$424,2,FALSE)</f>
        <v>Systematisk drænet</v>
      </c>
      <c r="V31" t="s">
        <v>1058</v>
      </c>
      <c r="W31" t="s">
        <v>193</v>
      </c>
      <c r="X31" t="s">
        <v>282</v>
      </c>
      <c r="Y31" t="s">
        <v>1106</v>
      </c>
      <c r="Z31">
        <v>1</v>
      </c>
      <c r="AA31" t="s">
        <v>282</v>
      </c>
      <c r="AB31" t="s">
        <v>282</v>
      </c>
      <c r="AC31" t="s">
        <v>282</v>
      </c>
      <c r="AD31" t="s">
        <v>282</v>
      </c>
      <c r="AE31" t="s">
        <v>282</v>
      </c>
      <c r="AF31" t="s">
        <v>282</v>
      </c>
      <c r="AG31" t="s">
        <v>282</v>
      </c>
      <c r="AH31" t="s">
        <v>282</v>
      </c>
      <c r="AI31" t="s">
        <v>282</v>
      </c>
      <c r="AJ31" t="s">
        <v>282</v>
      </c>
      <c r="AK31" t="s">
        <v>282</v>
      </c>
      <c r="AL31" t="s">
        <v>282</v>
      </c>
      <c r="AM31" t="s">
        <v>282</v>
      </c>
      <c r="AN31" t="s">
        <v>282</v>
      </c>
      <c r="AO31" t="s">
        <v>197</v>
      </c>
      <c r="AP31" t="s">
        <v>192</v>
      </c>
      <c r="AQ31" t="s">
        <v>198</v>
      </c>
      <c r="AR31" t="s">
        <v>282</v>
      </c>
      <c r="AS31">
        <v>461.20000000000016</v>
      </c>
      <c r="AT31">
        <v>467.20000000000016</v>
      </c>
      <c r="AU31" t="s">
        <v>282</v>
      </c>
      <c r="AV31" t="s">
        <v>282</v>
      </c>
      <c r="AW31" t="s">
        <v>282</v>
      </c>
      <c r="AX31" t="s">
        <v>282</v>
      </c>
      <c r="AY31" t="s">
        <v>282</v>
      </c>
      <c r="BA31" t="s">
        <v>282</v>
      </c>
      <c r="BB31">
        <v>27</v>
      </c>
      <c r="BC31" t="s">
        <v>1066</v>
      </c>
      <c r="BD31" t="s">
        <v>282</v>
      </c>
      <c r="BE31" t="s">
        <v>3079</v>
      </c>
      <c r="BF31">
        <v>0</v>
      </c>
      <c r="BG31" t="s">
        <v>3081</v>
      </c>
      <c r="BH31" t="s">
        <v>282</v>
      </c>
      <c r="BI31" t="s">
        <v>282</v>
      </c>
      <c r="BJ31" t="s">
        <v>282</v>
      </c>
      <c r="BK31" t="s">
        <v>282</v>
      </c>
      <c r="BL31" t="s">
        <v>282</v>
      </c>
      <c r="BM31" t="s">
        <v>282</v>
      </c>
      <c r="BN31" t="s">
        <v>282</v>
      </c>
      <c r="BO31" t="s">
        <v>282</v>
      </c>
      <c r="BP31" t="s">
        <v>282</v>
      </c>
      <c r="BQ31" t="s">
        <v>282</v>
      </c>
      <c r="BR31" t="s">
        <v>282</v>
      </c>
      <c r="BS31" t="s">
        <v>282</v>
      </c>
      <c r="BT31" t="s">
        <v>282</v>
      </c>
      <c r="BU31" t="s">
        <v>282</v>
      </c>
      <c r="BV31" t="s">
        <v>282</v>
      </c>
      <c r="BW31" t="s">
        <v>282</v>
      </c>
      <c r="BX31" t="s">
        <v>282</v>
      </c>
      <c r="BY31" t="s">
        <v>3079</v>
      </c>
      <c r="BZ31" t="s">
        <v>282</v>
      </c>
      <c r="CA31" t="s">
        <v>3089</v>
      </c>
      <c r="CB31" t="s">
        <v>282</v>
      </c>
      <c r="CC31" t="s">
        <v>282</v>
      </c>
      <c r="CD31" t="s">
        <v>282</v>
      </c>
      <c r="CE31" t="s">
        <v>282</v>
      </c>
      <c r="CF31" t="s">
        <v>282</v>
      </c>
      <c r="CG31" t="s">
        <v>282</v>
      </c>
      <c r="CH31" t="s">
        <v>282</v>
      </c>
      <c r="CI31" t="s">
        <v>282</v>
      </c>
      <c r="CJ31" t="s">
        <v>282</v>
      </c>
      <c r="CK31" t="s">
        <v>282</v>
      </c>
      <c r="CL31" t="s">
        <v>282</v>
      </c>
      <c r="CM31" t="s">
        <v>282</v>
      </c>
      <c r="CN31" t="s">
        <v>282</v>
      </c>
      <c r="CO31" t="s">
        <v>282</v>
      </c>
      <c r="CP31" t="s">
        <v>282</v>
      </c>
      <c r="CQ31" t="s">
        <v>282</v>
      </c>
      <c r="CR31" t="s">
        <v>282</v>
      </c>
      <c r="CS31" t="s">
        <v>282</v>
      </c>
      <c r="CT31" t="s">
        <v>282</v>
      </c>
      <c r="CU31" t="s">
        <v>282</v>
      </c>
      <c r="CV31" t="s">
        <v>282</v>
      </c>
      <c r="CW31" t="s">
        <v>282</v>
      </c>
      <c r="CX31" t="s">
        <v>282</v>
      </c>
      <c r="CY31" t="s">
        <v>282</v>
      </c>
      <c r="CZ31" t="s">
        <v>282</v>
      </c>
      <c r="DA31" t="s">
        <v>282</v>
      </c>
      <c r="DB31" t="s">
        <v>282</v>
      </c>
      <c r="DC31" t="s">
        <v>282</v>
      </c>
      <c r="DD31" t="s">
        <v>282</v>
      </c>
      <c r="DE31" t="s">
        <v>282</v>
      </c>
      <c r="DF31" t="s">
        <v>282</v>
      </c>
      <c r="DG31" t="s">
        <v>282</v>
      </c>
      <c r="DH31" t="s">
        <v>282</v>
      </c>
      <c r="DJ31" t="s">
        <v>282</v>
      </c>
      <c r="DK31" t="s">
        <v>282</v>
      </c>
      <c r="DL31" t="s">
        <v>282</v>
      </c>
      <c r="DM31" t="s">
        <v>282</v>
      </c>
      <c r="DN31" t="s">
        <v>282</v>
      </c>
      <c r="DO31" t="s">
        <v>282</v>
      </c>
      <c r="DP31" t="s">
        <v>282</v>
      </c>
      <c r="DR31">
        <v>3.5649999999999999</v>
      </c>
      <c r="DS31">
        <v>3.8449999999999998</v>
      </c>
      <c r="DT31">
        <v>0.125</v>
      </c>
      <c r="DU31">
        <v>16.432510999999995</v>
      </c>
      <c r="DV31">
        <v>17.723142999999993</v>
      </c>
      <c r="DW31">
        <v>0.57617499999999977</v>
      </c>
      <c r="DX31">
        <v>460.93999999999983</v>
      </c>
      <c r="EA31" t="e">
        <f t="shared" si="0"/>
        <v>#VALUE!</v>
      </c>
    </row>
    <row r="32" spans="1:131" x14ac:dyDescent="0.25">
      <c r="A32" t="s">
        <v>1154</v>
      </c>
      <c r="B32" t="s">
        <v>1150</v>
      </c>
      <c r="D32" t="s">
        <v>307</v>
      </c>
      <c r="E32" t="s">
        <v>1052</v>
      </c>
      <c r="H32">
        <v>4800</v>
      </c>
      <c r="I32" t="s">
        <v>1146</v>
      </c>
      <c r="J32" t="s">
        <v>3079</v>
      </c>
      <c r="K32" t="s">
        <v>379</v>
      </c>
      <c r="L32">
        <v>54840976</v>
      </c>
      <c r="M32" t="s">
        <v>3080</v>
      </c>
      <c r="N32" t="s">
        <v>3090</v>
      </c>
      <c r="O32">
        <v>4800</v>
      </c>
      <c r="P32" t="s">
        <v>1146</v>
      </c>
      <c r="Q32" t="s">
        <v>214</v>
      </c>
      <c r="T32">
        <v>20</v>
      </c>
      <c r="U32" s="62" t="str">
        <f>VLOOKUP(A32,'Rettelse til drænsystem'!$G$4:$H$424,2,FALSE)</f>
        <v>Systematisk drænet</v>
      </c>
      <c r="V32" t="s">
        <v>1104</v>
      </c>
      <c r="W32" t="s">
        <v>193</v>
      </c>
      <c r="X32">
        <v>70</v>
      </c>
      <c r="Y32" t="s">
        <v>1064</v>
      </c>
      <c r="Z32">
        <v>0.8</v>
      </c>
      <c r="AA32" t="s">
        <v>1120</v>
      </c>
      <c r="AB32">
        <v>0.2</v>
      </c>
      <c r="AC32" t="s">
        <v>282</v>
      </c>
      <c r="AD32" t="s">
        <v>282</v>
      </c>
      <c r="AE32" t="s">
        <v>282</v>
      </c>
      <c r="AF32" t="s">
        <v>282</v>
      </c>
      <c r="AG32" t="s">
        <v>282</v>
      </c>
      <c r="AH32" t="s">
        <v>282</v>
      </c>
      <c r="AI32" t="s">
        <v>282</v>
      </c>
      <c r="AJ32" t="s">
        <v>282</v>
      </c>
      <c r="AK32" t="s">
        <v>282</v>
      </c>
      <c r="AL32" t="s">
        <v>282</v>
      </c>
      <c r="AM32" t="s">
        <v>282</v>
      </c>
      <c r="AN32" t="s">
        <v>282</v>
      </c>
      <c r="AO32" t="s">
        <v>197</v>
      </c>
      <c r="AP32" t="s">
        <v>192</v>
      </c>
      <c r="AQ32" t="s">
        <v>198</v>
      </c>
      <c r="AR32" t="s">
        <v>282</v>
      </c>
      <c r="AS32">
        <v>461.20000000000016</v>
      </c>
      <c r="AT32">
        <v>467.20000000000016</v>
      </c>
      <c r="AU32" t="s">
        <v>282</v>
      </c>
      <c r="AV32" t="s">
        <v>282</v>
      </c>
      <c r="AW32" t="s">
        <v>282</v>
      </c>
      <c r="AX32" t="s">
        <v>282</v>
      </c>
      <c r="AY32" t="s">
        <v>282</v>
      </c>
      <c r="BA32" t="s">
        <v>282</v>
      </c>
      <c r="BB32">
        <v>27</v>
      </c>
      <c r="BC32" t="s">
        <v>1066</v>
      </c>
      <c r="BD32" t="s">
        <v>282</v>
      </c>
      <c r="BE32" t="s">
        <v>3079</v>
      </c>
      <c r="BF32">
        <v>0</v>
      </c>
      <c r="BG32" t="s">
        <v>3091</v>
      </c>
      <c r="BH32" t="s">
        <v>282</v>
      </c>
      <c r="BI32" t="s">
        <v>282</v>
      </c>
      <c r="BJ32" t="s">
        <v>282</v>
      </c>
      <c r="BK32" t="s">
        <v>282</v>
      </c>
      <c r="BL32" t="s">
        <v>282</v>
      </c>
      <c r="BM32" t="s">
        <v>282</v>
      </c>
      <c r="BN32" t="s">
        <v>282</v>
      </c>
      <c r="BO32" t="s">
        <v>282</v>
      </c>
      <c r="BP32" t="s">
        <v>282</v>
      </c>
      <c r="BQ32" t="s">
        <v>282</v>
      </c>
      <c r="BR32" t="s">
        <v>282</v>
      </c>
      <c r="BS32" t="s">
        <v>282</v>
      </c>
      <c r="BT32" t="s">
        <v>282</v>
      </c>
      <c r="BU32" t="s">
        <v>282</v>
      </c>
      <c r="BV32" t="s">
        <v>282</v>
      </c>
      <c r="BW32" t="s">
        <v>282</v>
      </c>
      <c r="BX32" t="s">
        <v>282</v>
      </c>
      <c r="BY32" t="s">
        <v>3079</v>
      </c>
      <c r="BZ32" t="s">
        <v>282</v>
      </c>
      <c r="CA32" t="s">
        <v>3092</v>
      </c>
      <c r="CB32" t="s">
        <v>282</v>
      </c>
      <c r="CC32" t="s">
        <v>282</v>
      </c>
      <c r="CD32" t="s">
        <v>282</v>
      </c>
      <c r="CE32" t="s">
        <v>282</v>
      </c>
      <c r="CF32" t="s">
        <v>282</v>
      </c>
      <c r="CG32" t="s">
        <v>282</v>
      </c>
      <c r="CH32" t="s">
        <v>282</v>
      </c>
      <c r="CI32" t="s">
        <v>282</v>
      </c>
      <c r="CJ32" t="s">
        <v>282</v>
      </c>
      <c r="CK32" t="s">
        <v>282</v>
      </c>
      <c r="CL32" t="s">
        <v>282</v>
      </c>
      <c r="CM32" t="s">
        <v>282</v>
      </c>
      <c r="CN32" t="s">
        <v>282</v>
      </c>
      <c r="CO32" t="s">
        <v>282</v>
      </c>
      <c r="CP32" t="s">
        <v>282</v>
      </c>
      <c r="CQ32" t="s">
        <v>282</v>
      </c>
      <c r="CR32" t="s">
        <v>282</v>
      </c>
      <c r="CS32" t="s">
        <v>282</v>
      </c>
      <c r="CT32" t="s">
        <v>282</v>
      </c>
      <c r="CU32" t="s">
        <v>282</v>
      </c>
      <c r="CV32" t="s">
        <v>282</v>
      </c>
      <c r="CW32" t="s">
        <v>282</v>
      </c>
      <c r="CX32" t="s">
        <v>282</v>
      </c>
      <c r="CY32" t="s">
        <v>282</v>
      </c>
      <c r="CZ32" t="s">
        <v>282</v>
      </c>
      <c r="DA32" t="s">
        <v>282</v>
      </c>
      <c r="DB32" t="s">
        <v>282</v>
      </c>
      <c r="DC32" t="s">
        <v>282</v>
      </c>
      <c r="DD32" t="s">
        <v>282</v>
      </c>
      <c r="DE32" t="s">
        <v>282</v>
      </c>
      <c r="DF32" t="s">
        <v>282</v>
      </c>
      <c r="DG32" t="s">
        <v>282</v>
      </c>
      <c r="DH32" t="s">
        <v>282</v>
      </c>
      <c r="DJ32" t="s">
        <v>282</v>
      </c>
      <c r="DK32" t="s">
        <v>282</v>
      </c>
      <c r="DL32" t="s">
        <v>282</v>
      </c>
      <c r="DM32" t="s">
        <v>282</v>
      </c>
      <c r="DN32" t="s">
        <v>282</v>
      </c>
      <c r="DO32" t="s">
        <v>282</v>
      </c>
      <c r="DP32" t="s">
        <v>282</v>
      </c>
      <c r="DR32">
        <v>11.613333333333335</v>
      </c>
      <c r="DS32">
        <v>12.036666666666667</v>
      </c>
      <c r="DT32">
        <v>3.3333333333333333E-2</v>
      </c>
      <c r="DU32">
        <v>56.252834328888824</v>
      </c>
      <c r="DV32">
        <v>58.303382537777708</v>
      </c>
      <c r="DW32">
        <v>0.16146048888888867</v>
      </c>
      <c r="DX32">
        <v>484.38146666666603</v>
      </c>
      <c r="EA32" t="e">
        <f t="shared" si="0"/>
        <v>#VALUE!</v>
      </c>
    </row>
    <row r="33" spans="1:131" x14ac:dyDescent="0.25">
      <c r="A33" t="s">
        <v>1157</v>
      </c>
      <c r="B33" t="s">
        <v>1154</v>
      </c>
      <c r="D33" t="s">
        <v>307</v>
      </c>
      <c r="E33" t="s">
        <v>1052</v>
      </c>
      <c r="H33">
        <v>4800</v>
      </c>
      <c r="I33" t="s">
        <v>1146</v>
      </c>
      <c r="J33" t="s">
        <v>3079</v>
      </c>
      <c r="K33" t="s">
        <v>379</v>
      </c>
      <c r="L33">
        <v>54840976</v>
      </c>
      <c r="M33" t="s">
        <v>3080</v>
      </c>
      <c r="N33" t="s">
        <v>3093</v>
      </c>
      <c r="O33">
        <v>4800</v>
      </c>
      <c r="P33" t="s">
        <v>1146</v>
      </c>
      <c r="Q33" t="s">
        <v>214</v>
      </c>
      <c r="T33">
        <v>20</v>
      </c>
      <c r="U33" s="62" t="str">
        <f>VLOOKUP(A33,'Rettelse til drænsystem'!$G$4:$H$424,2,FALSE)</f>
        <v>Systematisk drænet</v>
      </c>
      <c r="V33" t="s">
        <v>1058</v>
      </c>
      <c r="W33" t="s">
        <v>239</v>
      </c>
      <c r="X33">
        <v>0</v>
      </c>
      <c r="Y33" t="s">
        <v>1106</v>
      </c>
      <c r="Z33">
        <v>0.5</v>
      </c>
      <c r="AA33" t="s">
        <v>1088</v>
      </c>
      <c r="AB33">
        <v>0.5</v>
      </c>
      <c r="AC33">
        <v>2</v>
      </c>
      <c r="AD33" t="s">
        <v>196</v>
      </c>
      <c r="AE33">
        <v>1</v>
      </c>
      <c r="AF33" t="s">
        <v>282</v>
      </c>
      <c r="AG33" t="s">
        <v>282</v>
      </c>
      <c r="AH33" t="s">
        <v>282</v>
      </c>
      <c r="AI33" t="s">
        <v>282</v>
      </c>
      <c r="AJ33" t="s">
        <v>282</v>
      </c>
      <c r="AK33" t="s">
        <v>282</v>
      </c>
      <c r="AL33" t="s">
        <v>282</v>
      </c>
      <c r="AM33" t="s">
        <v>282</v>
      </c>
      <c r="AN33" t="s">
        <v>282</v>
      </c>
      <c r="AO33" t="s">
        <v>197</v>
      </c>
      <c r="AP33" t="s">
        <v>197</v>
      </c>
      <c r="AQ33" t="s">
        <v>198</v>
      </c>
      <c r="AR33" t="s">
        <v>282</v>
      </c>
      <c r="AS33">
        <v>461.20000000000016</v>
      </c>
      <c r="AT33">
        <v>467.20000000000016</v>
      </c>
      <c r="AU33">
        <v>303.07000000000005</v>
      </c>
      <c r="AV33">
        <v>44.522118946386016</v>
      </c>
      <c r="AW33">
        <v>14.690374813206853</v>
      </c>
      <c r="AX33">
        <v>48.974330841024624</v>
      </c>
      <c r="AY33">
        <v>16.159412294527542</v>
      </c>
      <c r="BA33">
        <v>481</v>
      </c>
      <c r="BB33">
        <v>27</v>
      </c>
      <c r="BC33" t="s">
        <v>1066</v>
      </c>
      <c r="BD33" t="s">
        <v>1090</v>
      </c>
      <c r="BE33" t="s">
        <v>3079</v>
      </c>
      <c r="BF33">
        <v>2.5</v>
      </c>
      <c r="BG33" t="s">
        <v>282</v>
      </c>
      <c r="BH33">
        <v>8.91</v>
      </c>
      <c r="BI33">
        <v>10.54</v>
      </c>
      <c r="BJ33">
        <v>0.03</v>
      </c>
      <c r="BK33" t="s">
        <v>282</v>
      </c>
      <c r="BL33" t="s">
        <v>282</v>
      </c>
      <c r="BM33" t="s">
        <v>282</v>
      </c>
      <c r="BN33" t="s">
        <v>282</v>
      </c>
      <c r="BO33" t="s">
        <v>282</v>
      </c>
      <c r="BP33" t="s">
        <v>282</v>
      </c>
      <c r="BQ33" t="s">
        <v>282</v>
      </c>
      <c r="BR33" t="s">
        <v>282</v>
      </c>
      <c r="BS33" t="s">
        <v>282</v>
      </c>
      <c r="BT33" t="s">
        <v>282</v>
      </c>
      <c r="BU33">
        <v>511</v>
      </c>
      <c r="BV33">
        <v>7</v>
      </c>
      <c r="BW33" t="s">
        <v>1068</v>
      </c>
      <c r="BX33" t="s">
        <v>3077</v>
      </c>
      <c r="BY33" t="s">
        <v>3079</v>
      </c>
      <c r="BZ33">
        <v>6</v>
      </c>
      <c r="CA33" t="s">
        <v>282</v>
      </c>
      <c r="CB33">
        <v>13.66</v>
      </c>
      <c r="CC33">
        <v>15.31</v>
      </c>
      <c r="CD33">
        <v>0.03</v>
      </c>
      <c r="CE33" t="s">
        <v>282</v>
      </c>
      <c r="CF33" t="s">
        <v>282</v>
      </c>
      <c r="CG33" t="s">
        <v>282</v>
      </c>
      <c r="CH33" t="s">
        <v>282</v>
      </c>
      <c r="CI33" t="s">
        <v>282</v>
      </c>
      <c r="CJ33" t="s">
        <v>282</v>
      </c>
      <c r="CK33" t="s">
        <v>282</v>
      </c>
      <c r="CL33" t="s">
        <v>282</v>
      </c>
      <c r="CM33" t="s">
        <v>282</v>
      </c>
      <c r="CN33" t="s">
        <v>282</v>
      </c>
      <c r="CO33">
        <v>525</v>
      </c>
      <c r="CP33">
        <v>11</v>
      </c>
      <c r="CQ33" t="s">
        <v>1069</v>
      </c>
      <c r="CR33" t="s">
        <v>3077</v>
      </c>
      <c r="CS33" t="s">
        <v>282</v>
      </c>
      <c r="CT33">
        <v>2.5</v>
      </c>
      <c r="CU33" t="s">
        <v>282</v>
      </c>
      <c r="CV33">
        <v>9.3800000000000008</v>
      </c>
      <c r="CW33">
        <v>9.39</v>
      </c>
      <c r="CX33">
        <v>0.06</v>
      </c>
      <c r="CY33" t="s">
        <v>282</v>
      </c>
      <c r="CZ33" t="s">
        <v>282</v>
      </c>
      <c r="DA33" t="s">
        <v>282</v>
      </c>
      <c r="DB33" t="s">
        <v>282</v>
      </c>
      <c r="DC33" t="s">
        <v>282</v>
      </c>
      <c r="DD33" t="s">
        <v>282</v>
      </c>
      <c r="DE33" t="s">
        <v>282</v>
      </c>
      <c r="DF33" t="s">
        <v>282</v>
      </c>
      <c r="DG33" t="s">
        <v>282</v>
      </c>
      <c r="DH33" t="s">
        <v>282</v>
      </c>
      <c r="DJ33">
        <v>3</v>
      </c>
      <c r="DK33">
        <v>10.65</v>
      </c>
      <c r="DL33">
        <v>11.746666666666668</v>
      </c>
      <c r="DM33">
        <v>0.04</v>
      </c>
      <c r="DN33">
        <v>32.276955000000008</v>
      </c>
      <c r="DO33">
        <v>35.600622666666681</v>
      </c>
      <c r="DP33">
        <v>0.12122800000000002</v>
      </c>
      <c r="DR33">
        <v>5.5233333333333334</v>
      </c>
      <c r="DS33">
        <v>6.18</v>
      </c>
      <c r="DT33">
        <v>5.6666666666666664E-2</v>
      </c>
      <c r="DU33">
        <v>25.892668633333287</v>
      </c>
      <c r="DV33">
        <v>28.971036599999945</v>
      </c>
      <c r="DW33">
        <v>0.26564596666666618</v>
      </c>
      <c r="DX33">
        <v>468.78699999999913</v>
      </c>
      <c r="EA33">
        <f t="shared" si="0"/>
        <v>0.90664018161180471</v>
      </c>
    </row>
    <row r="34" spans="1:131" x14ac:dyDescent="0.25">
      <c r="A34" t="s">
        <v>1162</v>
      </c>
      <c r="B34" t="s">
        <v>1157</v>
      </c>
      <c r="D34" t="s">
        <v>307</v>
      </c>
      <c r="E34" t="s">
        <v>1052</v>
      </c>
      <c r="H34">
        <v>4800</v>
      </c>
      <c r="I34" t="s">
        <v>1146</v>
      </c>
      <c r="J34" t="s">
        <v>3079</v>
      </c>
      <c r="K34" t="s">
        <v>379</v>
      </c>
      <c r="L34">
        <v>54840976</v>
      </c>
      <c r="M34" t="s">
        <v>3080</v>
      </c>
      <c r="N34" t="s">
        <v>3094</v>
      </c>
      <c r="O34">
        <v>4840</v>
      </c>
      <c r="P34" t="s">
        <v>1160</v>
      </c>
      <c r="Q34" t="s">
        <v>214</v>
      </c>
      <c r="T34">
        <v>16</v>
      </c>
      <c r="U34" s="62" t="str">
        <f>VLOOKUP(A34,'Rettelse til drænsystem'!$G$4:$H$424,2,FALSE)</f>
        <v>Systematisk drænet</v>
      </c>
      <c r="V34" t="s">
        <v>1104</v>
      </c>
      <c r="W34" t="s">
        <v>239</v>
      </c>
      <c r="X34">
        <v>34</v>
      </c>
      <c r="Y34" t="s">
        <v>1106</v>
      </c>
      <c r="Z34">
        <v>1</v>
      </c>
      <c r="AA34" t="s">
        <v>282</v>
      </c>
      <c r="AB34" t="s">
        <v>282</v>
      </c>
      <c r="AC34">
        <v>6</v>
      </c>
      <c r="AD34" t="s">
        <v>195</v>
      </c>
      <c r="AE34">
        <v>1</v>
      </c>
      <c r="AF34" t="s">
        <v>282</v>
      </c>
      <c r="AG34" t="s">
        <v>282</v>
      </c>
      <c r="AH34" t="s">
        <v>282</v>
      </c>
      <c r="AI34" t="s">
        <v>282</v>
      </c>
      <c r="AJ34" t="s">
        <v>282</v>
      </c>
      <c r="AK34" t="s">
        <v>282</v>
      </c>
      <c r="AL34" t="s">
        <v>282</v>
      </c>
      <c r="AM34" t="s">
        <v>282</v>
      </c>
      <c r="AN34" t="s">
        <v>282</v>
      </c>
      <c r="AO34" t="s">
        <v>197</v>
      </c>
      <c r="AP34" t="s">
        <v>197</v>
      </c>
      <c r="AQ34" t="s">
        <v>198</v>
      </c>
      <c r="AR34" t="s">
        <v>282</v>
      </c>
      <c r="AS34">
        <v>473.5</v>
      </c>
      <c r="AT34">
        <v>442.10000000000014</v>
      </c>
      <c r="AU34">
        <v>222.79000000000013</v>
      </c>
      <c r="AV34">
        <v>35.261331623958185</v>
      </c>
      <c r="AW34">
        <v>15.827160834848137</v>
      </c>
      <c r="AX34">
        <v>38.787464786354008</v>
      </c>
      <c r="AY34">
        <v>17.409876918332952</v>
      </c>
      <c r="BA34">
        <v>475</v>
      </c>
      <c r="BB34">
        <v>27</v>
      </c>
      <c r="BC34" t="s">
        <v>1066</v>
      </c>
      <c r="BD34" t="s">
        <v>1090</v>
      </c>
      <c r="BE34" t="s">
        <v>3079</v>
      </c>
      <c r="BF34">
        <v>0.4</v>
      </c>
      <c r="BG34" t="s">
        <v>282</v>
      </c>
      <c r="BH34">
        <v>12.77</v>
      </c>
      <c r="BI34">
        <v>18.190000000000001</v>
      </c>
      <c r="BJ34">
        <v>7.0000000000000007E-2</v>
      </c>
      <c r="BK34" t="s">
        <v>282</v>
      </c>
      <c r="BL34" t="s">
        <v>282</v>
      </c>
      <c r="BM34" t="s">
        <v>282</v>
      </c>
      <c r="BN34" t="s">
        <v>282</v>
      </c>
      <c r="BO34" t="s">
        <v>282</v>
      </c>
      <c r="BP34" t="s">
        <v>282</v>
      </c>
      <c r="BQ34" t="s">
        <v>282</v>
      </c>
      <c r="BR34" t="s">
        <v>282</v>
      </c>
      <c r="BS34" t="s">
        <v>282</v>
      </c>
      <c r="BT34" t="s">
        <v>282</v>
      </c>
      <c r="BU34">
        <v>501</v>
      </c>
      <c r="BV34">
        <v>7</v>
      </c>
      <c r="BW34" t="s">
        <v>1068</v>
      </c>
      <c r="BX34" t="s">
        <v>3077</v>
      </c>
      <c r="BY34" t="s">
        <v>3079</v>
      </c>
      <c r="BZ34">
        <v>5</v>
      </c>
      <c r="CA34" t="s">
        <v>282</v>
      </c>
      <c r="CB34">
        <v>18.16</v>
      </c>
      <c r="CC34">
        <v>19.079999999999998</v>
      </c>
      <c r="CD34">
        <v>0.05</v>
      </c>
      <c r="CE34" t="s">
        <v>282</v>
      </c>
      <c r="CF34" t="s">
        <v>282</v>
      </c>
      <c r="CG34" t="s">
        <v>282</v>
      </c>
      <c r="CH34" t="s">
        <v>282</v>
      </c>
      <c r="CI34" t="s">
        <v>282</v>
      </c>
      <c r="CJ34" t="s">
        <v>282</v>
      </c>
      <c r="CK34" t="s">
        <v>282</v>
      </c>
      <c r="CL34" t="s">
        <v>282</v>
      </c>
      <c r="CM34" t="s">
        <v>282</v>
      </c>
      <c r="CN34" t="s">
        <v>282</v>
      </c>
      <c r="CO34">
        <v>526</v>
      </c>
      <c r="CP34">
        <v>11</v>
      </c>
      <c r="CQ34" t="s">
        <v>1069</v>
      </c>
      <c r="CR34" t="s">
        <v>3077</v>
      </c>
      <c r="CS34" t="s">
        <v>282</v>
      </c>
      <c r="CT34" t="s">
        <v>3082</v>
      </c>
      <c r="CU34" t="s">
        <v>3095</v>
      </c>
      <c r="CV34">
        <v>13.43</v>
      </c>
      <c r="CW34">
        <v>13.81</v>
      </c>
      <c r="CX34">
        <v>0.04</v>
      </c>
      <c r="CY34" t="s">
        <v>282</v>
      </c>
      <c r="CZ34" t="s">
        <v>282</v>
      </c>
      <c r="DA34" t="s">
        <v>282</v>
      </c>
      <c r="DB34" t="s">
        <v>282</v>
      </c>
      <c r="DC34" t="s">
        <v>282</v>
      </c>
      <c r="DD34" t="s">
        <v>282</v>
      </c>
      <c r="DE34" t="s">
        <v>282</v>
      </c>
      <c r="DF34" t="s">
        <v>282</v>
      </c>
      <c r="DG34" t="s">
        <v>282</v>
      </c>
      <c r="DH34" t="s">
        <v>282</v>
      </c>
      <c r="DJ34">
        <v>3</v>
      </c>
      <c r="DK34">
        <v>14.786666666666667</v>
      </c>
      <c r="DL34">
        <v>17.026666666666667</v>
      </c>
      <c r="DM34">
        <v>5.3333333333333337E-2</v>
      </c>
      <c r="DN34">
        <v>32.943214666666684</v>
      </c>
      <c r="DO34">
        <v>37.933710666666691</v>
      </c>
      <c r="DP34">
        <v>0.11882133333333342</v>
      </c>
      <c r="DR34">
        <v>10.163333333333332</v>
      </c>
      <c r="DS34">
        <v>11.11</v>
      </c>
      <c r="DT34">
        <v>0.10333333333333333</v>
      </c>
      <c r="DU34">
        <v>32.625316333333231</v>
      </c>
      <c r="DV34">
        <v>35.664210999999895</v>
      </c>
      <c r="DW34">
        <v>0.33171033333333233</v>
      </c>
      <c r="DX34">
        <v>321.00999999999902</v>
      </c>
      <c r="EA34">
        <f t="shared" si="0"/>
        <v>0.86844166014095536</v>
      </c>
    </row>
    <row r="35" spans="1:131" x14ac:dyDescent="0.25">
      <c r="A35" t="s">
        <v>1167</v>
      </c>
      <c r="B35" t="s">
        <v>1162</v>
      </c>
      <c r="D35" t="s">
        <v>307</v>
      </c>
      <c r="E35" t="s">
        <v>1052</v>
      </c>
      <c r="H35">
        <v>4800</v>
      </c>
      <c r="I35" t="s">
        <v>1146</v>
      </c>
      <c r="J35" t="s">
        <v>3079</v>
      </c>
      <c r="K35" t="s">
        <v>379</v>
      </c>
      <c r="L35">
        <v>54840976</v>
      </c>
      <c r="M35" t="s">
        <v>3080</v>
      </c>
      <c r="N35" t="s">
        <v>1164</v>
      </c>
      <c r="O35">
        <v>4873</v>
      </c>
      <c r="P35" t="s">
        <v>390</v>
      </c>
      <c r="Q35" t="s">
        <v>214</v>
      </c>
      <c r="T35" t="s">
        <v>282</v>
      </c>
      <c r="U35" s="62" t="str">
        <f>VLOOKUP(A35,'Rettelse til drænsystem'!$G$4:$H$424,2,FALSE)</f>
        <v>Systematisk drænet</v>
      </c>
      <c r="V35" t="s">
        <v>1165</v>
      </c>
      <c r="W35" t="s">
        <v>239</v>
      </c>
      <c r="X35">
        <v>15</v>
      </c>
      <c r="Y35" t="s">
        <v>1095</v>
      </c>
      <c r="Z35">
        <v>1</v>
      </c>
      <c r="AA35" t="s">
        <v>282</v>
      </c>
      <c r="AB35" t="s">
        <v>282</v>
      </c>
      <c r="AC35" t="s">
        <v>282</v>
      </c>
      <c r="AD35" t="s">
        <v>282</v>
      </c>
      <c r="AE35" t="s">
        <v>282</v>
      </c>
      <c r="AF35" t="s">
        <v>282</v>
      </c>
      <c r="AG35" t="s">
        <v>282</v>
      </c>
      <c r="AH35" t="s">
        <v>282</v>
      </c>
      <c r="AI35" t="s">
        <v>282</v>
      </c>
      <c r="AJ35" t="s">
        <v>282</v>
      </c>
      <c r="AK35" t="s">
        <v>282</v>
      </c>
      <c r="AL35" t="s">
        <v>282</v>
      </c>
      <c r="AM35" t="s">
        <v>282</v>
      </c>
      <c r="AN35" t="s">
        <v>282</v>
      </c>
      <c r="AO35" t="s">
        <v>197</v>
      </c>
      <c r="AP35" t="s">
        <v>197</v>
      </c>
      <c r="AQ35" t="s">
        <v>198</v>
      </c>
      <c r="AR35" t="s">
        <v>282</v>
      </c>
      <c r="AS35">
        <v>461.20000000000016</v>
      </c>
      <c r="AT35">
        <v>447.70000000000027</v>
      </c>
      <c r="AU35" t="s">
        <v>282</v>
      </c>
      <c r="AV35" t="s">
        <v>282</v>
      </c>
      <c r="AW35" t="s">
        <v>282</v>
      </c>
      <c r="AX35" t="s">
        <v>282</v>
      </c>
      <c r="AY35" t="s">
        <v>282</v>
      </c>
      <c r="BA35" t="s">
        <v>282</v>
      </c>
      <c r="BB35">
        <v>27</v>
      </c>
      <c r="BC35" t="s">
        <v>1066</v>
      </c>
      <c r="BD35" t="s">
        <v>282</v>
      </c>
      <c r="BE35" t="s">
        <v>3079</v>
      </c>
      <c r="BF35">
        <v>0</v>
      </c>
      <c r="BG35" t="s">
        <v>3081</v>
      </c>
      <c r="BH35" t="s">
        <v>282</v>
      </c>
      <c r="BI35" t="s">
        <v>282</v>
      </c>
      <c r="BJ35" t="s">
        <v>282</v>
      </c>
      <c r="BK35" t="s">
        <v>282</v>
      </c>
      <c r="BL35" t="s">
        <v>282</v>
      </c>
      <c r="BM35" t="s">
        <v>282</v>
      </c>
      <c r="BN35" t="s">
        <v>282</v>
      </c>
      <c r="BO35" t="s">
        <v>282</v>
      </c>
      <c r="BP35" t="s">
        <v>282</v>
      </c>
      <c r="BQ35" t="s">
        <v>282</v>
      </c>
      <c r="BR35" t="s">
        <v>282</v>
      </c>
      <c r="BS35" t="s">
        <v>282</v>
      </c>
      <c r="BT35" t="s">
        <v>282</v>
      </c>
      <c r="BU35" t="s">
        <v>282</v>
      </c>
      <c r="BV35" t="s">
        <v>282</v>
      </c>
      <c r="BW35" t="s">
        <v>282</v>
      </c>
      <c r="BX35" t="s">
        <v>282</v>
      </c>
      <c r="BY35" t="s">
        <v>3079</v>
      </c>
      <c r="BZ35" t="s">
        <v>282</v>
      </c>
      <c r="CA35" t="s">
        <v>3081</v>
      </c>
      <c r="CB35" t="s">
        <v>282</v>
      </c>
      <c r="CC35" t="s">
        <v>282</v>
      </c>
      <c r="CD35" t="s">
        <v>282</v>
      </c>
      <c r="CE35" t="s">
        <v>282</v>
      </c>
      <c r="CF35" t="s">
        <v>282</v>
      </c>
      <c r="CG35" t="s">
        <v>282</v>
      </c>
      <c r="CH35" t="s">
        <v>282</v>
      </c>
      <c r="CI35" t="s">
        <v>282</v>
      </c>
      <c r="CJ35" t="s">
        <v>282</v>
      </c>
      <c r="CK35" t="s">
        <v>282</v>
      </c>
      <c r="CL35" t="s">
        <v>282</v>
      </c>
      <c r="CM35" t="s">
        <v>282</v>
      </c>
      <c r="CN35" t="s">
        <v>282</v>
      </c>
      <c r="CO35" t="s">
        <v>282</v>
      </c>
      <c r="CP35" t="s">
        <v>282</v>
      </c>
      <c r="CQ35" t="s">
        <v>282</v>
      </c>
      <c r="CR35" t="s">
        <v>282</v>
      </c>
      <c r="CS35" t="s">
        <v>282</v>
      </c>
      <c r="CT35" t="s">
        <v>282</v>
      </c>
      <c r="CU35" t="s">
        <v>282</v>
      </c>
      <c r="CV35" t="s">
        <v>282</v>
      </c>
      <c r="CW35" t="s">
        <v>282</v>
      </c>
      <c r="CX35" t="s">
        <v>282</v>
      </c>
      <c r="CY35" t="s">
        <v>282</v>
      </c>
      <c r="CZ35" t="s">
        <v>282</v>
      </c>
      <c r="DA35" t="s">
        <v>282</v>
      </c>
      <c r="DB35" t="s">
        <v>282</v>
      </c>
      <c r="DC35" t="s">
        <v>282</v>
      </c>
      <c r="DD35" t="s">
        <v>282</v>
      </c>
      <c r="DE35" t="s">
        <v>282</v>
      </c>
      <c r="DF35" t="s">
        <v>282</v>
      </c>
      <c r="DG35" t="s">
        <v>282</v>
      </c>
      <c r="DH35" t="s">
        <v>282</v>
      </c>
      <c r="DJ35" t="s">
        <v>282</v>
      </c>
      <c r="DK35" t="s">
        <v>282</v>
      </c>
      <c r="DL35" t="s">
        <v>282</v>
      </c>
      <c r="DM35" t="s">
        <v>282</v>
      </c>
      <c r="DN35" t="s">
        <v>282</v>
      </c>
      <c r="DO35" t="s">
        <v>282</v>
      </c>
      <c r="DP35" t="s">
        <v>282</v>
      </c>
      <c r="DR35">
        <v>1.2733333333333334</v>
      </c>
      <c r="DS35">
        <v>1.5333333333333332</v>
      </c>
      <c r="DT35">
        <v>0.04</v>
      </c>
      <c r="DU35">
        <v>4.9157033333333313</v>
      </c>
      <c r="DV35">
        <v>5.9194333333333295</v>
      </c>
      <c r="DW35">
        <v>0.15441999999999992</v>
      </c>
      <c r="DX35">
        <v>386.04999999999978</v>
      </c>
      <c r="EA35" t="e">
        <f t="shared" si="0"/>
        <v>#VALUE!</v>
      </c>
    </row>
    <row r="36" spans="1:131" x14ac:dyDescent="0.25">
      <c r="A36" t="s">
        <v>1171</v>
      </c>
      <c r="B36" t="s">
        <v>282</v>
      </c>
      <c r="D36" t="s">
        <v>307</v>
      </c>
      <c r="E36" t="s">
        <v>1052</v>
      </c>
      <c r="H36">
        <v>4800</v>
      </c>
      <c r="I36" t="s">
        <v>1146</v>
      </c>
      <c r="J36" t="s">
        <v>3079</v>
      </c>
      <c r="K36" t="s">
        <v>379</v>
      </c>
      <c r="L36">
        <v>54840976</v>
      </c>
      <c r="M36" t="s">
        <v>3080</v>
      </c>
      <c r="N36" t="s">
        <v>3096</v>
      </c>
      <c r="O36">
        <v>4874</v>
      </c>
      <c r="P36" t="s">
        <v>1170</v>
      </c>
      <c r="Q36" t="s">
        <v>191</v>
      </c>
      <c r="T36">
        <v>40</v>
      </c>
      <c r="U36" s="62" t="str">
        <f>VLOOKUP(A36,'Rettelse til drænsystem'!$G$4:$H$424,2,FALSE)</f>
        <v>Systematisk drænet</v>
      </c>
      <c r="V36" t="s">
        <v>1165</v>
      </c>
      <c r="W36" t="s">
        <v>239</v>
      </c>
      <c r="X36">
        <v>30</v>
      </c>
      <c r="Y36" t="s">
        <v>1106</v>
      </c>
      <c r="Z36">
        <v>0.8</v>
      </c>
      <c r="AA36" t="s">
        <v>1064</v>
      </c>
      <c r="AB36">
        <v>0.2</v>
      </c>
      <c r="AC36">
        <v>3</v>
      </c>
      <c r="AD36" t="s">
        <v>253</v>
      </c>
      <c r="AE36">
        <v>1</v>
      </c>
      <c r="AF36" t="s">
        <v>282</v>
      </c>
      <c r="AG36" t="s">
        <v>282</v>
      </c>
      <c r="AH36" t="s">
        <v>282</v>
      </c>
      <c r="AI36" t="s">
        <v>282</v>
      </c>
      <c r="AJ36" t="s">
        <v>282</v>
      </c>
      <c r="AK36" t="s">
        <v>282</v>
      </c>
      <c r="AL36" t="s">
        <v>282</v>
      </c>
      <c r="AM36" t="s">
        <v>282</v>
      </c>
      <c r="AN36" t="s">
        <v>282</v>
      </c>
      <c r="AO36" t="s">
        <v>197</v>
      </c>
      <c r="AP36" t="s">
        <v>197</v>
      </c>
      <c r="AQ36" t="s">
        <v>198</v>
      </c>
      <c r="AR36" t="s">
        <v>282</v>
      </c>
      <c r="AS36">
        <v>461.20000000000016</v>
      </c>
      <c r="AT36">
        <v>425.30000000000007</v>
      </c>
      <c r="AU36">
        <v>167.84466666666651</v>
      </c>
      <c r="AV36">
        <v>12.95580277767878</v>
      </c>
      <c r="AW36">
        <v>7.7075761943808567</v>
      </c>
      <c r="AX36">
        <v>14.251383055446659</v>
      </c>
      <c r="AY36">
        <v>8.4783338138189439</v>
      </c>
      <c r="BA36" t="s">
        <v>282</v>
      </c>
      <c r="BB36">
        <v>27</v>
      </c>
      <c r="BC36" t="s">
        <v>1066</v>
      </c>
      <c r="BD36" t="s">
        <v>282</v>
      </c>
      <c r="BE36" t="s">
        <v>3079</v>
      </c>
      <c r="BF36">
        <v>0</v>
      </c>
      <c r="BG36" t="s">
        <v>3081</v>
      </c>
      <c r="BH36" t="s">
        <v>282</v>
      </c>
      <c r="BI36" t="s">
        <v>282</v>
      </c>
      <c r="BJ36" t="s">
        <v>282</v>
      </c>
      <c r="BK36" t="s">
        <v>282</v>
      </c>
      <c r="BL36" t="s">
        <v>282</v>
      </c>
      <c r="BM36" t="s">
        <v>282</v>
      </c>
      <c r="BN36" t="s">
        <v>282</v>
      </c>
      <c r="BO36" t="s">
        <v>282</v>
      </c>
      <c r="BP36" t="s">
        <v>282</v>
      </c>
      <c r="BQ36" t="s">
        <v>282</v>
      </c>
      <c r="BR36" t="s">
        <v>282</v>
      </c>
      <c r="BS36" t="s">
        <v>282</v>
      </c>
      <c r="BT36" t="s">
        <v>282</v>
      </c>
      <c r="BU36">
        <v>505</v>
      </c>
      <c r="BV36">
        <v>7</v>
      </c>
      <c r="BW36" t="s">
        <v>1068</v>
      </c>
      <c r="BX36" t="s">
        <v>3077</v>
      </c>
      <c r="BY36" t="s">
        <v>3079</v>
      </c>
      <c r="BZ36" t="s">
        <v>282</v>
      </c>
      <c r="CA36" t="s">
        <v>3097</v>
      </c>
      <c r="CB36">
        <v>13.31</v>
      </c>
      <c r="CC36">
        <v>14.99</v>
      </c>
      <c r="CD36">
        <v>0.02</v>
      </c>
      <c r="CE36" t="s">
        <v>282</v>
      </c>
      <c r="CF36" t="s">
        <v>282</v>
      </c>
      <c r="CG36" t="s">
        <v>282</v>
      </c>
      <c r="CH36" t="s">
        <v>282</v>
      </c>
      <c r="CI36" t="s">
        <v>282</v>
      </c>
      <c r="CJ36" t="s">
        <v>282</v>
      </c>
      <c r="CK36" t="s">
        <v>282</v>
      </c>
      <c r="CL36" t="s">
        <v>282</v>
      </c>
      <c r="CM36" t="s">
        <v>282</v>
      </c>
      <c r="CN36" t="s">
        <v>282</v>
      </c>
      <c r="CO36">
        <v>523</v>
      </c>
      <c r="CP36">
        <v>11</v>
      </c>
      <c r="CQ36" t="s">
        <v>1069</v>
      </c>
      <c r="CR36" t="s">
        <v>3077</v>
      </c>
      <c r="CS36" t="s">
        <v>282</v>
      </c>
      <c r="CT36" t="s">
        <v>3082</v>
      </c>
      <c r="CU36" t="s">
        <v>282</v>
      </c>
      <c r="CV36">
        <v>10.29</v>
      </c>
      <c r="CW36">
        <v>10.81</v>
      </c>
      <c r="CX36">
        <v>0.02</v>
      </c>
      <c r="CY36" t="s">
        <v>282</v>
      </c>
      <c r="CZ36" t="s">
        <v>282</v>
      </c>
      <c r="DA36" t="s">
        <v>282</v>
      </c>
      <c r="DB36" t="s">
        <v>282</v>
      </c>
      <c r="DC36" t="s">
        <v>282</v>
      </c>
      <c r="DD36" t="s">
        <v>282</v>
      </c>
      <c r="DE36" t="s">
        <v>282</v>
      </c>
      <c r="DF36" t="s">
        <v>282</v>
      </c>
      <c r="DG36" t="s">
        <v>282</v>
      </c>
      <c r="DH36" t="s">
        <v>282</v>
      </c>
      <c r="DJ36">
        <v>2</v>
      </c>
      <c r="DK36">
        <v>11.8</v>
      </c>
      <c r="DL36">
        <v>12.9</v>
      </c>
      <c r="DM36">
        <v>0.02</v>
      </c>
      <c r="DN36">
        <v>19.80567066666665</v>
      </c>
      <c r="DO36">
        <v>21.65196199999998</v>
      </c>
      <c r="DP36">
        <v>3.3568933333333301E-2</v>
      </c>
      <c r="DR36" t="s">
        <v>282</v>
      </c>
      <c r="DS36" t="s">
        <v>282</v>
      </c>
      <c r="DT36" t="s">
        <v>282</v>
      </c>
      <c r="DU36" t="s">
        <v>282</v>
      </c>
      <c r="DV36" t="s">
        <v>282</v>
      </c>
      <c r="DW36" t="s">
        <v>282</v>
      </c>
      <c r="DX36" t="s">
        <v>282</v>
      </c>
      <c r="EA36">
        <f t="shared" si="0"/>
        <v>0.91472868217054271</v>
      </c>
    </row>
    <row r="37" spans="1:131" x14ac:dyDescent="0.25">
      <c r="A37" t="s">
        <v>1680</v>
      </c>
      <c r="B37" t="s">
        <v>1680</v>
      </c>
      <c r="D37" t="s">
        <v>307</v>
      </c>
      <c r="E37" t="s">
        <v>1052</v>
      </c>
      <c r="H37">
        <v>4684</v>
      </c>
      <c r="I37" t="s">
        <v>374</v>
      </c>
      <c r="J37" t="s">
        <v>375</v>
      </c>
      <c r="K37" t="s">
        <v>3098</v>
      </c>
      <c r="L37">
        <v>40198478</v>
      </c>
      <c r="M37" t="s">
        <v>376</v>
      </c>
      <c r="N37" t="s">
        <v>377</v>
      </c>
      <c r="O37">
        <v>4653</v>
      </c>
      <c r="P37" t="s">
        <v>378</v>
      </c>
      <c r="Q37" t="s">
        <v>214</v>
      </c>
      <c r="T37">
        <v>14</v>
      </c>
      <c r="U37" s="62" t="str">
        <f>VLOOKUP(A37,'Rettelse til drænsystem'!$G$4:$H$424,2,FALSE)</f>
        <v>Systematisk drænet</v>
      </c>
      <c r="V37" t="s">
        <v>1104</v>
      </c>
      <c r="W37" t="s">
        <v>239</v>
      </c>
      <c r="X37">
        <v>24</v>
      </c>
      <c r="Y37" t="s">
        <v>1088</v>
      </c>
      <c r="Z37">
        <v>1</v>
      </c>
      <c r="AA37" t="s">
        <v>282</v>
      </c>
      <c r="AB37" t="s">
        <v>282</v>
      </c>
      <c r="AC37">
        <v>11</v>
      </c>
      <c r="AD37" t="s">
        <v>387</v>
      </c>
      <c r="AE37">
        <v>1</v>
      </c>
      <c r="AF37" t="s">
        <v>282</v>
      </c>
      <c r="AG37" t="s">
        <v>282</v>
      </c>
      <c r="AH37" t="s">
        <v>282</v>
      </c>
      <c r="AI37" t="s">
        <v>282</v>
      </c>
      <c r="AJ37" t="s">
        <v>282</v>
      </c>
      <c r="AK37" t="s">
        <v>282</v>
      </c>
      <c r="AL37" t="s">
        <v>282</v>
      </c>
      <c r="AM37" t="s">
        <v>282</v>
      </c>
      <c r="AN37" t="s">
        <v>282</v>
      </c>
      <c r="AO37" t="s">
        <v>197</v>
      </c>
      <c r="AP37" t="s">
        <v>197</v>
      </c>
      <c r="AQ37" t="s">
        <v>198</v>
      </c>
      <c r="AR37" t="s">
        <v>282</v>
      </c>
      <c r="AS37">
        <v>504.90000000000009</v>
      </c>
      <c r="AT37">
        <v>476.29999999999995</v>
      </c>
      <c r="AU37">
        <v>254.04333333333284</v>
      </c>
      <c r="AV37">
        <v>20.273018649399472</v>
      </c>
      <c r="AW37">
        <v>7.9801419637330282</v>
      </c>
      <c r="AX37">
        <v>22.300320514339422</v>
      </c>
      <c r="AY37">
        <v>8.7781561601063309</v>
      </c>
      <c r="BA37" t="s">
        <v>282</v>
      </c>
      <c r="BB37">
        <v>25</v>
      </c>
      <c r="BC37" t="s">
        <v>1066</v>
      </c>
      <c r="BD37" t="s">
        <v>282</v>
      </c>
      <c r="BE37" t="s">
        <v>375</v>
      </c>
      <c r="BF37">
        <v>0</v>
      </c>
      <c r="BG37" t="s">
        <v>3099</v>
      </c>
      <c r="BH37" t="s">
        <v>282</v>
      </c>
      <c r="BI37" t="s">
        <v>282</v>
      </c>
      <c r="BJ37" t="s">
        <v>282</v>
      </c>
      <c r="BK37" t="s">
        <v>282</v>
      </c>
      <c r="BL37" t="s">
        <v>282</v>
      </c>
      <c r="BM37" t="s">
        <v>282</v>
      </c>
      <c r="BN37" t="s">
        <v>282</v>
      </c>
      <c r="BO37" t="s">
        <v>282</v>
      </c>
      <c r="BP37" t="s">
        <v>282</v>
      </c>
      <c r="BQ37" t="s">
        <v>282</v>
      </c>
      <c r="BR37" t="s">
        <v>282</v>
      </c>
      <c r="BS37" t="s">
        <v>282</v>
      </c>
      <c r="BT37" t="s">
        <v>282</v>
      </c>
      <c r="BU37">
        <v>554</v>
      </c>
      <c r="BV37">
        <v>6</v>
      </c>
      <c r="BW37" t="s">
        <v>1068</v>
      </c>
      <c r="BX37" t="s">
        <v>3077</v>
      </c>
      <c r="BY37" t="s">
        <v>375</v>
      </c>
      <c r="BZ37">
        <v>4</v>
      </c>
      <c r="CA37" t="s">
        <v>3100</v>
      </c>
      <c r="CB37">
        <v>5.81</v>
      </c>
      <c r="CC37">
        <v>6.62</v>
      </c>
      <c r="CD37">
        <v>0.02</v>
      </c>
      <c r="CE37" t="s">
        <v>282</v>
      </c>
      <c r="CF37" t="s">
        <v>282</v>
      </c>
      <c r="CG37" t="s">
        <v>282</v>
      </c>
      <c r="CH37" t="s">
        <v>282</v>
      </c>
      <c r="CI37" t="s">
        <v>282</v>
      </c>
      <c r="CJ37" t="s">
        <v>282</v>
      </c>
      <c r="CK37" t="s">
        <v>282</v>
      </c>
      <c r="CL37" t="s">
        <v>282</v>
      </c>
      <c r="CM37" t="s">
        <v>282</v>
      </c>
      <c r="CN37" t="s">
        <v>282</v>
      </c>
      <c r="CO37">
        <v>1315</v>
      </c>
      <c r="CP37">
        <v>10</v>
      </c>
      <c r="CQ37" t="s">
        <v>1069</v>
      </c>
      <c r="CR37" t="s">
        <v>3077</v>
      </c>
      <c r="CS37" t="s">
        <v>375</v>
      </c>
      <c r="CT37">
        <v>4</v>
      </c>
      <c r="CU37" t="s">
        <v>3100</v>
      </c>
      <c r="CV37">
        <v>6.76</v>
      </c>
      <c r="CW37">
        <v>9.44</v>
      </c>
      <c r="CX37">
        <v>0.01</v>
      </c>
      <c r="CY37" t="s">
        <v>282</v>
      </c>
      <c r="CZ37" t="s">
        <v>282</v>
      </c>
      <c r="DA37" t="s">
        <v>282</v>
      </c>
      <c r="DB37" t="s">
        <v>282</v>
      </c>
      <c r="DC37" t="s">
        <v>282</v>
      </c>
      <c r="DD37" t="s">
        <v>282</v>
      </c>
      <c r="DE37" t="s">
        <v>282</v>
      </c>
      <c r="DF37" t="s">
        <v>282</v>
      </c>
      <c r="DG37" t="s">
        <v>282</v>
      </c>
      <c r="DH37" t="s">
        <v>282</v>
      </c>
      <c r="DJ37">
        <v>2</v>
      </c>
      <c r="DK37">
        <v>6.2850000000000001</v>
      </c>
      <c r="DL37">
        <v>8.0299999999999994</v>
      </c>
      <c r="DM37">
        <v>1.4999999999999999E-2</v>
      </c>
      <c r="DN37">
        <v>15.966623499999969</v>
      </c>
      <c r="DO37">
        <v>20.399679666666625</v>
      </c>
      <c r="DP37">
        <v>3.8106499999999925E-2</v>
      </c>
      <c r="DR37">
        <v>8.6866666666666656</v>
      </c>
      <c r="DS37">
        <v>9.4100000000000019</v>
      </c>
      <c r="DT37">
        <v>0.01</v>
      </c>
      <c r="DU37">
        <v>9.8958506666665684</v>
      </c>
      <c r="DV37">
        <v>10.719871999999896</v>
      </c>
      <c r="DW37">
        <v>1.1391999999999888E-2</v>
      </c>
      <c r="DX37">
        <v>113.91999999999888</v>
      </c>
      <c r="EA37">
        <f t="shared" si="0"/>
        <v>0.78268991282689926</v>
      </c>
    </row>
    <row r="38" spans="1:131" x14ac:dyDescent="0.25">
      <c r="A38" t="s">
        <v>1683</v>
      </c>
      <c r="B38" t="s">
        <v>1683</v>
      </c>
      <c r="D38" t="s">
        <v>307</v>
      </c>
      <c r="E38" t="s">
        <v>1052</v>
      </c>
      <c r="H38">
        <v>4684</v>
      </c>
      <c r="I38" t="s">
        <v>374</v>
      </c>
      <c r="J38" t="s">
        <v>375</v>
      </c>
      <c r="K38" t="s">
        <v>3098</v>
      </c>
      <c r="L38">
        <v>40198478</v>
      </c>
      <c r="M38" t="s">
        <v>376</v>
      </c>
      <c r="N38" t="s">
        <v>373</v>
      </c>
      <c r="O38">
        <v>4684</v>
      </c>
      <c r="P38" t="s">
        <v>374</v>
      </c>
      <c r="Q38" t="s">
        <v>214</v>
      </c>
      <c r="T38">
        <v>30</v>
      </c>
      <c r="U38" s="62" t="str">
        <f>VLOOKUP(A38,'Rettelse til drænsystem'!$G$4:$H$424,2,FALSE)</f>
        <v>Kombination</v>
      </c>
      <c r="V38" t="s">
        <v>1165</v>
      </c>
      <c r="W38" t="s">
        <v>193</v>
      </c>
      <c r="X38">
        <v>25</v>
      </c>
      <c r="Y38" t="s">
        <v>1095</v>
      </c>
      <c r="Z38">
        <v>0.5</v>
      </c>
      <c r="AA38" t="s">
        <v>1120</v>
      </c>
      <c r="AB38">
        <v>0.5</v>
      </c>
      <c r="AC38">
        <v>6</v>
      </c>
      <c r="AD38" t="s">
        <v>195</v>
      </c>
      <c r="AE38">
        <v>1</v>
      </c>
      <c r="AF38" t="s">
        <v>282</v>
      </c>
      <c r="AG38" t="s">
        <v>282</v>
      </c>
      <c r="AH38" t="s">
        <v>282</v>
      </c>
      <c r="AI38" t="s">
        <v>282</v>
      </c>
      <c r="AJ38" t="s">
        <v>282</v>
      </c>
      <c r="AK38" t="s">
        <v>282</v>
      </c>
      <c r="AL38" t="s">
        <v>282</v>
      </c>
      <c r="AM38" t="s">
        <v>282</v>
      </c>
      <c r="AN38" t="s">
        <v>282</v>
      </c>
      <c r="AO38" t="s">
        <v>197</v>
      </c>
      <c r="AP38" t="s">
        <v>197</v>
      </c>
      <c r="AQ38" t="s">
        <v>198</v>
      </c>
      <c r="AR38" t="s">
        <v>282</v>
      </c>
      <c r="AS38">
        <v>504.90000000000009</v>
      </c>
      <c r="AT38">
        <v>482.60000000000019</v>
      </c>
      <c r="AU38">
        <v>317.98499999999905</v>
      </c>
      <c r="AV38">
        <v>50.814680344983259</v>
      </c>
      <c r="AW38">
        <v>15.905633699511274</v>
      </c>
      <c r="AX38">
        <v>55.896148379481588</v>
      </c>
      <c r="AY38">
        <v>17.496197069462401</v>
      </c>
      <c r="BA38">
        <v>558</v>
      </c>
      <c r="BB38">
        <v>25</v>
      </c>
      <c r="BC38" t="s">
        <v>1066</v>
      </c>
      <c r="BD38" t="s">
        <v>1090</v>
      </c>
      <c r="BE38" t="s">
        <v>375</v>
      </c>
      <c r="BF38">
        <v>2</v>
      </c>
      <c r="BG38" t="s">
        <v>3100</v>
      </c>
      <c r="BH38">
        <v>6.12</v>
      </c>
      <c r="BI38">
        <v>7.05</v>
      </c>
      <c r="BJ38">
        <v>0.02</v>
      </c>
      <c r="BK38" t="s">
        <v>282</v>
      </c>
      <c r="BL38" t="s">
        <v>282</v>
      </c>
      <c r="BM38" t="s">
        <v>282</v>
      </c>
      <c r="BN38" t="s">
        <v>282</v>
      </c>
      <c r="BO38" t="s">
        <v>282</v>
      </c>
      <c r="BP38" t="s">
        <v>282</v>
      </c>
      <c r="BQ38" t="s">
        <v>282</v>
      </c>
      <c r="BR38" t="s">
        <v>282</v>
      </c>
      <c r="BS38" t="s">
        <v>282</v>
      </c>
      <c r="BT38" t="s">
        <v>282</v>
      </c>
      <c r="BU38">
        <v>555</v>
      </c>
      <c r="BV38">
        <v>6</v>
      </c>
      <c r="BW38" t="s">
        <v>1068</v>
      </c>
      <c r="BX38" t="s">
        <v>3077</v>
      </c>
      <c r="BY38" t="s">
        <v>375</v>
      </c>
      <c r="BZ38">
        <v>8</v>
      </c>
      <c r="CA38" t="s">
        <v>3101</v>
      </c>
      <c r="CB38">
        <v>11.8</v>
      </c>
      <c r="CC38">
        <v>13.81</v>
      </c>
      <c r="CD38" t="s">
        <v>3078</v>
      </c>
      <c r="CE38" t="s">
        <v>282</v>
      </c>
      <c r="CF38" t="s">
        <v>282</v>
      </c>
      <c r="CG38" t="s">
        <v>282</v>
      </c>
      <c r="CH38" t="s">
        <v>282</v>
      </c>
      <c r="CI38" t="s">
        <v>282</v>
      </c>
      <c r="CJ38" t="s">
        <v>282</v>
      </c>
      <c r="CK38" t="s">
        <v>282</v>
      </c>
      <c r="CL38" t="s">
        <v>282</v>
      </c>
      <c r="CM38" t="s">
        <v>282</v>
      </c>
      <c r="CN38" t="s">
        <v>282</v>
      </c>
      <c r="CO38">
        <v>1316</v>
      </c>
      <c r="CP38">
        <v>10</v>
      </c>
      <c r="CQ38" t="s">
        <v>1069</v>
      </c>
      <c r="CR38" t="s">
        <v>3077</v>
      </c>
      <c r="CS38" t="s">
        <v>375</v>
      </c>
      <c r="CT38">
        <v>4</v>
      </c>
      <c r="CU38" t="s">
        <v>3100</v>
      </c>
      <c r="CV38">
        <v>7.92</v>
      </c>
      <c r="CW38">
        <v>8.1</v>
      </c>
      <c r="CX38">
        <v>0.03</v>
      </c>
      <c r="CY38" t="s">
        <v>282</v>
      </c>
      <c r="CZ38" t="s">
        <v>282</v>
      </c>
      <c r="DA38" t="s">
        <v>282</v>
      </c>
      <c r="DB38" t="s">
        <v>282</v>
      </c>
      <c r="DC38" t="s">
        <v>282</v>
      </c>
      <c r="DD38" t="s">
        <v>282</v>
      </c>
      <c r="DE38" t="s">
        <v>282</v>
      </c>
      <c r="DF38" t="s">
        <v>282</v>
      </c>
      <c r="DG38" t="s">
        <v>282</v>
      </c>
      <c r="DH38" t="s">
        <v>282</v>
      </c>
      <c r="DJ38">
        <v>3</v>
      </c>
      <c r="DK38">
        <v>8.6133333333333351</v>
      </c>
      <c r="DL38">
        <v>9.6533333333333342</v>
      </c>
      <c r="DM38">
        <v>2.5000000000000001E-2</v>
      </c>
      <c r="DN38">
        <v>27.389107999999926</v>
      </c>
      <c r="DO38">
        <v>30.696151999999913</v>
      </c>
      <c r="DP38">
        <v>7.9496249999999768E-2</v>
      </c>
      <c r="DR38">
        <v>7.21</v>
      </c>
      <c r="DS38">
        <v>8.0533333333333328</v>
      </c>
      <c r="DT38">
        <v>1.3333333333333334E-2</v>
      </c>
      <c r="DU38">
        <v>19.349837499999918</v>
      </c>
      <c r="DV38">
        <v>21.613133333333241</v>
      </c>
      <c r="DW38">
        <v>3.5783333333333188E-2</v>
      </c>
      <c r="DX38">
        <v>268.37499999999886</v>
      </c>
      <c r="EA38">
        <f t="shared" si="0"/>
        <v>0.89226519337016585</v>
      </c>
    </row>
    <row r="39" spans="1:131" x14ac:dyDescent="0.25">
      <c r="A39" t="s">
        <v>1688</v>
      </c>
      <c r="B39" t="s">
        <v>1718</v>
      </c>
      <c r="D39" t="s">
        <v>307</v>
      </c>
      <c r="E39" t="s">
        <v>1052</v>
      </c>
      <c r="H39">
        <v>4450</v>
      </c>
      <c r="I39" t="s">
        <v>1720</v>
      </c>
      <c r="J39" t="s">
        <v>375</v>
      </c>
      <c r="K39" t="s">
        <v>3098</v>
      </c>
      <c r="L39">
        <v>40198478</v>
      </c>
      <c r="M39" t="s">
        <v>376</v>
      </c>
      <c r="N39" t="s">
        <v>1721</v>
      </c>
      <c r="O39">
        <v>4450</v>
      </c>
      <c r="P39" t="s">
        <v>1720</v>
      </c>
      <c r="Q39" t="s">
        <v>191</v>
      </c>
      <c r="T39">
        <v>16</v>
      </c>
      <c r="U39" s="62" t="str">
        <f>VLOOKUP(A39,'Rettelse til drænsystem'!$G$4:$H$424,2,FALSE)</f>
        <v>Systematisk drænet</v>
      </c>
      <c r="V39" t="s">
        <v>1058</v>
      </c>
      <c r="W39" t="s">
        <v>239</v>
      </c>
      <c r="X39">
        <v>15</v>
      </c>
      <c r="Y39" t="s">
        <v>1106</v>
      </c>
      <c r="Z39">
        <v>1</v>
      </c>
      <c r="AA39" t="s">
        <v>282</v>
      </c>
      <c r="AB39" t="s">
        <v>282</v>
      </c>
      <c r="AC39">
        <v>10</v>
      </c>
      <c r="AD39" t="s">
        <v>249</v>
      </c>
      <c r="AE39">
        <v>1</v>
      </c>
      <c r="AF39" t="s">
        <v>282</v>
      </c>
      <c r="AG39" t="s">
        <v>282</v>
      </c>
      <c r="AH39" t="s">
        <v>282</v>
      </c>
      <c r="AI39" t="s">
        <v>282</v>
      </c>
      <c r="AJ39" t="s">
        <v>282</v>
      </c>
      <c r="AK39" t="s">
        <v>282</v>
      </c>
      <c r="AL39" t="s">
        <v>282</v>
      </c>
      <c r="AM39" t="s">
        <v>282</v>
      </c>
      <c r="AN39" t="s">
        <v>282</v>
      </c>
      <c r="AO39" t="s">
        <v>192</v>
      </c>
      <c r="AP39" t="s">
        <v>197</v>
      </c>
      <c r="AQ39" t="s">
        <v>198</v>
      </c>
      <c r="AR39" t="s">
        <v>282</v>
      </c>
      <c r="AS39">
        <v>474.2</v>
      </c>
      <c r="AT39">
        <v>496.40000000000032</v>
      </c>
      <c r="AU39">
        <v>295.41333333333336</v>
      </c>
      <c r="AV39">
        <v>61.342868532564211</v>
      </c>
      <c r="AW39">
        <v>20.765098122144408</v>
      </c>
      <c r="AX39">
        <v>67.477155385820637</v>
      </c>
      <c r="AY39">
        <v>22.841607934358851</v>
      </c>
      <c r="BA39">
        <v>543</v>
      </c>
      <c r="BB39">
        <v>26</v>
      </c>
      <c r="BC39" t="s">
        <v>1066</v>
      </c>
      <c r="BD39" t="s">
        <v>1090</v>
      </c>
      <c r="BE39" t="s">
        <v>375</v>
      </c>
      <c r="BF39">
        <v>2</v>
      </c>
      <c r="BG39" t="s">
        <v>3100</v>
      </c>
      <c r="BH39">
        <v>15.22</v>
      </c>
      <c r="BI39">
        <v>18.61</v>
      </c>
      <c r="BJ39">
        <v>0.04</v>
      </c>
      <c r="BK39" t="s">
        <v>282</v>
      </c>
      <c r="BL39" t="s">
        <v>282</v>
      </c>
      <c r="BM39" t="s">
        <v>282</v>
      </c>
      <c r="BN39" t="s">
        <v>282</v>
      </c>
      <c r="BO39" t="s">
        <v>282</v>
      </c>
      <c r="BP39" t="s">
        <v>282</v>
      </c>
      <c r="BQ39" t="s">
        <v>282</v>
      </c>
      <c r="BR39" t="s">
        <v>282</v>
      </c>
      <c r="BS39" t="s">
        <v>282</v>
      </c>
      <c r="BT39" t="s">
        <v>282</v>
      </c>
      <c r="BU39">
        <v>537</v>
      </c>
      <c r="BV39">
        <v>7</v>
      </c>
      <c r="BW39" t="s">
        <v>1068</v>
      </c>
      <c r="BX39" t="s">
        <v>3077</v>
      </c>
      <c r="BY39" t="s">
        <v>375</v>
      </c>
      <c r="BZ39">
        <v>11</v>
      </c>
      <c r="CA39" t="s">
        <v>3100</v>
      </c>
      <c r="CB39">
        <v>15.82</v>
      </c>
      <c r="CC39">
        <v>15.94</v>
      </c>
      <c r="CD39">
        <v>0.09</v>
      </c>
      <c r="CE39" t="s">
        <v>282</v>
      </c>
      <c r="CF39" t="s">
        <v>282</v>
      </c>
      <c r="CG39" t="s">
        <v>282</v>
      </c>
      <c r="CH39" t="s">
        <v>282</v>
      </c>
      <c r="CI39" t="s">
        <v>282</v>
      </c>
      <c r="CJ39" t="s">
        <v>282</v>
      </c>
      <c r="CK39" t="s">
        <v>282</v>
      </c>
      <c r="CL39" t="s">
        <v>282</v>
      </c>
      <c r="CM39" t="s">
        <v>282</v>
      </c>
      <c r="CN39" t="s">
        <v>282</v>
      </c>
      <c r="CO39">
        <v>544</v>
      </c>
      <c r="CP39">
        <v>10</v>
      </c>
      <c r="CQ39" t="s">
        <v>1069</v>
      </c>
      <c r="CR39" t="s">
        <v>3077</v>
      </c>
      <c r="CS39" t="s">
        <v>375</v>
      </c>
      <c r="CT39">
        <v>4</v>
      </c>
      <c r="CU39" t="s">
        <v>3100</v>
      </c>
      <c r="CV39">
        <v>13.55</v>
      </c>
      <c r="CW39">
        <v>15.95</v>
      </c>
      <c r="CX39">
        <v>0.06</v>
      </c>
      <c r="CY39" t="s">
        <v>282</v>
      </c>
      <c r="CZ39" t="s">
        <v>282</v>
      </c>
      <c r="DA39" t="s">
        <v>282</v>
      </c>
      <c r="DB39" t="s">
        <v>282</v>
      </c>
      <c r="DC39" t="s">
        <v>282</v>
      </c>
      <c r="DD39" t="s">
        <v>282</v>
      </c>
      <c r="DE39" t="s">
        <v>282</v>
      </c>
      <c r="DF39" t="s">
        <v>282</v>
      </c>
      <c r="DG39" t="s">
        <v>282</v>
      </c>
      <c r="DH39" t="s">
        <v>282</v>
      </c>
      <c r="DJ39">
        <v>3</v>
      </c>
      <c r="DK39">
        <v>14.863333333333335</v>
      </c>
      <c r="DL39">
        <v>16.833333333333332</v>
      </c>
      <c r="DM39">
        <v>6.3333333333333339E-2</v>
      </c>
      <c r="DN39">
        <v>43.90826844444446</v>
      </c>
      <c r="DO39">
        <v>49.727911111111105</v>
      </c>
      <c r="DP39">
        <v>0.18709511111111113</v>
      </c>
      <c r="DR39">
        <v>10.799999999999999</v>
      </c>
      <c r="DS39">
        <v>12.166666666666666</v>
      </c>
      <c r="DT39">
        <v>5.6666666666666671E-2</v>
      </c>
      <c r="DU39">
        <v>21.770999999999969</v>
      </c>
      <c r="DV39">
        <v>24.525972222222187</v>
      </c>
      <c r="DW39">
        <v>0.11423055555555539</v>
      </c>
      <c r="DX39">
        <v>201.58333333333303</v>
      </c>
      <c r="EA39">
        <f t="shared" si="0"/>
        <v>0.88297029702970309</v>
      </c>
    </row>
    <row r="40" spans="1:131" x14ac:dyDescent="0.25">
      <c r="A40" t="s">
        <v>1691</v>
      </c>
      <c r="B40" t="s">
        <v>1723</v>
      </c>
      <c r="D40" t="s">
        <v>307</v>
      </c>
      <c r="E40" t="s">
        <v>1052</v>
      </c>
      <c r="H40">
        <v>4450</v>
      </c>
      <c r="I40" t="s">
        <v>1720</v>
      </c>
      <c r="J40" t="s">
        <v>375</v>
      </c>
      <c r="K40" t="s">
        <v>3098</v>
      </c>
      <c r="L40">
        <v>40198478</v>
      </c>
      <c r="M40" t="s">
        <v>376</v>
      </c>
      <c r="N40" t="s">
        <v>1725</v>
      </c>
      <c r="O40">
        <v>4450</v>
      </c>
      <c r="P40" t="s">
        <v>1720</v>
      </c>
      <c r="Q40" t="s">
        <v>214</v>
      </c>
      <c r="T40">
        <v>14</v>
      </c>
      <c r="U40" s="62" t="str">
        <f>VLOOKUP(A40,'Rettelse til drænsystem'!$G$4:$H$424,2,FALSE)</f>
        <v>Systematisk drænet</v>
      </c>
      <c r="V40" t="s">
        <v>1104</v>
      </c>
      <c r="W40" t="s">
        <v>239</v>
      </c>
      <c r="X40">
        <v>8</v>
      </c>
      <c r="Y40" t="s">
        <v>1106</v>
      </c>
      <c r="Z40">
        <v>1</v>
      </c>
      <c r="AA40" t="s">
        <v>282</v>
      </c>
      <c r="AB40" t="s">
        <v>282</v>
      </c>
      <c r="AC40">
        <v>6</v>
      </c>
      <c r="AD40" t="s">
        <v>195</v>
      </c>
      <c r="AE40">
        <v>1</v>
      </c>
      <c r="AF40" t="s">
        <v>282</v>
      </c>
      <c r="AG40" t="s">
        <v>282</v>
      </c>
      <c r="AH40" t="s">
        <v>282</v>
      </c>
      <c r="AI40" t="s">
        <v>282</v>
      </c>
      <c r="AJ40" t="s">
        <v>282</v>
      </c>
      <c r="AK40" t="s">
        <v>282</v>
      </c>
      <c r="AL40" t="s">
        <v>282</v>
      </c>
      <c r="AM40" t="s">
        <v>282</v>
      </c>
      <c r="AN40" t="s">
        <v>282</v>
      </c>
      <c r="AO40" t="s">
        <v>192</v>
      </c>
      <c r="AP40" t="s">
        <v>197</v>
      </c>
      <c r="AQ40" t="s">
        <v>198</v>
      </c>
      <c r="AR40" t="s">
        <v>282</v>
      </c>
      <c r="AS40">
        <v>474.2</v>
      </c>
      <c r="AT40">
        <v>496.40000000000032</v>
      </c>
      <c r="AU40">
        <v>295.41333333333336</v>
      </c>
      <c r="AV40">
        <v>49.874867629859224</v>
      </c>
      <c r="AW40">
        <v>16.883079401694538</v>
      </c>
      <c r="AX40">
        <v>54.862354392845148</v>
      </c>
      <c r="AY40">
        <v>18.571387341863993</v>
      </c>
      <c r="BA40">
        <v>553</v>
      </c>
      <c r="BB40">
        <v>26</v>
      </c>
      <c r="BC40" t="s">
        <v>1066</v>
      </c>
      <c r="BD40" t="s">
        <v>1090</v>
      </c>
      <c r="BE40" t="s">
        <v>375</v>
      </c>
      <c r="BF40">
        <v>3</v>
      </c>
      <c r="BG40" t="s">
        <v>3100</v>
      </c>
      <c r="BH40">
        <v>15.62</v>
      </c>
      <c r="BI40">
        <v>16.93</v>
      </c>
      <c r="BJ40">
        <v>0.04</v>
      </c>
      <c r="BK40" t="s">
        <v>282</v>
      </c>
      <c r="BL40" t="s">
        <v>282</v>
      </c>
      <c r="BM40" t="s">
        <v>282</v>
      </c>
      <c r="BN40" t="s">
        <v>282</v>
      </c>
      <c r="BO40" t="s">
        <v>282</v>
      </c>
      <c r="BP40" t="s">
        <v>282</v>
      </c>
      <c r="BQ40" t="s">
        <v>282</v>
      </c>
      <c r="BR40" t="s">
        <v>282</v>
      </c>
      <c r="BS40" t="s">
        <v>282</v>
      </c>
      <c r="BT40" t="s">
        <v>282</v>
      </c>
      <c r="BU40">
        <v>538</v>
      </c>
      <c r="BV40">
        <v>7</v>
      </c>
      <c r="BW40" t="s">
        <v>1068</v>
      </c>
      <c r="BX40" t="s">
        <v>3077</v>
      </c>
      <c r="BY40" t="s">
        <v>375</v>
      </c>
      <c r="BZ40">
        <v>5</v>
      </c>
      <c r="CA40" t="s">
        <v>3100</v>
      </c>
      <c r="CB40">
        <v>15.58</v>
      </c>
      <c r="CC40">
        <v>16.03</v>
      </c>
      <c r="CD40">
        <v>0.05</v>
      </c>
      <c r="CE40" t="s">
        <v>282</v>
      </c>
      <c r="CF40" t="s">
        <v>282</v>
      </c>
      <c r="CG40" t="s">
        <v>282</v>
      </c>
      <c r="CH40" t="s">
        <v>282</v>
      </c>
      <c r="CI40" t="s">
        <v>282</v>
      </c>
      <c r="CJ40" t="s">
        <v>282</v>
      </c>
      <c r="CK40" t="s">
        <v>282</v>
      </c>
      <c r="CL40" t="s">
        <v>282</v>
      </c>
      <c r="CM40" t="s">
        <v>282</v>
      </c>
      <c r="CN40" t="s">
        <v>282</v>
      </c>
      <c r="CO40">
        <v>549</v>
      </c>
      <c r="CP40">
        <v>10</v>
      </c>
      <c r="CQ40" t="s">
        <v>1069</v>
      </c>
      <c r="CR40" t="s">
        <v>3077</v>
      </c>
      <c r="CS40" t="s">
        <v>375</v>
      </c>
      <c r="CT40">
        <v>2</v>
      </c>
      <c r="CU40" t="s">
        <v>3102</v>
      </c>
      <c r="CV40">
        <v>13.05</v>
      </c>
      <c r="CW40">
        <v>14.13</v>
      </c>
      <c r="CX40">
        <v>0.04</v>
      </c>
      <c r="CY40" t="s">
        <v>282</v>
      </c>
      <c r="CZ40" t="s">
        <v>282</v>
      </c>
      <c r="DA40" t="s">
        <v>282</v>
      </c>
      <c r="DB40" t="s">
        <v>282</v>
      </c>
      <c r="DC40" t="s">
        <v>282</v>
      </c>
      <c r="DD40" t="s">
        <v>282</v>
      </c>
      <c r="DE40" t="s">
        <v>282</v>
      </c>
      <c r="DF40" t="s">
        <v>282</v>
      </c>
      <c r="DG40" t="s">
        <v>282</v>
      </c>
      <c r="DH40" t="s">
        <v>282</v>
      </c>
      <c r="DJ40">
        <v>3</v>
      </c>
      <c r="DK40">
        <v>14.75</v>
      </c>
      <c r="DL40">
        <v>15.696666666666667</v>
      </c>
      <c r="DM40">
        <v>4.3333333333333335E-2</v>
      </c>
      <c r="DN40">
        <v>43.573466666666675</v>
      </c>
      <c r="DO40">
        <v>46.370046222222228</v>
      </c>
      <c r="DP40">
        <v>0.12801244444444446</v>
      </c>
      <c r="DR40">
        <v>15.68</v>
      </c>
      <c r="DS40">
        <v>16.756666666666664</v>
      </c>
      <c r="DT40">
        <v>4.3333333333333335E-2</v>
      </c>
      <c r="DU40">
        <v>31.608266666666619</v>
      </c>
      <c r="DV40">
        <v>33.778647222222169</v>
      </c>
      <c r="DW40">
        <v>8.7352777777777654E-2</v>
      </c>
      <c r="DX40">
        <v>201.58333333333303</v>
      </c>
      <c r="EA40">
        <f t="shared" si="0"/>
        <v>0.93968995540454447</v>
      </c>
    </row>
    <row r="41" spans="1:131" x14ac:dyDescent="0.25">
      <c r="A41" t="s">
        <v>1698</v>
      </c>
      <c r="B41" t="s">
        <v>1762</v>
      </c>
      <c r="D41" t="s">
        <v>307</v>
      </c>
      <c r="E41" t="s">
        <v>1052</v>
      </c>
      <c r="H41">
        <v>4130</v>
      </c>
      <c r="I41" t="s">
        <v>1763</v>
      </c>
      <c r="J41" t="s">
        <v>375</v>
      </c>
      <c r="K41" t="s">
        <v>3098</v>
      </c>
      <c r="L41">
        <v>40198478</v>
      </c>
      <c r="M41" t="s">
        <v>376</v>
      </c>
      <c r="N41" t="s">
        <v>282</v>
      </c>
      <c r="O41">
        <v>4130</v>
      </c>
      <c r="P41" t="s">
        <v>1763</v>
      </c>
      <c r="Q41" t="s">
        <v>191</v>
      </c>
      <c r="T41">
        <v>30</v>
      </c>
      <c r="U41" s="62" t="str">
        <f>VLOOKUP(A41,'Rettelse til drænsystem'!$G$4:$H$424,2,FALSE)</f>
        <v>Systematisk drænet</v>
      </c>
      <c r="V41" t="s">
        <v>1104</v>
      </c>
      <c r="W41" t="s">
        <v>239</v>
      </c>
      <c r="X41">
        <v>30</v>
      </c>
      <c r="Y41" t="s">
        <v>1088</v>
      </c>
      <c r="Z41">
        <v>0.7</v>
      </c>
      <c r="AA41" t="s">
        <v>1106</v>
      </c>
      <c r="AB41">
        <v>0.3</v>
      </c>
      <c r="AC41">
        <v>6</v>
      </c>
      <c r="AD41" t="s">
        <v>195</v>
      </c>
      <c r="AE41">
        <v>0.66</v>
      </c>
      <c r="AF41" t="s">
        <v>282</v>
      </c>
      <c r="AG41">
        <v>10</v>
      </c>
      <c r="AH41" t="s">
        <v>249</v>
      </c>
      <c r="AI41">
        <v>0.34</v>
      </c>
      <c r="AJ41" t="s">
        <v>282</v>
      </c>
      <c r="AK41" t="s">
        <v>282</v>
      </c>
      <c r="AL41" t="s">
        <v>282</v>
      </c>
      <c r="AM41" t="s">
        <v>282</v>
      </c>
      <c r="AN41" t="s">
        <v>282</v>
      </c>
      <c r="AO41" t="s">
        <v>197</v>
      </c>
      <c r="AP41" t="s">
        <v>197</v>
      </c>
      <c r="AQ41" t="s">
        <v>198</v>
      </c>
      <c r="AR41" t="s">
        <v>282</v>
      </c>
      <c r="AS41">
        <v>504.90000000000009</v>
      </c>
      <c r="AT41">
        <v>499.1</v>
      </c>
      <c r="AU41">
        <v>266.42333333333295</v>
      </c>
      <c r="AV41">
        <v>40.974161926698926</v>
      </c>
      <c r="AW41">
        <v>15.379344374253627</v>
      </c>
      <c r="AX41">
        <v>45.071578119368823</v>
      </c>
      <c r="AY41">
        <v>16.91727881167899</v>
      </c>
      <c r="BA41">
        <v>557</v>
      </c>
      <c r="BB41">
        <v>25</v>
      </c>
      <c r="BC41" t="s">
        <v>1066</v>
      </c>
      <c r="BD41" t="s">
        <v>1090</v>
      </c>
      <c r="BE41" t="s">
        <v>375</v>
      </c>
      <c r="BF41">
        <v>17</v>
      </c>
      <c r="BG41" t="s">
        <v>3103</v>
      </c>
      <c r="BH41">
        <v>5.79</v>
      </c>
      <c r="BI41">
        <v>6.46</v>
      </c>
      <c r="BJ41">
        <v>0.02</v>
      </c>
      <c r="BK41" t="s">
        <v>282</v>
      </c>
      <c r="BL41" t="s">
        <v>282</v>
      </c>
      <c r="BM41" t="s">
        <v>282</v>
      </c>
      <c r="BN41" t="s">
        <v>282</v>
      </c>
      <c r="BO41" t="s">
        <v>282</v>
      </c>
      <c r="BP41" t="s">
        <v>282</v>
      </c>
      <c r="BQ41" t="s">
        <v>282</v>
      </c>
      <c r="BR41" t="s">
        <v>282</v>
      </c>
      <c r="BS41" t="s">
        <v>282</v>
      </c>
      <c r="BT41" t="s">
        <v>282</v>
      </c>
      <c r="BU41">
        <v>551</v>
      </c>
      <c r="BV41">
        <v>6</v>
      </c>
      <c r="BW41" t="s">
        <v>1068</v>
      </c>
      <c r="BX41" t="s">
        <v>3077</v>
      </c>
      <c r="BY41" t="s">
        <v>375</v>
      </c>
      <c r="BZ41">
        <v>30</v>
      </c>
      <c r="CA41" t="s">
        <v>3104</v>
      </c>
      <c r="CB41">
        <v>8.39</v>
      </c>
      <c r="CC41">
        <v>9.41</v>
      </c>
      <c r="CD41">
        <v>0.01</v>
      </c>
      <c r="CE41" t="s">
        <v>282</v>
      </c>
      <c r="CF41" t="s">
        <v>282</v>
      </c>
      <c r="CG41" t="s">
        <v>282</v>
      </c>
      <c r="CH41" t="s">
        <v>282</v>
      </c>
      <c r="CI41" t="s">
        <v>282</v>
      </c>
      <c r="CJ41" t="s">
        <v>282</v>
      </c>
      <c r="CK41" t="s">
        <v>282</v>
      </c>
      <c r="CL41" t="s">
        <v>282</v>
      </c>
      <c r="CM41" t="s">
        <v>282</v>
      </c>
      <c r="CN41" t="s">
        <v>282</v>
      </c>
      <c r="CO41">
        <v>1314</v>
      </c>
      <c r="CP41">
        <v>10</v>
      </c>
      <c r="CQ41" t="s">
        <v>1069</v>
      </c>
      <c r="CR41" t="s">
        <v>3077</v>
      </c>
      <c r="CS41" t="s">
        <v>375</v>
      </c>
      <c r="CT41">
        <v>13</v>
      </c>
      <c r="CU41" t="s">
        <v>3100</v>
      </c>
      <c r="CV41">
        <v>6.02</v>
      </c>
      <c r="CW41">
        <v>6.51</v>
      </c>
      <c r="CX41">
        <v>0.02</v>
      </c>
      <c r="CY41" t="s">
        <v>282</v>
      </c>
      <c r="CZ41" t="s">
        <v>282</v>
      </c>
      <c r="DA41" t="s">
        <v>282</v>
      </c>
      <c r="DB41" t="s">
        <v>282</v>
      </c>
      <c r="DC41" t="s">
        <v>282</v>
      </c>
      <c r="DD41" t="s">
        <v>282</v>
      </c>
      <c r="DE41" t="s">
        <v>282</v>
      </c>
      <c r="DF41" t="s">
        <v>282</v>
      </c>
      <c r="DG41" t="s">
        <v>282</v>
      </c>
      <c r="DH41" t="s">
        <v>282</v>
      </c>
      <c r="DJ41">
        <v>3</v>
      </c>
      <c r="DK41">
        <v>6.7333333333333334</v>
      </c>
      <c r="DL41">
        <v>7.4600000000000009</v>
      </c>
      <c r="DM41">
        <v>1.6666666666666666E-2</v>
      </c>
      <c r="DN41">
        <v>17.939171111111087</v>
      </c>
      <c r="DO41">
        <v>19.87518066666664</v>
      </c>
      <c r="DP41">
        <v>4.4403888888888819E-2</v>
      </c>
      <c r="DR41">
        <v>8.7533333333333321</v>
      </c>
      <c r="DS41">
        <v>9.49</v>
      </c>
      <c r="DT41">
        <v>1.3333333333333334E-2</v>
      </c>
      <c r="DU41">
        <v>19.616307533333298</v>
      </c>
      <c r="DV41">
        <v>21.267184899999972</v>
      </c>
      <c r="DW41">
        <v>2.9880133333333291E-2</v>
      </c>
      <c r="DX41">
        <v>224.10099999999966</v>
      </c>
      <c r="EA41">
        <f t="shared" si="0"/>
        <v>0.90259159964253788</v>
      </c>
    </row>
    <row r="42" spans="1:131" x14ac:dyDescent="0.25">
      <c r="A42" t="s">
        <v>1702</v>
      </c>
      <c r="B42" t="s">
        <v>1750</v>
      </c>
      <c r="D42" t="s">
        <v>307</v>
      </c>
      <c r="E42" t="s">
        <v>1052</v>
      </c>
      <c r="H42">
        <v>4160</v>
      </c>
      <c r="I42" t="s">
        <v>1752</v>
      </c>
      <c r="J42" t="s">
        <v>375</v>
      </c>
      <c r="K42" t="s">
        <v>3098</v>
      </c>
      <c r="L42">
        <v>40198478</v>
      </c>
      <c r="M42" t="s">
        <v>376</v>
      </c>
      <c r="N42" t="s">
        <v>1753</v>
      </c>
      <c r="O42">
        <v>4160</v>
      </c>
      <c r="P42" t="s">
        <v>1752</v>
      </c>
      <c r="Q42" t="s">
        <v>214</v>
      </c>
      <c r="T42">
        <v>11</v>
      </c>
      <c r="U42" s="62" t="str">
        <f>VLOOKUP(A42,'Rettelse til drænsystem'!$G$4:$H$424,2,FALSE)</f>
        <v>Kombination</v>
      </c>
      <c r="V42" t="s">
        <v>1165</v>
      </c>
      <c r="W42" t="s">
        <v>239</v>
      </c>
      <c r="X42">
        <v>10</v>
      </c>
      <c r="Y42" t="s">
        <v>1095</v>
      </c>
      <c r="Z42">
        <v>0.5</v>
      </c>
      <c r="AA42" t="s">
        <v>1106</v>
      </c>
      <c r="AB42">
        <v>0.5</v>
      </c>
      <c r="AC42">
        <v>3</v>
      </c>
      <c r="AD42" t="s">
        <v>253</v>
      </c>
      <c r="AE42">
        <v>1</v>
      </c>
      <c r="AF42" t="s">
        <v>282</v>
      </c>
      <c r="AG42" t="s">
        <v>282</v>
      </c>
      <c r="AH42" t="s">
        <v>282</v>
      </c>
      <c r="AI42" t="s">
        <v>282</v>
      </c>
      <c r="AJ42" t="s">
        <v>282</v>
      </c>
      <c r="AK42" t="s">
        <v>282</v>
      </c>
      <c r="AL42" t="s">
        <v>282</v>
      </c>
      <c r="AM42" t="s">
        <v>282</v>
      </c>
      <c r="AN42" t="s">
        <v>282</v>
      </c>
      <c r="AO42" t="s">
        <v>192</v>
      </c>
      <c r="AP42" t="s">
        <v>197</v>
      </c>
      <c r="AQ42" t="s">
        <v>198</v>
      </c>
      <c r="AR42" t="s">
        <v>282</v>
      </c>
      <c r="AS42">
        <v>489.90000000000009</v>
      </c>
      <c r="AT42">
        <v>496.80000000000007</v>
      </c>
      <c r="AU42">
        <v>317.21166666666647</v>
      </c>
      <c r="AV42">
        <v>21.708559404258956</v>
      </c>
      <c r="AW42">
        <v>6.8426815772200582</v>
      </c>
      <c r="AX42">
        <v>23.879415344684855</v>
      </c>
      <c r="AY42">
        <v>7.5269497349420647</v>
      </c>
      <c r="BA42">
        <v>556</v>
      </c>
      <c r="BB42">
        <v>25</v>
      </c>
      <c r="BC42" t="s">
        <v>1066</v>
      </c>
      <c r="BD42" t="s">
        <v>1090</v>
      </c>
      <c r="BE42" t="s">
        <v>375</v>
      </c>
      <c r="BF42">
        <v>11</v>
      </c>
      <c r="BG42" t="s">
        <v>3105</v>
      </c>
      <c r="BH42">
        <v>10.99</v>
      </c>
      <c r="BI42">
        <v>12.28</v>
      </c>
      <c r="BJ42">
        <v>0.05</v>
      </c>
      <c r="BK42" t="s">
        <v>282</v>
      </c>
      <c r="BL42" t="s">
        <v>282</v>
      </c>
      <c r="BM42" t="s">
        <v>282</v>
      </c>
      <c r="BN42" t="s">
        <v>282</v>
      </c>
      <c r="BO42" t="s">
        <v>282</v>
      </c>
      <c r="BP42" t="s">
        <v>282</v>
      </c>
      <c r="BQ42" t="s">
        <v>282</v>
      </c>
      <c r="BR42" t="s">
        <v>282</v>
      </c>
      <c r="BS42" t="s">
        <v>282</v>
      </c>
      <c r="BT42" t="s">
        <v>282</v>
      </c>
      <c r="BU42">
        <v>531</v>
      </c>
      <c r="BV42">
        <v>6</v>
      </c>
      <c r="BW42" t="s">
        <v>1068</v>
      </c>
      <c r="BX42" t="s">
        <v>3077</v>
      </c>
      <c r="BY42" t="s">
        <v>375</v>
      </c>
      <c r="BZ42">
        <v>11</v>
      </c>
      <c r="CA42" t="s">
        <v>3106</v>
      </c>
      <c r="CB42">
        <v>8.9</v>
      </c>
      <c r="CC42">
        <v>10.09</v>
      </c>
      <c r="CD42">
        <v>0.13</v>
      </c>
      <c r="CE42" t="s">
        <v>282</v>
      </c>
      <c r="CF42" t="s">
        <v>282</v>
      </c>
      <c r="CG42" t="s">
        <v>282</v>
      </c>
      <c r="CH42" t="s">
        <v>282</v>
      </c>
      <c r="CI42" t="s">
        <v>282</v>
      </c>
      <c r="CJ42" t="s">
        <v>282</v>
      </c>
      <c r="CK42" t="s">
        <v>282</v>
      </c>
      <c r="CL42" t="s">
        <v>282</v>
      </c>
      <c r="CM42" t="s">
        <v>282</v>
      </c>
      <c r="CN42" t="s">
        <v>282</v>
      </c>
      <c r="CO42">
        <v>539</v>
      </c>
      <c r="CP42">
        <v>10</v>
      </c>
      <c r="CQ42" t="s">
        <v>1069</v>
      </c>
      <c r="CR42" t="s">
        <v>3077</v>
      </c>
      <c r="CS42" t="s">
        <v>375</v>
      </c>
      <c r="CT42">
        <v>11</v>
      </c>
      <c r="CU42" t="s">
        <v>3107</v>
      </c>
      <c r="CV42">
        <v>9.81</v>
      </c>
      <c r="CW42">
        <v>11.21</v>
      </c>
      <c r="CX42">
        <v>0.06</v>
      </c>
      <c r="CY42" t="s">
        <v>282</v>
      </c>
      <c r="CZ42" t="s">
        <v>282</v>
      </c>
      <c r="DA42" t="s">
        <v>282</v>
      </c>
      <c r="DB42" t="s">
        <v>282</v>
      </c>
      <c r="DC42" t="s">
        <v>282</v>
      </c>
      <c r="DD42" t="s">
        <v>282</v>
      </c>
      <c r="DE42" t="s">
        <v>282</v>
      </c>
      <c r="DF42" t="s">
        <v>282</v>
      </c>
      <c r="DG42" t="s">
        <v>282</v>
      </c>
      <c r="DH42" t="s">
        <v>282</v>
      </c>
      <c r="DJ42">
        <v>3</v>
      </c>
      <c r="DK42">
        <v>9.9</v>
      </c>
      <c r="DL42">
        <v>11.193333333333333</v>
      </c>
      <c r="DM42">
        <v>0.08</v>
      </c>
      <c r="DN42">
        <v>31.403954999999982</v>
      </c>
      <c r="DO42">
        <v>35.506559222222201</v>
      </c>
      <c r="DP42">
        <v>0.25376933333333318</v>
      </c>
      <c r="DR42">
        <v>12.583333333333334</v>
      </c>
      <c r="DS42">
        <v>13.959999999999999</v>
      </c>
      <c r="DT42">
        <v>0.13</v>
      </c>
      <c r="DU42">
        <v>30.488158333333253</v>
      </c>
      <c r="DV42">
        <v>33.823683999999908</v>
      </c>
      <c r="DW42">
        <v>0.31497699999999917</v>
      </c>
      <c r="DX42">
        <v>242.28999999999934</v>
      </c>
      <c r="EA42">
        <f t="shared" si="0"/>
        <v>0.88445503275759385</v>
      </c>
    </row>
    <row r="43" spans="1:131" x14ac:dyDescent="0.25">
      <c r="A43" t="s">
        <v>1707</v>
      </c>
      <c r="B43" t="s">
        <v>1756</v>
      </c>
      <c r="D43" t="s">
        <v>307</v>
      </c>
      <c r="E43" t="s">
        <v>1052</v>
      </c>
      <c r="H43">
        <v>4160</v>
      </c>
      <c r="I43" t="s">
        <v>1752</v>
      </c>
      <c r="J43" t="s">
        <v>375</v>
      </c>
      <c r="K43" t="s">
        <v>3098</v>
      </c>
      <c r="L43">
        <v>40198478</v>
      </c>
      <c r="M43" t="s">
        <v>376</v>
      </c>
      <c r="N43" t="s">
        <v>1757</v>
      </c>
      <c r="O43">
        <v>4160</v>
      </c>
      <c r="P43" t="s">
        <v>1752</v>
      </c>
      <c r="Q43" t="s">
        <v>214</v>
      </c>
      <c r="T43">
        <v>10</v>
      </c>
      <c r="U43" s="62" t="str">
        <f>VLOOKUP(A43,'Rettelse til drænsystem'!$G$4:$H$424,2,FALSE)</f>
        <v>Kombination</v>
      </c>
      <c r="V43" t="s">
        <v>1165</v>
      </c>
      <c r="W43" t="s">
        <v>239</v>
      </c>
      <c r="X43">
        <v>10</v>
      </c>
      <c r="Y43" t="s">
        <v>1095</v>
      </c>
      <c r="Z43">
        <v>0.5</v>
      </c>
      <c r="AA43" t="s">
        <v>1106</v>
      </c>
      <c r="AB43">
        <v>0.5</v>
      </c>
      <c r="AC43">
        <v>3</v>
      </c>
      <c r="AD43" t="s">
        <v>253</v>
      </c>
      <c r="AE43">
        <v>1</v>
      </c>
      <c r="AF43" t="s">
        <v>282</v>
      </c>
      <c r="AG43" t="s">
        <v>282</v>
      </c>
      <c r="AH43" t="s">
        <v>282</v>
      </c>
      <c r="AI43" t="s">
        <v>282</v>
      </c>
      <c r="AJ43" t="s">
        <v>282</v>
      </c>
      <c r="AK43" t="s">
        <v>282</v>
      </c>
      <c r="AL43" t="s">
        <v>282</v>
      </c>
      <c r="AM43" t="s">
        <v>282</v>
      </c>
      <c r="AN43" t="s">
        <v>282</v>
      </c>
      <c r="AO43" t="s">
        <v>192</v>
      </c>
      <c r="AP43" t="s">
        <v>197</v>
      </c>
      <c r="AQ43" t="s">
        <v>198</v>
      </c>
      <c r="AR43" t="s">
        <v>282</v>
      </c>
      <c r="AS43">
        <v>489.90000000000009</v>
      </c>
      <c r="AT43">
        <v>496.80000000000007</v>
      </c>
      <c r="AU43">
        <v>317.21166666666647</v>
      </c>
      <c r="AV43">
        <v>21.708559404258956</v>
      </c>
      <c r="AW43">
        <v>6.8426815772200582</v>
      </c>
      <c r="AX43">
        <v>23.879415344684855</v>
      </c>
      <c r="AY43">
        <v>7.5269497349420647</v>
      </c>
      <c r="BA43">
        <v>546</v>
      </c>
      <c r="BB43">
        <v>25</v>
      </c>
      <c r="BC43" t="s">
        <v>1066</v>
      </c>
      <c r="BD43" t="s">
        <v>1090</v>
      </c>
      <c r="BE43" t="s">
        <v>375</v>
      </c>
      <c r="BF43">
        <v>3</v>
      </c>
      <c r="BG43" t="s">
        <v>3100</v>
      </c>
      <c r="BH43">
        <v>7.94</v>
      </c>
      <c r="BI43">
        <v>8.69</v>
      </c>
      <c r="BJ43" t="s">
        <v>3078</v>
      </c>
      <c r="BK43" t="s">
        <v>282</v>
      </c>
      <c r="BL43" t="s">
        <v>282</v>
      </c>
      <c r="BM43" t="s">
        <v>282</v>
      </c>
      <c r="BN43" t="s">
        <v>282</v>
      </c>
      <c r="BO43" t="s">
        <v>282</v>
      </c>
      <c r="BP43" t="s">
        <v>282</v>
      </c>
      <c r="BQ43" t="s">
        <v>282</v>
      </c>
      <c r="BR43" t="s">
        <v>282</v>
      </c>
      <c r="BS43" t="s">
        <v>282</v>
      </c>
      <c r="BT43" t="s">
        <v>282</v>
      </c>
      <c r="BU43">
        <v>533</v>
      </c>
      <c r="BV43">
        <v>6</v>
      </c>
      <c r="BW43" t="s">
        <v>1068</v>
      </c>
      <c r="BX43" t="s">
        <v>3077</v>
      </c>
      <c r="BY43" t="s">
        <v>375</v>
      </c>
      <c r="BZ43">
        <v>3</v>
      </c>
      <c r="CA43" t="s">
        <v>3100</v>
      </c>
      <c r="CB43">
        <v>7.77</v>
      </c>
      <c r="CC43">
        <v>8.89</v>
      </c>
      <c r="CD43" t="s">
        <v>3078</v>
      </c>
      <c r="CE43" t="s">
        <v>282</v>
      </c>
      <c r="CF43" t="s">
        <v>282</v>
      </c>
      <c r="CG43" t="s">
        <v>282</v>
      </c>
      <c r="CH43" t="s">
        <v>282</v>
      </c>
      <c r="CI43" t="s">
        <v>282</v>
      </c>
      <c r="CJ43" t="s">
        <v>282</v>
      </c>
      <c r="CK43" t="s">
        <v>282</v>
      </c>
      <c r="CL43" t="s">
        <v>282</v>
      </c>
      <c r="CM43" t="s">
        <v>282</v>
      </c>
      <c r="CN43" t="s">
        <v>282</v>
      </c>
      <c r="CO43">
        <v>534</v>
      </c>
      <c r="CP43">
        <v>10</v>
      </c>
      <c r="CQ43" t="s">
        <v>1069</v>
      </c>
      <c r="CR43" t="s">
        <v>3077</v>
      </c>
      <c r="CS43" t="s">
        <v>375</v>
      </c>
      <c r="CT43">
        <v>3</v>
      </c>
      <c r="CU43" t="s">
        <v>3100</v>
      </c>
      <c r="CV43">
        <v>7.4</v>
      </c>
      <c r="CW43">
        <v>8.1300000000000008</v>
      </c>
      <c r="CX43">
        <v>0.03</v>
      </c>
      <c r="CY43" t="s">
        <v>282</v>
      </c>
      <c r="CZ43" t="s">
        <v>282</v>
      </c>
      <c r="DA43" t="s">
        <v>282</v>
      </c>
      <c r="DB43" t="s">
        <v>282</v>
      </c>
      <c r="DC43" t="s">
        <v>282</v>
      </c>
      <c r="DD43" t="s">
        <v>282</v>
      </c>
      <c r="DE43" t="s">
        <v>282</v>
      </c>
      <c r="DF43" t="s">
        <v>282</v>
      </c>
      <c r="DG43" t="s">
        <v>282</v>
      </c>
      <c r="DH43" t="s">
        <v>282</v>
      </c>
      <c r="DJ43">
        <v>3</v>
      </c>
      <c r="DK43">
        <v>7.7033333333333331</v>
      </c>
      <c r="DL43">
        <v>8.57</v>
      </c>
      <c r="DM43">
        <v>0.03</v>
      </c>
      <c r="DN43">
        <v>24.435872055555542</v>
      </c>
      <c r="DO43">
        <v>27.185039833333317</v>
      </c>
      <c r="DP43">
        <v>9.5163499999999943E-2</v>
      </c>
      <c r="DR43">
        <v>12.096666666666666</v>
      </c>
      <c r="DS43">
        <v>12.583333333333334</v>
      </c>
      <c r="DT43">
        <v>0.01</v>
      </c>
      <c r="DU43">
        <v>29.309013666666583</v>
      </c>
      <c r="DV43">
        <v>30.488158333333253</v>
      </c>
      <c r="DW43">
        <v>2.4228999999999938E-2</v>
      </c>
      <c r="DX43">
        <v>242.28999999999934</v>
      </c>
      <c r="EA43">
        <f t="shared" si="0"/>
        <v>0.89887203422792683</v>
      </c>
    </row>
    <row r="44" spans="1:131" x14ac:dyDescent="0.25">
      <c r="A44" t="s">
        <v>1711</v>
      </c>
      <c r="B44" t="s">
        <v>1855</v>
      </c>
      <c r="D44" t="s">
        <v>307</v>
      </c>
      <c r="E44" t="s">
        <v>1052</v>
      </c>
      <c r="H44">
        <v>4700</v>
      </c>
      <c r="I44" t="s">
        <v>286</v>
      </c>
      <c r="J44" t="s">
        <v>375</v>
      </c>
      <c r="K44" t="s">
        <v>3098</v>
      </c>
      <c r="L44">
        <v>40198478</v>
      </c>
      <c r="M44" t="s">
        <v>376</v>
      </c>
      <c r="N44" t="s">
        <v>1856</v>
      </c>
      <c r="O44">
        <v>4700</v>
      </c>
      <c r="P44" t="s">
        <v>286</v>
      </c>
      <c r="Q44" t="s">
        <v>214</v>
      </c>
      <c r="T44">
        <v>15</v>
      </c>
      <c r="U44" s="62" t="str">
        <f>VLOOKUP(A44,'Rettelse til drænsystem'!$G$4:$H$424,2,FALSE)</f>
        <v>Systematisk drænet</v>
      </c>
      <c r="V44" t="s">
        <v>1165</v>
      </c>
      <c r="W44" t="s">
        <v>239</v>
      </c>
      <c r="X44">
        <v>10</v>
      </c>
      <c r="Y44" t="s">
        <v>1088</v>
      </c>
      <c r="Z44">
        <v>1</v>
      </c>
      <c r="AA44" t="s">
        <v>282</v>
      </c>
      <c r="AB44" t="s">
        <v>282</v>
      </c>
      <c r="AC44">
        <v>6</v>
      </c>
      <c r="AD44" t="s">
        <v>195</v>
      </c>
      <c r="AE44">
        <v>1</v>
      </c>
      <c r="AF44" t="s">
        <v>282</v>
      </c>
      <c r="AG44" t="s">
        <v>282</v>
      </c>
      <c r="AH44" t="s">
        <v>282</v>
      </c>
      <c r="AI44" t="s">
        <v>282</v>
      </c>
      <c r="AJ44" t="s">
        <v>282</v>
      </c>
      <c r="AK44" t="s">
        <v>282</v>
      </c>
      <c r="AL44" t="s">
        <v>282</v>
      </c>
      <c r="AM44" t="s">
        <v>282</v>
      </c>
      <c r="AN44" t="s">
        <v>282</v>
      </c>
      <c r="AO44" t="s">
        <v>197</v>
      </c>
      <c r="AP44" t="s">
        <v>197</v>
      </c>
      <c r="AQ44" t="s">
        <v>198</v>
      </c>
      <c r="AR44" t="s">
        <v>282</v>
      </c>
      <c r="AS44">
        <v>489.90000000000009</v>
      </c>
      <c r="AT44">
        <v>447.00000000000028</v>
      </c>
      <c r="AU44">
        <v>197.17000000000021</v>
      </c>
      <c r="AV44">
        <v>29.268101886798803</v>
      </c>
      <c r="AW44">
        <v>14.844094886036807</v>
      </c>
      <c r="AX44">
        <v>32.194912075478683</v>
      </c>
      <c r="AY44">
        <v>16.328504374640488</v>
      </c>
      <c r="BA44">
        <v>547</v>
      </c>
      <c r="BB44">
        <v>25</v>
      </c>
      <c r="BC44" t="s">
        <v>1066</v>
      </c>
      <c r="BD44" t="s">
        <v>1090</v>
      </c>
      <c r="BE44" t="s">
        <v>375</v>
      </c>
      <c r="BF44">
        <v>12</v>
      </c>
      <c r="BG44" t="s">
        <v>3108</v>
      </c>
      <c r="BH44">
        <v>4.3499999999999996</v>
      </c>
      <c r="BI44">
        <v>5.44</v>
      </c>
      <c r="BJ44">
        <v>0.05</v>
      </c>
      <c r="BK44" t="s">
        <v>282</v>
      </c>
      <c r="BL44" t="s">
        <v>282</v>
      </c>
      <c r="BM44" t="s">
        <v>282</v>
      </c>
      <c r="BN44" t="s">
        <v>282</v>
      </c>
      <c r="BO44" t="s">
        <v>282</v>
      </c>
      <c r="BP44" t="s">
        <v>282</v>
      </c>
      <c r="BQ44" t="s">
        <v>282</v>
      </c>
      <c r="BR44" t="s">
        <v>282</v>
      </c>
      <c r="BS44" t="s">
        <v>282</v>
      </c>
      <c r="BT44" t="s">
        <v>282</v>
      </c>
      <c r="BU44">
        <v>532</v>
      </c>
      <c r="BV44">
        <v>6</v>
      </c>
      <c r="BW44" t="s">
        <v>1068</v>
      </c>
      <c r="BX44" t="s">
        <v>3077</v>
      </c>
      <c r="BY44" t="s">
        <v>375</v>
      </c>
      <c r="BZ44">
        <v>15</v>
      </c>
      <c r="CA44" t="s">
        <v>3109</v>
      </c>
      <c r="CB44">
        <v>5.14</v>
      </c>
      <c r="CC44">
        <v>8.2899999999999991</v>
      </c>
      <c r="CD44">
        <v>0.15</v>
      </c>
      <c r="CE44" t="s">
        <v>282</v>
      </c>
      <c r="CF44" t="s">
        <v>282</v>
      </c>
      <c r="CG44" t="s">
        <v>282</v>
      </c>
      <c r="CH44" t="s">
        <v>282</v>
      </c>
      <c r="CI44" t="s">
        <v>282</v>
      </c>
      <c r="CJ44" t="s">
        <v>282</v>
      </c>
      <c r="CK44" t="s">
        <v>282</v>
      </c>
      <c r="CL44" t="s">
        <v>282</v>
      </c>
      <c r="CM44" t="s">
        <v>282</v>
      </c>
      <c r="CN44" t="s">
        <v>282</v>
      </c>
      <c r="CO44">
        <v>1317</v>
      </c>
      <c r="CP44">
        <v>10</v>
      </c>
      <c r="CQ44" t="s">
        <v>1069</v>
      </c>
      <c r="CR44" t="s">
        <v>3077</v>
      </c>
      <c r="CS44" t="s">
        <v>375</v>
      </c>
      <c r="CT44">
        <v>10</v>
      </c>
      <c r="CU44" t="s">
        <v>3110</v>
      </c>
      <c r="CV44">
        <v>4.0599999999999996</v>
      </c>
      <c r="CW44">
        <v>5.6</v>
      </c>
      <c r="CX44">
        <v>0.04</v>
      </c>
      <c r="CY44" t="s">
        <v>282</v>
      </c>
      <c r="CZ44" t="s">
        <v>282</v>
      </c>
      <c r="DA44" t="s">
        <v>282</v>
      </c>
      <c r="DB44" t="s">
        <v>282</v>
      </c>
      <c r="DC44" t="s">
        <v>282</v>
      </c>
      <c r="DD44" t="s">
        <v>282</v>
      </c>
      <c r="DE44" t="s">
        <v>282</v>
      </c>
      <c r="DF44" t="s">
        <v>282</v>
      </c>
      <c r="DG44" t="s">
        <v>282</v>
      </c>
      <c r="DH44" t="s">
        <v>282</v>
      </c>
      <c r="DJ44">
        <v>3</v>
      </c>
      <c r="DK44">
        <v>4.5166666666666657</v>
      </c>
      <c r="DL44">
        <v>6.4433333333333325</v>
      </c>
      <c r="DM44">
        <v>0.08</v>
      </c>
      <c r="DN44">
        <v>8.9055116666666745</v>
      </c>
      <c r="DO44">
        <v>12.704320333333346</v>
      </c>
      <c r="DP44">
        <v>0.15773600000000018</v>
      </c>
      <c r="DR44">
        <v>6.2</v>
      </c>
      <c r="DS44">
        <v>8.8366666666666678</v>
      </c>
      <c r="DT44">
        <v>5.6666666666666671E-2</v>
      </c>
      <c r="DU44">
        <v>10.188651999999994</v>
      </c>
      <c r="DV44">
        <v>14.025993999999994</v>
      </c>
      <c r="DW44">
        <v>9.7371999999999959E-2</v>
      </c>
      <c r="DX44">
        <v>177.03999999999991</v>
      </c>
      <c r="EA44">
        <f t="shared" si="0"/>
        <v>0.70098292809105012</v>
      </c>
    </row>
    <row r="45" spans="1:131" x14ac:dyDescent="0.25">
      <c r="A45" t="s">
        <v>1713</v>
      </c>
      <c r="B45" t="s">
        <v>1860</v>
      </c>
      <c r="D45" t="s">
        <v>307</v>
      </c>
      <c r="E45" t="s">
        <v>1052</v>
      </c>
      <c r="H45">
        <v>4700</v>
      </c>
      <c r="I45" t="s">
        <v>286</v>
      </c>
      <c r="J45" t="s">
        <v>375</v>
      </c>
      <c r="K45" t="s">
        <v>3098</v>
      </c>
      <c r="L45">
        <v>40198478</v>
      </c>
      <c r="M45" t="s">
        <v>376</v>
      </c>
      <c r="N45" t="s">
        <v>1861</v>
      </c>
      <c r="O45">
        <v>4700</v>
      </c>
      <c r="P45" t="s">
        <v>286</v>
      </c>
      <c r="Q45" t="s">
        <v>214</v>
      </c>
      <c r="T45">
        <v>15</v>
      </c>
      <c r="U45" s="62" t="str">
        <f>VLOOKUP(A45,'Rettelse til drænsystem'!$G$4:$H$424,2,FALSE)</f>
        <v>Systematisk drænet</v>
      </c>
      <c r="V45" t="s">
        <v>1165</v>
      </c>
      <c r="W45" t="s">
        <v>239</v>
      </c>
      <c r="X45">
        <v>8</v>
      </c>
      <c r="Y45" t="s">
        <v>1106</v>
      </c>
      <c r="Z45">
        <v>0.5</v>
      </c>
      <c r="AA45" t="s">
        <v>1088</v>
      </c>
      <c r="AB45">
        <v>0.5</v>
      </c>
      <c r="AC45">
        <v>6</v>
      </c>
      <c r="AD45" t="s">
        <v>195</v>
      </c>
      <c r="AE45">
        <v>1</v>
      </c>
      <c r="AF45" t="s">
        <v>282</v>
      </c>
      <c r="AG45" t="s">
        <v>282</v>
      </c>
      <c r="AH45" t="s">
        <v>282</v>
      </c>
      <c r="AI45" t="s">
        <v>282</v>
      </c>
      <c r="AJ45" t="s">
        <v>282</v>
      </c>
      <c r="AK45" t="s">
        <v>282</v>
      </c>
      <c r="AL45" t="s">
        <v>282</v>
      </c>
      <c r="AM45" t="s">
        <v>282</v>
      </c>
      <c r="AN45" t="s">
        <v>282</v>
      </c>
      <c r="AO45" t="s">
        <v>197</v>
      </c>
      <c r="AP45" t="s">
        <v>197</v>
      </c>
      <c r="AQ45" t="s">
        <v>198</v>
      </c>
      <c r="AR45" t="s">
        <v>282</v>
      </c>
      <c r="AS45">
        <v>489.90000000000009</v>
      </c>
      <c r="AT45">
        <v>447.00000000000028</v>
      </c>
      <c r="AU45">
        <v>197.17000000000021</v>
      </c>
      <c r="AV45">
        <v>30.638915878566632</v>
      </c>
      <c r="AW45">
        <v>15.539339594546128</v>
      </c>
      <c r="AX45">
        <v>33.702807466423295</v>
      </c>
      <c r="AY45">
        <v>17.093273554000742</v>
      </c>
      <c r="BA45">
        <v>552</v>
      </c>
      <c r="BB45">
        <v>25</v>
      </c>
      <c r="BC45" t="s">
        <v>1066</v>
      </c>
      <c r="BD45" t="s">
        <v>1090</v>
      </c>
      <c r="BE45" t="s">
        <v>375</v>
      </c>
      <c r="BF45">
        <v>7</v>
      </c>
      <c r="BG45" t="s">
        <v>3100</v>
      </c>
      <c r="BH45">
        <v>14.92</v>
      </c>
      <c r="BI45">
        <v>16.059999999999999</v>
      </c>
      <c r="BJ45">
        <v>0.02</v>
      </c>
      <c r="BK45" t="s">
        <v>282</v>
      </c>
      <c r="BL45" t="s">
        <v>282</v>
      </c>
      <c r="BM45" t="s">
        <v>282</v>
      </c>
      <c r="BN45" t="s">
        <v>282</v>
      </c>
      <c r="BO45" t="s">
        <v>282</v>
      </c>
      <c r="BP45" t="s">
        <v>282</v>
      </c>
      <c r="BQ45" t="s">
        <v>282</v>
      </c>
      <c r="BR45" t="s">
        <v>282</v>
      </c>
      <c r="BS45" t="s">
        <v>282</v>
      </c>
      <c r="BT45" t="s">
        <v>282</v>
      </c>
      <c r="BU45">
        <v>536</v>
      </c>
      <c r="BV45">
        <v>6</v>
      </c>
      <c r="BW45" t="s">
        <v>1068</v>
      </c>
      <c r="BX45" t="s">
        <v>3077</v>
      </c>
      <c r="BY45" t="s">
        <v>375</v>
      </c>
      <c r="BZ45">
        <v>15</v>
      </c>
      <c r="CA45" t="s">
        <v>3106</v>
      </c>
      <c r="CB45">
        <v>21.03</v>
      </c>
      <c r="CC45">
        <v>21.84</v>
      </c>
      <c r="CD45">
        <v>0.02</v>
      </c>
      <c r="CE45" t="s">
        <v>282</v>
      </c>
      <c r="CF45" t="s">
        <v>282</v>
      </c>
      <c r="CG45" t="s">
        <v>282</v>
      </c>
      <c r="CH45" t="s">
        <v>282</v>
      </c>
      <c r="CI45" t="s">
        <v>282</v>
      </c>
      <c r="CJ45" t="s">
        <v>282</v>
      </c>
      <c r="CK45" t="s">
        <v>282</v>
      </c>
      <c r="CL45" t="s">
        <v>282</v>
      </c>
      <c r="CM45" t="s">
        <v>282</v>
      </c>
      <c r="CN45" t="s">
        <v>282</v>
      </c>
      <c r="CO45">
        <v>540</v>
      </c>
      <c r="CP45">
        <v>10</v>
      </c>
      <c r="CQ45" t="s">
        <v>1069</v>
      </c>
      <c r="CR45" t="s">
        <v>3077</v>
      </c>
      <c r="CS45" t="s">
        <v>375</v>
      </c>
      <c r="CT45">
        <v>15</v>
      </c>
      <c r="CU45" t="s">
        <v>3111</v>
      </c>
      <c r="CV45">
        <v>17.600000000000001</v>
      </c>
      <c r="CW45">
        <v>18.66</v>
      </c>
      <c r="CX45">
        <v>0.03</v>
      </c>
      <c r="CY45" t="s">
        <v>282</v>
      </c>
      <c r="CZ45" t="s">
        <v>282</v>
      </c>
      <c r="DA45" t="s">
        <v>282</v>
      </c>
      <c r="DB45" t="s">
        <v>282</v>
      </c>
      <c r="DC45" t="s">
        <v>282</v>
      </c>
      <c r="DD45" t="s">
        <v>282</v>
      </c>
      <c r="DE45" t="s">
        <v>282</v>
      </c>
      <c r="DF45" t="s">
        <v>282</v>
      </c>
      <c r="DG45" t="s">
        <v>282</v>
      </c>
      <c r="DH45" t="s">
        <v>282</v>
      </c>
      <c r="DJ45">
        <v>3</v>
      </c>
      <c r="DK45">
        <v>17.850000000000001</v>
      </c>
      <c r="DL45">
        <v>18.853333333333335</v>
      </c>
      <c r="DM45">
        <v>2.3333333333333334E-2</v>
      </c>
      <c r="DN45">
        <v>35.194845000000043</v>
      </c>
      <c r="DO45">
        <v>37.173117333333373</v>
      </c>
      <c r="DP45">
        <v>4.6006333333333392E-2</v>
      </c>
      <c r="DR45">
        <v>7.8550000000000004</v>
      </c>
      <c r="DS45">
        <v>9.91</v>
      </c>
      <c r="DT45">
        <v>0.02</v>
      </c>
      <c r="DU45">
        <v>12.75506699999999</v>
      </c>
      <c r="DV45">
        <v>15.470953333333322</v>
      </c>
      <c r="DW45">
        <v>3.3877999999999978E-2</v>
      </c>
      <c r="DX45">
        <v>169.38999999999987</v>
      </c>
      <c r="EA45">
        <f t="shared" si="0"/>
        <v>0.94678217821782173</v>
      </c>
    </row>
    <row r="46" spans="1:131" x14ac:dyDescent="0.25">
      <c r="A46" t="s">
        <v>1716</v>
      </c>
      <c r="B46" t="e">
        <v>#N/A</v>
      </c>
      <c r="D46" t="s">
        <v>307</v>
      </c>
      <c r="E46" t="s">
        <v>1052</v>
      </c>
      <c r="H46">
        <v>4173</v>
      </c>
      <c r="I46" t="s">
        <v>2953</v>
      </c>
      <c r="J46" t="s">
        <v>375</v>
      </c>
      <c r="K46" t="s">
        <v>3098</v>
      </c>
      <c r="L46">
        <v>40198478</v>
      </c>
      <c r="M46" t="s">
        <v>376</v>
      </c>
      <c r="N46" t="s">
        <v>3112</v>
      </c>
      <c r="O46">
        <v>4173</v>
      </c>
      <c r="P46" t="s">
        <v>2953</v>
      </c>
      <c r="Q46" t="s">
        <v>214</v>
      </c>
      <c r="T46">
        <v>15</v>
      </c>
      <c r="U46" s="62" t="str">
        <f>VLOOKUP(A46,'Rettelse til drænsystem'!$G$4:$H$424,2,FALSE)</f>
        <v>Kombination</v>
      </c>
      <c r="V46" t="s">
        <v>1104</v>
      </c>
      <c r="W46" t="s">
        <v>193</v>
      </c>
      <c r="X46">
        <v>2</v>
      </c>
      <c r="Y46" t="s">
        <v>1095</v>
      </c>
      <c r="Z46">
        <v>1</v>
      </c>
      <c r="AA46" t="s">
        <v>282</v>
      </c>
      <c r="AB46" t="s">
        <v>282</v>
      </c>
      <c r="AC46">
        <v>16</v>
      </c>
      <c r="AD46" t="s">
        <v>297</v>
      </c>
      <c r="AE46">
        <v>1</v>
      </c>
      <c r="AF46" t="s">
        <v>3113</v>
      </c>
      <c r="AG46" t="s">
        <v>282</v>
      </c>
      <c r="AH46" t="s">
        <v>282</v>
      </c>
      <c r="AI46" t="s">
        <v>282</v>
      </c>
      <c r="AJ46" t="s">
        <v>282</v>
      </c>
      <c r="AK46" t="s">
        <v>282</v>
      </c>
      <c r="AL46" t="s">
        <v>282</v>
      </c>
      <c r="AM46" t="s">
        <v>282</v>
      </c>
      <c r="AN46" t="s">
        <v>282</v>
      </c>
      <c r="AO46" t="s">
        <v>197</v>
      </c>
      <c r="AP46" t="s">
        <v>197</v>
      </c>
      <c r="AQ46" t="s">
        <v>198</v>
      </c>
      <c r="AR46" t="s">
        <v>282</v>
      </c>
      <c r="AS46">
        <v>489.90000000000009</v>
      </c>
      <c r="AT46">
        <v>522.4</v>
      </c>
      <c r="AU46">
        <v>357.42999999999989</v>
      </c>
      <c r="AV46">
        <v>14.9116591889485</v>
      </c>
      <c r="AW46">
        <v>4.1719103569785698</v>
      </c>
      <c r="AX46">
        <v>16.402825107843352</v>
      </c>
      <c r="AY46">
        <v>4.5891013926764268</v>
      </c>
      <c r="BA46" t="s">
        <v>282</v>
      </c>
      <c r="BB46">
        <v>26</v>
      </c>
      <c r="BC46" t="s">
        <v>1066</v>
      </c>
      <c r="BD46" t="s">
        <v>282</v>
      </c>
      <c r="BE46" t="s">
        <v>375</v>
      </c>
      <c r="BF46">
        <v>0</v>
      </c>
      <c r="BG46" t="s">
        <v>281</v>
      </c>
      <c r="BH46" t="s">
        <v>282</v>
      </c>
      <c r="BI46" t="s">
        <v>282</v>
      </c>
      <c r="BJ46" t="s">
        <v>282</v>
      </c>
      <c r="BK46" t="s">
        <v>282</v>
      </c>
      <c r="BL46" t="s">
        <v>282</v>
      </c>
      <c r="BM46" t="s">
        <v>282</v>
      </c>
      <c r="BN46" t="s">
        <v>282</v>
      </c>
      <c r="BO46" t="s">
        <v>282</v>
      </c>
      <c r="BP46" t="s">
        <v>282</v>
      </c>
      <c r="BQ46" t="s">
        <v>282</v>
      </c>
      <c r="BR46" t="s">
        <v>282</v>
      </c>
      <c r="BS46" t="s">
        <v>282</v>
      </c>
      <c r="BT46" t="s">
        <v>282</v>
      </c>
      <c r="BU46">
        <v>541</v>
      </c>
      <c r="BV46">
        <v>7</v>
      </c>
      <c r="BW46" t="s">
        <v>1068</v>
      </c>
      <c r="BX46" t="s">
        <v>3077</v>
      </c>
      <c r="BY46" t="s">
        <v>375</v>
      </c>
      <c r="BZ46">
        <v>5</v>
      </c>
      <c r="CA46" t="s">
        <v>3100</v>
      </c>
      <c r="CB46">
        <v>46</v>
      </c>
      <c r="CC46">
        <v>51.35</v>
      </c>
      <c r="CD46">
        <v>0.55000000000000004</v>
      </c>
      <c r="CE46" t="s">
        <v>282</v>
      </c>
      <c r="CF46" t="s">
        <v>282</v>
      </c>
      <c r="CG46" t="s">
        <v>282</v>
      </c>
      <c r="CH46" t="s">
        <v>282</v>
      </c>
      <c r="CI46" t="s">
        <v>282</v>
      </c>
      <c r="CJ46" t="s">
        <v>282</v>
      </c>
      <c r="CK46" t="s">
        <v>282</v>
      </c>
      <c r="CL46" t="s">
        <v>282</v>
      </c>
      <c r="CM46" t="s">
        <v>282</v>
      </c>
      <c r="CN46" t="s">
        <v>282</v>
      </c>
      <c r="CO46">
        <v>535</v>
      </c>
      <c r="CP46">
        <v>10</v>
      </c>
      <c r="CQ46" t="s">
        <v>1069</v>
      </c>
      <c r="CR46" t="s">
        <v>3077</v>
      </c>
      <c r="CS46" t="s">
        <v>375</v>
      </c>
      <c r="CT46">
        <v>2</v>
      </c>
      <c r="CU46" t="s">
        <v>3100</v>
      </c>
      <c r="CV46">
        <v>22.96</v>
      </c>
      <c r="CW46">
        <v>24.77</v>
      </c>
      <c r="CX46">
        <v>0.09</v>
      </c>
      <c r="CY46" t="s">
        <v>282</v>
      </c>
      <c r="CZ46" t="s">
        <v>282</v>
      </c>
      <c r="DA46" t="s">
        <v>282</v>
      </c>
      <c r="DB46" t="s">
        <v>282</v>
      </c>
      <c r="DC46" t="s">
        <v>282</v>
      </c>
      <c r="DD46" t="s">
        <v>282</v>
      </c>
      <c r="DE46" t="s">
        <v>282</v>
      </c>
      <c r="DF46" t="s">
        <v>282</v>
      </c>
      <c r="DG46" t="s">
        <v>282</v>
      </c>
      <c r="DH46" t="s">
        <v>282</v>
      </c>
      <c r="DJ46">
        <v>2</v>
      </c>
      <c r="DK46">
        <v>34.480000000000004</v>
      </c>
      <c r="DL46">
        <v>38.06</v>
      </c>
      <c r="DM46">
        <v>0.32</v>
      </c>
      <c r="DN46">
        <v>123.24186399999998</v>
      </c>
      <c r="DO46">
        <v>136.03785799999997</v>
      </c>
      <c r="DP46">
        <v>1.1437759999999997</v>
      </c>
      <c r="DR46" t="s">
        <v>282</v>
      </c>
      <c r="DS46" t="s">
        <v>282</v>
      </c>
      <c r="DT46" t="s">
        <v>282</v>
      </c>
      <c r="DU46" t="s">
        <v>282</v>
      </c>
      <c r="DV46" t="s">
        <v>282</v>
      </c>
      <c r="DW46" t="s">
        <v>282</v>
      </c>
      <c r="DX46" t="s">
        <v>282</v>
      </c>
      <c r="EA46">
        <f t="shared" si="0"/>
        <v>0.90593799264319497</v>
      </c>
    </row>
    <row r="47" spans="1:131" x14ac:dyDescent="0.25">
      <c r="A47" t="s">
        <v>1718</v>
      </c>
      <c r="B47" t="e">
        <v>#N/A</v>
      </c>
      <c r="D47" t="s">
        <v>307</v>
      </c>
      <c r="E47" t="s">
        <v>1052</v>
      </c>
      <c r="H47">
        <v>4173</v>
      </c>
      <c r="I47" t="s">
        <v>2953</v>
      </c>
      <c r="J47" t="s">
        <v>375</v>
      </c>
      <c r="K47" t="s">
        <v>3098</v>
      </c>
      <c r="L47">
        <v>40198478</v>
      </c>
      <c r="M47" t="s">
        <v>376</v>
      </c>
      <c r="N47" t="s">
        <v>3114</v>
      </c>
      <c r="O47">
        <v>4173</v>
      </c>
      <c r="P47" t="s">
        <v>2953</v>
      </c>
      <c r="Q47" t="s">
        <v>214</v>
      </c>
      <c r="T47">
        <v>10</v>
      </c>
      <c r="U47" s="62" t="str">
        <f>VLOOKUP(A47,'Rettelse til drænsystem'!$G$4:$H$424,2,FALSE)</f>
        <v>Systematisk drænet</v>
      </c>
      <c r="V47" t="s">
        <v>1104</v>
      </c>
      <c r="W47" t="s">
        <v>193</v>
      </c>
      <c r="X47">
        <v>2</v>
      </c>
      <c r="Y47" t="s">
        <v>1095</v>
      </c>
      <c r="Z47">
        <v>1</v>
      </c>
      <c r="AA47" t="s">
        <v>282</v>
      </c>
      <c r="AB47" t="s">
        <v>282</v>
      </c>
      <c r="AC47">
        <v>16</v>
      </c>
      <c r="AD47" t="s">
        <v>297</v>
      </c>
      <c r="AE47">
        <v>0.33</v>
      </c>
      <c r="AF47" t="s">
        <v>3113</v>
      </c>
      <c r="AG47">
        <v>17</v>
      </c>
      <c r="AH47" t="s">
        <v>315</v>
      </c>
      <c r="AI47">
        <v>0.67</v>
      </c>
      <c r="AJ47" t="s">
        <v>3115</v>
      </c>
      <c r="AK47" t="s">
        <v>282</v>
      </c>
      <c r="AL47" t="s">
        <v>282</v>
      </c>
      <c r="AM47" t="s">
        <v>282</v>
      </c>
      <c r="AN47" t="s">
        <v>282</v>
      </c>
      <c r="AO47" t="s">
        <v>192</v>
      </c>
      <c r="AP47" t="s">
        <v>197</v>
      </c>
      <c r="AQ47" t="s">
        <v>198</v>
      </c>
      <c r="AR47" t="s">
        <v>282</v>
      </c>
      <c r="AS47">
        <v>489.90000000000009</v>
      </c>
      <c r="AT47">
        <v>522.4</v>
      </c>
      <c r="AU47">
        <v>384.27913333333299</v>
      </c>
      <c r="AV47">
        <v>48.785905669671266</v>
      </c>
      <c r="AW47">
        <v>12.441350355565788</v>
      </c>
      <c r="AX47">
        <v>53.664496236638399</v>
      </c>
      <c r="AY47">
        <v>13.685485391122368</v>
      </c>
      <c r="BA47" t="s">
        <v>282</v>
      </c>
      <c r="BB47">
        <v>26</v>
      </c>
      <c r="BC47" t="s">
        <v>1066</v>
      </c>
      <c r="BD47" t="s">
        <v>282</v>
      </c>
      <c r="BE47" t="s">
        <v>375</v>
      </c>
      <c r="BF47">
        <v>0</v>
      </c>
      <c r="BG47" t="s">
        <v>281</v>
      </c>
      <c r="BH47" t="s">
        <v>282</v>
      </c>
      <c r="BI47" t="s">
        <v>282</v>
      </c>
      <c r="BJ47" t="s">
        <v>282</v>
      </c>
      <c r="BK47" t="s">
        <v>282</v>
      </c>
      <c r="BL47" t="s">
        <v>282</v>
      </c>
      <c r="BM47" t="s">
        <v>282</v>
      </c>
      <c r="BN47" t="s">
        <v>282</v>
      </c>
      <c r="BO47" t="s">
        <v>282</v>
      </c>
      <c r="BP47" t="s">
        <v>282</v>
      </c>
      <c r="BQ47" t="s">
        <v>282</v>
      </c>
      <c r="BR47" t="s">
        <v>282</v>
      </c>
      <c r="BS47" t="s">
        <v>282</v>
      </c>
      <c r="BT47" t="s">
        <v>282</v>
      </c>
      <c r="BU47">
        <v>545</v>
      </c>
      <c r="BV47">
        <v>7</v>
      </c>
      <c r="BW47" t="s">
        <v>1068</v>
      </c>
      <c r="BX47" t="s">
        <v>3077</v>
      </c>
      <c r="BY47" t="s">
        <v>375</v>
      </c>
      <c r="BZ47">
        <v>2</v>
      </c>
      <c r="CA47" t="s">
        <v>3116</v>
      </c>
      <c r="CB47">
        <v>90.76</v>
      </c>
      <c r="CC47">
        <v>92.26</v>
      </c>
      <c r="CD47">
        <v>0.55000000000000004</v>
      </c>
      <c r="CE47" t="s">
        <v>282</v>
      </c>
      <c r="CF47" t="s">
        <v>282</v>
      </c>
      <c r="CG47" t="s">
        <v>282</v>
      </c>
      <c r="CH47" t="s">
        <v>282</v>
      </c>
      <c r="CI47" t="s">
        <v>282</v>
      </c>
      <c r="CJ47" t="s">
        <v>282</v>
      </c>
      <c r="CK47" t="s">
        <v>282</v>
      </c>
      <c r="CL47" t="s">
        <v>282</v>
      </c>
      <c r="CM47" t="s">
        <v>282</v>
      </c>
      <c r="CN47" t="s">
        <v>282</v>
      </c>
      <c r="CO47" t="s">
        <v>282</v>
      </c>
      <c r="CP47">
        <v>10</v>
      </c>
      <c r="CQ47" t="s">
        <v>1069</v>
      </c>
      <c r="CR47" t="s">
        <v>282</v>
      </c>
      <c r="CS47" t="s">
        <v>375</v>
      </c>
      <c r="CT47">
        <v>0</v>
      </c>
      <c r="CU47" t="s">
        <v>281</v>
      </c>
      <c r="CV47" t="s">
        <v>282</v>
      </c>
      <c r="CW47" t="s">
        <v>282</v>
      </c>
      <c r="CX47" t="s">
        <v>282</v>
      </c>
      <c r="CY47" t="s">
        <v>282</v>
      </c>
      <c r="CZ47" t="s">
        <v>282</v>
      </c>
      <c r="DA47" t="s">
        <v>282</v>
      </c>
      <c r="DB47" t="s">
        <v>282</v>
      </c>
      <c r="DC47" t="s">
        <v>282</v>
      </c>
      <c r="DD47" t="s">
        <v>282</v>
      </c>
      <c r="DE47" t="s">
        <v>282</v>
      </c>
      <c r="DF47" t="s">
        <v>282</v>
      </c>
      <c r="DG47" t="s">
        <v>282</v>
      </c>
      <c r="DH47" t="s">
        <v>282</v>
      </c>
      <c r="DJ47">
        <v>1</v>
      </c>
      <c r="DK47">
        <v>90.76</v>
      </c>
      <c r="DL47">
        <v>92.26</v>
      </c>
      <c r="DM47">
        <v>0.55000000000000004</v>
      </c>
      <c r="DN47">
        <v>348.77174141333307</v>
      </c>
      <c r="DO47">
        <v>354.53592841333301</v>
      </c>
      <c r="DP47">
        <v>2.1135352333333315</v>
      </c>
      <c r="DR47" t="s">
        <v>282</v>
      </c>
      <c r="DS47" t="s">
        <v>282</v>
      </c>
      <c r="DT47" t="s">
        <v>282</v>
      </c>
      <c r="DU47" t="s">
        <v>282</v>
      </c>
      <c r="DV47" t="s">
        <v>282</v>
      </c>
      <c r="DW47" t="s">
        <v>282</v>
      </c>
      <c r="DX47" t="s">
        <v>282</v>
      </c>
      <c r="EA47">
        <f t="shared" si="0"/>
        <v>0.98374159982657705</v>
      </c>
    </row>
    <row r="48" spans="1:131" x14ac:dyDescent="0.25">
      <c r="A48" t="s">
        <v>1174</v>
      </c>
      <c r="B48" t="s">
        <v>1194</v>
      </c>
      <c r="D48" t="s">
        <v>307</v>
      </c>
      <c r="E48" t="s">
        <v>1052</v>
      </c>
      <c r="H48">
        <v>7451</v>
      </c>
      <c r="I48" t="s">
        <v>1196</v>
      </c>
      <c r="J48" t="s">
        <v>1176</v>
      </c>
      <c r="K48" t="s">
        <v>1177</v>
      </c>
      <c r="L48">
        <v>96296630</v>
      </c>
      <c r="M48" t="s">
        <v>1178</v>
      </c>
      <c r="N48">
        <v>1</v>
      </c>
      <c r="O48">
        <v>7430</v>
      </c>
      <c r="P48" t="s">
        <v>1197</v>
      </c>
      <c r="Q48" t="s">
        <v>191</v>
      </c>
      <c r="T48">
        <v>16</v>
      </c>
      <c r="U48" s="62" t="str">
        <f>VLOOKUP(A48,'Rettelse til drænsystem'!$G$4:$H$424,2,FALSE)</f>
        <v>Kombination</v>
      </c>
      <c r="V48" t="s">
        <v>1165</v>
      </c>
      <c r="W48" t="s">
        <v>239</v>
      </c>
      <c r="X48">
        <v>5</v>
      </c>
      <c r="Y48" t="s">
        <v>1192</v>
      </c>
      <c r="Z48">
        <v>1</v>
      </c>
      <c r="AA48" t="s">
        <v>282</v>
      </c>
      <c r="AB48" t="s">
        <v>282</v>
      </c>
      <c r="AC48">
        <v>3</v>
      </c>
      <c r="AD48" t="s">
        <v>253</v>
      </c>
      <c r="AE48">
        <v>1</v>
      </c>
      <c r="AF48" t="s">
        <v>282</v>
      </c>
      <c r="AG48" t="s">
        <v>282</v>
      </c>
      <c r="AH48" t="s">
        <v>282</v>
      </c>
      <c r="AI48" t="s">
        <v>282</v>
      </c>
      <c r="AJ48" t="s">
        <v>282</v>
      </c>
      <c r="AK48" t="s">
        <v>282</v>
      </c>
      <c r="AL48" t="s">
        <v>282</v>
      </c>
      <c r="AM48" t="s">
        <v>282</v>
      </c>
      <c r="AN48" t="s">
        <v>282</v>
      </c>
      <c r="AO48" t="s">
        <v>192</v>
      </c>
      <c r="AP48" t="s">
        <v>197</v>
      </c>
      <c r="AQ48" t="s">
        <v>198</v>
      </c>
      <c r="AR48" t="s">
        <v>282</v>
      </c>
      <c r="AS48">
        <v>737.99999999999977</v>
      </c>
      <c r="AT48">
        <v>836.6</v>
      </c>
      <c r="AU48">
        <v>706.39333333333332</v>
      </c>
      <c r="AV48">
        <v>40.362939643840122</v>
      </c>
      <c r="AW48">
        <v>5.7139468535716826</v>
      </c>
      <c r="AX48">
        <v>44.399233608224137</v>
      </c>
      <c r="AY48">
        <v>6.2853415389288516</v>
      </c>
      <c r="BA48">
        <v>592</v>
      </c>
      <c r="BB48">
        <v>25</v>
      </c>
      <c r="BC48" t="s">
        <v>1066</v>
      </c>
      <c r="BD48" t="s">
        <v>1090</v>
      </c>
      <c r="BE48" t="s">
        <v>3117</v>
      </c>
      <c r="BF48" t="s">
        <v>158</v>
      </c>
      <c r="BG48" t="s">
        <v>3118</v>
      </c>
      <c r="BH48">
        <v>6.54</v>
      </c>
      <c r="BI48">
        <v>9.34</v>
      </c>
      <c r="BJ48" t="s">
        <v>3078</v>
      </c>
      <c r="BK48" t="s">
        <v>282</v>
      </c>
      <c r="BL48" t="s">
        <v>282</v>
      </c>
      <c r="BM48" t="s">
        <v>282</v>
      </c>
      <c r="BN48" t="s">
        <v>282</v>
      </c>
      <c r="BO48" t="s">
        <v>282</v>
      </c>
      <c r="BP48" t="s">
        <v>282</v>
      </c>
      <c r="BQ48" t="s">
        <v>282</v>
      </c>
      <c r="BR48" t="s">
        <v>282</v>
      </c>
      <c r="BS48" t="s">
        <v>282</v>
      </c>
      <c r="BT48" t="s">
        <v>282</v>
      </c>
      <c r="BU48">
        <v>566</v>
      </c>
      <c r="BV48">
        <v>6</v>
      </c>
      <c r="BW48" t="s">
        <v>1068</v>
      </c>
      <c r="BX48" t="s">
        <v>3077</v>
      </c>
      <c r="BY48" t="s">
        <v>1176</v>
      </c>
      <c r="BZ48" t="s">
        <v>158</v>
      </c>
      <c r="CA48" t="s">
        <v>3119</v>
      </c>
      <c r="CB48">
        <v>2.82</v>
      </c>
      <c r="CC48">
        <v>4.03</v>
      </c>
      <c r="CD48" t="s">
        <v>3078</v>
      </c>
      <c r="CE48" t="s">
        <v>282</v>
      </c>
      <c r="CF48" t="s">
        <v>282</v>
      </c>
      <c r="CG48" t="s">
        <v>282</v>
      </c>
      <c r="CH48" t="s">
        <v>282</v>
      </c>
      <c r="CI48" t="s">
        <v>282</v>
      </c>
      <c r="CJ48" t="s">
        <v>282</v>
      </c>
      <c r="CK48" t="s">
        <v>282</v>
      </c>
      <c r="CL48" t="s">
        <v>282</v>
      </c>
      <c r="CM48" t="s">
        <v>282</v>
      </c>
      <c r="CN48" t="s">
        <v>282</v>
      </c>
      <c r="CO48">
        <v>606</v>
      </c>
      <c r="CP48">
        <v>10</v>
      </c>
      <c r="CQ48" t="s">
        <v>1069</v>
      </c>
      <c r="CR48" t="s">
        <v>3077</v>
      </c>
      <c r="CS48" t="s">
        <v>1176</v>
      </c>
      <c r="CT48" t="s">
        <v>158</v>
      </c>
      <c r="CU48" t="s">
        <v>1183</v>
      </c>
      <c r="CV48">
        <v>3.07</v>
      </c>
      <c r="CW48">
        <v>4.07</v>
      </c>
      <c r="CX48" t="s">
        <v>3078</v>
      </c>
      <c r="CY48" t="s">
        <v>282</v>
      </c>
      <c r="CZ48" t="s">
        <v>282</v>
      </c>
      <c r="DA48" t="s">
        <v>282</v>
      </c>
      <c r="DB48" t="s">
        <v>282</v>
      </c>
      <c r="DC48" t="s">
        <v>282</v>
      </c>
      <c r="DD48" t="s">
        <v>282</v>
      </c>
      <c r="DE48" t="s">
        <v>282</v>
      </c>
      <c r="DF48" t="s">
        <v>282</v>
      </c>
      <c r="DG48" t="s">
        <v>282</v>
      </c>
      <c r="DH48" t="s">
        <v>282</v>
      </c>
      <c r="DJ48">
        <v>3</v>
      </c>
      <c r="DK48">
        <v>4.1433333333333335</v>
      </c>
      <c r="DL48">
        <v>5.8133333333333335</v>
      </c>
      <c r="DM48" t="s">
        <v>282</v>
      </c>
      <c r="DN48">
        <v>29.268230444444445</v>
      </c>
      <c r="DO48">
        <v>41.064999111111113</v>
      </c>
      <c r="DP48" t="s">
        <v>282</v>
      </c>
      <c r="DR48">
        <v>7.1833333333333336</v>
      </c>
      <c r="DS48">
        <v>8.456666666666667</v>
      </c>
      <c r="DT48">
        <v>0.01</v>
      </c>
      <c r="DU48">
        <v>40.548001111111105</v>
      </c>
      <c r="DV48">
        <v>47.735628222222211</v>
      </c>
      <c r="DW48">
        <v>5.6447333333333329E-2</v>
      </c>
      <c r="DX48">
        <v>564.47333333333324</v>
      </c>
      <c r="EA48">
        <f t="shared" si="0"/>
        <v>0.71272935779816515</v>
      </c>
    </row>
    <row r="49" spans="1:131" x14ac:dyDescent="0.25">
      <c r="A49" t="s">
        <v>1185</v>
      </c>
      <c r="B49" t="s">
        <v>1211</v>
      </c>
      <c r="D49" t="s">
        <v>307</v>
      </c>
      <c r="E49" t="s">
        <v>1052</v>
      </c>
      <c r="H49">
        <v>7400</v>
      </c>
      <c r="I49" t="s">
        <v>1204</v>
      </c>
      <c r="J49" t="s">
        <v>1176</v>
      </c>
      <c r="K49" t="s">
        <v>1177</v>
      </c>
      <c r="L49">
        <v>96296630</v>
      </c>
      <c r="M49" t="s">
        <v>1178</v>
      </c>
      <c r="N49">
        <v>1</v>
      </c>
      <c r="O49">
        <v>7400</v>
      </c>
      <c r="P49" t="s">
        <v>1204</v>
      </c>
      <c r="Q49" t="s">
        <v>214</v>
      </c>
      <c r="T49">
        <v>15</v>
      </c>
      <c r="U49" s="62" t="str">
        <f>VLOOKUP(A49,'Rettelse til drænsystem'!$G$4:$H$424,2,FALSE)</f>
        <v>Pletdrænet</v>
      </c>
      <c r="V49" t="s">
        <v>1058</v>
      </c>
      <c r="W49" t="s">
        <v>239</v>
      </c>
      <c r="X49">
        <v>2</v>
      </c>
      <c r="Y49" t="s">
        <v>1120</v>
      </c>
      <c r="Z49">
        <v>1</v>
      </c>
      <c r="AA49" t="s">
        <v>282</v>
      </c>
      <c r="AB49" t="s">
        <v>282</v>
      </c>
      <c r="AC49">
        <v>2</v>
      </c>
      <c r="AD49" t="s">
        <v>196</v>
      </c>
      <c r="AE49">
        <v>1</v>
      </c>
      <c r="AF49" t="s">
        <v>282</v>
      </c>
      <c r="AG49" t="s">
        <v>282</v>
      </c>
      <c r="AH49" t="s">
        <v>282</v>
      </c>
      <c r="AI49" t="s">
        <v>282</v>
      </c>
      <c r="AJ49" t="s">
        <v>282</v>
      </c>
      <c r="AK49" t="s">
        <v>282</v>
      </c>
      <c r="AL49" t="s">
        <v>282</v>
      </c>
      <c r="AM49" t="s">
        <v>282</v>
      </c>
      <c r="AN49" t="s">
        <v>282</v>
      </c>
      <c r="AO49" t="s">
        <v>192</v>
      </c>
      <c r="AP49" t="s">
        <v>197</v>
      </c>
      <c r="AQ49" t="s">
        <v>198</v>
      </c>
      <c r="AR49" t="s">
        <v>282</v>
      </c>
      <c r="AS49">
        <v>737.99999999999977</v>
      </c>
      <c r="AT49">
        <v>1007.0999999999995</v>
      </c>
      <c r="AU49">
        <v>862.11999999999966</v>
      </c>
      <c r="AV49">
        <v>107.07648712576044</v>
      </c>
      <c r="AW49">
        <v>12.420137234463935</v>
      </c>
      <c r="AX49">
        <v>117.7841358383365</v>
      </c>
      <c r="AY49">
        <v>13.662150957910329</v>
      </c>
      <c r="BA49">
        <v>590</v>
      </c>
      <c r="BB49">
        <v>26</v>
      </c>
      <c r="BC49" t="s">
        <v>1066</v>
      </c>
      <c r="BD49" t="s">
        <v>1090</v>
      </c>
      <c r="BE49" t="s">
        <v>1176</v>
      </c>
      <c r="BF49" t="s">
        <v>158</v>
      </c>
      <c r="BG49" t="s">
        <v>1183</v>
      </c>
      <c r="BH49">
        <v>3.45</v>
      </c>
      <c r="BI49">
        <v>4.59</v>
      </c>
      <c r="BJ49">
        <v>0.03</v>
      </c>
      <c r="BK49" t="s">
        <v>282</v>
      </c>
      <c r="BL49" t="s">
        <v>282</v>
      </c>
      <c r="BM49" t="s">
        <v>282</v>
      </c>
      <c r="BN49" t="s">
        <v>282</v>
      </c>
      <c r="BO49" t="s">
        <v>282</v>
      </c>
      <c r="BP49" t="s">
        <v>282</v>
      </c>
      <c r="BQ49" t="s">
        <v>282</v>
      </c>
      <c r="BR49" t="s">
        <v>282</v>
      </c>
      <c r="BS49" t="s">
        <v>282</v>
      </c>
      <c r="BT49" t="s">
        <v>282</v>
      </c>
      <c r="BU49">
        <v>586</v>
      </c>
      <c r="BV49">
        <v>7</v>
      </c>
      <c r="BW49" t="s">
        <v>1068</v>
      </c>
      <c r="BX49" t="s">
        <v>3077</v>
      </c>
      <c r="BY49" t="s">
        <v>1176</v>
      </c>
      <c r="BZ49" t="s">
        <v>158</v>
      </c>
      <c r="CA49" t="s">
        <v>3119</v>
      </c>
      <c r="CB49">
        <v>3.19</v>
      </c>
      <c r="CC49">
        <v>3.93</v>
      </c>
      <c r="CD49">
        <v>0.03</v>
      </c>
      <c r="CE49" t="s">
        <v>282</v>
      </c>
      <c r="CF49" t="s">
        <v>282</v>
      </c>
      <c r="CG49" t="s">
        <v>282</v>
      </c>
      <c r="CH49" t="s">
        <v>282</v>
      </c>
      <c r="CI49" t="s">
        <v>282</v>
      </c>
      <c r="CJ49" t="s">
        <v>282</v>
      </c>
      <c r="CK49" t="s">
        <v>282</v>
      </c>
      <c r="CL49" t="s">
        <v>282</v>
      </c>
      <c r="CM49" t="s">
        <v>282</v>
      </c>
      <c r="CN49" t="s">
        <v>282</v>
      </c>
      <c r="CO49">
        <v>571</v>
      </c>
      <c r="CP49">
        <v>11</v>
      </c>
      <c r="CQ49" t="s">
        <v>1069</v>
      </c>
      <c r="CR49" t="s">
        <v>3077</v>
      </c>
      <c r="CS49" t="s">
        <v>1176</v>
      </c>
      <c r="CT49">
        <v>1</v>
      </c>
      <c r="CU49" t="s">
        <v>282</v>
      </c>
      <c r="CV49">
        <v>5.31</v>
      </c>
      <c r="CW49">
        <v>6.28</v>
      </c>
      <c r="CX49">
        <v>0.01</v>
      </c>
      <c r="CY49" t="s">
        <v>282</v>
      </c>
      <c r="CZ49" t="s">
        <v>282</v>
      </c>
      <c r="DA49" t="s">
        <v>282</v>
      </c>
      <c r="DB49" t="s">
        <v>282</v>
      </c>
      <c r="DC49" t="s">
        <v>282</v>
      </c>
      <c r="DD49" t="s">
        <v>282</v>
      </c>
      <c r="DE49" t="s">
        <v>282</v>
      </c>
      <c r="DF49" t="s">
        <v>282</v>
      </c>
      <c r="DG49" t="s">
        <v>282</v>
      </c>
      <c r="DH49" t="s">
        <v>282</v>
      </c>
      <c r="DJ49">
        <v>3</v>
      </c>
      <c r="DK49">
        <v>3.9833333333333329</v>
      </c>
      <c r="DL49">
        <v>4.9333333333333336</v>
      </c>
      <c r="DM49">
        <v>2.3333333333333331E-2</v>
      </c>
      <c r="DN49">
        <v>34.341113333333318</v>
      </c>
      <c r="DO49">
        <v>42.531253333333318</v>
      </c>
      <c r="DP49">
        <v>0.20116133333333325</v>
      </c>
      <c r="DR49">
        <v>5.98</v>
      </c>
      <c r="DS49">
        <v>6.6466666666666656</v>
      </c>
      <c r="DT49">
        <v>0.01</v>
      </c>
      <c r="DU49">
        <v>37.990940000000016</v>
      </c>
      <c r="DV49">
        <v>42.226273333333339</v>
      </c>
      <c r="DW49">
        <v>6.3530000000000017E-2</v>
      </c>
      <c r="DX49">
        <v>635.30000000000018</v>
      </c>
      <c r="EA49">
        <f t="shared" si="0"/>
        <v>0.80743243243243235</v>
      </c>
    </row>
    <row r="50" spans="1:131" x14ac:dyDescent="0.25">
      <c r="A50" t="s">
        <v>1189</v>
      </c>
      <c r="B50" t="s">
        <v>1253</v>
      </c>
      <c r="D50" t="s">
        <v>307</v>
      </c>
      <c r="E50" t="s">
        <v>1052</v>
      </c>
      <c r="H50">
        <v>7441</v>
      </c>
      <c r="I50" t="s">
        <v>1255</v>
      </c>
      <c r="J50" t="s">
        <v>1176</v>
      </c>
      <c r="K50" t="s">
        <v>1177</v>
      </c>
      <c r="L50">
        <v>96296630</v>
      </c>
      <c r="M50" t="s">
        <v>1178</v>
      </c>
      <c r="N50">
        <v>1</v>
      </c>
      <c r="O50">
        <v>7441</v>
      </c>
      <c r="P50" t="s">
        <v>1255</v>
      </c>
      <c r="Q50" t="s">
        <v>214</v>
      </c>
      <c r="T50">
        <v>16</v>
      </c>
      <c r="U50" s="62" t="str">
        <f>VLOOKUP(A50,'Rettelse til drænsystem'!$G$4:$H$424,2,FALSE)</f>
        <v>Pletdrænet</v>
      </c>
      <c r="V50" t="s">
        <v>1058</v>
      </c>
      <c r="W50" t="s">
        <v>193</v>
      </c>
      <c r="X50">
        <v>5</v>
      </c>
      <c r="Y50" t="s">
        <v>1120</v>
      </c>
      <c r="Z50">
        <v>1</v>
      </c>
      <c r="AA50" t="s">
        <v>282</v>
      </c>
      <c r="AB50" t="s">
        <v>282</v>
      </c>
      <c r="AC50">
        <v>6</v>
      </c>
      <c r="AD50" t="s">
        <v>195</v>
      </c>
      <c r="AE50">
        <v>1</v>
      </c>
      <c r="AF50" t="s">
        <v>282</v>
      </c>
      <c r="AG50" t="s">
        <v>282</v>
      </c>
      <c r="AH50" t="s">
        <v>282</v>
      </c>
      <c r="AI50" t="s">
        <v>282</v>
      </c>
      <c r="AJ50" t="s">
        <v>282</v>
      </c>
      <c r="AK50" t="s">
        <v>282</v>
      </c>
      <c r="AL50" t="s">
        <v>282</v>
      </c>
      <c r="AM50" t="s">
        <v>282</v>
      </c>
      <c r="AN50" t="s">
        <v>282</v>
      </c>
      <c r="AO50" t="s">
        <v>192</v>
      </c>
      <c r="AP50" t="s">
        <v>197</v>
      </c>
      <c r="AQ50" t="s">
        <v>198</v>
      </c>
      <c r="AR50" t="s">
        <v>282</v>
      </c>
      <c r="AS50">
        <v>737.99999999999977</v>
      </c>
      <c r="AT50">
        <v>828.2000000000005</v>
      </c>
      <c r="AU50">
        <v>665.9833333333338</v>
      </c>
      <c r="AV50">
        <v>91.441021754443213</v>
      </c>
      <c r="AW50">
        <v>13.730226745580694</v>
      </c>
      <c r="AX50">
        <v>100.58512392988754</v>
      </c>
      <c r="AY50">
        <v>15.103249420138765</v>
      </c>
      <c r="BA50">
        <v>589</v>
      </c>
      <c r="BB50">
        <v>25</v>
      </c>
      <c r="BC50" t="s">
        <v>1066</v>
      </c>
      <c r="BD50" t="s">
        <v>1090</v>
      </c>
      <c r="BE50" t="s">
        <v>3117</v>
      </c>
      <c r="BF50" t="s">
        <v>158</v>
      </c>
      <c r="BG50" t="s">
        <v>1183</v>
      </c>
      <c r="BH50">
        <v>5.69</v>
      </c>
      <c r="BI50">
        <v>7.72</v>
      </c>
      <c r="BJ50">
        <v>0.04</v>
      </c>
      <c r="BK50" t="s">
        <v>282</v>
      </c>
      <c r="BL50" t="s">
        <v>282</v>
      </c>
      <c r="BM50" t="s">
        <v>282</v>
      </c>
      <c r="BN50" t="s">
        <v>282</v>
      </c>
      <c r="BO50" t="s">
        <v>282</v>
      </c>
      <c r="BP50" t="s">
        <v>282</v>
      </c>
      <c r="BQ50" t="s">
        <v>282</v>
      </c>
      <c r="BR50" t="s">
        <v>282</v>
      </c>
      <c r="BS50" t="s">
        <v>282</v>
      </c>
      <c r="BT50" t="s">
        <v>282</v>
      </c>
      <c r="BU50">
        <v>593</v>
      </c>
      <c r="BV50">
        <v>6</v>
      </c>
      <c r="BW50" t="s">
        <v>1068</v>
      </c>
      <c r="BX50" t="s">
        <v>3077</v>
      </c>
      <c r="BY50" t="s">
        <v>1176</v>
      </c>
      <c r="BZ50" t="s">
        <v>158</v>
      </c>
      <c r="CA50" t="s">
        <v>3119</v>
      </c>
      <c r="CB50">
        <v>3.39</v>
      </c>
      <c r="CC50">
        <v>3.87</v>
      </c>
      <c r="CD50">
        <v>0.1</v>
      </c>
      <c r="CE50" t="s">
        <v>282</v>
      </c>
      <c r="CF50" t="s">
        <v>282</v>
      </c>
      <c r="CG50" t="s">
        <v>282</v>
      </c>
      <c r="CH50" t="s">
        <v>282</v>
      </c>
      <c r="CI50" t="s">
        <v>282</v>
      </c>
      <c r="CJ50" t="s">
        <v>282</v>
      </c>
      <c r="CK50" t="s">
        <v>282</v>
      </c>
      <c r="CL50" t="s">
        <v>282</v>
      </c>
      <c r="CM50" t="s">
        <v>282</v>
      </c>
      <c r="CN50" t="s">
        <v>282</v>
      </c>
      <c r="CO50">
        <v>578</v>
      </c>
      <c r="CP50">
        <v>10</v>
      </c>
      <c r="CQ50" t="s">
        <v>1069</v>
      </c>
      <c r="CR50" t="s">
        <v>3077</v>
      </c>
      <c r="CS50" t="s">
        <v>1176</v>
      </c>
      <c r="CT50">
        <v>2</v>
      </c>
      <c r="CU50" t="s">
        <v>282</v>
      </c>
      <c r="CV50">
        <v>4.4400000000000004</v>
      </c>
      <c r="CW50">
        <v>5.03</v>
      </c>
      <c r="CX50" t="s">
        <v>3078</v>
      </c>
      <c r="CY50" t="s">
        <v>282</v>
      </c>
      <c r="CZ50" t="s">
        <v>282</v>
      </c>
      <c r="DA50" t="s">
        <v>282</v>
      </c>
      <c r="DB50" t="s">
        <v>282</v>
      </c>
      <c r="DC50" t="s">
        <v>282</v>
      </c>
      <c r="DD50" t="s">
        <v>282</v>
      </c>
      <c r="DE50" t="s">
        <v>282</v>
      </c>
      <c r="DF50" t="s">
        <v>282</v>
      </c>
      <c r="DG50" t="s">
        <v>282</v>
      </c>
      <c r="DH50" t="s">
        <v>282</v>
      </c>
      <c r="DJ50">
        <v>3</v>
      </c>
      <c r="DK50">
        <v>4.5066666666666668</v>
      </c>
      <c r="DL50">
        <v>5.54</v>
      </c>
      <c r="DM50">
        <v>7.0000000000000007E-2</v>
      </c>
      <c r="DN50">
        <v>30.013648888888913</v>
      </c>
      <c r="DO50">
        <v>36.895476666666688</v>
      </c>
      <c r="DP50">
        <v>0.4661883333333337</v>
      </c>
      <c r="DR50">
        <v>4.626666666666666</v>
      </c>
      <c r="DS50">
        <v>5.4566666666666661</v>
      </c>
      <c r="DT50">
        <v>0.02</v>
      </c>
      <c r="DU50">
        <v>22.073055555555548</v>
      </c>
      <c r="DV50">
        <v>26.032847222222216</v>
      </c>
      <c r="DW50">
        <v>9.5416666666666664E-2</v>
      </c>
      <c r="DX50">
        <v>477.08333333333326</v>
      </c>
      <c r="EA50">
        <f t="shared" si="0"/>
        <v>0.81347773766546327</v>
      </c>
    </row>
    <row r="51" spans="1:131" x14ac:dyDescent="0.25">
      <c r="A51" t="s">
        <v>1194</v>
      </c>
      <c r="B51" t="s">
        <v>1202</v>
      </c>
      <c r="D51" t="s">
        <v>307</v>
      </c>
      <c r="E51" t="s">
        <v>1052</v>
      </c>
      <c r="H51">
        <v>7400</v>
      </c>
      <c r="I51" t="s">
        <v>1204</v>
      </c>
      <c r="J51" t="s">
        <v>1176</v>
      </c>
      <c r="K51" t="s">
        <v>1177</v>
      </c>
      <c r="L51">
        <v>96296630</v>
      </c>
      <c r="M51" t="s">
        <v>1178</v>
      </c>
      <c r="N51" t="s">
        <v>1205</v>
      </c>
      <c r="O51">
        <v>6933</v>
      </c>
      <c r="P51" t="s">
        <v>1206</v>
      </c>
      <c r="Q51" t="s">
        <v>191</v>
      </c>
      <c r="T51">
        <v>10</v>
      </c>
      <c r="U51" s="62" t="str">
        <f>VLOOKUP(A51,'Rettelse til drænsystem'!$G$4:$H$424,2,FALSE)</f>
        <v>Systematisk drænet</v>
      </c>
      <c r="V51" t="s">
        <v>1058</v>
      </c>
      <c r="W51" t="s">
        <v>193</v>
      </c>
      <c r="X51">
        <v>4</v>
      </c>
      <c r="Y51" t="s">
        <v>1192</v>
      </c>
      <c r="Z51">
        <v>0.5</v>
      </c>
      <c r="AA51" t="s">
        <v>1207</v>
      </c>
      <c r="AB51">
        <v>0.5</v>
      </c>
      <c r="AC51">
        <v>5</v>
      </c>
      <c r="AD51" t="s">
        <v>304</v>
      </c>
      <c r="AE51">
        <v>1</v>
      </c>
      <c r="AF51" t="s">
        <v>282</v>
      </c>
      <c r="AG51" t="s">
        <v>282</v>
      </c>
      <c r="AH51" t="s">
        <v>282</v>
      </c>
      <c r="AI51" t="s">
        <v>282</v>
      </c>
      <c r="AJ51" t="s">
        <v>282</v>
      </c>
      <c r="AK51" t="s">
        <v>282</v>
      </c>
      <c r="AL51" t="s">
        <v>282</v>
      </c>
      <c r="AM51" t="s">
        <v>282</v>
      </c>
      <c r="AN51" t="s">
        <v>282</v>
      </c>
      <c r="AO51" t="s">
        <v>192</v>
      </c>
      <c r="AP51" t="s">
        <v>197</v>
      </c>
      <c r="AQ51" t="s">
        <v>198</v>
      </c>
      <c r="AR51" t="s">
        <v>282</v>
      </c>
      <c r="AS51">
        <v>737.99999999999977</v>
      </c>
      <c r="AT51">
        <v>897.89999999999986</v>
      </c>
      <c r="AU51">
        <v>804.03499999999963</v>
      </c>
      <c r="AV51">
        <v>39.39784865460625</v>
      </c>
      <c r="AW51">
        <v>4.8941978424186923</v>
      </c>
      <c r="AX51">
        <v>43.337633520066881</v>
      </c>
      <c r="AY51">
        <v>5.3836176266605618</v>
      </c>
      <c r="BA51">
        <v>599</v>
      </c>
      <c r="BB51">
        <v>25</v>
      </c>
      <c r="BC51" t="s">
        <v>1066</v>
      </c>
      <c r="BD51" t="s">
        <v>1090</v>
      </c>
      <c r="BE51" t="s">
        <v>3117</v>
      </c>
      <c r="BF51" t="s">
        <v>158</v>
      </c>
      <c r="BG51" t="s">
        <v>1183</v>
      </c>
      <c r="BH51">
        <v>9.75</v>
      </c>
      <c r="BI51">
        <v>11.24</v>
      </c>
      <c r="BJ51" t="s">
        <v>3078</v>
      </c>
      <c r="BK51" t="s">
        <v>282</v>
      </c>
      <c r="BL51" t="s">
        <v>282</v>
      </c>
      <c r="BM51" t="s">
        <v>282</v>
      </c>
      <c r="BN51" t="s">
        <v>282</v>
      </c>
      <c r="BO51" t="s">
        <v>282</v>
      </c>
      <c r="BP51" t="s">
        <v>282</v>
      </c>
      <c r="BQ51" t="s">
        <v>282</v>
      </c>
      <c r="BR51" t="s">
        <v>282</v>
      </c>
      <c r="BS51" t="s">
        <v>282</v>
      </c>
      <c r="BT51" t="s">
        <v>282</v>
      </c>
      <c r="BU51">
        <v>564</v>
      </c>
      <c r="BV51">
        <v>7</v>
      </c>
      <c r="BW51" t="s">
        <v>1068</v>
      </c>
      <c r="BX51" t="s">
        <v>3077</v>
      </c>
      <c r="BY51" t="s">
        <v>1176</v>
      </c>
      <c r="BZ51" t="s">
        <v>158</v>
      </c>
      <c r="CA51" t="s">
        <v>3119</v>
      </c>
      <c r="CB51">
        <v>9.48</v>
      </c>
      <c r="CC51">
        <v>10.29</v>
      </c>
      <c r="CD51">
        <v>0.02</v>
      </c>
      <c r="CE51" t="s">
        <v>282</v>
      </c>
      <c r="CF51" t="s">
        <v>282</v>
      </c>
      <c r="CG51" t="s">
        <v>282</v>
      </c>
      <c r="CH51" t="s">
        <v>282</v>
      </c>
      <c r="CI51" t="s">
        <v>282</v>
      </c>
      <c r="CJ51" t="s">
        <v>282</v>
      </c>
      <c r="CK51" t="s">
        <v>282</v>
      </c>
      <c r="CL51" t="s">
        <v>282</v>
      </c>
      <c r="CM51" t="s">
        <v>282</v>
      </c>
      <c r="CN51" t="s">
        <v>282</v>
      </c>
      <c r="CO51">
        <v>568</v>
      </c>
      <c r="CP51">
        <v>11</v>
      </c>
      <c r="CQ51" t="s">
        <v>1069</v>
      </c>
      <c r="CR51" t="s">
        <v>3077</v>
      </c>
      <c r="CS51" t="s">
        <v>1176</v>
      </c>
      <c r="CT51" t="s">
        <v>158</v>
      </c>
      <c r="CU51" t="s">
        <v>1183</v>
      </c>
      <c r="CV51">
        <v>8.9700000000000006</v>
      </c>
      <c r="CW51">
        <v>9.58</v>
      </c>
      <c r="CX51" t="s">
        <v>3078</v>
      </c>
      <c r="CY51" t="s">
        <v>282</v>
      </c>
      <c r="CZ51" t="s">
        <v>282</v>
      </c>
      <c r="DA51" t="s">
        <v>282</v>
      </c>
      <c r="DB51" t="s">
        <v>282</v>
      </c>
      <c r="DC51" t="s">
        <v>282</v>
      </c>
      <c r="DD51" t="s">
        <v>282</v>
      </c>
      <c r="DE51" t="s">
        <v>282</v>
      </c>
      <c r="DF51" t="s">
        <v>282</v>
      </c>
      <c r="DG51" t="s">
        <v>282</v>
      </c>
      <c r="DH51" t="s">
        <v>282</v>
      </c>
      <c r="DJ51">
        <v>3</v>
      </c>
      <c r="DK51">
        <v>9.4</v>
      </c>
      <c r="DL51">
        <v>10.37</v>
      </c>
      <c r="DM51">
        <v>0.02</v>
      </c>
      <c r="DN51">
        <v>75.579289999999972</v>
      </c>
      <c r="DO51">
        <v>83.378429499999953</v>
      </c>
      <c r="DP51">
        <v>0.16080699999999992</v>
      </c>
      <c r="DR51">
        <v>11.666666666666666</v>
      </c>
      <c r="DS51">
        <v>12.453333333333333</v>
      </c>
      <c r="DT51">
        <v>0.01</v>
      </c>
      <c r="DU51">
        <v>72.269749999999974</v>
      </c>
      <c r="DV51">
        <v>77.142795999999976</v>
      </c>
      <c r="DW51">
        <v>6.1945499999999987E-2</v>
      </c>
      <c r="DX51">
        <v>619.45499999999981</v>
      </c>
      <c r="EA51">
        <f t="shared" si="0"/>
        <v>0.9064609450337513</v>
      </c>
    </row>
    <row r="52" spans="1:131" x14ac:dyDescent="0.25">
      <c r="A52" t="s">
        <v>1199</v>
      </c>
      <c r="B52" t="s">
        <v>1208</v>
      </c>
      <c r="D52" t="s">
        <v>307</v>
      </c>
      <c r="E52" t="s">
        <v>1052</v>
      </c>
      <c r="H52">
        <v>7400</v>
      </c>
      <c r="I52" t="s">
        <v>1204</v>
      </c>
      <c r="J52" t="s">
        <v>1176</v>
      </c>
      <c r="K52" t="s">
        <v>1177</v>
      </c>
      <c r="L52">
        <v>96296630</v>
      </c>
      <c r="M52" t="s">
        <v>1178</v>
      </c>
      <c r="N52" t="s">
        <v>1210</v>
      </c>
      <c r="O52">
        <v>7400</v>
      </c>
      <c r="P52" t="s">
        <v>1204</v>
      </c>
      <c r="Q52" t="s">
        <v>214</v>
      </c>
      <c r="T52">
        <v>16</v>
      </c>
      <c r="U52" s="62" t="str">
        <f>VLOOKUP(A52,'Rettelse til drænsystem'!$G$4:$H$424,2,FALSE)</f>
        <v>Systematisk drænet</v>
      </c>
      <c r="V52" t="s">
        <v>1058</v>
      </c>
      <c r="W52" t="s">
        <v>193</v>
      </c>
      <c r="X52">
        <v>4.5</v>
      </c>
      <c r="Y52" t="s">
        <v>1207</v>
      </c>
      <c r="Z52">
        <v>1</v>
      </c>
      <c r="AA52" t="s">
        <v>282</v>
      </c>
      <c r="AB52" t="s">
        <v>282</v>
      </c>
      <c r="AC52">
        <v>6</v>
      </c>
      <c r="AD52" t="s">
        <v>195</v>
      </c>
      <c r="AE52">
        <v>1</v>
      </c>
      <c r="AF52" t="s">
        <v>282</v>
      </c>
      <c r="AG52" t="s">
        <v>282</v>
      </c>
      <c r="AH52" t="s">
        <v>282</v>
      </c>
      <c r="AI52" t="s">
        <v>282</v>
      </c>
      <c r="AJ52" t="s">
        <v>282</v>
      </c>
      <c r="AK52" t="s">
        <v>282</v>
      </c>
      <c r="AL52" t="s">
        <v>282</v>
      </c>
      <c r="AM52" t="s">
        <v>282</v>
      </c>
      <c r="AN52" t="s">
        <v>282</v>
      </c>
      <c r="AO52" t="s">
        <v>192</v>
      </c>
      <c r="AP52" t="s">
        <v>197</v>
      </c>
      <c r="AQ52" t="s">
        <v>198</v>
      </c>
      <c r="AR52" t="s">
        <v>282</v>
      </c>
      <c r="AS52">
        <v>737.99999999999977</v>
      </c>
      <c r="AT52">
        <v>1007.0999999999995</v>
      </c>
      <c r="AU52">
        <v>786.78666666666572</v>
      </c>
      <c r="AV52">
        <v>85.66868656024495</v>
      </c>
      <c r="AW52">
        <v>10.888426328218371</v>
      </c>
      <c r="AX52">
        <v>94.235555216269447</v>
      </c>
      <c r="AY52">
        <v>11.977268961040208</v>
      </c>
      <c r="BA52">
        <v>585</v>
      </c>
      <c r="BB52">
        <v>26</v>
      </c>
      <c r="BC52" t="s">
        <v>1066</v>
      </c>
      <c r="BD52" t="s">
        <v>1090</v>
      </c>
      <c r="BE52" t="s">
        <v>3117</v>
      </c>
      <c r="BF52" t="s">
        <v>158</v>
      </c>
      <c r="BG52" t="s">
        <v>1183</v>
      </c>
      <c r="BH52">
        <v>2.83</v>
      </c>
      <c r="BI52">
        <v>3.7</v>
      </c>
      <c r="BJ52" t="s">
        <v>3078</v>
      </c>
      <c r="BK52" t="s">
        <v>282</v>
      </c>
      <c r="BL52" t="s">
        <v>282</v>
      </c>
      <c r="BM52" t="s">
        <v>282</v>
      </c>
      <c r="BN52" t="s">
        <v>282</v>
      </c>
      <c r="BO52" t="s">
        <v>282</v>
      </c>
      <c r="BP52" t="s">
        <v>282</v>
      </c>
      <c r="BQ52" t="s">
        <v>282</v>
      </c>
      <c r="BR52" t="s">
        <v>282</v>
      </c>
      <c r="BS52" t="s">
        <v>282</v>
      </c>
      <c r="BT52" t="s">
        <v>282</v>
      </c>
      <c r="BU52">
        <v>563</v>
      </c>
      <c r="BV52">
        <v>7</v>
      </c>
      <c r="BW52" t="s">
        <v>1068</v>
      </c>
      <c r="BX52" t="s">
        <v>3077</v>
      </c>
      <c r="BY52" t="s">
        <v>1176</v>
      </c>
      <c r="BZ52" t="s">
        <v>158</v>
      </c>
      <c r="CA52" t="s">
        <v>3119</v>
      </c>
      <c r="CB52">
        <v>1.75</v>
      </c>
      <c r="CC52">
        <v>1.77</v>
      </c>
      <c r="CD52">
        <v>0.01</v>
      </c>
      <c r="CE52" t="s">
        <v>282</v>
      </c>
      <c r="CF52" t="s">
        <v>282</v>
      </c>
      <c r="CG52" t="s">
        <v>282</v>
      </c>
      <c r="CH52" t="s">
        <v>282</v>
      </c>
      <c r="CI52" t="s">
        <v>282</v>
      </c>
      <c r="CJ52" t="s">
        <v>282</v>
      </c>
      <c r="CK52" t="s">
        <v>282</v>
      </c>
      <c r="CL52" t="s">
        <v>282</v>
      </c>
      <c r="CM52" t="s">
        <v>282</v>
      </c>
      <c r="CN52" t="s">
        <v>282</v>
      </c>
      <c r="CO52">
        <v>573</v>
      </c>
      <c r="CP52">
        <v>11</v>
      </c>
      <c r="CQ52" t="s">
        <v>1069</v>
      </c>
      <c r="CR52" t="s">
        <v>3077</v>
      </c>
      <c r="CS52" t="s">
        <v>1176</v>
      </c>
      <c r="CT52" t="s">
        <v>158</v>
      </c>
      <c r="CU52" t="s">
        <v>1183</v>
      </c>
      <c r="CV52">
        <v>0.16</v>
      </c>
      <c r="CW52">
        <v>0.69</v>
      </c>
      <c r="CX52" t="s">
        <v>3078</v>
      </c>
      <c r="CY52" t="s">
        <v>282</v>
      </c>
      <c r="CZ52" t="s">
        <v>282</v>
      </c>
      <c r="DA52" t="s">
        <v>282</v>
      </c>
      <c r="DB52" t="s">
        <v>282</v>
      </c>
      <c r="DC52" t="s">
        <v>282</v>
      </c>
      <c r="DD52" t="s">
        <v>282</v>
      </c>
      <c r="DE52" t="s">
        <v>282</v>
      </c>
      <c r="DF52" t="s">
        <v>282</v>
      </c>
      <c r="DG52" t="s">
        <v>282</v>
      </c>
      <c r="DH52" t="s">
        <v>282</v>
      </c>
      <c r="DJ52">
        <v>3</v>
      </c>
      <c r="DK52">
        <v>1.58</v>
      </c>
      <c r="DL52">
        <v>2.0533333333333332</v>
      </c>
      <c r="DM52">
        <v>0.01</v>
      </c>
      <c r="DN52">
        <v>12.43122933333332</v>
      </c>
      <c r="DO52">
        <v>16.155352888888871</v>
      </c>
      <c r="DP52">
        <v>7.8678666666666577E-2</v>
      </c>
      <c r="DR52">
        <v>0.59333333333333327</v>
      </c>
      <c r="DS52">
        <v>1.1433333333333333</v>
      </c>
      <c r="DT52">
        <v>0.03</v>
      </c>
      <c r="DU52">
        <v>3.5249933333333336</v>
      </c>
      <c r="DV52">
        <v>6.7925433333333345</v>
      </c>
      <c r="DW52">
        <v>0.17823000000000006</v>
      </c>
      <c r="DX52">
        <v>594.10000000000014</v>
      </c>
      <c r="EA52">
        <f t="shared" si="0"/>
        <v>0.76948051948051954</v>
      </c>
    </row>
    <row r="53" spans="1:131" x14ac:dyDescent="0.25">
      <c r="A53" t="s">
        <v>1202</v>
      </c>
      <c r="B53" t="s">
        <v>1250</v>
      </c>
      <c r="D53" t="s">
        <v>307</v>
      </c>
      <c r="E53" t="s">
        <v>1052</v>
      </c>
      <c r="H53">
        <v>6933</v>
      </c>
      <c r="I53" t="s">
        <v>1206</v>
      </c>
      <c r="J53" t="s">
        <v>1176</v>
      </c>
      <c r="K53" t="s">
        <v>1177</v>
      </c>
      <c r="L53">
        <v>96296630</v>
      </c>
      <c r="M53" t="s">
        <v>1178</v>
      </c>
      <c r="N53">
        <v>1</v>
      </c>
      <c r="O53">
        <v>6933</v>
      </c>
      <c r="P53" t="s">
        <v>1206</v>
      </c>
      <c r="Q53" t="s">
        <v>191</v>
      </c>
      <c r="T53">
        <v>12</v>
      </c>
      <c r="U53" s="62" t="str">
        <f>VLOOKUP(A53,'Rettelse til drænsystem'!$G$4:$H$424,2,FALSE)</f>
        <v>Pletdrænet</v>
      </c>
      <c r="V53" t="s">
        <v>1058</v>
      </c>
      <c r="W53" t="s">
        <v>239</v>
      </c>
      <c r="X53">
        <v>1.5</v>
      </c>
      <c r="Y53" t="s">
        <v>1192</v>
      </c>
      <c r="Z53">
        <v>1</v>
      </c>
      <c r="AA53" t="s">
        <v>282</v>
      </c>
      <c r="AB53" t="s">
        <v>282</v>
      </c>
      <c r="AC53">
        <v>15</v>
      </c>
      <c r="AD53" t="s">
        <v>232</v>
      </c>
      <c r="AE53">
        <v>1</v>
      </c>
      <c r="AF53" t="s">
        <v>3120</v>
      </c>
      <c r="AG53" t="s">
        <v>282</v>
      </c>
      <c r="AH53" t="s">
        <v>282</v>
      </c>
      <c r="AI53" t="s">
        <v>282</v>
      </c>
      <c r="AJ53" t="s">
        <v>282</v>
      </c>
      <c r="AK53" t="s">
        <v>282</v>
      </c>
      <c r="AL53" t="s">
        <v>282</v>
      </c>
      <c r="AM53" t="s">
        <v>282</v>
      </c>
      <c r="AN53" t="s">
        <v>282</v>
      </c>
      <c r="AO53" t="s">
        <v>192</v>
      </c>
      <c r="AP53" t="s">
        <v>192</v>
      </c>
      <c r="AQ53" t="s">
        <v>198</v>
      </c>
      <c r="AR53" t="s">
        <v>282</v>
      </c>
      <c r="AS53">
        <v>737.99999999999977</v>
      </c>
      <c r="AT53">
        <v>897.89999999999986</v>
      </c>
      <c r="AU53">
        <v>828.43333333333305</v>
      </c>
      <c r="AV53">
        <v>55.562263728033017</v>
      </c>
      <c r="AW53">
        <v>6.706908267979685</v>
      </c>
      <c r="AX53">
        <v>61.118490100836325</v>
      </c>
      <c r="AY53">
        <v>7.3775990947776542</v>
      </c>
      <c r="BA53">
        <v>594</v>
      </c>
      <c r="BB53">
        <v>25</v>
      </c>
      <c r="BC53" t="s">
        <v>1066</v>
      </c>
      <c r="BD53" t="s">
        <v>1090</v>
      </c>
      <c r="BE53" t="s">
        <v>3117</v>
      </c>
      <c r="BF53">
        <v>1</v>
      </c>
      <c r="BG53" t="s">
        <v>282</v>
      </c>
      <c r="BH53">
        <v>6.6</v>
      </c>
      <c r="BI53">
        <v>8.06</v>
      </c>
      <c r="BJ53" t="s">
        <v>3078</v>
      </c>
      <c r="BK53" t="s">
        <v>282</v>
      </c>
      <c r="BL53" t="s">
        <v>282</v>
      </c>
      <c r="BM53" t="s">
        <v>282</v>
      </c>
      <c r="BN53" t="s">
        <v>282</v>
      </c>
      <c r="BO53" t="s">
        <v>282</v>
      </c>
      <c r="BP53" t="s">
        <v>282</v>
      </c>
      <c r="BQ53" t="s">
        <v>282</v>
      </c>
      <c r="BR53" t="s">
        <v>282</v>
      </c>
      <c r="BS53" t="s">
        <v>282</v>
      </c>
      <c r="BT53" t="s">
        <v>282</v>
      </c>
      <c r="BU53">
        <v>567</v>
      </c>
      <c r="BV53">
        <v>7</v>
      </c>
      <c r="BW53" t="s">
        <v>1068</v>
      </c>
      <c r="BX53" t="s">
        <v>3077</v>
      </c>
      <c r="BY53" t="s">
        <v>1176</v>
      </c>
      <c r="BZ53">
        <v>2</v>
      </c>
      <c r="CA53" t="s">
        <v>282</v>
      </c>
      <c r="CB53">
        <v>6.11</v>
      </c>
      <c r="CC53">
        <v>7.19</v>
      </c>
      <c r="CD53" t="s">
        <v>3078</v>
      </c>
      <c r="CE53" t="s">
        <v>282</v>
      </c>
      <c r="CF53" t="s">
        <v>282</v>
      </c>
      <c r="CG53" t="s">
        <v>282</v>
      </c>
      <c r="CH53" t="s">
        <v>282</v>
      </c>
      <c r="CI53" t="s">
        <v>282</v>
      </c>
      <c r="CJ53" t="s">
        <v>282</v>
      </c>
      <c r="CK53" t="s">
        <v>282</v>
      </c>
      <c r="CL53" t="s">
        <v>282</v>
      </c>
      <c r="CM53" t="s">
        <v>282</v>
      </c>
      <c r="CN53" t="s">
        <v>282</v>
      </c>
      <c r="CO53">
        <v>612</v>
      </c>
      <c r="CP53">
        <v>11</v>
      </c>
      <c r="CQ53" t="s">
        <v>1069</v>
      </c>
      <c r="CR53" t="s">
        <v>3077</v>
      </c>
      <c r="CS53" t="s">
        <v>1176</v>
      </c>
      <c r="CT53">
        <v>1</v>
      </c>
      <c r="CU53" t="s">
        <v>282</v>
      </c>
      <c r="CV53">
        <v>1.42</v>
      </c>
      <c r="CW53">
        <v>8.07</v>
      </c>
      <c r="CX53" t="s">
        <v>3078</v>
      </c>
      <c r="CY53" t="s">
        <v>282</v>
      </c>
      <c r="CZ53" t="s">
        <v>282</v>
      </c>
      <c r="DA53" t="s">
        <v>282</v>
      </c>
      <c r="DB53" t="s">
        <v>282</v>
      </c>
      <c r="DC53" t="s">
        <v>282</v>
      </c>
      <c r="DD53" t="s">
        <v>282</v>
      </c>
      <c r="DE53" t="s">
        <v>282</v>
      </c>
      <c r="DF53" t="s">
        <v>282</v>
      </c>
      <c r="DG53" t="s">
        <v>282</v>
      </c>
      <c r="DH53" t="s">
        <v>282</v>
      </c>
      <c r="DJ53">
        <v>3</v>
      </c>
      <c r="DK53">
        <v>4.71</v>
      </c>
      <c r="DL53">
        <v>7.7733333333333334</v>
      </c>
      <c r="DM53" t="s">
        <v>282</v>
      </c>
      <c r="DN53">
        <v>39.019209999999987</v>
      </c>
      <c r="DO53">
        <v>64.396884444444424</v>
      </c>
      <c r="DP53" t="s">
        <v>282</v>
      </c>
      <c r="DR53">
        <v>8.4066666666666663</v>
      </c>
      <c r="DS53">
        <v>8.8800000000000008</v>
      </c>
      <c r="DT53">
        <v>0.01</v>
      </c>
      <c r="DU53">
        <v>54.126603555555548</v>
      </c>
      <c r="DV53">
        <v>57.174175999999996</v>
      </c>
      <c r="DW53">
        <v>6.4385333333333322E-2</v>
      </c>
      <c r="DX53">
        <v>643.85333333333324</v>
      </c>
      <c r="EA53">
        <f t="shared" si="0"/>
        <v>0.605917667238422</v>
      </c>
    </row>
    <row r="54" spans="1:131" x14ac:dyDescent="0.25">
      <c r="A54" t="s">
        <v>1208</v>
      </c>
      <c r="B54" t="s">
        <v>1238</v>
      </c>
      <c r="D54" t="s">
        <v>307</v>
      </c>
      <c r="E54" t="s">
        <v>1052</v>
      </c>
      <c r="H54">
        <v>6880</v>
      </c>
      <c r="I54" t="s">
        <v>436</v>
      </c>
      <c r="J54" t="s">
        <v>1176</v>
      </c>
      <c r="K54" t="s">
        <v>1177</v>
      </c>
      <c r="L54">
        <v>96296630</v>
      </c>
      <c r="M54" t="s">
        <v>1178</v>
      </c>
      <c r="N54">
        <v>1</v>
      </c>
      <c r="O54">
        <v>6880</v>
      </c>
      <c r="P54" t="s">
        <v>436</v>
      </c>
      <c r="Q54" t="s">
        <v>214</v>
      </c>
      <c r="T54">
        <v>30</v>
      </c>
      <c r="U54" s="62" t="str">
        <f>VLOOKUP(A54,'Rettelse til drænsystem'!$G$4:$H$424,2,FALSE)</f>
        <v>Systematisk drænet</v>
      </c>
      <c r="V54" t="s">
        <v>1058</v>
      </c>
      <c r="W54" t="s">
        <v>322</v>
      </c>
      <c r="X54">
        <v>10.5</v>
      </c>
      <c r="Y54" t="s">
        <v>1207</v>
      </c>
      <c r="Z54">
        <v>1</v>
      </c>
      <c r="AA54" t="s">
        <v>282</v>
      </c>
      <c r="AB54" t="s">
        <v>282</v>
      </c>
      <c r="AC54">
        <v>3</v>
      </c>
      <c r="AD54" t="s">
        <v>253</v>
      </c>
      <c r="AE54">
        <v>1</v>
      </c>
      <c r="AF54" t="s">
        <v>282</v>
      </c>
      <c r="AG54" t="s">
        <v>282</v>
      </c>
      <c r="AH54" t="s">
        <v>282</v>
      </c>
      <c r="AI54" t="s">
        <v>282</v>
      </c>
      <c r="AJ54" t="s">
        <v>282</v>
      </c>
      <c r="AK54" t="s">
        <v>282</v>
      </c>
      <c r="AL54" t="s">
        <v>282</v>
      </c>
      <c r="AM54" t="s">
        <v>282</v>
      </c>
      <c r="AN54" t="s">
        <v>282</v>
      </c>
      <c r="AO54" t="s">
        <v>197</v>
      </c>
      <c r="AP54" t="s">
        <v>197</v>
      </c>
      <c r="AQ54" t="s">
        <v>198</v>
      </c>
      <c r="AR54" t="s">
        <v>282</v>
      </c>
      <c r="AS54">
        <v>730.39999999999986</v>
      </c>
      <c r="AT54">
        <v>887.69999999999959</v>
      </c>
      <c r="AU54">
        <v>736.09999999999877</v>
      </c>
      <c r="AV54">
        <v>35.578944946741501</v>
      </c>
      <c r="AW54">
        <v>4.8334390635432092</v>
      </c>
      <c r="AX54">
        <v>39.136839441415653</v>
      </c>
      <c r="AY54">
        <v>5.3167829698975302</v>
      </c>
      <c r="BA54">
        <v>600</v>
      </c>
      <c r="BB54">
        <v>26</v>
      </c>
      <c r="BC54" t="s">
        <v>1066</v>
      </c>
      <c r="BD54" t="s">
        <v>1090</v>
      </c>
      <c r="BE54" t="s">
        <v>3117</v>
      </c>
      <c r="BF54" t="s">
        <v>158</v>
      </c>
      <c r="BG54" t="s">
        <v>1183</v>
      </c>
      <c r="BH54">
        <v>2.61</v>
      </c>
      <c r="BI54">
        <v>4.18</v>
      </c>
      <c r="BJ54">
        <v>7.0000000000000007E-2</v>
      </c>
      <c r="BK54" t="s">
        <v>282</v>
      </c>
      <c r="BL54" t="s">
        <v>282</v>
      </c>
      <c r="BM54" t="s">
        <v>282</v>
      </c>
      <c r="BN54" t="s">
        <v>282</v>
      </c>
      <c r="BO54" t="s">
        <v>282</v>
      </c>
      <c r="BP54" t="s">
        <v>282</v>
      </c>
      <c r="BQ54" t="s">
        <v>282</v>
      </c>
      <c r="BR54" t="s">
        <v>282</v>
      </c>
      <c r="BS54" t="s">
        <v>282</v>
      </c>
      <c r="BT54" t="s">
        <v>282</v>
      </c>
      <c r="BU54">
        <v>613</v>
      </c>
      <c r="BV54">
        <v>7</v>
      </c>
      <c r="BW54" t="s">
        <v>1068</v>
      </c>
      <c r="BX54" t="s">
        <v>3077</v>
      </c>
      <c r="BY54" t="s">
        <v>1176</v>
      </c>
      <c r="BZ54" t="s">
        <v>158</v>
      </c>
      <c r="CA54" t="s">
        <v>3119</v>
      </c>
      <c r="CB54">
        <v>3.72</v>
      </c>
      <c r="CC54">
        <v>5.14</v>
      </c>
      <c r="CD54">
        <v>7.0000000000000007E-2</v>
      </c>
      <c r="CE54" t="s">
        <v>282</v>
      </c>
      <c r="CF54" t="s">
        <v>282</v>
      </c>
      <c r="CG54" t="s">
        <v>282</v>
      </c>
      <c r="CH54" t="s">
        <v>282</v>
      </c>
      <c r="CI54" t="s">
        <v>282</v>
      </c>
      <c r="CJ54" t="s">
        <v>282</v>
      </c>
      <c r="CK54" t="s">
        <v>282</v>
      </c>
      <c r="CL54" t="s">
        <v>282</v>
      </c>
      <c r="CM54" t="s">
        <v>282</v>
      </c>
      <c r="CN54" t="s">
        <v>282</v>
      </c>
      <c r="CO54">
        <v>608</v>
      </c>
      <c r="CP54">
        <v>11</v>
      </c>
      <c r="CQ54" t="s">
        <v>1069</v>
      </c>
      <c r="CR54" t="s">
        <v>3077</v>
      </c>
      <c r="CS54" t="s">
        <v>1176</v>
      </c>
      <c r="CT54" t="s">
        <v>158</v>
      </c>
      <c r="CU54" t="s">
        <v>1184</v>
      </c>
      <c r="CV54">
        <v>0.43</v>
      </c>
      <c r="CW54">
        <v>4.33</v>
      </c>
      <c r="CX54">
        <v>0.06</v>
      </c>
      <c r="CY54" t="s">
        <v>282</v>
      </c>
      <c r="CZ54" t="s">
        <v>282</v>
      </c>
      <c r="DA54" t="s">
        <v>282</v>
      </c>
      <c r="DB54" t="s">
        <v>282</v>
      </c>
      <c r="DC54" t="s">
        <v>282</v>
      </c>
      <c r="DD54" t="s">
        <v>282</v>
      </c>
      <c r="DE54" t="s">
        <v>282</v>
      </c>
      <c r="DF54" t="s">
        <v>282</v>
      </c>
      <c r="DG54" t="s">
        <v>282</v>
      </c>
      <c r="DH54" t="s">
        <v>282</v>
      </c>
      <c r="DJ54">
        <v>3</v>
      </c>
      <c r="DK54">
        <v>2.2533333333333334</v>
      </c>
      <c r="DL54">
        <v>4.55</v>
      </c>
      <c r="DM54">
        <v>6.6666666666666666E-2</v>
      </c>
      <c r="DN54">
        <v>16.58678666666664</v>
      </c>
      <c r="DO54">
        <v>33.492549999999945</v>
      </c>
      <c r="DP54">
        <v>0.49073333333333252</v>
      </c>
      <c r="DR54">
        <v>1.8433333333333335</v>
      </c>
      <c r="DS54">
        <v>3.42</v>
      </c>
      <c r="DT54">
        <v>7.0000000000000007E-2</v>
      </c>
      <c r="DU54">
        <v>10.588106666666652</v>
      </c>
      <c r="DV54">
        <v>19.644479999999973</v>
      </c>
      <c r="DW54">
        <v>0.40207999999999949</v>
      </c>
      <c r="DX54">
        <v>574.39999999999918</v>
      </c>
      <c r="EA54">
        <f t="shared" si="0"/>
        <v>0.49523809523809526</v>
      </c>
    </row>
    <row r="55" spans="1:131" x14ac:dyDescent="0.25">
      <c r="A55" t="s">
        <v>1211</v>
      </c>
      <c r="B55" t="s">
        <v>1234</v>
      </c>
      <c r="D55" t="s">
        <v>307</v>
      </c>
      <c r="E55" t="s">
        <v>1052</v>
      </c>
      <c r="H55">
        <v>7650</v>
      </c>
      <c r="I55" t="s">
        <v>1236</v>
      </c>
      <c r="J55" t="s">
        <v>1176</v>
      </c>
      <c r="K55" t="s">
        <v>1177</v>
      </c>
      <c r="L55">
        <v>96296630</v>
      </c>
      <c r="M55" t="s">
        <v>1178</v>
      </c>
      <c r="N55">
        <v>1</v>
      </c>
      <c r="O55">
        <v>7650</v>
      </c>
      <c r="P55" t="s">
        <v>1236</v>
      </c>
      <c r="Q55" t="s">
        <v>214</v>
      </c>
      <c r="T55">
        <v>15</v>
      </c>
      <c r="U55" s="62" t="str">
        <f>VLOOKUP(A55,'Rettelse til drænsystem'!$G$4:$H$424,2,FALSE)</f>
        <v>Systematisk drænet</v>
      </c>
      <c r="V55" t="s">
        <v>1165</v>
      </c>
      <c r="W55" t="s">
        <v>193</v>
      </c>
      <c r="X55">
        <v>20</v>
      </c>
      <c r="Y55" t="s">
        <v>1192</v>
      </c>
      <c r="Z55">
        <v>1</v>
      </c>
      <c r="AA55" t="s">
        <v>282</v>
      </c>
      <c r="AB55" t="s">
        <v>282</v>
      </c>
      <c r="AC55">
        <v>14</v>
      </c>
      <c r="AD55" t="s">
        <v>229</v>
      </c>
      <c r="AE55">
        <v>1</v>
      </c>
      <c r="AF55" t="s">
        <v>282</v>
      </c>
      <c r="AG55" t="s">
        <v>282</v>
      </c>
      <c r="AH55" t="s">
        <v>282</v>
      </c>
      <c r="AI55" t="s">
        <v>282</v>
      </c>
      <c r="AJ55" t="s">
        <v>282</v>
      </c>
      <c r="AK55" t="s">
        <v>282</v>
      </c>
      <c r="AL55" t="s">
        <v>282</v>
      </c>
      <c r="AM55" t="s">
        <v>282</v>
      </c>
      <c r="AN55" t="s">
        <v>282</v>
      </c>
      <c r="AO55" t="s">
        <v>192</v>
      </c>
      <c r="AP55" t="s">
        <v>192</v>
      </c>
      <c r="AQ55" t="s">
        <v>198</v>
      </c>
      <c r="AR55" t="s">
        <v>282</v>
      </c>
      <c r="AS55">
        <v>713.19999999999993</v>
      </c>
      <c r="AT55">
        <v>979.19999999999948</v>
      </c>
      <c r="AU55">
        <v>846.08333333333258</v>
      </c>
      <c r="AV55">
        <v>44.182688997556106</v>
      </c>
      <c r="AW55">
        <v>5.2220256867002233</v>
      </c>
      <c r="AX55">
        <v>48.600957897311723</v>
      </c>
      <c r="AY55">
        <v>5.7442282553702464</v>
      </c>
      <c r="BA55">
        <v>581</v>
      </c>
      <c r="BB55">
        <v>25</v>
      </c>
      <c r="BC55" t="s">
        <v>1066</v>
      </c>
      <c r="BD55" t="s">
        <v>1090</v>
      </c>
      <c r="BE55" t="s">
        <v>3117</v>
      </c>
      <c r="BF55">
        <v>2</v>
      </c>
      <c r="BG55" t="s">
        <v>282</v>
      </c>
      <c r="BH55">
        <v>0.73</v>
      </c>
      <c r="BI55">
        <v>1.67</v>
      </c>
      <c r="BJ55">
        <v>0.02</v>
      </c>
      <c r="BK55" t="s">
        <v>282</v>
      </c>
      <c r="BL55" t="s">
        <v>282</v>
      </c>
      <c r="BM55" t="s">
        <v>282</v>
      </c>
      <c r="BN55" t="s">
        <v>282</v>
      </c>
      <c r="BO55" t="s">
        <v>282</v>
      </c>
      <c r="BP55" t="s">
        <v>282</v>
      </c>
      <c r="BQ55" t="s">
        <v>282</v>
      </c>
      <c r="BR55" t="s">
        <v>282</v>
      </c>
      <c r="BS55" t="s">
        <v>282</v>
      </c>
      <c r="BT55" t="s">
        <v>282</v>
      </c>
      <c r="BU55">
        <v>562</v>
      </c>
      <c r="BV55">
        <v>6</v>
      </c>
      <c r="BW55" t="s">
        <v>1068</v>
      </c>
      <c r="BX55" t="s">
        <v>3077</v>
      </c>
      <c r="BY55" t="s">
        <v>1176</v>
      </c>
      <c r="BZ55" t="s">
        <v>158</v>
      </c>
      <c r="CA55" t="s">
        <v>3119</v>
      </c>
      <c r="CB55">
        <v>0.28999999999999998</v>
      </c>
      <c r="CC55">
        <v>1.37</v>
      </c>
      <c r="CD55">
        <v>0.08</v>
      </c>
      <c r="CE55" t="s">
        <v>282</v>
      </c>
      <c r="CF55" t="s">
        <v>282</v>
      </c>
      <c r="CG55" t="s">
        <v>282</v>
      </c>
      <c r="CH55" t="s">
        <v>282</v>
      </c>
      <c r="CI55" t="s">
        <v>282</v>
      </c>
      <c r="CJ55" t="s">
        <v>282</v>
      </c>
      <c r="CK55" t="s">
        <v>282</v>
      </c>
      <c r="CL55" t="s">
        <v>282</v>
      </c>
      <c r="CM55" t="s">
        <v>282</v>
      </c>
      <c r="CN55" t="s">
        <v>282</v>
      </c>
      <c r="CO55">
        <v>603</v>
      </c>
      <c r="CP55">
        <v>10</v>
      </c>
      <c r="CQ55" t="s">
        <v>1069</v>
      </c>
      <c r="CR55" t="s">
        <v>3077</v>
      </c>
      <c r="CS55" t="s">
        <v>1176</v>
      </c>
      <c r="CT55" t="s">
        <v>158</v>
      </c>
      <c r="CU55" t="s">
        <v>1183</v>
      </c>
      <c r="CV55">
        <v>0.28000000000000003</v>
      </c>
      <c r="CW55">
        <v>1.53</v>
      </c>
      <c r="CX55">
        <v>0.02</v>
      </c>
      <c r="CY55" t="s">
        <v>282</v>
      </c>
      <c r="CZ55" t="s">
        <v>282</v>
      </c>
      <c r="DA55" t="s">
        <v>282</v>
      </c>
      <c r="DB55" t="s">
        <v>282</v>
      </c>
      <c r="DC55" t="s">
        <v>282</v>
      </c>
      <c r="DD55" t="s">
        <v>282</v>
      </c>
      <c r="DE55" t="s">
        <v>282</v>
      </c>
      <c r="DF55" t="s">
        <v>282</v>
      </c>
      <c r="DG55" t="s">
        <v>282</v>
      </c>
      <c r="DH55" t="s">
        <v>282</v>
      </c>
      <c r="DJ55">
        <v>3</v>
      </c>
      <c r="DK55">
        <v>0.43333333333333335</v>
      </c>
      <c r="DL55">
        <v>1.5233333333333334</v>
      </c>
      <c r="DM55">
        <v>0.04</v>
      </c>
      <c r="DN55">
        <v>3.6663611111111081</v>
      </c>
      <c r="DO55">
        <v>12.888669444444433</v>
      </c>
      <c r="DP55">
        <v>0.33843333333333309</v>
      </c>
      <c r="DR55">
        <v>3.0266666666666668</v>
      </c>
      <c r="DS55">
        <v>3.9833333333333338</v>
      </c>
      <c r="DT55">
        <v>1.3333333333333334E-2</v>
      </c>
      <c r="DU55">
        <v>17.924323555555549</v>
      </c>
      <c r="DV55">
        <v>23.589831111111106</v>
      </c>
      <c r="DW55">
        <v>7.8961777777777756E-2</v>
      </c>
      <c r="DX55">
        <v>592.21333333333314</v>
      </c>
      <c r="EA55">
        <f t="shared" si="0"/>
        <v>0.28446389496717722</v>
      </c>
    </row>
    <row r="56" spans="1:131" x14ac:dyDescent="0.25">
      <c r="A56" t="s">
        <v>1213</v>
      </c>
      <c r="B56" t="s">
        <v>1247</v>
      </c>
      <c r="D56" t="s">
        <v>307</v>
      </c>
      <c r="E56" t="s">
        <v>1052</v>
      </c>
      <c r="H56">
        <v>7500</v>
      </c>
      <c r="I56" t="s">
        <v>1187</v>
      </c>
      <c r="J56" t="s">
        <v>1176</v>
      </c>
      <c r="K56" t="s">
        <v>1177</v>
      </c>
      <c r="L56">
        <v>96296630</v>
      </c>
      <c r="M56" t="s">
        <v>1178</v>
      </c>
      <c r="N56">
        <v>1</v>
      </c>
      <c r="O56">
        <v>7500</v>
      </c>
      <c r="P56" t="s">
        <v>1187</v>
      </c>
      <c r="Q56" t="s">
        <v>191</v>
      </c>
      <c r="T56">
        <v>30</v>
      </c>
      <c r="U56" s="62" t="str">
        <f>VLOOKUP(A56,'Rettelse til drænsystem'!$G$4:$H$424,2,FALSE)</f>
        <v>Pletdrænet</v>
      </c>
      <c r="V56" t="s">
        <v>1058</v>
      </c>
      <c r="W56" t="s">
        <v>239</v>
      </c>
      <c r="X56">
        <v>100</v>
      </c>
      <c r="Y56" t="s">
        <v>1095</v>
      </c>
      <c r="Z56">
        <v>1</v>
      </c>
      <c r="AA56" t="s">
        <v>282</v>
      </c>
      <c r="AB56" t="s">
        <v>282</v>
      </c>
      <c r="AC56">
        <v>6</v>
      </c>
      <c r="AD56" t="s">
        <v>195</v>
      </c>
      <c r="AE56">
        <v>0.75</v>
      </c>
      <c r="AF56" t="s">
        <v>282</v>
      </c>
      <c r="AG56">
        <v>14</v>
      </c>
      <c r="AH56" t="s">
        <v>229</v>
      </c>
      <c r="AI56">
        <v>0.25</v>
      </c>
      <c r="AJ56" t="s">
        <v>3121</v>
      </c>
      <c r="AK56" t="s">
        <v>282</v>
      </c>
      <c r="AL56" t="s">
        <v>282</v>
      </c>
      <c r="AM56" t="s">
        <v>282</v>
      </c>
      <c r="AN56" t="s">
        <v>282</v>
      </c>
      <c r="AO56" t="s">
        <v>192</v>
      </c>
      <c r="AP56" t="s">
        <v>192</v>
      </c>
      <c r="AQ56" t="s">
        <v>198</v>
      </c>
      <c r="AR56" t="s">
        <v>282</v>
      </c>
      <c r="AS56">
        <v>713.19999999999993</v>
      </c>
      <c r="AT56">
        <v>1073.5999999999997</v>
      </c>
      <c r="AU56">
        <v>954.77916666666579</v>
      </c>
      <c r="AV56">
        <v>88.774216366880466</v>
      </c>
      <c r="AW56">
        <v>9.2975563809439752</v>
      </c>
      <c r="AX56">
        <v>97.651638003568522</v>
      </c>
      <c r="AY56">
        <v>10.227312019038374</v>
      </c>
      <c r="BA56">
        <v>582</v>
      </c>
      <c r="BB56">
        <v>25</v>
      </c>
      <c r="BC56" t="s">
        <v>1066</v>
      </c>
      <c r="BD56" t="s">
        <v>1090</v>
      </c>
      <c r="BE56" t="s">
        <v>3117</v>
      </c>
      <c r="BF56">
        <v>3</v>
      </c>
      <c r="BG56" t="s">
        <v>282</v>
      </c>
      <c r="BH56">
        <v>10.63</v>
      </c>
      <c r="BI56">
        <v>11.78</v>
      </c>
      <c r="BJ56">
        <v>0.09</v>
      </c>
      <c r="BK56" t="s">
        <v>282</v>
      </c>
      <c r="BL56" t="s">
        <v>282</v>
      </c>
      <c r="BM56" t="s">
        <v>282</v>
      </c>
      <c r="BN56" t="s">
        <v>282</v>
      </c>
      <c r="BO56" t="s">
        <v>282</v>
      </c>
      <c r="BP56" t="s">
        <v>282</v>
      </c>
      <c r="BQ56" t="s">
        <v>282</v>
      </c>
      <c r="BR56" t="s">
        <v>282</v>
      </c>
      <c r="BS56" t="s">
        <v>282</v>
      </c>
      <c r="BT56" t="s">
        <v>282</v>
      </c>
      <c r="BU56">
        <v>570</v>
      </c>
      <c r="BV56">
        <v>6</v>
      </c>
      <c r="BW56" t="s">
        <v>1068</v>
      </c>
      <c r="BX56" t="s">
        <v>3077</v>
      </c>
      <c r="BY56" t="s">
        <v>1176</v>
      </c>
      <c r="BZ56">
        <v>10</v>
      </c>
      <c r="CA56" t="s">
        <v>282</v>
      </c>
      <c r="CB56">
        <v>2.68</v>
      </c>
      <c r="CC56">
        <v>4.3099999999999996</v>
      </c>
      <c r="CD56">
        <v>0.17</v>
      </c>
      <c r="CE56" t="s">
        <v>282</v>
      </c>
      <c r="CF56" t="s">
        <v>282</v>
      </c>
      <c r="CG56" t="s">
        <v>282</v>
      </c>
      <c r="CH56" t="s">
        <v>282</v>
      </c>
      <c r="CI56" t="s">
        <v>282</v>
      </c>
      <c r="CJ56" t="s">
        <v>282</v>
      </c>
      <c r="CK56" t="s">
        <v>282</v>
      </c>
      <c r="CL56" t="s">
        <v>282</v>
      </c>
      <c r="CM56" t="s">
        <v>282</v>
      </c>
      <c r="CN56" t="s">
        <v>282</v>
      </c>
      <c r="CO56">
        <v>611</v>
      </c>
      <c r="CP56">
        <v>10</v>
      </c>
      <c r="CQ56" t="s">
        <v>1069</v>
      </c>
      <c r="CR56" t="s">
        <v>3077</v>
      </c>
      <c r="CS56" t="s">
        <v>1176</v>
      </c>
      <c r="CT56">
        <v>3</v>
      </c>
      <c r="CU56" t="s">
        <v>282</v>
      </c>
      <c r="CV56">
        <v>7.62</v>
      </c>
      <c r="CW56">
        <v>8.56</v>
      </c>
      <c r="CX56">
        <v>0.08</v>
      </c>
      <c r="CY56" t="s">
        <v>282</v>
      </c>
      <c r="CZ56" t="s">
        <v>282</v>
      </c>
      <c r="DA56" t="s">
        <v>282</v>
      </c>
      <c r="DB56" t="s">
        <v>282</v>
      </c>
      <c r="DC56" t="s">
        <v>282</v>
      </c>
      <c r="DD56" t="s">
        <v>282</v>
      </c>
      <c r="DE56" t="s">
        <v>282</v>
      </c>
      <c r="DF56" t="s">
        <v>282</v>
      </c>
      <c r="DG56" t="s">
        <v>282</v>
      </c>
      <c r="DH56" t="s">
        <v>282</v>
      </c>
      <c r="DJ56">
        <v>3</v>
      </c>
      <c r="DK56">
        <v>6.9766666666666666</v>
      </c>
      <c r="DL56">
        <v>8.2166666666666668</v>
      </c>
      <c r="DM56">
        <v>0.11333333333333334</v>
      </c>
      <c r="DN56">
        <v>66.611759861111054</v>
      </c>
      <c r="DO56">
        <v>78.451021527777698</v>
      </c>
      <c r="DP56">
        <v>1.0820830555555547</v>
      </c>
      <c r="DR56">
        <v>6.72</v>
      </c>
      <c r="DS56">
        <v>7.9899999999999993</v>
      </c>
      <c r="DT56">
        <v>0.13</v>
      </c>
      <c r="DU56">
        <v>35.524820799999951</v>
      </c>
      <c r="DV56">
        <v>42.238589016666602</v>
      </c>
      <c r="DW56">
        <v>0.68723611666666573</v>
      </c>
      <c r="DX56">
        <v>528.64316666666593</v>
      </c>
      <c r="EA56">
        <f t="shared" si="0"/>
        <v>0.84908722109533463</v>
      </c>
    </row>
    <row r="57" spans="1:131" x14ac:dyDescent="0.25">
      <c r="A57" t="s">
        <v>1215</v>
      </c>
      <c r="B57" t="s">
        <v>1231</v>
      </c>
      <c r="D57" t="s">
        <v>307</v>
      </c>
      <c r="E57" t="s">
        <v>1052</v>
      </c>
      <c r="H57">
        <v>7550</v>
      </c>
      <c r="I57" t="s">
        <v>1201</v>
      </c>
      <c r="J57" t="s">
        <v>1176</v>
      </c>
      <c r="K57" t="s">
        <v>1177</v>
      </c>
      <c r="L57">
        <v>96296630</v>
      </c>
      <c r="M57" t="s">
        <v>1178</v>
      </c>
      <c r="N57">
        <v>1</v>
      </c>
      <c r="O57">
        <v>7550</v>
      </c>
      <c r="P57" t="s">
        <v>1201</v>
      </c>
      <c r="Q57" t="s">
        <v>191</v>
      </c>
      <c r="T57">
        <v>10</v>
      </c>
      <c r="U57" s="62" t="str">
        <f>VLOOKUP(A57,'Rettelse til drænsystem'!$G$4:$H$424,2,FALSE)</f>
        <v>Systematisk drænet</v>
      </c>
      <c r="V57" t="s">
        <v>1058</v>
      </c>
      <c r="W57" t="s">
        <v>239</v>
      </c>
      <c r="X57">
        <v>3</v>
      </c>
      <c r="Y57" t="s">
        <v>1192</v>
      </c>
      <c r="Z57">
        <v>1</v>
      </c>
      <c r="AA57" t="s">
        <v>282</v>
      </c>
      <c r="AB57" t="s">
        <v>282</v>
      </c>
      <c r="AC57">
        <v>6</v>
      </c>
      <c r="AD57" t="s">
        <v>195</v>
      </c>
      <c r="AE57">
        <v>1</v>
      </c>
      <c r="AF57" t="s">
        <v>282</v>
      </c>
      <c r="AG57" t="s">
        <v>282</v>
      </c>
      <c r="AH57" t="s">
        <v>282</v>
      </c>
      <c r="AI57" t="s">
        <v>282</v>
      </c>
      <c r="AJ57" t="s">
        <v>282</v>
      </c>
      <c r="AK57" t="s">
        <v>282</v>
      </c>
      <c r="AL57" t="s">
        <v>282</v>
      </c>
      <c r="AM57" t="s">
        <v>282</v>
      </c>
      <c r="AN57" t="s">
        <v>282</v>
      </c>
      <c r="AO57" t="s">
        <v>192</v>
      </c>
      <c r="AP57" t="s">
        <v>197</v>
      </c>
      <c r="AQ57" t="s">
        <v>198</v>
      </c>
      <c r="AR57" t="s">
        <v>282</v>
      </c>
      <c r="AS57">
        <v>745.49999999999977</v>
      </c>
      <c r="AT57">
        <v>1047.9000000000001</v>
      </c>
      <c r="AU57">
        <v>995.62333333333345</v>
      </c>
      <c r="AV57">
        <v>115.18676565367092</v>
      </c>
      <c r="AW57">
        <v>11.569311585740682</v>
      </c>
      <c r="AX57">
        <v>126.70544221903802</v>
      </c>
      <c r="AY57">
        <v>12.726242744314751</v>
      </c>
      <c r="BA57">
        <v>596</v>
      </c>
      <c r="BB57">
        <v>26</v>
      </c>
      <c r="BC57" t="s">
        <v>1066</v>
      </c>
      <c r="BD57" t="s">
        <v>1090</v>
      </c>
      <c r="BE57" t="s">
        <v>3117</v>
      </c>
      <c r="BF57">
        <v>1</v>
      </c>
      <c r="BG57" t="s">
        <v>282</v>
      </c>
      <c r="BH57">
        <v>5.31</v>
      </c>
      <c r="BI57">
        <v>6.43</v>
      </c>
      <c r="BJ57">
        <v>0.03</v>
      </c>
      <c r="BK57" t="s">
        <v>282</v>
      </c>
      <c r="BL57" t="s">
        <v>282</v>
      </c>
      <c r="BM57" t="s">
        <v>282</v>
      </c>
      <c r="BN57" t="s">
        <v>282</v>
      </c>
      <c r="BO57" t="s">
        <v>282</v>
      </c>
      <c r="BP57" t="s">
        <v>282</v>
      </c>
      <c r="BQ57" t="s">
        <v>282</v>
      </c>
      <c r="BR57" t="s">
        <v>282</v>
      </c>
      <c r="BS57" t="s">
        <v>282</v>
      </c>
      <c r="BT57" t="s">
        <v>282</v>
      </c>
      <c r="BU57">
        <v>577</v>
      </c>
      <c r="BV57">
        <v>6</v>
      </c>
      <c r="BW57" t="s">
        <v>1068</v>
      </c>
      <c r="BX57" t="s">
        <v>3077</v>
      </c>
      <c r="BY57" t="s">
        <v>1176</v>
      </c>
      <c r="BZ57">
        <v>1</v>
      </c>
      <c r="CA57" t="s">
        <v>282</v>
      </c>
      <c r="CB57">
        <v>3.53</v>
      </c>
      <c r="CC57">
        <v>3.85</v>
      </c>
      <c r="CD57">
        <v>0.04</v>
      </c>
      <c r="CE57" t="s">
        <v>282</v>
      </c>
      <c r="CF57" t="s">
        <v>282</v>
      </c>
      <c r="CG57" t="s">
        <v>282</v>
      </c>
      <c r="CH57" t="s">
        <v>282</v>
      </c>
      <c r="CI57" t="s">
        <v>282</v>
      </c>
      <c r="CJ57" t="s">
        <v>282</v>
      </c>
      <c r="CK57" t="s">
        <v>282</v>
      </c>
      <c r="CL57" t="s">
        <v>282</v>
      </c>
      <c r="CM57" t="s">
        <v>282</v>
      </c>
      <c r="CN57" t="s">
        <v>282</v>
      </c>
      <c r="CO57">
        <v>580</v>
      </c>
      <c r="CP57">
        <v>10</v>
      </c>
      <c r="CQ57" t="s">
        <v>1069</v>
      </c>
      <c r="CR57" t="s">
        <v>3077</v>
      </c>
      <c r="CS57" t="s">
        <v>1176</v>
      </c>
      <c r="CT57">
        <v>1</v>
      </c>
      <c r="CU57" t="s">
        <v>282</v>
      </c>
      <c r="CV57">
        <v>3.28</v>
      </c>
      <c r="CW57">
        <v>4.0999999999999996</v>
      </c>
      <c r="CX57">
        <v>0.05</v>
      </c>
      <c r="CY57" t="s">
        <v>282</v>
      </c>
      <c r="CZ57" t="s">
        <v>282</v>
      </c>
      <c r="DA57" t="s">
        <v>282</v>
      </c>
      <c r="DB57" t="s">
        <v>282</v>
      </c>
      <c r="DC57" t="s">
        <v>282</v>
      </c>
      <c r="DD57" t="s">
        <v>282</v>
      </c>
      <c r="DE57" t="s">
        <v>282</v>
      </c>
      <c r="DF57" t="s">
        <v>282</v>
      </c>
      <c r="DG57" t="s">
        <v>282</v>
      </c>
      <c r="DH57" t="s">
        <v>282</v>
      </c>
      <c r="DJ57">
        <v>3</v>
      </c>
      <c r="DK57">
        <v>4.04</v>
      </c>
      <c r="DL57">
        <v>4.793333333333333</v>
      </c>
      <c r="DM57">
        <v>0.04</v>
      </c>
      <c r="DN57">
        <v>40.223182666666673</v>
      </c>
      <c r="DO57">
        <v>47.723545111111115</v>
      </c>
      <c r="DP57">
        <v>0.3982493333333334</v>
      </c>
      <c r="DR57">
        <v>2.9566666666666666</v>
      </c>
      <c r="DS57">
        <v>3.5633333333333339</v>
      </c>
      <c r="DT57">
        <v>6.0000000000000005E-2</v>
      </c>
      <c r="DU57">
        <v>19.859141555555549</v>
      </c>
      <c r="DV57">
        <v>23.933959777777776</v>
      </c>
      <c r="DW57">
        <v>0.40300399999999997</v>
      </c>
      <c r="DX57">
        <v>671.67333333333318</v>
      </c>
      <c r="EA57">
        <f t="shared" si="0"/>
        <v>0.84283727399165509</v>
      </c>
    </row>
    <row r="58" spans="1:131" x14ac:dyDescent="0.25">
      <c r="A58" t="s">
        <v>1218</v>
      </c>
      <c r="B58" t="s">
        <v>1199</v>
      </c>
      <c r="D58" t="s">
        <v>307</v>
      </c>
      <c r="E58" t="s">
        <v>1052</v>
      </c>
      <c r="H58">
        <v>7550</v>
      </c>
      <c r="I58" t="s">
        <v>1201</v>
      </c>
      <c r="J58" t="s">
        <v>1176</v>
      </c>
      <c r="K58" t="s">
        <v>1177</v>
      </c>
      <c r="L58">
        <v>96296630</v>
      </c>
      <c r="M58" t="s">
        <v>1178</v>
      </c>
      <c r="N58">
        <v>1</v>
      </c>
      <c r="O58">
        <v>7550</v>
      </c>
      <c r="P58" t="s">
        <v>1201</v>
      </c>
      <c r="Q58" t="s">
        <v>214</v>
      </c>
      <c r="T58">
        <v>10</v>
      </c>
      <c r="U58" s="62" t="str">
        <f>VLOOKUP(A58,'Rettelse til drænsystem'!$G$4:$H$424,2,FALSE)</f>
        <v>Pletdrænet</v>
      </c>
      <c r="V58" t="s">
        <v>1058</v>
      </c>
      <c r="W58" t="s">
        <v>193</v>
      </c>
      <c r="X58">
        <v>2</v>
      </c>
      <c r="Y58" t="s">
        <v>1192</v>
      </c>
      <c r="Z58">
        <v>1</v>
      </c>
      <c r="AA58" t="s">
        <v>282</v>
      </c>
      <c r="AB58" t="s">
        <v>282</v>
      </c>
      <c r="AC58">
        <v>3</v>
      </c>
      <c r="AD58" t="s">
        <v>253</v>
      </c>
      <c r="AE58">
        <v>1</v>
      </c>
      <c r="AF58" t="s">
        <v>282</v>
      </c>
      <c r="AG58" t="s">
        <v>282</v>
      </c>
      <c r="AH58" t="s">
        <v>282</v>
      </c>
      <c r="AI58" t="s">
        <v>282</v>
      </c>
      <c r="AJ58" t="s">
        <v>282</v>
      </c>
      <c r="AK58" t="s">
        <v>282</v>
      </c>
      <c r="AL58" t="s">
        <v>282</v>
      </c>
      <c r="AM58" t="s">
        <v>282</v>
      </c>
      <c r="AN58" t="s">
        <v>282</v>
      </c>
      <c r="AO58" t="s">
        <v>192</v>
      </c>
      <c r="AP58" t="s">
        <v>192</v>
      </c>
      <c r="AQ58" t="s">
        <v>198</v>
      </c>
      <c r="AR58" t="s">
        <v>282</v>
      </c>
      <c r="AS58">
        <v>745.49999999999977</v>
      </c>
      <c r="AT58">
        <v>1047.9000000000001</v>
      </c>
      <c r="AU58">
        <v>989.13333333333344</v>
      </c>
      <c r="AV58">
        <v>49.21262665586476</v>
      </c>
      <c r="AW58">
        <v>4.9753278953829705</v>
      </c>
      <c r="AX58">
        <v>54.133889321451242</v>
      </c>
      <c r="AY58">
        <v>5.472860684921268</v>
      </c>
      <c r="BA58">
        <v>602</v>
      </c>
      <c r="BB58">
        <v>26</v>
      </c>
      <c r="BC58" t="s">
        <v>1066</v>
      </c>
      <c r="BD58" t="s">
        <v>1090</v>
      </c>
      <c r="BE58" t="s">
        <v>3117</v>
      </c>
      <c r="BF58">
        <v>2</v>
      </c>
      <c r="BG58" t="s">
        <v>282</v>
      </c>
      <c r="BH58">
        <v>2.71</v>
      </c>
      <c r="BI58">
        <v>4.32</v>
      </c>
      <c r="BJ58">
        <v>0.01</v>
      </c>
      <c r="BK58" t="s">
        <v>282</v>
      </c>
      <c r="BL58" t="s">
        <v>282</v>
      </c>
      <c r="BM58" t="s">
        <v>282</v>
      </c>
      <c r="BN58" t="s">
        <v>282</v>
      </c>
      <c r="BO58" t="s">
        <v>282</v>
      </c>
      <c r="BP58" t="s">
        <v>282</v>
      </c>
      <c r="BQ58" t="s">
        <v>282</v>
      </c>
      <c r="BR58" t="s">
        <v>282</v>
      </c>
      <c r="BS58" t="s">
        <v>282</v>
      </c>
      <c r="BT58" t="s">
        <v>282</v>
      </c>
      <c r="BU58">
        <v>572</v>
      </c>
      <c r="BV58">
        <v>6</v>
      </c>
      <c r="BW58" t="s">
        <v>1068</v>
      </c>
      <c r="BX58" t="s">
        <v>3077</v>
      </c>
      <c r="BY58" t="s">
        <v>1176</v>
      </c>
      <c r="BZ58">
        <v>2</v>
      </c>
      <c r="CA58" t="s">
        <v>282</v>
      </c>
      <c r="CB58">
        <v>2.3199999999999998</v>
      </c>
      <c r="CC58">
        <v>3.42</v>
      </c>
      <c r="CD58">
        <v>0.05</v>
      </c>
      <c r="CE58" t="s">
        <v>282</v>
      </c>
      <c r="CF58" t="s">
        <v>282</v>
      </c>
      <c r="CG58" t="s">
        <v>282</v>
      </c>
      <c r="CH58" t="s">
        <v>282</v>
      </c>
      <c r="CI58" t="s">
        <v>282</v>
      </c>
      <c r="CJ58" t="s">
        <v>282</v>
      </c>
      <c r="CK58" t="s">
        <v>282</v>
      </c>
      <c r="CL58" t="s">
        <v>282</v>
      </c>
      <c r="CM58" t="s">
        <v>282</v>
      </c>
      <c r="CN58" t="s">
        <v>282</v>
      </c>
      <c r="CO58">
        <v>609</v>
      </c>
      <c r="CP58">
        <v>10</v>
      </c>
      <c r="CQ58" t="s">
        <v>1069</v>
      </c>
      <c r="CR58" t="s">
        <v>3077</v>
      </c>
      <c r="CS58" t="s">
        <v>1176</v>
      </c>
      <c r="CT58">
        <v>2</v>
      </c>
      <c r="CU58" t="s">
        <v>282</v>
      </c>
      <c r="CV58">
        <v>1.79</v>
      </c>
      <c r="CW58">
        <v>3.09</v>
      </c>
      <c r="CX58">
        <v>0.01</v>
      </c>
      <c r="CY58" t="s">
        <v>282</v>
      </c>
      <c r="CZ58" t="s">
        <v>282</v>
      </c>
      <c r="DA58" t="s">
        <v>282</v>
      </c>
      <c r="DB58" t="s">
        <v>282</v>
      </c>
      <c r="DC58" t="s">
        <v>282</v>
      </c>
      <c r="DD58" t="s">
        <v>282</v>
      </c>
      <c r="DE58" t="s">
        <v>282</v>
      </c>
      <c r="DF58" t="s">
        <v>282</v>
      </c>
      <c r="DG58" t="s">
        <v>282</v>
      </c>
      <c r="DH58" t="s">
        <v>282</v>
      </c>
      <c r="DJ58">
        <v>3</v>
      </c>
      <c r="DK58">
        <v>2.273333333333333</v>
      </c>
      <c r="DL58">
        <v>3.61</v>
      </c>
      <c r="DM58">
        <v>2.3333333333333334E-2</v>
      </c>
      <c r="DN58">
        <v>22.486297777777779</v>
      </c>
      <c r="DO58">
        <v>35.707713333333338</v>
      </c>
      <c r="DP58">
        <v>0.23079777777777782</v>
      </c>
      <c r="DR58">
        <v>2.3933333333333335</v>
      </c>
      <c r="DS58">
        <v>3.7900000000000005</v>
      </c>
      <c r="DT58">
        <v>0.02</v>
      </c>
      <c r="DU58">
        <v>15.920054444444443</v>
      </c>
      <c r="DV58">
        <v>25.210448333333328</v>
      </c>
      <c r="DW58">
        <v>0.13303666666666664</v>
      </c>
      <c r="DX58">
        <v>665.18333333333317</v>
      </c>
      <c r="EA58">
        <f t="shared" si="0"/>
        <v>0.62973222530009221</v>
      </c>
    </row>
    <row r="59" spans="1:131" x14ac:dyDescent="0.25">
      <c r="A59" t="s">
        <v>1223</v>
      </c>
      <c r="B59" t="s">
        <v>1185</v>
      </c>
      <c r="D59" t="s">
        <v>307</v>
      </c>
      <c r="E59" t="s">
        <v>1052</v>
      </c>
      <c r="H59">
        <v>7500</v>
      </c>
      <c r="I59" t="s">
        <v>1187</v>
      </c>
      <c r="J59" t="s">
        <v>1176</v>
      </c>
      <c r="K59" t="s">
        <v>1177</v>
      </c>
      <c r="L59">
        <v>96296630</v>
      </c>
      <c r="M59" t="s">
        <v>1178</v>
      </c>
      <c r="N59">
        <v>1</v>
      </c>
      <c r="O59">
        <v>7500</v>
      </c>
      <c r="P59" t="s">
        <v>1187</v>
      </c>
      <c r="Q59" t="s">
        <v>191</v>
      </c>
      <c r="T59">
        <v>8</v>
      </c>
      <c r="U59" s="62" t="str">
        <f>VLOOKUP(A59,'Rettelse til drænsystem'!$G$4:$H$424,2,FALSE)</f>
        <v>Pletdrænet</v>
      </c>
      <c r="V59" t="s">
        <v>1058</v>
      </c>
      <c r="W59" t="s">
        <v>193</v>
      </c>
      <c r="X59">
        <v>2</v>
      </c>
      <c r="Y59" t="s">
        <v>1064</v>
      </c>
      <c r="Z59">
        <v>1</v>
      </c>
      <c r="AA59" t="s">
        <v>282</v>
      </c>
      <c r="AB59" t="s">
        <v>282</v>
      </c>
      <c r="AC59">
        <v>2</v>
      </c>
      <c r="AD59" t="s">
        <v>196</v>
      </c>
      <c r="AE59">
        <v>1</v>
      </c>
      <c r="AF59" t="s">
        <v>282</v>
      </c>
      <c r="AG59" t="s">
        <v>282</v>
      </c>
      <c r="AH59" t="s">
        <v>282</v>
      </c>
      <c r="AI59" t="s">
        <v>282</v>
      </c>
      <c r="AJ59" t="s">
        <v>282</v>
      </c>
      <c r="AK59" t="s">
        <v>282</v>
      </c>
      <c r="AL59" t="s">
        <v>282</v>
      </c>
      <c r="AM59" t="s">
        <v>282</v>
      </c>
      <c r="AN59" t="s">
        <v>282</v>
      </c>
      <c r="AO59" t="s">
        <v>192</v>
      </c>
      <c r="AP59" t="s">
        <v>192</v>
      </c>
      <c r="AQ59" t="s">
        <v>198</v>
      </c>
      <c r="AR59" t="s">
        <v>282</v>
      </c>
      <c r="AS59">
        <v>713.19999999999993</v>
      </c>
      <c r="AT59">
        <v>1073.5999999999997</v>
      </c>
      <c r="AU59">
        <v>996.15666666666584</v>
      </c>
      <c r="AV59">
        <v>118.27442584863417</v>
      </c>
      <c r="AW59">
        <v>11.873074768891868</v>
      </c>
      <c r="AX59">
        <v>130.1018684334976</v>
      </c>
      <c r="AY59">
        <v>13.060382245781057</v>
      </c>
      <c r="BA59">
        <v>588</v>
      </c>
      <c r="BB59">
        <v>25</v>
      </c>
      <c r="BC59" t="s">
        <v>1066</v>
      </c>
      <c r="BD59" t="s">
        <v>1090</v>
      </c>
      <c r="BE59" t="s">
        <v>3117</v>
      </c>
      <c r="BF59">
        <v>1</v>
      </c>
      <c r="BG59" t="s">
        <v>282</v>
      </c>
      <c r="BH59">
        <v>2.82</v>
      </c>
      <c r="BI59">
        <v>3.95</v>
      </c>
      <c r="BJ59">
        <v>0.01</v>
      </c>
      <c r="BK59" t="s">
        <v>282</v>
      </c>
      <c r="BL59" t="s">
        <v>282</v>
      </c>
      <c r="BM59" t="s">
        <v>282</v>
      </c>
      <c r="BN59" t="s">
        <v>282</v>
      </c>
      <c r="BO59" t="s">
        <v>282</v>
      </c>
      <c r="BP59" t="s">
        <v>282</v>
      </c>
      <c r="BQ59" t="s">
        <v>282</v>
      </c>
      <c r="BR59" t="s">
        <v>282</v>
      </c>
      <c r="BS59" t="s">
        <v>282</v>
      </c>
      <c r="BT59" t="s">
        <v>282</v>
      </c>
      <c r="BU59">
        <v>574</v>
      </c>
      <c r="BV59">
        <v>6</v>
      </c>
      <c r="BW59" t="s">
        <v>1068</v>
      </c>
      <c r="BX59" t="s">
        <v>3077</v>
      </c>
      <c r="BY59" t="s">
        <v>1176</v>
      </c>
      <c r="BZ59">
        <v>2</v>
      </c>
      <c r="CA59" t="s">
        <v>282</v>
      </c>
      <c r="CB59">
        <v>1.68</v>
      </c>
      <c r="CC59">
        <v>2.74</v>
      </c>
      <c r="CD59">
        <v>0.01</v>
      </c>
      <c r="CE59" t="s">
        <v>282</v>
      </c>
      <c r="CF59" t="s">
        <v>282</v>
      </c>
      <c r="CG59" t="s">
        <v>282</v>
      </c>
      <c r="CH59" t="s">
        <v>282</v>
      </c>
      <c r="CI59" t="s">
        <v>282</v>
      </c>
      <c r="CJ59" t="s">
        <v>282</v>
      </c>
      <c r="CK59" t="s">
        <v>282</v>
      </c>
      <c r="CL59" t="s">
        <v>282</v>
      </c>
      <c r="CM59" t="s">
        <v>282</v>
      </c>
      <c r="CN59" t="s">
        <v>282</v>
      </c>
      <c r="CO59">
        <v>579</v>
      </c>
      <c r="CP59">
        <v>10</v>
      </c>
      <c r="CQ59" t="s">
        <v>1069</v>
      </c>
      <c r="CR59" t="s">
        <v>3077</v>
      </c>
      <c r="CS59" t="s">
        <v>1176</v>
      </c>
      <c r="CT59">
        <v>1</v>
      </c>
      <c r="CU59" t="s">
        <v>282</v>
      </c>
      <c r="CV59">
        <v>0.84</v>
      </c>
      <c r="CW59">
        <v>1.55</v>
      </c>
      <c r="CX59">
        <v>0.01</v>
      </c>
      <c r="CY59" t="s">
        <v>282</v>
      </c>
      <c r="CZ59" t="s">
        <v>282</v>
      </c>
      <c r="DA59" t="s">
        <v>282</v>
      </c>
      <c r="DB59" t="s">
        <v>282</v>
      </c>
      <c r="DC59" t="s">
        <v>282</v>
      </c>
      <c r="DD59" t="s">
        <v>282</v>
      </c>
      <c r="DE59" t="s">
        <v>282</v>
      </c>
      <c r="DF59" t="s">
        <v>282</v>
      </c>
      <c r="DG59" t="s">
        <v>282</v>
      </c>
      <c r="DH59" t="s">
        <v>282</v>
      </c>
      <c r="DJ59">
        <v>3</v>
      </c>
      <c r="DK59">
        <v>1.78</v>
      </c>
      <c r="DL59">
        <v>2.7466666666666666</v>
      </c>
      <c r="DM59">
        <v>0.01</v>
      </c>
      <c r="DN59">
        <v>17.731588666666653</v>
      </c>
      <c r="DO59">
        <v>27.361103111111088</v>
      </c>
      <c r="DP59">
        <v>9.9615666666666589E-2</v>
      </c>
      <c r="DR59">
        <v>2.7033333333333331</v>
      </c>
      <c r="DS59">
        <v>4.7333333333333334</v>
      </c>
      <c r="DT59">
        <v>0.01</v>
      </c>
      <c r="DU59">
        <v>14.887977555555537</v>
      </c>
      <c r="DV59">
        <v>26.067728888888862</v>
      </c>
      <c r="DW59">
        <v>5.5072666666666603E-2</v>
      </c>
      <c r="DX59">
        <v>550.72666666666601</v>
      </c>
      <c r="EA59">
        <f t="shared" si="0"/>
        <v>0.64805825242718451</v>
      </c>
    </row>
    <row r="60" spans="1:131" x14ac:dyDescent="0.25">
      <c r="A60" t="s">
        <v>1227</v>
      </c>
      <c r="B60" t="s">
        <v>1229</v>
      </c>
      <c r="D60" t="s">
        <v>307</v>
      </c>
      <c r="E60" t="s">
        <v>1052</v>
      </c>
      <c r="H60">
        <v>7500</v>
      </c>
      <c r="I60" t="s">
        <v>1187</v>
      </c>
      <c r="J60" t="s">
        <v>1176</v>
      </c>
      <c r="K60" t="s">
        <v>1177</v>
      </c>
      <c r="L60">
        <v>96296630</v>
      </c>
      <c r="M60" t="s">
        <v>1178</v>
      </c>
      <c r="N60">
        <v>1</v>
      </c>
      <c r="O60">
        <v>7500</v>
      </c>
      <c r="P60" t="s">
        <v>1187</v>
      </c>
      <c r="Q60" t="s">
        <v>191</v>
      </c>
      <c r="T60">
        <v>25</v>
      </c>
      <c r="U60" s="62" t="str">
        <f>VLOOKUP(A60,'Rettelse til drænsystem'!$G$4:$H$424,2,FALSE)</f>
        <v>Pletdrænet</v>
      </c>
      <c r="V60" t="s">
        <v>1058</v>
      </c>
      <c r="W60" t="s">
        <v>239</v>
      </c>
      <c r="X60">
        <v>75</v>
      </c>
      <c r="Y60" t="s">
        <v>1181</v>
      </c>
      <c r="Z60">
        <v>1</v>
      </c>
      <c r="AA60" t="s">
        <v>282</v>
      </c>
      <c r="AB60" t="s">
        <v>282</v>
      </c>
      <c r="AC60">
        <v>6</v>
      </c>
      <c r="AD60" t="s">
        <v>195</v>
      </c>
      <c r="AE60">
        <v>0.5</v>
      </c>
      <c r="AF60" t="s">
        <v>282</v>
      </c>
      <c r="AG60">
        <v>3</v>
      </c>
      <c r="AH60" t="s">
        <v>253</v>
      </c>
      <c r="AI60">
        <v>0.4</v>
      </c>
      <c r="AJ60" t="s">
        <v>282</v>
      </c>
      <c r="AK60">
        <v>7</v>
      </c>
      <c r="AL60" t="s">
        <v>241</v>
      </c>
      <c r="AM60">
        <v>0.1</v>
      </c>
      <c r="AN60" t="s">
        <v>282</v>
      </c>
      <c r="AO60" t="s">
        <v>192</v>
      </c>
      <c r="AP60" t="s">
        <v>197</v>
      </c>
      <c r="AQ60" t="s">
        <v>198</v>
      </c>
      <c r="AR60" t="s">
        <v>282</v>
      </c>
      <c r="AS60">
        <v>713.19999999999993</v>
      </c>
      <c r="AT60">
        <v>1073.5999999999997</v>
      </c>
      <c r="AU60">
        <v>959.52933333333272</v>
      </c>
      <c r="AV60">
        <v>84.757132024255441</v>
      </c>
      <c r="AW60">
        <v>8.8433779319825039</v>
      </c>
      <c r="AX60">
        <v>93.232845226680993</v>
      </c>
      <c r="AY60">
        <v>9.7277157251807544</v>
      </c>
      <c r="BA60">
        <v>595</v>
      </c>
      <c r="BB60">
        <v>25</v>
      </c>
      <c r="BC60" t="s">
        <v>1066</v>
      </c>
      <c r="BD60" t="s">
        <v>1090</v>
      </c>
      <c r="BE60" t="s">
        <v>3117</v>
      </c>
      <c r="BF60">
        <v>2</v>
      </c>
      <c r="BG60" t="s">
        <v>282</v>
      </c>
      <c r="BH60">
        <v>7.82</v>
      </c>
      <c r="BI60">
        <v>9.3000000000000007</v>
      </c>
      <c r="BJ60">
        <v>0.02</v>
      </c>
      <c r="BK60" t="s">
        <v>282</v>
      </c>
      <c r="BL60" t="s">
        <v>282</v>
      </c>
      <c r="BM60" t="s">
        <v>282</v>
      </c>
      <c r="BN60" t="s">
        <v>282</v>
      </c>
      <c r="BO60" t="s">
        <v>282</v>
      </c>
      <c r="BP60" t="s">
        <v>282</v>
      </c>
      <c r="BQ60" t="s">
        <v>282</v>
      </c>
      <c r="BR60" t="s">
        <v>282</v>
      </c>
      <c r="BS60" t="s">
        <v>282</v>
      </c>
      <c r="BT60" t="s">
        <v>282</v>
      </c>
      <c r="BU60">
        <v>575</v>
      </c>
      <c r="BV60">
        <v>6</v>
      </c>
      <c r="BW60" t="s">
        <v>1068</v>
      </c>
      <c r="BX60" t="s">
        <v>3077</v>
      </c>
      <c r="BY60" t="s">
        <v>1176</v>
      </c>
      <c r="BZ60">
        <v>8</v>
      </c>
      <c r="CA60" t="s">
        <v>282</v>
      </c>
      <c r="CB60">
        <v>3.69</v>
      </c>
      <c r="CC60">
        <v>4.4400000000000004</v>
      </c>
      <c r="CD60">
        <v>0.06</v>
      </c>
      <c r="CE60" t="s">
        <v>282</v>
      </c>
      <c r="CF60" t="s">
        <v>282</v>
      </c>
      <c r="CG60" t="s">
        <v>282</v>
      </c>
      <c r="CH60" t="s">
        <v>282</v>
      </c>
      <c r="CI60" t="s">
        <v>282</v>
      </c>
      <c r="CJ60" t="s">
        <v>282</v>
      </c>
      <c r="CK60" t="s">
        <v>282</v>
      </c>
      <c r="CL60" t="s">
        <v>282</v>
      </c>
      <c r="CM60" t="s">
        <v>282</v>
      </c>
      <c r="CN60" t="s">
        <v>282</v>
      </c>
      <c r="CO60">
        <v>1338</v>
      </c>
      <c r="CP60">
        <v>10</v>
      </c>
      <c r="CQ60" t="s">
        <v>1069</v>
      </c>
      <c r="CR60" t="s">
        <v>3077</v>
      </c>
      <c r="CS60" t="s">
        <v>1176</v>
      </c>
      <c r="CT60">
        <v>3</v>
      </c>
      <c r="CU60" t="s">
        <v>282</v>
      </c>
      <c r="CV60">
        <v>5.69</v>
      </c>
      <c r="CW60">
        <v>6.99</v>
      </c>
      <c r="CX60">
        <v>0.02</v>
      </c>
      <c r="CY60" t="s">
        <v>282</v>
      </c>
      <c r="CZ60" t="s">
        <v>282</v>
      </c>
      <c r="DA60" t="s">
        <v>282</v>
      </c>
      <c r="DB60" t="s">
        <v>282</v>
      </c>
      <c r="DC60" t="s">
        <v>282</v>
      </c>
      <c r="DD60" t="s">
        <v>282</v>
      </c>
      <c r="DE60" t="s">
        <v>282</v>
      </c>
      <c r="DF60" t="s">
        <v>282</v>
      </c>
      <c r="DG60" t="s">
        <v>282</v>
      </c>
      <c r="DH60" t="s">
        <v>282</v>
      </c>
      <c r="DJ60">
        <v>3</v>
      </c>
      <c r="DK60">
        <v>5.7333333333333334</v>
      </c>
      <c r="DL60">
        <v>6.910000000000001</v>
      </c>
      <c r="DM60">
        <v>3.3333333333333333E-2</v>
      </c>
      <c r="DN60">
        <v>55.013015111111073</v>
      </c>
      <c r="DO60">
        <v>66.3034769333333</v>
      </c>
      <c r="DP60">
        <v>0.31984311111111091</v>
      </c>
      <c r="DR60">
        <v>7.9066666666666663</v>
      </c>
      <c r="DS60">
        <v>8.9533333333333331</v>
      </c>
      <c r="DT60">
        <v>5.000000000000001E-2</v>
      </c>
      <c r="DU60">
        <v>42.989864444444393</v>
      </c>
      <c r="DV60">
        <v>48.680765555555503</v>
      </c>
      <c r="DW60">
        <v>0.27185833333333309</v>
      </c>
      <c r="DX60">
        <v>543.71666666666601</v>
      </c>
      <c r="EA60">
        <f t="shared" si="0"/>
        <v>0.82971538832609737</v>
      </c>
    </row>
    <row r="61" spans="1:131" x14ac:dyDescent="0.25">
      <c r="A61" t="s">
        <v>1229</v>
      </c>
      <c r="B61" t="s">
        <v>1223</v>
      </c>
      <c r="D61" t="s">
        <v>307</v>
      </c>
      <c r="E61" t="s">
        <v>1052</v>
      </c>
      <c r="H61">
        <v>7800</v>
      </c>
      <c r="I61" t="s">
        <v>1220</v>
      </c>
      <c r="J61" t="s">
        <v>1176</v>
      </c>
      <c r="K61" t="s">
        <v>1177</v>
      </c>
      <c r="L61">
        <v>96296630</v>
      </c>
      <c r="M61" t="s">
        <v>1178</v>
      </c>
      <c r="N61" t="s">
        <v>1225</v>
      </c>
      <c r="O61">
        <v>7800</v>
      </c>
      <c r="P61" t="s">
        <v>1220</v>
      </c>
      <c r="Q61" t="s">
        <v>214</v>
      </c>
      <c r="T61">
        <v>12</v>
      </c>
      <c r="U61" s="62" t="str">
        <f>VLOOKUP(A61,'Rettelse til drænsystem'!$G$4:$H$424,2,FALSE)</f>
        <v>Pletdrænet</v>
      </c>
      <c r="V61" t="s">
        <v>1058</v>
      </c>
      <c r="W61" t="s">
        <v>239</v>
      </c>
      <c r="X61">
        <v>4.5</v>
      </c>
      <c r="Y61" t="s">
        <v>1192</v>
      </c>
      <c r="Z61">
        <v>1</v>
      </c>
      <c r="AA61" t="s">
        <v>282</v>
      </c>
      <c r="AB61" t="s">
        <v>282</v>
      </c>
      <c r="AC61">
        <v>7</v>
      </c>
      <c r="AD61" t="s">
        <v>241</v>
      </c>
      <c r="AE61">
        <v>0.7</v>
      </c>
      <c r="AF61" t="s">
        <v>282</v>
      </c>
      <c r="AG61">
        <v>3</v>
      </c>
      <c r="AH61" t="s">
        <v>253</v>
      </c>
      <c r="AI61">
        <v>0.3</v>
      </c>
      <c r="AJ61" t="s">
        <v>282</v>
      </c>
      <c r="AK61" t="s">
        <v>282</v>
      </c>
      <c r="AL61" t="s">
        <v>282</v>
      </c>
      <c r="AM61" t="s">
        <v>282</v>
      </c>
      <c r="AN61" t="s">
        <v>282</v>
      </c>
      <c r="AO61" t="s">
        <v>192</v>
      </c>
      <c r="AP61" t="s">
        <v>197</v>
      </c>
      <c r="AQ61" t="s">
        <v>198</v>
      </c>
      <c r="AR61" t="s">
        <v>282</v>
      </c>
      <c r="AS61">
        <v>655.40000000000009</v>
      </c>
      <c r="AT61">
        <v>784.10000000000014</v>
      </c>
      <c r="AU61">
        <v>624.24633333333293</v>
      </c>
      <c r="AV61">
        <v>30.944565050141442</v>
      </c>
      <c r="AW61">
        <v>4.953635719143759</v>
      </c>
      <c r="AX61">
        <v>34.039021555155585</v>
      </c>
      <c r="AY61">
        <v>5.4489992910581355</v>
      </c>
      <c r="BA61">
        <v>587</v>
      </c>
      <c r="BB61">
        <v>25</v>
      </c>
      <c r="BC61" t="s">
        <v>1066</v>
      </c>
      <c r="BD61" t="s">
        <v>1090</v>
      </c>
      <c r="BE61" t="s">
        <v>3117</v>
      </c>
      <c r="BF61" t="s">
        <v>158</v>
      </c>
      <c r="BG61" t="s">
        <v>1183</v>
      </c>
      <c r="BH61">
        <v>3.52</v>
      </c>
      <c r="BI61">
        <v>5.72</v>
      </c>
      <c r="BJ61">
        <v>0.03</v>
      </c>
      <c r="BK61" t="s">
        <v>282</v>
      </c>
      <c r="BL61" t="s">
        <v>282</v>
      </c>
      <c r="BM61" t="s">
        <v>282</v>
      </c>
      <c r="BN61" t="s">
        <v>282</v>
      </c>
      <c r="BO61" t="s">
        <v>282</v>
      </c>
      <c r="BP61" t="s">
        <v>282</v>
      </c>
      <c r="BQ61" t="s">
        <v>282</v>
      </c>
      <c r="BR61" t="s">
        <v>282</v>
      </c>
      <c r="BS61" t="s">
        <v>282</v>
      </c>
      <c r="BT61" t="s">
        <v>282</v>
      </c>
      <c r="BU61">
        <v>559</v>
      </c>
      <c r="BV61">
        <v>6</v>
      </c>
      <c r="BW61" t="s">
        <v>1068</v>
      </c>
      <c r="BX61" t="s">
        <v>3077</v>
      </c>
      <c r="BY61" t="s">
        <v>1176</v>
      </c>
      <c r="BZ61" t="s">
        <v>158</v>
      </c>
      <c r="CA61" t="s">
        <v>3122</v>
      </c>
      <c r="CB61">
        <v>0.17</v>
      </c>
      <c r="CC61">
        <v>3.05</v>
      </c>
      <c r="CD61">
        <v>0.44</v>
      </c>
      <c r="CE61" t="s">
        <v>282</v>
      </c>
      <c r="CF61" t="s">
        <v>282</v>
      </c>
      <c r="CG61" t="s">
        <v>282</v>
      </c>
      <c r="CH61" t="s">
        <v>282</v>
      </c>
      <c r="CI61" t="s">
        <v>282</v>
      </c>
      <c r="CJ61" t="s">
        <v>282</v>
      </c>
      <c r="CK61" t="s">
        <v>282</v>
      </c>
      <c r="CL61" t="s">
        <v>282</v>
      </c>
      <c r="CM61" t="s">
        <v>282</v>
      </c>
      <c r="CN61" t="s">
        <v>282</v>
      </c>
      <c r="CO61">
        <v>604</v>
      </c>
      <c r="CP61">
        <v>10</v>
      </c>
      <c r="CQ61" t="s">
        <v>1069</v>
      </c>
      <c r="CR61" t="s">
        <v>3077</v>
      </c>
      <c r="CS61" t="s">
        <v>1176</v>
      </c>
      <c r="CT61" t="s">
        <v>158</v>
      </c>
      <c r="CU61" t="s">
        <v>1183</v>
      </c>
      <c r="CV61">
        <v>2.59</v>
      </c>
      <c r="CW61">
        <v>3.68</v>
      </c>
      <c r="CX61">
        <v>0.02</v>
      </c>
      <c r="CY61" t="s">
        <v>282</v>
      </c>
      <c r="CZ61" t="s">
        <v>282</v>
      </c>
      <c r="DA61" t="s">
        <v>282</v>
      </c>
      <c r="DB61" t="s">
        <v>282</v>
      </c>
      <c r="DC61" t="s">
        <v>282</v>
      </c>
      <c r="DD61" t="s">
        <v>282</v>
      </c>
      <c r="DE61" t="s">
        <v>282</v>
      </c>
      <c r="DF61" t="s">
        <v>282</v>
      </c>
      <c r="DG61" t="s">
        <v>282</v>
      </c>
      <c r="DH61" t="s">
        <v>282</v>
      </c>
      <c r="DJ61">
        <v>3</v>
      </c>
      <c r="DK61">
        <v>2.0933333333333333</v>
      </c>
      <c r="DL61">
        <v>4.1499999999999995</v>
      </c>
      <c r="DM61">
        <v>0.16333333333333333</v>
      </c>
      <c r="DN61">
        <v>13.067556577777768</v>
      </c>
      <c r="DO61">
        <v>25.906222833333313</v>
      </c>
      <c r="DP61">
        <v>1.0196023444444438</v>
      </c>
      <c r="DR61">
        <v>4.43</v>
      </c>
      <c r="DS61">
        <v>5.7600000000000007</v>
      </c>
      <c r="DT61">
        <v>3.3333333333333333E-2</v>
      </c>
      <c r="DU61">
        <v>17.557714333333301</v>
      </c>
      <c r="DV61">
        <v>22.828991999999964</v>
      </c>
      <c r="DW61">
        <v>0.13211222222222199</v>
      </c>
      <c r="DX61">
        <v>396.33666666666596</v>
      </c>
      <c r="EA61">
        <f t="shared" si="0"/>
        <v>0.50441767068273102</v>
      </c>
    </row>
    <row r="62" spans="1:131" x14ac:dyDescent="0.25">
      <c r="A62" t="s">
        <v>1231</v>
      </c>
      <c r="B62" t="s">
        <v>1189</v>
      </c>
      <c r="D62" t="s">
        <v>307</v>
      </c>
      <c r="E62" t="s">
        <v>1052</v>
      </c>
      <c r="H62">
        <v>7540</v>
      </c>
      <c r="I62" t="s">
        <v>1191</v>
      </c>
      <c r="J62" t="s">
        <v>1176</v>
      </c>
      <c r="K62" t="s">
        <v>1177</v>
      </c>
      <c r="L62">
        <v>96296630</v>
      </c>
      <c r="M62" t="s">
        <v>1178</v>
      </c>
      <c r="N62">
        <v>1</v>
      </c>
      <c r="O62">
        <v>7540</v>
      </c>
      <c r="P62" t="s">
        <v>1191</v>
      </c>
      <c r="Q62" t="s">
        <v>191</v>
      </c>
      <c r="T62">
        <v>10</v>
      </c>
      <c r="U62" s="62" t="str">
        <f>VLOOKUP(A62,'Rettelse til drænsystem'!$G$4:$H$424,2,FALSE)</f>
        <v>Systematisk drænet</v>
      </c>
      <c r="V62" t="s">
        <v>1058</v>
      </c>
      <c r="W62" t="s">
        <v>193</v>
      </c>
      <c r="X62">
        <v>1</v>
      </c>
      <c r="Y62" t="s">
        <v>1192</v>
      </c>
      <c r="Z62">
        <v>1</v>
      </c>
      <c r="AA62" t="s">
        <v>282</v>
      </c>
      <c r="AB62" t="s">
        <v>282</v>
      </c>
      <c r="AC62">
        <v>3</v>
      </c>
      <c r="AD62" t="s">
        <v>253</v>
      </c>
      <c r="AE62">
        <v>1</v>
      </c>
      <c r="AF62" t="s">
        <v>282</v>
      </c>
      <c r="AG62" t="s">
        <v>282</v>
      </c>
      <c r="AH62" t="s">
        <v>282</v>
      </c>
      <c r="AI62" t="s">
        <v>282</v>
      </c>
      <c r="AJ62" t="s">
        <v>282</v>
      </c>
      <c r="AK62" t="s">
        <v>282</v>
      </c>
      <c r="AL62" t="s">
        <v>282</v>
      </c>
      <c r="AM62" t="s">
        <v>282</v>
      </c>
      <c r="AN62" t="s">
        <v>282</v>
      </c>
      <c r="AO62" t="s">
        <v>197</v>
      </c>
      <c r="AP62" t="s">
        <v>197</v>
      </c>
      <c r="AQ62" t="s">
        <v>198</v>
      </c>
      <c r="AR62" t="s">
        <v>282</v>
      </c>
      <c r="AS62">
        <v>655.40000000000009</v>
      </c>
      <c r="AT62">
        <v>887.59999999999957</v>
      </c>
      <c r="AU62">
        <v>776.81666666666547</v>
      </c>
      <c r="AV62">
        <v>42.290040334379164</v>
      </c>
      <c r="AW62">
        <v>5.4440181511355172</v>
      </c>
      <c r="AX62">
        <v>46.519044367817081</v>
      </c>
      <c r="AY62">
        <v>5.9884199662490696</v>
      </c>
      <c r="BA62">
        <v>597</v>
      </c>
      <c r="BB62">
        <v>26</v>
      </c>
      <c r="BC62" t="s">
        <v>1066</v>
      </c>
      <c r="BD62" t="s">
        <v>1090</v>
      </c>
      <c r="BE62" t="s">
        <v>3117</v>
      </c>
      <c r="BF62" t="s">
        <v>158</v>
      </c>
      <c r="BG62" t="s">
        <v>282</v>
      </c>
      <c r="BH62">
        <v>0.15</v>
      </c>
      <c r="BI62">
        <v>1.31</v>
      </c>
      <c r="BJ62" t="s">
        <v>3078</v>
      </c>
      <c r="BK62" t="s">
        <v>282</v>
      </c>
      <c r="BL62" t="s">
        <v>282</v>
      </c>
      <c r="BM62" t="s">
        <v>282</v>
      </c>
      <c r="BN62" t="s">
        <v>282</v>
      </c>
      <c r="BO62" t="s">
        <v>282</v>
      </c>
      <c r="BP62" t="s">
        <v>282</v>
      </c>
      <c r="BQ62" t="s">
        <v>282</v>
      </c>
      <c r="BR62" t="s">
        <v>282</v>
      </c>
      <c r="BS62" t="s">
        <v>282</v>
      </c>
      <c r="BT62" t="s">
        <v>282</v>
      </c>
      <c r="BU62">
        <v>560</v>
      </c>
      <c r="BV62">
        <v>6</v>
      </c>
      <c r="BW62" t="s">
        <v>1068</v>
      </c>
      <c r="BX62" t="s">
        <v>3077</v>
      </c>
      <c r="BY62" t="s">
        <v>1176</v>
      </c>
      <c r="BZ62">
        <v>2</v>
      </c>
      <c r="CA62" t="s">
        <v>282</v>
      </c>
      <c r="CB62">
        <v>0.21</v>
      </c>
      <c r="CC62">
        <v>1.53</v>
      </c>
      <c r="CD62">
        <v>0.03</v>
      </c>
      <c r="CE62" t="s">
        <v>282</v>
      </c>
      <c r="CF62" t="s">
        <v>282</v>
      </c>
      <c r="CG62" t="s">
        <v>282</v>
      </c>
      <c r="CH62" t="s">
        <v>282</v>
      </c>
      <c r="CI62" t="s">
        <v>282</v>
      </c>
      <c r="CJ62" t="s">
        <v>282</v>
      </c>
      <c r="CK62" t="s">
        <v>282</v>
      </c>
      <c r="CL62" t="s">
        <v>282</v>
      </c>
      <c r="CM62" t="s">
        <v>282</v>
      </c>
      <c r="CN62" t="s">
        <v>282</v>
      </c>
      <c r="CO62">
        <v>605</v>
      </c>
      <c r="CP62">
        <v>10</v>
      </c>
      <c r="CQ62" t="s">
        <v>1069</v>
      </c>
      <c r="CR62" t="s">
        <v>3077</v>
      </c>
      <c r="CS62" t="s">
        <v>1176</v>
      </c>
      <c r="CT62">
        <v>2</v>
      </c>
      <c r="CU62" t="s">
        <v>282</v>
      </c>
      <c r="CV62">
        <v>0.01</v>
      </c>
      <c r="CW62">
        <v>2.0099999999999998</v>
      </c>
      <c r="CX62">
        <v>0.04</v>
      </c>
      <c r="CY62" t="s">
        <v>282</v>
      </c>
      <c r="CZ62" t="s">
        <v>282</v>
      </c>
      <c r="DA62" t="s">
        <v>282</v>
      </c>
      <c r="DB62" t="s">
        <v>282</v>
      </c>
      <c r="DC62" t="s">
        <v>282</v>
      </c>
      <c r="DD62" t="s">
        <v>282</v>
      </c>
      <c r="DE62" t="s">
        <v>282</v>
      </c>
      <c r="DF62" t="s">
        <v>282</v>
      </c>
      <c r="DG62" t="s">
        <v>282</v>
      </c>
      <c r="DH62" t="s">
        <v>282</v>
      </c>
      <c r="DJ62">
        <v>3</v>
      </c>
      <c r="DK62">
        <v>0.12333333333333334</v>
      </c>
      <c r="DL62">
        <v>1.6166666666666665</v>
      </c>
      <c r="DM62">
        <v>3.5000000000000003E-2</v>
      </c>
      <c r="DN62">
        <v>0.95807388888888745</v>
      </c>
      <c r="DO62">
        <v>12.558536111111092</v>
      </c>
      <c r="DP62">
        <v>0.27188583333333294</v>
      </c>
      <c r="DR62">
        <v>5.000000000000001E-2</v>
      </c>
      <c r="DS62">
        <v>2.4266666666666663</v>
      </c>
      <c r="DT62">
        <v>3.0000000000000002E-2</v>
      </c>
      <c r="DU62">
        <v>0.27713333333333301</v>
      </c>
      <c r="DV62">
        <v>13.450204444444424</v>
      </c>
      <c r="DW62">
        <v>0.16627999999999976</v>
      </c>
      <c r="DX62">
        <v>554.26666666666586</v>
      </c>
      <c r="EA62">
        <f t="shared" si="0"/>
        <v>7.628865979381444E-2</v>
      </c>
    </row>
    <row r="63" spans="1:131" x14ac:dyDescent="0.25">
      <c r="A63" t="s">
        <v>1234</v>
      </c>
      <c r="B63" t="e">
        <v>#N/A</v>
      </c>
      <c r="D63" t="s">
        <v>307</v>
      </c>
      <c r="E63" t="s">
        <v>1052</v>
      </c>
      <c r="H63">
        <v>7441</v>
      </c>
      <c r="I63" t="s">
        <v>1255</v>
      </c>
      <c r="J63" t="s">
        <v>1176</v>
      </c>
      <c r="K63" t="s">
        <v>1177</v>
      </c>
      <c r="L63">
        <v>96296630</v>
      </c>
      <c r="M63" t="s">
        <v>1178</v>
      </c>
      <c r="N63" t="s">
        <v>3123</v>
      </c>
      <c r="O63">
        <v>7441</v>
      </c>
      <c r="P63" t="s">
        <v>1255</v>
      </c>
      <c r="Q63" t="s">
        <v>214</v>
      </c>
      <c r="T63">
        <v>10</v>
      </c>
      <c r="U63" s="62" t="str">
        <f>VLOOKUP(A63,'Rettelse til drænsystem'!$G$4:$H$424,2,FALSE)</f>
        <v>Systematisk drænet</v>
      </c>
      <c r="V63" t="s">
        <v>1058</v>
      </c>
      <c r="W63" t="s">
        <v>193</v>
      </c>
      <c r="X63">
        <v>3</v>
      </c>
      <c r="Y63" t="s">
        <v>1192</v>
      </c>
      <c r="Z63">
        <v>1</v>
      </c>
      <c r="AA63" t="s">
        <v>282</v>
      </c>
      <c r="AB63" t="s">
        <v>282</v>
      </c>
      <c r="AC63">
        <v>6</v>
      </c>
      <c r="AD63" t="s">
        <v>195</v>
      </c>
      <c r="AE63">
        <v>1</v>
      </c>
      <c r="AF63" t="s">
        <v>282</v>
      </c>
      <c r="AG63" t="s">
        <v>282</v>
      </c>
      <c r="AH63" t="s">
        <v>282</v>
      </c>
      <c r="AI63" t="s">
        <v>282</v>
      </c>
      <c r="AJ63" t="s">
        <v>282</v>
      </c>
      <c r="AK63" t="s">
        <v>282</v>
      </c>
      <c r="AL63" t="s">
        <v>282</v>
      </c>
      <c r="AM63" t="s">
        <v>282</v>
      </c>
      <c r="AN63" t="s">
        <v>282</v>
      </c>
      <c r="AO63" t="s">
        <v>192</v>
      </c>
      <c r="AP63" t="s">
        <v>197</v>
      </c>
      <c r="AQ63" t="s">
        <v>198</v>
      </c>
      <c r="AR63" t="s">
        <v>282</v>
      </c>
      <c r="AS63">
        <v>737.99999999999977</v>
      </c>
      <c r="AT63">
        <v>828.2000000000005</v>
      </c>
      <c r="AU63">
        <v>684.43333333333385</v>
      </c>
      <c r="AV63">
        <v>99.555609707892046</v>
      </c>
      <c r="AW63">
        <v>14.545698588792476</v>
      </c>
      <c r="AX63">
        <v>109.51117067868125</v>
      </c>
      <c r="AY63">
        <v>16.000268447671726</v>
      </c>
      <c r="BA63">
        <v>591</v>
      </c>
      <c r="BB63">
        <v>25</v>
      </c>
      <c r="BC63" t="s">
        <v>1066</v>
      </c>
      <c r="BD63" t="s">
        <v>1090</v>
      </c>
      <c r="BE63" t="s">
        <v>3117</v>
      </c>
      <c r="BF63">
        <v>2</v>
      </c>
      <c r="BG63" t="s">
        <v>282</v>
      </c>
      <c r="BH63">
        <v>10.29</v>
      </c>
      <c r="BI63">
        <v>12.06</v>
      </c>
      <c r="BJ63">
        <v>0.06</v>
      </c>
      <c r="BK63" t="s">
        <v>282</v>
      </c>
      <c r="BL63" t="s">
        <v>282</v>
      </c>
      <c r="BM63" t="s">
        <v>282</v>
      </c>
      <c r="BN63" t="s">
        <v>282</v>
      </c>
      <c r="BO63" t="s">
        <v>282</v>
      </c>
      <c r="BP63" t="s">
        <v>282</v>
      </c>
      <c r="BQ63" t="s">
        <v>282</v>
      </c>
      <c r="BR63" t="s">
        <v>282</v>
      </c>
      <c r="BS63" t="s">
        <v>282</v>
      </c>
      <c r="BT63" t="s">
        <v>282</v>
      </c>
      <c r="BU63">
        <v>584</v>
      </c>
      <c r="BV63">
        <v>6</v>
      </c>
      <c r="BW63" t="s">
        <v>1068</v>
      </c>
      <c r="BX63" t="s">
        <v>3077</v>
      </c>
      <c r="BY63" t="s">
        <v>1176</v>
      </c>
      <c r="BZ63">
        <v>4</v>
      </c>
      <c r="CA63" t="s">
        <v>282</v>
      </c>
      <c r="CB63">
        <v>3.56</v>
      </c>
      <c r="CC63">
        <v>4.12</v>
      </c>
      <c r="CD63">
        <v>0.04</v>
      </c>
      <c r="CE63" t="s">
        <v>282</v>
      </c>
      <c r="CF63" t="s">
        <v>282</v>
      </c>
      <c r="CG63" t="s">
        <v>282</v>
      </c>
      <c r="CH63" t="s">
        <v>282</v>
      </c>
      <c r="CI63" t="s">
        <v>282</v>
      </c>
      <c r="CJ63" t="s">
        <v>282</v>
      </c>
      <c r="CK63" t="s">
        <v>282</v>
      </c>
      <c r="CL63" t="s">
        <v>282</v>
      </c>
      <c r="CM63" t="s">
        <v>282</v>
      </c>
      <c r="CN63" t="s">
        <v>282</v>
      </c>
      <c r="CO63">
        <v>607</v>
      </c>
      <c r="CP63">
        <v>10</v>
      </c>
      <c r="CQ63" t="s">
        <v>1069</v>
      </c>
      <c r="CR63" t="s">
        <v>3077</v>
      </c>
      <c r="CS63" t="s">
        <v>1176</v>
      </c>
      <c r="CT63">
        <v>1</v>
      </c>
      <c r="CU63" t="s">
        <v>282</v>
      </c>
      <c r="CV63">
        <v>4.25</v>
      </c>
      <c r="CW63">
        <v>5.12</v>
      </c>
      <c r="CX63">
        <v>0.03</v>
      </c>
      <c r="CY63" t="s">
        <v>282</v>
      </c>
      <c r="CZ63" t="s">
        <v>282</v>
      </c>
      <c r="DA63" t="s">
        <v>282</v>
      </c>
      <c r="DB63" t="s">
        <v>282</v>
      </c>
      <c r="DC63" t="s">
        <v>282</v>
      </c>
      <c r="DD63" t="s">
        <v>282</v>
      </c>
      <c r="DE63" t="s">
        <v>282</v>
      </c>
      <c r="DF63" t="s">
        <v>282</v>
      </c>
      <c r="DG63" t="s">
        <v>282</v>
      </c>
      <c r="DH63" t="s">
        <v>282</v>
      </c>
      <c r="DJ63">
        <v>3</v>
      </c>
      <c r="DK63">
        <v>6.0333333333333341</v>
      </c>
      <c r="DL63">
        <v>7.1000000000000005</v>
      </c>
      <c r="DM63">
        <v>4.3333333333333335E-2</v>
      </c>
      <c r="DN63">
        <v>41.294144444444484</v>
      </c>
      <c r="DO63">
        <v>48.594766666666715</v>
      </c>
      <c r="DP63">
        <v>0.29658777777777801</v>
      </c>
      <c r="DR63" t="s">
        <v>282</v>
      </c>
      <c r="DS63" t="s">
        <v>282</v>
      </c>
      <c r="DT63" t="s">
        <v>282</v>
      </c>
      <c r="DU63" t="s">
        <v>282</v>
      </c>
      <c r="DV63" t="s">
        <v>282</v>
      </c>
      <c r="DW63" t="s">
        <v>282</v>
      </c>
      <c r="DX63" t="s">
        <v>282</v>
      </c>
      <c r="EA63">
        <f t="shared" si="0"/>
        <v>0.84976525821596249</v>
      </c>
    </row>
    <row r="64" spans="1:131" x14ac:dyDescent="0.25">
      <c r="A64" t="s">
        <v>1238</v>
      </c>
      <c r="B64" t="e">
        <v>#N/A</v>
      </c>
      <c r="D64" t="s">
        <v>307</v>
      </c>
      <c r="E64" t="s">
        <v>1052</v>
      </c>
      <c r="H64">
        <v>7441</v>
      </c>
      <c r="I64" t="s">
        <v>1255</v>
      </c>
      <c r="J64" t="s">
        <v>1176</v>
      </c>
      <c r="K64" t="s">
        <v>1177</v>
      </c>
      <c r="L64">
        <v>96296630</v>
      </c>
      <c r="M64" t="s">
        <v>1178</v>
      </c>
      <c r="N64" t="s">
        <v>3124</v>
      </c>
      <c r="O64">
        <v>7441</v>
      </c>
      <c r="P64" t="s">
        <v>1255</v>
      </c>
      <c r="Q64" t="s">
        <v>214</v>
      </c>
      <c r="T64">
        <v>15</v>
      </c>
      <c r="U64" s="62" t="str">
        <f>VLOOKUP(A64,'Rettelse til drænsystem'!$G$4:$H$424,2,FALSE)</f>
        <v>Kombination</v>
      </c>
      <c r="V64" t="s">
        <v>1058</v>
      </c>
      <c r="W64" t="s">
        <v>239</v>
      </c>
      <c r="X64">
        <v>15</v>
      </c>
      <c r="Y64" t="s">
        <v>1192</v>
      </c>
      <c r="Z64">
        <v>1</v>
      </c>
      <c r="AA64" t="s">
        <v>282</v>
      </c>
      <c r="AB64" t="s">
        <v>282</v>
      </c>
      <c r="AC64">
        <v>6</v>
      </c>
      <c r="AD64" t="s">
        <v>195</v>
      </c>
      <c r="AE64">
        <v>0.45</v>
      </c>
      <c r="AF64" t="s">
        <v>282</v>
      </c>
      <c r="AG64">
        <v>2</v>
      </c>
      <c r="AH64" t="s">
        <v>196</v>
      </c>
      <c r="AI64">
        <v>0.35</v>
      </c>
      <c r="AJ64" t="s">
        <v>282</v>
      </c>
      <c r="AK64">
        <v>17</v>
      </c>
      <c r="AL64" t="s">
        <v>315</v>
      </c>
      <c r="AM64">
        <v>0.2</v>
      </c>
      <c r="AN64" t="s">
        <v>545</v>
      </c>
      <c r="AO64" t="s">
        <v>192</v>
      </c>
      <c r="AP64" t="s">
        <v>197</v>
      </c>
      <c r="AQ64" t="s">
        <v>198</v>
      </c>
      <c r="AR64" t="s">
        <v>282</v>
      </c>
      <c r="AS64">
        <v>737.99999999999977</v>
      </c>
      <c r="AT64">
        <v>828.2000000000005</v>
      </c>
      <c r="AU64">
        <v>691.23316666666699</v>
      </c>
      <c r="AV64">
        <v>100.79803721225696</v>
      </c>
      <c r="AW64">
        <v>14.582057006574521</v>
      </c>
      <c r="AX64">
        <v>110.87784093348266</v>
      </c>
      <c r="AY64">
        <v>16.040262707231975</v>
      </c>
      <c r="BA64">
        <v>598</v>
      </c>
      <c r="BB64">
        <v>25</v>
      </c>
      <c r="BC64" t="s">
        <v>1066</v>
      </c>
      <c r="BD64" t="s">
        <v>1090</v>
      </c>
      <c r="BE64" t="s">
        <v>3117</v>
      </c>
      <c r="BF64">
        <v>2</v>
      </c>
      <c r="BG64" t="s">
        <v>282</v>
      </c>
      <c r="BH64">
        <v>17.52</v>
      </c>
      <c r="BI64">
        <v>19.78</v>
      </c>
      <c r="BJ64">
        <v>0.01</v>
      </c>
      <c r="BK64" t="s">
        <v>282</v>
      </c>
      <c r="BL64" t="s">
        <v>282</v>
      </c>
      <c r="BM64" t="s">
        <v>282</v>
      </c>
      <c r="BN64" t="s">
        <v>282</v>
      </c>
      <c r="BO64" t="s">
        <v>282</v>
      </c>
      <c r="BP64" t="s">
        <v>282</v>
      </c>
      <c r="BQ64" t="s">
        <v>282</v>
      </c>
      <c r="BR64" t="s">
        <v>282</v>
      </c>
      <c r="BS64" t="s">
        <v>282</v>
      </c>
      <c r="BT64" t="s">
        <v>282</v>
      </c>
      <c r="BU64">
        <v>561</v>
      </c>
      <c r="BV64">
        <v>6</v>
      </c>
      <c r="BW64" t="s">
        <v>1068</v>
      </c>
      <c r="BX64" t="s">
        <v>3077</v>
      </c>
      <c r="BY64" t="s">
        <v>1176</v>
      </c>
      <c r="BZ64" t="s">
        <v>158</v>
      </c>
      <c r="CA64" t="s">
        <v>3119</v>
      </c>
      <c r="CB64">
        <v>11.75</v>
      </c>
      <c r="CC64">
        <v>12.45</v>
      </c>
      <c r="CD64">
        <v>0.01</v>
      </c>
      <c r="CE64" t="s">
        <v>282</v>
      </c>
      <c r="CF64" t="s">
        <v>282</v>
      </c>
      <c r="CG64" t="s">
        <v>282</v>
      </c>
      <c r="CH64" t="s">
        <v>282</v>
      </c>
      <c r="CI64" t="s">
        <v>282</v>
      </c>
      <c r="CJ64" t="s">
        <v>282</v>
      </c>
      <c r="CK64" t="s">
        <v>282</v>
      </c>
      <c r="CL64" t="s">
        <v>282</v>
      </c>
      <c r="CM64" t="s">
        <v>282</v>
      </c>
      <c r="CN64" t="s">
        <v>282</v>
      </c>
      <c r="CO64">
        <v>610</v>
      </c>
      <c r="CP64">
        <v>10</v>
      </c>
      <c r="CQ64" t="s">
        <v>1069</v>
      </c>
      <c r="CR64" t="s">
        <v>3077</v>
      </c>
      <c r="CS64" t="s">
        <v>1176</v>
      </c>
      <c r="CT64">
        <v>2</v>
      </c>
      <c r="CU64" t="s">
        <v>282</v>
      </c>
      <c r="CV64">
        <v>11.1</v>
      </c>
      <c r="CW64">
        <v>12.29</v>
      </c>
      <c r="CX64">
        <v>0.01</v>
      </c>
      <c r="CY64" t="s">
        <v>282</v>
      </c>
      <c r="CZ64" t="s">
        <v>282</v>
      </c>
      <c r="DA64" t="s">
        <v>282</v>
      </c>
      <c r="DB64" t="s">
        <v>282</v>
      </c>
      <c r="DC64" t="s">
        <v>282</v>
      </c>
      <c r="DD64" t="s">
        <v>282</v>
      </c>
      <c r="DE64" t="s">
        <v>282</v>
      </c>
      <c r="DF64" t="s">
        <v>282</v>
      </c>
      <c r="DG64" t="s">
        <v>282</v>
      </c>
      <c r="DH64" t="s">
        <v>282</v>
      </c>
      <c r="DJ64">
        <v>3</v>
      </c>
      <c r="DK64">
        <v>13.456666666666665</v>
      </c>
      <c r="DL64">
        <v>14.840000000000002</v>
      </c>
      <c r="DM64">
        <v>0.01</v>
      </c>
      <c r="DN64">
        <v>93.016943127777822</v>
      </c>
      <c r="DO64">
        <v>102.57900193333339</v>
      </c>
      <c r="DP64">
        <v>6.9123316666666698E-2</v>
      </c>
      <c r="DR64" t="s">
        <v>282</v>
      </c>
      <c r="DS64" t="s">
        <v>282</v>
      </c>
      <c r="DT64" t="s">
        <v>282</v>
      </c>
      <c r="DU64" t="s">
        <v>282</v>
      </c>
      <c r="DV64" t="s">
        <v>282</v>
      </c>
      <c r="DW64" t="s">
        <v>282</v>
      </c>
      <c r="DX64" t="s">
        <v>282</v>
      </c>
      <c r="EA64">
        <f t="shared" si="0"/>
        <v>0.90678346810422261</v>
      </c>
    </row>
    <row r="65" spans="1:131" x14ac:dyDescent="0.25">
      <c r="A65" t="s">
        <v>1242</v>
      </c>
      <c r="B65" t="s">
        <v>1174</v>
      </c>
      <c r="D65" t="s">
        <v>307</v>
      </c>
      <c r="E65" t="s">
        <v>1052</v>
      </c>
      <c r="H65">
        <v>7570</v>
      </c>
      <c r="I65" t="s">
        <v>969</v>
      </c>
      <c r="J65" t="s">
        <v>1176</v>
      </c>
      <c r="K65" t="s">
        <v>1177</v>
      </c>
      <c r="L65">
        <v>96296630</v>
      </c>
      <c r="M65" t="s">
        <v>1178</v>
      </c>
      <c r="N65">
        <v>1</v>
      </c>
      <c r="O65">
        <v>7570</v>
      </c>
      <c r="P65" t="s">
        <v>969</v>
      </c>
      <c r="Q65" t="s">
        <v>214</v>
      </c>
      <c r="T65">
        <v>8</v>
      </c>
      <c r="U65" s="62" t="str">
        <f>VLOOKUP(A65,'Rettelse til drænsystem'!$G$4:$H$424,2,FALSE)</f>
        <v>Pletdrænet</v>
      </c>
      <c r="V65" t="s">
        <v>1058</v>
      </c>
      <c r="W65" t="s">
        <v>239</v>
      </c>
      <c r="X65">
        <v>10</v>
      </c>
      <c r="Y65" t="s">
        <v>1181</v>
      </c>
      <c r="Z65">
        <v>1</v>
      </c>
      <c r="AA65" t="s">
        <v>282</v>
      </c>
      <c r="AB65" t="s">
        <v>282</v>
      </c>
      <c r="AC65">
        <v>6</v>
      </c>
      <c r="AD65" t="s">
        <v>195</v>
      </c>
      <c r="AE65">
        <v>0.5</v>
      </c>
      <c r="AF65" t="s">
        <v>282</v>
      </c>
      <c r="AG65">
        <v>3</v>
      </c>
      <c r="AH65" t="s">
        <v>253</v>
      </c>
      <c r="AI65">
        <v>0.5</v>
      </c>
      <c r="AJ65" t="s">
        <v>282</v>
      </c>
      <c r="AK65" t="s">
        <v>282</v>
      </c>
      <c r="AL65" t="s">
        <v>282</v>
      </c>
      <c r="AM65" t="s">
        <v>282</v>
      </c>
      <c r="AN65" t="s">
        <v>282</v>
      </c>
      <c r="AO65" t="s">
        <v>192</v>
      </c>
      <c r="AP65" t="s">
        <v>197</v>
      </c>
      <c r="AQ65" t="s">
        <v>198</v>
      </c>
      <c r="AR65" t="s">
        <v>282</v>
      </c>
      <c r="AS65">
        <v>713.19999999999993</v>
      </c>
      <c r="AT65">
        <v>1009.6999999999998</v>
      </c>
      <c r="AU65">
        <v>899.49333333333243</v>
      </c>
      <c r="AV65">
        <v>83.361977566322622</v>
      </c>
      <c r="AW65">
        <v>9.2839601243241852</v>
      </c>
      <c r="AX65">
        <v>91.698175322954896</v>
      </c>
      <c r="AY65">
        <v>10.212356136756604</v>
      </c>
      <c r="BA65">
        <v>583</v>
      </c>
      <c r="BB65">
        <v>25</v>
      </c>
      <c r="BC65" t="s">
        <v>1066</v>
      </c>
      <c r="BD65" t="s">
        <v>1090</v>
      </c>
      <c r="BE65" t="s">
        <v>3117</v>
      </c>
      <c r="BF65">
        <v>2</v>
      </c>
      <c r="BG65" t="s">
        <v>282</v>
      </c>
      <c r="BH65">
        <v>5.27</v>
      </c>
      <c r="BI65">
        <v>7.7</v>
      </c>
      <c r="BJ65" t="s">
        <v>3078</v>
      </c>
      <c r="BK65" t="s">
        <v>282</v>
      </c>
      <c r="BL65" t="s">
        <v>282</v>
      </c>
      <c r="BM65" t="s">
        <v>282</v>
      </c>
      <c r="BN65" t="s">
        <v>282</v>
      </c>
      <c r="BO65" t="s">
        <v>282</v>
      </c>
      <c r="BP65" t="s">
        <v>282</v>
      </c>
      <c r="BQ65" t="s">
        <v>282</v>
      </c>
      <c r="BR65" t="s">
        <v>282</v>
      </c>
      <c r="BS65" t="s">
        <v>282</v>
      </c>
      <c r="BT65" t="s">
        <v>282</v>
      </c>
      <c r="BU65">
        <v>576</v>
      </c>
      <c r="BV65">
        <v>6</v>
      </c>
      <c r="BW65" t="s">
        <v>1068</v>
      </c>
      <c r="BX65" t="s">
        <v>3077</v>
      </c>
      <c r="BY65" t="s">
        <v>1176</v>
      </c>
      <c r="BZ65" t="s">
        <v>158</v>
      </c>
      <c r="CA65" t="s">
        <v>3119</v>
      </c>
      <c r="CB65">
        <v>2.97</v>
      </c>
      <c r="CC65">
        <v>3.53</v>
      </c>
      <c r="CD65" t="s">
        <v>3078</v>
      </c>
      <c r="CE65" t="s">
        <v>282</v>
      </c>
      <c r="CF65" t="s">
        <v>282</v>
      </c>
      <c r="CG65" t="s">
        <v>282</v>
      </c>
      <c r="CH65" t="s">
        <v>282</v>
      </c>
      <c r="CI65" t="s">
        <v>282</v>
      </c>
      <c r="CJ65" t="s">
        <v>282</v>
      </c>
      <c r="CK65" t="s">
        <v>282</v>
      </c>
      <c r="CL65" t="s">
        <v>282</v>
      </c>
      <c r="CM65" t="s">
        <v>282</v>
      </c>
      <c r="CN65" t="s">
        <v>282</v>
      </c>
      <c r="CO65">
        <v>569</v>
      </c>
      <c r="CP65">
        <v>10</v>
      </c>
      <c r="CQ65" t="s">
        <v>1069</v>
      </c>
      <c r="CR65" t="s">
        <v>3077</v>
      </c>
      <c r="CS65" t="s">
        <v>1176</v>
      </c>
      <c r="CT65">
        <v>2</v>
      </c>
      <c r="CU65" t="s">
        <v>282</v>
      </c>
      <c r="CV65">
        <v>4.2699999999999996</v>
      </c>
      <c r="CW65">
        <v>5.09</v>
      </c>
      <c r="CX65" t="s">
        <v>3078</v>
      </c>
      <c r="CY65" t="s">
        <v>282</v>
      </c>
      <c r="CZ65" t="s">
        <v>282</v>
      </c>
      <c r="DA65" t="s">
        <v>282</v>
      </c>
      <c r="DB65" t="s">
        <v>282</v>
      </c>
      <c r="DC65" t="s">
        <v>282</v>
      </c>
      <c r="DD65" t="s">
        <v>282</v>
      </c>
      <c r="DE65" t="s">
        <v>282</v>
      </c>
      <c r="DF65" t="s">
        <v>282</v>
      </c>
      <c r="DG65" t="s">
        <v>282</v>
      </c>
      <c r="DH65" t="s">
        <v>282</v>
      </c>
      <c r="DJ65">
        <v>3</v>
      </c>
      <c r="DK65">
        <v>4.17</v>
      </c>
      <c r="DL65">
        <v>5.44</v>
      </c>
      <c r="DM65" t="s">
        <v>282</v>
      </c>
      <c r="DN65">
        <v>37.508871999999961</v>
      </c>
      <c r="DO65">
        <v>48.93243733333329</v>
      </c>
      <c r="DP65" t="s">
        <v>282</v>
      </c>
      <c r="DR65">
        <v>6.4733333333333327</v>
      </c>
      <c r="DS65">
        <v>7.2266666666666666</v>
      </c>
      <c r="DT65">
        <v>0.01</v>
      </c>
      <c r="DU65">
        <v>37.313803777777728</v>
      </c>
      <c r="DV65">
        <v>41.656192888888839</v>
      </c>
      <c r="DW65">
        <v>5.7642333333333261E-2</v>
      </c>
      <c r="DX65">
        <v>576.42333333333261</v>
      </c>
      <c r="EA65">
        <f t="shared" si="0"/>
        <v>0.76654411764705876</v>
      </c>
    </row>
    <row r="66" spans="1:131" x14ac:dyDescent="0.25">
      <c r="A66" t="s">
        <v>1244</v>
      </c>
      <c r="B66" t="s">
        <v>1242</v>
      </c>
      <c r="D66" t="s">
        <v>307</v>
      </c>
      <c r="E66" t="s">
        <v>1052</v>
      </c>
      <c r="H66">
        <v>6880</v>
      </c>
      <c r="I66" t="s">
        <v>436</v>
      </c>
      <c r="J66" t="s">
        <v>1176</v>
      </c>
      <c r="K66" t="s">
        <v>1177</v>
      </c>
      <c r="L66">
        <v>96296630</v>
      </c>
      <c r="M66" t="s">
        <v>1178</v>
      </c>
      <c r="N66">
        <v>1</v>
      </c>
      <c r="O66">
        <v>6880</v>
      </c>
      <c r="P66" t="s">
        <v>436</v>
      </c>
      <c r="Q66" t="s">
        <v>214</v>
      </c>
      <c r="T66">
        <v>16</v>
      </c>
      <c r="U66" s="62" t="str">
        <f>VLOOKUP(A66,'Rettelse til drænsystem'!$G$4:$H$424,2,FALSE)</f>
        <v>Pletdrænet</v>
      </c>
      <c r="V66" t="s">
        <v>1058</v>
      </c>
      <c r="W66" t="s">
        <v>239</v>
      </c>
      <c r="X66">
        <v>3</v>
      </c>
      <c r="Y66" t="s">
        <v>1192</v>
      </c>
      <c r="Z66">
        <v>1</v>
      </c>
      <c r="AA66" t="s">
        <v>282</v>
      </c>
      <c r="AB66" t="s">
        <v>282</v>
      </c>
      <c r="AC66">
        <v>15</v>
      </c>
      <c r="AD66" t="s">
        <v>232</v>
      </c>
      <c r="AE66">
        <v>1</v>
      </c>
      <c r="AF66" t="s">
        <v>282</v>
      </c>
      <c r="AG66" t="s">
        <v>282</v>
      </c>
      <c r="AH66" t="s">
        <v>282</v>
      </c>
      <c r="AI66" t="s">
        <v>282</v>
      </c>
      <c r="AJ66" t="s">
        <v>282</v>
      </c>
      <c r="AK66" t="s">
        <v>282</v>
      </c>
      <c r="AL66" t="s">
        <v>282</v>
      </c>
      <c r="AM66" t="s">
        <v>282</v>
      </c>
      <c r="AN66" t="s">
        <v>282</v>
      </c>
      <c r="AO66" t="s">
        <v>192</v>
      </c>
      <c r="AP66" t="s">
        <v>192</v>
      </c>
      <c r="AQ66" t="s">
        <v>234</v>
      </c>
      <c r="AR66" t="s">
        <v>282</v>
      </c>
      <c r="AS66">
        <v>730.39999999999986</v>
      </c>
      <c r="AT66">
        <v>887.69999999999959</v>
      </c>
      <c r="AU66">
        <v>785.09333333333279</v>
      </c>
      <c r="AV66">
        <v>55.27533869446448</v>
      </c>
      <c r="AW66">
        <v>7.0406073198682773</v>
      </c>
      <c r="AX66">
        <v>60.802872563910931</v>
      </c>
      <c r="AY66">
        <v>7.7446680518551059</v>
      </c>
      <c r="BA66">
        <v>601</v>
      </c>
      <c r="BB66">
        <v>26</v>
      </c>
      <c r="BC66" t="s">
        <v>1066</v>
      </c>
      <c r="BD66" t="s">
        <v>1090</v>
      </c>
      <c r="BE66" t="s">
        <v>3117</v>
      </c>
      <c r="BF66">
        <v>2</v>
      </c>
      <c r="BG66" t="s">
        <v>282</v>
      </c>
      <c r="BH66">
        <v>8.2100000000000009</v>
      </c>
      <c r="BI66">
        <v>10.15</v>
      </c>
      <c r="BJ66" t="s">
        <v>3078</v>
      </c>
      <c r="BK66" t="s">
        <v>282</v>
      </c>
      <c r="BL66" t="s">
        <v>282</v>
      </c>
      <c r="BM66" t="s">
        <v>282</v>
      </c>
      <c r="BN66" t="s">
        <v>282</v>
      </c>
      <c r="BO66" t="s">
        <v>282</v>
      </c>
      <c r="BP66" t="s">
        <v>282</v>
      </c>
      <c r="BQ66" t="s">
        <v>282</v>
      </c>
      <c r="BR66" t="s">
        <v>282</v>
      </c>
      <c r="BS66" t="s">
        <v>282</v>
      </c>
      <c r="BT66" t="s">
        <v>282</v>
      </c>
      <c r="BU66">
        <v>565</v>
      </c>
      <c r="BV66">
        <v>7</v>
      </c>
      <c r="BW66" t="s">
        <v>1068</v>
      </c>
      <c r="BX66" t="s">
        <v>3077</v>
      </c>
      <c r="BY66" t="s">
        <v>1176</v>
      </c>
      <c r="BZ66">
        <v>2</v>
      </c>
      <c r="CA66" t="s">
        <v>282</v>
      </c>
      <c r="CB66">
        <v>7.71</v>
      </c>
      <c r="CC66">
        <v>8.7899999999999991</v>
      </c>
      <c r="CD66" t="s">
        <v>3078</v>
      </c>
      <c r="CE66" t="s">
        <v>282</v>
      </c>
      <c r="CF66" t="s">
        <v>282</v>
      </c>
      <c r="CG66" t="s">
        <v>282</v>
      </c>
      <c r="CH66" t="s">
        <v>282</v>
      </c>
      <c r="CI66" t="s">
        <v>282</v>
      </c>
      <c r="CJ66" t="s">
        <v>282</v>
      </c>
      <c r="CK66" t="s">
        <v>282</v>
      </c>
      <c r="CL66" t="s">
        <v>282</v>
      </c>
      <c r="CM66" t="s">
        <v>282</v>
      </c>
      <c r="CN66" t="s">
        <v>282</v>
      </c>
      <c r="CO66">
        <v>1337</v>
      </c>
      <c r="CP66">
        <v>11</v>
      </c>
      <c r="CQ66" t="s">
        <v>1069</v>
      </c>
      <c r="CR66" t="s">
        <v>3077</v>
      </c>
      <c r="CS66" t="s">
        <v>1176</v>
      </c>
      <c r="CT66">
        <v>1</v>
      </c>
      <c r="CU66" t="s">
        <v>282</v>
      </c>
      <c r="CV66">
        <v>5.28</v>
      </c>
      <c r="CW66">
        <v>5.83</v>
      </c>
      <c r="CX66" t="s">
        <v>3078</v>
      </c>
      <c r="CY66" t="s">
        <v>282</v>
      </c>
      <c r="CZ66" t="s">
        <v>282</v>
      </c>
      <c r="DA66" t="s">
        <v>282</v>
      </c>
      <c r="DB66" t="s">
        <v>282</v>
      </c>
      <c r="DC66" t="s">
        <v>282</v>
      </c>
      <c r="DD66" t="s">
        <v>282</v>
      </c>
      <c r="DE66" t="s">
        <v>282</v>
      </c>
      <c r="DF66" t="s">
        <v>282</v>
      </c>
      <c r="DG66" t="s">
        <v>282</v>
      </c>
      <c r="DH66" t="s">
        <v>282</v>
      </c>
      <c r="DJ66">
        <v>3</v>
      </c>
      <c r="DK66">
        <v>7.0666666666666673</v>
      </c>
      <c r="DL66">
        <v>8.2566666666666659</v>
      </c>
      <c r="DM66" t="s">
        <v>282</v>
      </c>
      <c r="DN66">
        <v>55.479928888888857</v>
      </c>
      <c r="DO66">
        <v>64.822539555555508</v>
      </c>
      <c r="DP66" t="s">
        <v>282</v>
      </c>
      <c r="DR66">
        <v>8.2433333333333341</v>
      </c>
      <c r="DS66">
        <v>9.9766666666666648</v>
      </c>
      <c r="DT66">
        <v>0.01</v>
      </c>
      <c r="DU66">
        <v>52.03466777777777</v>
      </c>
      <c r="DV66">
        <v>62.976045555555523</v>
      </c>
      <c r="DW66">
        <v>6.3123333333333309E-2</v>
      </c>
      <c r="DX66">
        <v>631.23333333333312</v>
      </c>
      <c r="EA66">
        <f t="shared" si="0"/>
        <v>0.85587404117884558</v>
      </c>
    </row>
    <row r="67" spans="1:131" x14ac:dyDescent="0.25">
      <c r="A67" t="s">
        <v>1973</v>
      </c>
      <c r="B67" t="s">
        <v>1973</v>
      </c>
      <c r="D67" t="s">
        <v>307</v>
      </c>
      <c r="E67" t="s">
        <v>1052</v>
      </c>
      <c r="H67">
        <v>6760</v>
      </c>
      <c r="I67" t="s">
        <v>399</v>
      </c>
      <c r="J67">
        <v>0</v>
      </c>
      <c r="K67">
        <v>0</v>
      </c>
      <c r="L67">
        <v>0</v>
      </c>
      <c r="M67">
        <v>0</v>
      </c>
      <c r="N67" t="s">
        <v>402</v>
      </c>
      <c r="O67">
        <v>6760</v>
      </c>
      <c r="P67" t="s">
        <v>399</v>
      </c>
      <c r="Q67" t="s">
        <v>214</v>
      </c>
      <c r="T67">
        <v>10</v>
      </c>
      <c r="U67" s="62" t="str">
        <f>VLOOKUP(A67,'Rettelse til drænsystem'!$G$4:$H$424,2,FALSE)</f>
        <v>Systematisk drænet</v>
      </c>
      <c r="V67" t="s">
        <v>1165</v>
      </c>
      <c r="W67" t="s">
        <v>239</v>
      </c>
      <c r="X67">
        <v>17</v>
      </c>
      <c r="Y67" t="s">
        <v>1192</v>
      </c>
      <c r="Z67">
        <v>1</v>
      </c>
      <c r="AA67" t="s">
        <v>282</v>
      </c>
      <c r="AB67" t="s">
        <v>282</v>
      </c>
      <c r="AC67">
        <v>12</v>
      </c>
      <c r="AD67" t="s">
        <v>222</v>
      </c>
      <c r="AE67">
        <v>1</v>
      </c>
      <c r="AF67" t="s">
        <v>282</v>
      </c>
      <c r="AG67" t="s">
        <v>282</v>
      </c>
      <c r="AH67" t="s">
        <v>282</v>
      </c>
      <c r="AI67" t="s">
        <v>282</v>
      </c>
      <c r="AJ67" t="s">
        <v>282</v>
      </c>
      <c r="AK67" t="s">
        <v>282</v>
      </c>
      <c r="AL67" t="s">
        <v>282</v>
      </c>
      <c r="AM67" t="s">
        <v>282</v>
      </c>
      <c r="AN67" t="s">
        <v>282</v>
      </c>
      <c r="AO67" t="s">
        <v>192</v>
      </c>
      <c r="AP67" t="s">
        <v>192</v>
      </c>
      <c r="AQ67" t="s">
        <v>198</v>
      </c>
      <c r="AR67" t="s">
        <v>282</v>
      </c>
      <c r="AS67">
        <v>747.30000000000018</v>
      </c>
      <c r="AT67">
        <v>869.49999999999977</v>
      </c>
      <c r="AU67">
        <v>713.2866666666655</v>
      </c>
      <c r="AV67">
        <v>164.33178480329423</v>
      </c>
      <c r="AW67">
        <v>23.038673296845754</v>
      </c>
      <c r="AX67">
        <v>180.76496328362367</v>
      </c>
      <c r="AY67">
        <v>25.342540626530333</v>
      </c>
      <c r="BA67">
        <v>622</v>
      </c>
      <c r="BB67">
        <v>26</v>
      </c>
      <c r="BC67" t="s">
        <v>1066</v>
      </c>
      <c r="BD67" t="s">
        <v>1090</v>
      </c>
      <c r="BE67" t="s">
        <v>404</v>
      </c>
      <c r="BF67">
        <v>5</v>
      </c>
      <c r="BG67" t="s">
        <v>282</v>
      </c>
      <c r="BH67">
        <v>21.12</v>
      </c>
      <c r="BI67">
        <v>21.71</v>
      </c>
      <c r="BJ67" t="s">
        <v>3078</v>
      </c>
      <c r="BK67" t="s">
        <v>282</v>
      </c>
      <c r="BL67" t="s">
        <v>282</v>
      </c>
      <c r="BM67" t="s">
        <v>282</v>
      </c>
      <c r="BN67" t="s">
        <v>282</v>
      </c>
      <c r="BO67" t="s">
        <v>282</v>
      </c>
      <c r="BP67" t="s">
        <v>282</v>
      </c>
      <c r="BQ67" t="s">
        <v>282</v>
      </c>
      <c r="BR67" t="s">
        <v>282</v>
      </c>
      <c r="BS67" t="s">
        <v>282</v>
      </c>
      <c r="BT67" t="s">
        <v>282</v>
      </c>
      <c r="BU67">
        <v>660</v>
      </c>
      <c r="BV67">
        <v>7</v>
      </c>
      <c r="BW67" t="s">
        <v>1068</v>
      </c>
      <c r="BX67" t="s">
        <v>3077</v>
      </c>
      <c r="BY67" t="s">
        <v>404</v>
      </c>
      <c r="BZ67">
        <v>6</v>
      </c>
      <c r="CA67" t="s">
        <v>282</v>
      </c>
      <c r="CB67">
        <v>18.95</v>
      </c>
      <c r="CC67">
        <v>19.5</v>
      </c>
      <c r="CD67" t="s">
        <v>3078</v>
      </c>
      <c r="CE67" t="s">
        <v>282</v>
      </c>
      <c r="CF67" t="s">
        <v>282</v>
      </c>
      <c r="CG67" t="s">
        <v>282</v>
      </c>
      <c r="CH67" t="s">
        <v>282</v>
      </c>
      <c r="CI67" t="s">
        <v>282</v>
      </c>
      <c r="CJ67" t="s">
        <v>282</v>
      </c>
      <c r="CK67" t="s">
        <v>282</v>
      </c>
      <c r="CL67" t="s">
        <v>282</v>
      </c>
      <c r="CM67" t="s">
        <v>282</v>
      </c>
      <c r="CN67" t="s">
        <v>282</v>
      </c>
      <c r="CO67">
        <v>643</v>
      </c>
      <c r="CP67">
        <v>7</v>
      </c>
      <c r="CQ67" t="s">
        <v>1069</v>
      </c>
      <c r="CR67" t="s">
        <v>3077</v>
      </c>
      <c r="CS67" t="s">
        <v>404</v>
      </c>
      <c r="CT67">
        <v>4</v>
      </c>
      <c r="CU67" t="s">
        <v>282</v>
      </c>
      <c r="CV67">
        <v>18.22</v>
      </c>
      <c r="CW67">
        <v>20.16</v>
      </c>
      <c r="CX67" t="s">
        <v>3078</v>
      </c>
      <c r="CY67" t="s">
        <v>282</v>
      </c>
      <c r="CZ67" t="s">
        <v>282</v>
      </c>
      <c r="DA67" t="s">
        <v>282</v>
      </c>
      <c r="DB67" t="s">
        <v>282</v>
      </c>
      <c r="DC67" t="s">
        <v>282</v>
      </c>
      <c r="DD67" t="s">
        <v>282</v>
      </c>
      <c r="DE67" t="s">
        <v>282</v>
      </c>
      <c r="DF67" t="s">
        <v>282</v>
      </c>
      <c r="DG67" t="s">
        <v>282</v>
      </c>
      <c r="DH67" t="s">
        <v>282</v>
      </c>
      <c r="DJ67">
        <v>3</v>
      </c>
      <c r="DK67">
        <v>19.43</v>
      </c>
      <c r="DL67">
        <v>20.456666666666667</v>
      </c>
      <c r="DM67" t="s">
        <v>282</v>
      </c>
      <c r="DN67">
        <v>138.59159933333311</v>
      </c>
      <c r="DO67">
        <v>145.91467577777755</v>
      </c>
      <c r="DP67" t="s">
        <v>282</v>
      </c>
      <c r="DR67">
        <v>4.5966666666666667</v>
      </c>
      <c r="DS67">
        <v>5.95</v>
      </c>
      <c r="DT67">
        <v>0.01</v>
      </c>
      <c r="DU67">
        <v>29</v>
      </c>
      <c r="DV67">
        <v>37</v>
      </c>
      <c r="DW67">
        <v>0</v>
      </c>
      <c r="DX67">
        <v>627</v>
      </c>
      <c r="EA67">
        <f t="shared" si="0"/>
        <v>0.94981261202541956</v>
      </c>
    </row>
    <row r="68" spans="1:131" x14ac:dyDescent="0.25">
      <c r="A68" t="s">
        <v>1978</v>
      </c>
      <c r="B68" t="s">
        <v>1989</v>
      </c>
      <c r="D68" t="s">
        <v>307</v>
      </c>
      <c r="E68" t="s">
        <v>1052</v>
      </c>
      <c r="H68">
        <v>7330</v>
      </c>
      <c r="I68" t="s">
        <v>1980</v>
      </c>
      <c r="J68">
        <v>0</v>
      </c>
      <c r="K68">
        <v>0</v>
      </c>
      <c r="L68">
        <v>0</v>
      </c>
      <c r="M68">
        <v>0</v>
      </c>
      <c r="N68" t="s">
        <v>1991</v>
      </c>
      <c r="O68">
        <v>7330</v>
      </c>
      <c r="P68" t="s">
        <v>1980</v>
      </c>
      <c r="Q68" t="s">
        <v>214</v>
      </c>
      <c r="T68">
        <v>10</v>
      </c>
      <c r="U68" s="62" t="str">
        <f>VLOOKUP(A68,'Rettelse til drænsystem'!$G$4:$H$424,2,FALSE)</f>
        <v>Systematisk drænet</v>
      </c>
      <c r="V68" t="s">
        <v>1165</v>
      </c>
      <c r="W68" t="s">
        <v>239</v>
      </c>
      <c r="X68">
        <v>8</v>
      </c>
      <c r="Y68" t="s">
        <v>1192</v>
      </c>
      <c r="Z68">
        <v>0.85</v>
      </c>
      <c r="AA68" t="s">
        <v>1207</v>
      </c>
      <c r="AB68">
        <v>0.15</v>
      </c>
      <c r="AC68">
        <v>3</v>
      </c>
      <c r="AD68" t="s">
        <v>253</v>
      </c>
      <c r="AE68">
        <v>1</v>
      </c>
      <c r="AF68" t="s">
        <v>282</v>
      </c>
      <c r="AG68" t="s">
        <v>282</v>
      </c>
      <c r="AH68" t="s">
        <v>282</v>
      </c>
      <c r="AI68" t="s">
        <v>282</v>
      </c>
      <c r="AJ68" t="s">
        <v>282</v>
      </c>
      <c r="AK68" t="s">
        <v>282</v>
      </c>
      <c r="AL68" t="s">
        <v>282</v>
      </c>
      <c r="AM68" t="s">
        <v>282</v>
      </c>
      <c r="AN68" t="s">
        <v>282</v>
      </c>
      <c r="AO68" t="s">
        <v>192</v>
      </c>
      <c r="AP68" t="s">
        <v>197</v>
      </c>
      <c r="AQ68" t="s">
        <v>198</v>
      </c>
      <c r="AR68" t="s">
        <v>282</v>
      </c>
      <c r="AS68">
        <v>781.19999999999982</v>
      </c>
      <c r="AT68">
        <v>880.90000000000077</v>
      </c>
      <c r="AU68">
        <v>747.97833333333415</v>
      </c>
      <c r="AV68">
        <v>40.022986062696539</v>
      </c>
      <c r="AW68">
        <v>5.3479686560110071</v>
      </c>
      <c r="AX68">
        <v>44.025284668966194</v>
      </c>
      <c r="AY68">
        <v>5.8827655216121082</v>
      </c>
      <c r="BA68">
        <v>615</v>
      </c>
      <c r="BB68">
        <v>25</v>
      </c>
      <c r="BC68" t="s">
        <v>1066</v>
      </c>
      <c r="BD68" t="s">
        <v>1090</v>
      </c>
      <c r="BE68" t="s">
        <v>404</v>
      </c>
      <c r="BF68" t="s">
        <v>282</v>
      </c>
      <c r="BG68" t="s">
        <v>3125</v>
      </c>
      <c r="BH68">
        <v>7.28</v>
      </c>
      <c r="BI68">
        <v>9.07</v>
      </c>
      <c r="BJ68" t="s">
        <v>3078</v>
      </c>
      <c r="BK68" t="s">
        <v>282</v>
      </c>
      <c r="BL68" t="s">
        <v>282</v>
      </c>
      <c r="BM68" t="s">
        <v>282</v>
      </c>
      <c r="BN68" t="s">
        <v>282</v>
      </c>
      <c r="BO68" t="s">
        <v>282</v>
      </c>
      <c r="BP68" t="s">
        <v>282</v>
      </c>
      <c r="BQ68" t="s">
        <v>282</v>
      </c>
      <c r="BR68" t="s">
        <v>282</v>
      </c>
      <c r="BS68" t="s">
        <v>282</v>
      </c>
      <c r="BT68" t="s">
        <v>282</v>
      </c>
      <c r="BU68">
        <v>635</v>
      </c>
      <c r="BV68">
        <v>6</v>
      </c>
      <c r="BW68" t="s">
        <v>1068</v>
      </c>
      <c r="BX68" t="s">
        <v>3077</v>
      </c>
      <c r="BY68" t="s">
        <v>404</v>
      </c>
      <c r="BZ68" t="s">
        <v>2144</v>
      </c>
      <c r="CA68" t="s">
        <v>3126</v>
      </c>
      <c r="CB68">
        <v>0.62</v>
      </c>
      <c r="CC68">
        <v>5.2</v>
      </c>
      <c r="CD68">
        <v>0.05</v>
      </c>
      <c r="CE68" t="s">
        <v>282</v>
      </c>
      <c r="CF68" t="s">
        <v>282</v>
      </c>
      <c r="CG68" t="s">
        <v>282</v>
      </c>
      <c r="CH68" t="s">
        <v>282</v>
      </c>
      <c r="CI68" t="s">
        <v>282</v>
      </c>
      <c r="CJ68" t="s">
        <v>282</v>
      </c>
      <c r="CK68" t="s">
        <v>282</v>
      </c>
      <c r="CL68" t="s">
        <v>282</v>
      </c>
      <c r="CM68" t="s">
        <v>282</v>
      </c>
      <c r="CN68" t="s">
        <v>282</v>
      </c>
      <c r="CO68">
        <v>634</v>
      </c>
      <c r="CP68">
        <v>6</v>
      </c>
      <c r="CQ68" t="s">
        <v>1069</v>
      </c>
      <c r="CR68" t="s">
        <v>3077</v>
      </c>
      <c r="CS68" t="s">
        <v>282</v>
      </c>
      <c r="CT68" t="s">
        <v>282</v>
      </c>
      <c r="CU68" t="s">
        <v>3127</v>
      </c>
      <c r="CV68">
        <v>5.7</v>
      </c>
      <c r="CW68">
        <v>5.88</v>
      </c>
      <c r="CX68" t="s">
        <v>3078</v>
      </c>
      <c r="CY68" t="s">
        <v>282</v>
      </c>
      <c r="CZ68" t="s">
        <v>282</v>
      </c>
      <c r="DA68" t="s">
        <v>282</v>
      </c>
      <c r="DB68" t="s">
        <v>282</v>
      </c>
      <c r="DC68" t="s">
        <v>282</v>
      </c>
      <c r="DD68" t="s">
        <v>282</v>
      </c>
      <c r="DE68" t="s">
        <v>282</v>
      </c>
      <c r="DF68" t="s">
        <v>282</v>
      </c>
      <c r="DG68" t="s">
        <v>282</v>
      </c>
      <c r="DH68" t="s">
        <v>282</v>
      </c>
      <c r="DJ68">
        <v>3</v>
      </c>
      <c r="DK68">
        <v>4.5333333333333341</v>
      </c>
      <c r="DL68">
        <v>6.7166666666666659</v>
      </c>
      <c r="DM68">
        <v>0.05</v>
      </c>
      <c r="DN68">
        <v>33.908351111111159</v>
      </c>
      <c r="DO68">
        <v>50.239211388888933</v>
      </c>
      <c r="DP68">
        <v>0.37398916666666709</v>
      </c>
      <c r="DR68">
        <v>7.6066666666666665</v>
      </c>
      <c r="DS68">
        <v>8.6733333333333338</v>
      </c>
      <c r="DT68">
        <v>0.01</v>
      </c>
      <c r="DU68">
        <v>48</v>
      </c>
      <c r="DV68">
        <v>55</v>
      </c>
      <c r="DW68">
        <v>0</v>
      </c>
      <c r="DX68">
        <v>630</v>
      </c>
      <c r="EA68">
        <f t="shared" si="0"/>
        <v>0.67493796526054606</v>
      </c>
    </row>
    <row r="69" spans="1:131" x14ac:dyDescent="0.25">
      <c r="A69" t="s">
        <v>1984</v>
      </c>
      <c r="B69" t="s">
        <v>1998</v>
      </c>
      <c r="D69" t="s">
        <v>307</v>
      </c>
      <c r="E69" t="s">
        <v>1052</v>
      </c>
      <c r="H69">
        <v>6880</v>
      </c>
      <c r="I69" t="s">
        <v>436</v>
      </c>
      <c r="J69">
        <v>0</v>
      </c>
      <c r="K69">
        <v>0</v>
      </c>
      <c r="L69">
        <v>0</v>
      </c>
      <c r="M69">
        <v>0</v>
      </c>
      <c r="N69" t="s">
        <v>2000</v>
      </c>
      <c r="O69">
        <v>6880</v>
      </c>
      <c r="P69" t="s">
        <v>436</v>
      </c>
      <c r="Q69" t="s">
        <v>1307</v>
      </c>
      <c r="T69">
        <v>40</v>
      </c>
      <c r="U69" s="62" t="str">
        <f>VLOOKUP(A69,'Rettelse til drænsystem'!$G$4:$H$424,2,FALSE)</f>
        <v>Pletdrænet</v>
      </c>
      <c r="V69" t="s">
        <v>1058</v>
      </c>
      <c r="W69" t="s">
        <v>239</v>
      </c>
      <c r="X69">
        <v>0</v>
      </c>
      <c r="Y69" t="s">
        <v>1192</v>
      </c>
      <c r="Z69">
        <v>0.7</v>
      </c>
      <c r="AA69" t="s">
        <v>1207</v>
      </c>
      <c r="AB69">
        <v>0.3</v>
      </c>
      <c r="AC69">
        <v>16</v>
      </c>
      <c r="AD69" t="s">
        <v>297</v>
      </c>
      <c r="AE69">
        <v>0.5</v>
      </c>
      <c r="AF69" t="s">
        <v>282</v>
      </c>
      <c r="AG69">
        <v>3</v>
      </c>
      <c r="AH69" t="s">
        <v>253</v>
      </c>
      <c r="AI69">
        <v>0.5</v>
      </c>
      <c r="AJ69" t="s">
        <v>282</v>
      </c>
      <c r="AK69" t="s">
        <v>282</v>
      </c>
      <c r="AL69" t="s">
        <v>282</v>
      </c>
      <c r="AM69" t="s">
        <v>282</v>
      </c>
      <c r="AN69" t="s">
        <v>282</v>
      </c>
      <c r="AO69" t="s">
        <v>192</v>
      </c>
      <c r="AP69" t="s">
        <v>197</v>
      </c>
      <c r="AQ69" t="s">
        <v>198</v>
      </c>
      <c r="AR69" t="s">
        <v>282</v>
      </c>
      <c r="AS69">
        <v>730.39999999999986</v>
      </c>
      <c r="AT69">
        <v>887.69999999999959</v>
      </c>
      <c r="AU69">
        <v>771.44533333333266</v>
      </c>
      <c r="AV69">
        <v>35.236536935279261</v>
      </c>
      <c r="AW69">
        <v>4.5561381643306333</v>
      </c>
      <c r="AX69">
        <v>38.760190628807187</v>
      </c>
      <c r="AY69">
        <v>5.0117519807636972</v>
      </c>
      <c r="BA69">
        <v>616</v>
      </c>
      <c r="BB69">
        <v>25</v>
      </c>
      <c r="BC69" t="s">
        <v>1066</v>
      </c>
      <c r="BD69" t="s">
        <v>1090</v>
      </c>
      <c r="BE69" t="s">
        <v>404</v>
      </c>
      <c r="BF69">
        <v>10</v>
      </c>
      <c r="BG69" t="s">
        <v>282</v>
      </c>
      <c r="BH69">
        <v>4.3499999999999996</v>
      </c>
      <c r="BI69">
        <v>5.38</v>
      </c>
      <c r="BJ69" t="s">
        <v>3078</v>
      </c>
      <c r="BK69" t="s">
        <v>282</v>
      </c>
      <c r="BL69" t="s">
        <v>282</v>
      </c>
      <c r="BM69" t="s">
        <v>282</v>
      </c>
      <c r="BN69" t="s">
        <v>282</v>
      </c>
      <c r="BO69" t="s">
        <v>282</v>
      </c>
      <c r="BP69" t="s">
        <v>282</v>
      </c>
      <c r="BQ69" t="s">
        <v>282</v>
      </c>
      <c r="BR69" t="s">
        <v>282</v>
      </c>
      <c r="BS69" t="s">
        <v>282</v>
      </c>
      <c r="BT69" t="s">
        <v>282</v>
      </c>
      <c r="BU69">
        <v>637</v>
      </c>
      <c r="BV69">
        <v>6</v>
      </c>
      <c r="BW69" t="s">
        <v>1068</v>
      </c>
      <c r="BX69" t="s">
        <v>3077</v>
      </c>
      <c r="BY69" t="s">
        <v>404</v>
      </c>
      <c r="BZ69" t="s">
        <v>2144</v>
      </c>
      <c r="CA69" t="s">
        <v>3128</v>
      </c>
      <c r="CB69">
        <v>2.4700000000000002</v>
      </c>
      <c r="CC69">
        <v>3.86</v>
      </c>
      <c r="CD69">
        <v>0.01</v>
      </c>
      <c r="CE69" t="s">
        <v>282</v>
      </c>
      <c r="CF69" t="s">
        <v>282</v>
      </c>
      <c r="CG69" t="s">
        <v>282</v>
      </c>
      <c r="CH69" t="s">
        <v>282</v>
      </c>
      <c r="CI69" t="s">
        <v>282</v>
      </c>
      <c r="CJ69" t="s">
        <v>282</v>
      </c>
      <c r="CK69" t="s">
        <v>282</v>
      </c>
      <c r="CL69" t="s">
        <v>282</v>
      </c>
      <c r="CM69" t="s">
        <v>282</v>
      </c>
      <c r="CN69" t="s">
        <v>282</v>
      </c>
      <c r="CO69">
        <v>652</v>
      </c>
      <c r="CP69">
        <v>6</v>
      </c>
      <c r="CQ69" t="s">
        <v>1069</v>
      </c>
      <c r="CR69" t="s">
        <v>3077</v>
      </c>
      <c r="CS69" t="s">
        <v>282</v>
      </c>
      <c r="CT69">
        <v>15</v>
      </c>
      <c r="CU69" t="s">
        <v>282</v>
      </c>
      <c r="CV69">
        <v>4.05</v>
      </c>
      <c r="CW69">
        <v>4.2699999999999996</v>
      </c>
      <c r="CX69" t="s">
        <v>3078</v>
      </c>
      <c r="CY69" t="s">
        <v>282</v>
      </c>
      <c r="CZ69" t="s">
        <v>282</v>
      </c>
      <c r="DA69" t="s">
        <v>282</v>
      </c>
      <c r="DB69" t="s">
        <v>282</v>
      </c>
      <c r="DC69" t="s">
        <v>282</v>
      </c>
      <c r="DD69" t="s">
        <v>282</v>
      </c>
      <c r="DE69" t="s">
        <v>282</v>
      </c>
      <c r="DF69" t="s">
        <v>282</v>
      </c>
      <c r="DG69" t="s">
        <v>282</v>
      </c>
      <c r="DH69" t="s">
        <v>282</v>
      </c>
      <c r="DJ69">
        <v>3</v>
      </c>
      <c r="DK69">
        <v>3.6233333333333335</v>
      </c>
      <c r="DL69">
        <v>4.503333333333333</v>
      </c>
      <c r="DM69">
        <v>0.01</v>
      </c>
      <c r="DN69">
        <v>27.952035911111089</v>
      </c>
      <c r="DO69">
        <v>34.74075484444441</v>
      </c>
      <c r="DP69">
        <v>7.7144533333333265E-2</v>
      </c>
      <c r="DR69">
        <v>4.66</v>
      </c>
      <c r="DS69">
        <v>5.05</v>
      </c>
      <c r="DT69">
        <v>0.01</v>
      </c>
      <c r="DU69">
        <v>29</v>
      </c>
      <c r="DV69">
        <v>31</v>
      </c>
      <c r="DW69">
        <v>0</v>
      </c>
      <c r="DX69">
        <v>614</v>
      </c>
      <c r="EA69">
        <f t="shared" si="0"/>
        <v>0.80458919319022959</v>
      </c>
    </row>
    <row r="70" spans="1:131" x14ac:dyDescent="0.25">
      <c r="A70" t="s">
        <v>1989</v>
      </c>
      <c r="B70" t="s">
        <v>2006</v>
      </c>
      <c r="D70" t="s">
        <v>307</v>
      </c>
      <c r="E70" t="s">
        <v>1052</v>
      </c>
      <c r="H70">
        <v>6880</v>
      </c>
      <c r="I70" t="s">
        <v>436</v>
      </c>
      <c r="J70">
        <v>0</v>
      </c>
      <c r="K70">
        <v>0</v>
      </c>
      <c r="L70">
        <v>0</v>
      </c>
      <c r="M70">
        <v>0</v>
      </c>
      <c r="N70" t="s">
        <v>2008</v>
      </c>
      <c r="O70">
        <v>6880</v>
      </c>
      <c r="P70" t="s">
        <v>436</v>
      </c>
      <c r="Q70" t="s">
        <v>1307</v>
      </c>
      <c r="T70">
        <v>30</v>
      </c>
      <c r="U70" s="62" t="str">
        <f>VLOOKUP(A70,'Rettelse til drænsystem'!$G$4:$H$424,2,FALSE)</f>
        <v>Pletdrænet</v>
      </c>
      <c r="V70" t="s">
        <v>1058</v>
      </c>
      <c r="W70" t="s">
        <v>322</v>
      </c>
      <c r="X70">
        <v>0</v>
      </c>
      <c r="Y70" t="s">
        <v>1192</v>
      </c>
      <c r="Z70">
        <v>0.8</v>
      </c>
      <c r="AA70" t="s">
        <v>1207</v>
      </c>
      <c r="AB70">
        <v>0.2</v>
      </c>
      <c r="AC70">
        <v>16</v>
      </c>
      <c r="AD70" t="s">
        <v>297</v>
      </c>
      <c r="AE70">
        <v>1</v>
      </c>
      <c r="AF70" t="s">
        <v>282</v>
      </c>
      <c r="AG70" t="s">
        <v>282</v>
      </c>
      <c r="AH70" t="s">
        <v>282</v>
      </c>
      <c r="AI70" t="s">
        <v>282</v>
      </c>
      <c r="AJ70" t="s">
        <v>282</v>
      </c>
      <c r="AK70" t="s">
        <v>282</v>
      </c>
      <c r="AL70" t="s">
        <v>282</v>
      </c>
      <c r="AM70" t="s">
        <v>282</v>
      </c>
      <c r="AN70" t="s">
        <v>282</v>
      </c>
      <c r="AO70" t="s">
        <v>192</v>
      </c>
      <c r="AP70" t="s">
        <v>197</v>
      </c>
      <c r="AQ70" t="s">
        <v>198</v>
      </c>
      <c r="AR70" t="s">
        <v>282</v>
      </c>
      <c r="AS70">
        <v>730.39999999999986</v>
      </c>
      <c r="AT70">
        <v>887.69999999999959</v>
      </c>
      <c r="AU70">
        <v>773.03599999999938</v>
      </c>
      <c r="AV70">
        <v>30.363305769977632</v>
      </c>
      <c r="AW70">
        <v>3.9204693460414717</v>
      </c>
      <c r="AX70">
        <v>33.399636346975399</v>
      </c>
      <c r="AY70">
        <v>4.3125162806456192</v>
      </c>
      <c r="BA70">
        <v>618</v>
      </c>
      <c r="BB70">
        <v>25</v>
      </c>
      <c r="BC70" t="s">
        <v>1066</v>
      </c>
      <c r="BD70" t="s">
        <v>1090</v>
      </c>
      <c r="BE70" t="s">
        <v>404</v>
      </c>
      <c r="BF70">
        <v>15</v>
      </c>
      <c r="BG70" t="s">
        <v>282</v>
      </c>
      <c r="BH70">
        <v>1.35</v>
      </c>
      <c r="BI70">
        <v>2.0299999999999998</v>
      </c>
      <c r="BJ70" t="s">
        <v>3078</v>
      </c>
      <c r="BK70" t="s">
        <v>282</v>
      </c>
      <c r="BL70" t="s">
        <v>282</v>
      </c>
      <c r="BM70" t="s">
        <v>282</v>
      </c>
      <c r="BN70" t="s">
        <v>282</v>
      </c>
      <c r="BO70" t="s">
        <v>282</v>
      </c>
      <c r="BP70" t="s">
        <v>282</v>
      </c>
      <c r="BQ70" t="s">
        <v>282</v>
      </c>
      <c r="BR70" t="s">
        <v>282</v>
      </c>
      <c r="BS70" t="s">
        <v>282</v>
      </c>
      <c r="BT70" t="s">
        <v>282</v>
      </c>
      <c r="BU70">
        <v>638</v>
      </c>
      <c r="BV70">
        <v>6</v>
      </c>
      <c r="BW70" t="s">
        <v>1068</v>
      </c>
      <c r="BX70" t="s">
        <v>3077</v>
      </c>
      <c r="BY70" t="s">
        <v>404</v>
      </c>
      <c r="BZ70" t="s">
        <v>282</v>
      </c>
      <c r="CA70" t="s">
        <v>3128</v>
      </c>
      <c r="CB70">
        <v>2.1800000000000002</v>
      </c>
      <c r="CC70">
        <v>2.76</v>
      </c>
      <c r="CD70" t="s">
        <v>3078</v>
      </c>
      <c r="CE70" t="s">
        <v>282</v>
      </c>
      <c r="CF70" t="s">
        <v>282</v>
      </c>
      <c r="CG70" t="s">
        <v>282</v>
      </c>
      <c r="CH70" t="s">
        <v>282</v>
      </c>
      <c r="CI70" t="s">
        <v>282</v>
      </c>
      <c r="CJ70" t="s">
        <v>282</v>
      </c>
      <c r="CK70" t="s">
        <v>282</v>
      </c>
      <c r="CL70" t="s">
        <v>282</v>
      </c>
      <c r="CM70" t="s">
        <v>282</v>
      </c>
      <c r="CN70" t="s">
        <v>282</v>
      </c>
      <c r="CO70">
        <v>649</v>
      </c>
      <c r="CP70">
        <v>6</v>
      </c>
      <c r="CQ70" t="s">
        <v>1069</v>
      </c>
      <c r="CR70" t="s">
        <v>3077</v>
      </c>
      <c r="CS70" t="s">
        <v>282</v>
      </c>
      <c r="CT70">
        <v>7</v>
      </c>
      <c r="CU70" t="s">
        <v>282</v>
      </c>
      <c r="CV70">
        <v>2</v>
      </c>
      <c r="CW70">
        <v>2.2200000000000002</v>
      </c>
      <c r="CX70">
        <v>0.01</v>
      </c>
      <c r="CY70" t="s">
        <v>282</v>
      </c>
      <c r="CZ70" t="s">
        <v>282</v>
      </c>
      <c r="DA70" t="s">
        <v>282</v>
      </c>
      <c r="DB70" t="s">
        <v>282</v>
      </c>
      <c r="DC70" t="s">
        <v>282</v>
      </c>
      <c r="DD70" t="s">
        <v>282</v>
      </c>
      <c r="DE70" t="s">
        <v>282</v>
      </c>
      <c r="DF70" t="s">
        <v>282</v>
      </c>
      <c r="DG70" t="s">
        <v>282</v>
      </c>
      <c r="DH70" t="s">
        <v>282</v>
      </c>
      <c r="DJ70">
        <v>3</v>
      </c>
      <c r="DK70">
        <v>1.8433333333333335</v>
      </c>
      <c r="DL70">
        <v>2.3366666666666664</v>
      </c>
      <c r="DM70">
        <v>0.01</v>
      </c>
      <c r="DN70">
        <v>14.249630266666657</v>
      </c>
      <c r="DO70">
        <v>18.063274533333317</v>
      </c>
      <c r="DP70">
        <v>7.7303599999999945E-2</v>
      </c>
      <c r="DR70">
        <v>2.6333333333333333</v>
      </c>
      <c r="DS70">
        <v>3.2899999999999996</v>
      </c>
      <c r="DT70">
        <v>0.01</v>
      </c>
      <c r="DU70">
        <v>16</v>
      </c>
      <c r="DV70">
        <v>20</v>
      </c>
      <c r="DW70">
        <v>0</v>
      </c>
      <c r="DX70">
        <v>599</v>
      </c>
      <c r="EA70">
        <f t="shared" si="0"/>
        <v>0.78887303851640522</v>
      </c>
    </row>
    <row r="71" spans="1:131" x14ac:dyDescent="0.25">
      <c r="A71" t="s">
        <v>1992</v>
      </c>
      <c r="B71" t="s">
        <v>2002</v>
      </c>
      <c r="D71" t="s">
        <v>307</v>
      </c>
      <c r="E71" t="s">
        <v>1052</v>
      </c>
      <c r="H71">
        <v>6880</v>
      </c>
      <c r="I71" t="s">
        <v>436</v>
      </c>
      <c r="J71">
        <v>0</v>
      </c>
      <c r="K71">
        <v>0</v>
      </c>
      <c r="L71">
        <v>0</v>
      </c>
      <c r="M71">
        <v>0</v>
      </c>
      <c r="N71" t="s">
        <v>2004</v>
      </c>
      <c r="O71">
        <v>6880</v>
      </c>
      <c r="P71" t="s">
        <v>436</v>
      </c>
      <c r="Q71" t="s">
        <v>1307</v>
      </c>
      <c r="T71">
        <v>10</v>
      </c>
      <c r="U71" s="62" t="str">
        <f>VLOOKUP(A71,'Rettelse til drænsystem'!$G$4:$H$424,2,FALSE)</f>
        <v>Pletdrænet</v>
      </c>
      <c r="V71" t="s">
        <v>1058</v>
      </c>
      <c r="W71" t="s">
        <v>239</v>
      </c>
      <c r="X71">
        <v>5</v>
      </c>
      <c r="Y71" t="s">
        <v>1192</v>
      </c>
      <c r="Z71">
        <v>0.9</v>
      </c>
      <c r="AA71" t="s">
        <v>1207</v>
      </c>
      <c r="AB71">
        <v>0.1</v>
      </c>
      <c r="AC71">
        <v>16</v>
      </c>
      <c r="AD71" t="s">
        <v>297</v>
      </c>
      <c r="AE71">
        <v>1</v>
      </c>
      <c r="AF71" t="s">
        <v>282</v>
      </c>
      <c r="AG71" t="s">
        <v>282</v>
      </c>
      <c r="AH71" t="s">
        <v>282</v>
      </c>
      <c r="AI71" t="s">
        <v>282</v>
      </c>
      <c r="AJ71" t="s">
        <v>282</v>
      </c>
      <c r="AK71" t="s">
        <v>282</v>
      </c>
      <c r="AL71" t="s">
        <v>282</v>
      </c>
      <c r="AM71" t="s">
        <v>282</v>
      </c>
      <c r="AN71" t="s">
        <v>282</v>
      </c>
      <c r="AO71" t="s">
        <v>192</v>
      </c>
      <c r="AP71" t="s">
        <v>197</v>
      </c>
      <c r="AQ71" t="s">
        <v>198</v>
      </c>
      <c r="AR71" t="s">
        <v>282</v>
      </c>
      <c r="AS71">
        <v>730.39999999999986</v>
      </c>
      <c r="AT71">
        <v>887.69999999999959</v>
      </c>
      <c r="AU71">
        <v>779.06466666666608</v>
      </c>
      <c r="AV71">
        <v>31.03254163657223</v>
      </c>
      <c r="AW71">
        <v>3.9792161212880446</v>
      </c>
      <c r="AX71">
        <v>34.135795800229452</v>
      </c>
      <c r="AY71">
        <v>4.3771377334168493</v>
      </c>
      <c r="BA71">
        <v>617</v>
      </c>
      <c r="BB71">
        <v>25</v>
      </c>
      <c r="BC71" t="s">
        <v>1066</v>
      </c>
      <c r="BD71" t="s">
        <v>1090</v>
      </c>
      <c r="BE71" t="s">
        <v>404</v>
      </c>
      <c r="BF71">
        <v>2</v>
      </c>
      <c r="BG71" t="s">
        <v>282</v>
      </c>
      <c r="BH71">
        <v>2.35</v>
      </c>
      <c r="BI71">
        <v>3.19</v>
      </c>
      <c r="BJ71">
        <v>0.01</v>
      </c>
      <c r="BK71" t="s">
        <v>282</v>
      </c>
      <c r="BL71" t="s">
        <v>282</v>
      </c>
      <c r="BM71" t="s">
        <v>282</v>
      </c>
      <c r="BN71" t="s">
        <v>282</v>
      </c>
      <c r="BO71" t="s">
        <v>282</v>
      </c>
      <c r="BP71" t="s">
        <v>282</v>
      </c>
      <c r="BQ71" t="s">
        <v>282</v>
      </c>
      <c r="BR71" t="s">
        <v>282</v>
      </c>
      <c r="BS71" t="s">
        <v>282</v>
      </c>
      <c r="BT71" t="s">
        <v>282</v>
      </c>
      <c r="BU71">
        <v>640</v>
      </c>
      <c r="BV71">
        <v>6</v>
      </c>
      <c r="BW71" t="s">
        <v>1068</v>
      </c>
      <c r="BX71" t="s">
        <v>3077</v>
      </c>
      <c r="BY71" t="s">
        <v>404</v>
      </c>
      <c r="BZ71" t="s">
        <v>282</v>
      </c>
      <c r="CA71" t="s">
        <v>3128</v>
      </c>
      <c r="CB71">
        <v>2.4</v>
      </c>
      <c r="CC71">
        <v>4.16</v>
      </c>
      <c r="CD71">
        <v>0.02</v>
      </c>
      <c r="CE71" t="s">
        <v>282</v>
      </c>
      <c r="CF71" t="s">
        <v>282</v>
      </c>
      <c r="CG71" t="s">
        <v>282</v>
      </c>
      <c r="CH71" t="s">
        <v>282</v>
      </c>
      <c r="CI71" t="s">
        <v>282</v>
      </c>
      <c r="CJ71" t="s">
        <v>282</v>
      </c>
      <c r="CK71" t="s">
        <v>282</v>
      </c>
      <c r="CL71" t="s">
        <v>282</v>
      </c>
      <c r="CM71" t="s">
        <v>282</v>
      </c>
      <c r="CN71" t="s">
        <v>282</v>
      </c>
      <c r="CO71">
        <v>650</v>
      </c>
      <c r="CP71">
        <v>6</v>
      </c>
      <c r="CQ71" t="s">
        <v>1069</v>
      </c>
      <c r="CR71" t="s">
        <v>3077</v>
      </c>
      <c r="CS71" t="s">
        <v>282</v>
      </c>
      <c r="CT71">
        <v>4</v>
      </c>
      <c r="CU71" t="s">
        <v>282</v>
      </c>
      <c r="CV71">
        <v>0.77</v>
      </c>
      <c r="CW71">
        <v>1.19</v>
      </c>
      <c r="CX71" t="s">
        <v>3078</v>
      </c>
      <c r="CY71" t="s">
        <v>282</v>
      </c>
      <c r="CZ71" t="s">
        <v>282</v>
      </c>
      <c r="DA71" t="s">
        <v>282</v>
      </c>
      <c r="DB71" t="s">
        <v>282</v>
      </c>
      <c r="DC71" t="s">
        <v>282</v>
      </c>
      <c r="DD71" t="s">
        <v>282</v>
      </c>
      <c r="DE71" t="s">
        <v>282</v>
      </c>
      <c r="DF71" t="s">
        <v>282</v>
      </c>
      <c r="DG71" t="s">
        <v>282</v>
      </c>
      <c r="DH71" t="s">
        <v>282</v>
      </c>
      <c r="DJ71">
        <v>3</v>
      </c>
      <c r="DK71">
        <v>1.8399999999999999</v>
      </c>
      <c r="DL71">
        <v>2.8466666666666662</v>
      </c>
      <c r="DM71">
        <v>1.4999999999999999E-2</v>
      </c>
      <c r="DN71">
        <v>14.334789866666654</v>
      </c>
      <c r="DO71">
        <v>22.177374177777757</v>
      </c>
      <c r="DP71">
        <v>0.1168596999999999</v>
      </c>
      <c r="DR71">
        <v>2.54</v>
      </c>
      <c r="DS71">
        <v>3.8800000000000003</v>
      </c>
      <c r="DT71">
        <v>0.01</v>
      </c>
      <c r="DU71">
        <v>15</v>
      </c>
      <c r="DV71">
        <v>23</v>
      </c>
      <c r="DW71">
        <v>0</v>
      </c>
      <c r="DX71">
        <v>603</v>
      </c>
      <c r="EA71">
        <f t="shared" si="0"/>
        <v>0.6463700234192038</v>
      </c>
    </row>
    <row r="72" spans="1:131" x14ac:dyDescent="0.25">
      <c r="A72" t="s">
        <v>1998</v>
      </c>
      <c r="B72" t="s">
        <v>282</v>
      </c>
      <c r="D72" t="s">
        <v>307</v>
      </c>
      <c r="E72" t="s">
        <v>1052</v>
      </c>
      <c r="H72">
        <v>6880</v>
      </c>
      <c r="I72" t="s">
        <v>436</v>
      </c>
      <c r="J72">
        <v>0</v>
      </c>
      <c r="K72">
        <v>0</v>
      </c>
      <c r="L72">
        <v>0</v>
      </c>
      <c r="M72">
        <v>0</v>
      </c>
      <c r="N72" t="s">
        <v>3129</v>
      </c>
      <c r="O72">
        <v>6880</v>
      </c>
      <c r="P72" t="s">
        <v>436</v>
      </c>
      <c r="Q72" t="s">
        <v>214</v>
      </c>
      <c r="T72">
        <v>18</v>
      </c>
      <c r="U72" s="62" t="str">
        <f>VLOOKUP(A72,'Rettelse til drænsystem'!$G$4:$H$424,2,FALSE)</f>
        <v>Systematisk drænet</v>
      </c>
      <c r="V72" t="s">
        <v>1058</v>
      </c>
      <c r="W72" t="s">
        <v>239</v>
      </c>
      <c r="X72">
        <v>4</v>
      </c>
      <c r="Y72" t="s">
        <v>1192</v>
      </c>
      <c r="Z72">
        <v>1</v>
      </c>
      <c r="AA72" t="s">
        <v>282</v>
      </c>
      <c r="AB72" t="s">
        <v>282</v>
      </c>
      <c r="AC72">
        <v>6</v>
      </c>
      <c r="AD72" t="s">
        <v>195</v>
      </c>
      <c r="AE72">
        <v>1</v>
      </c>
      <c r="AF72" t="s">
        <v>282</v>
      </c>
      <c r="AG72" t="s">
        <v>282</v>
      </c>
      <c r="AH72" t="s">
        <v>282</v>
      </c>
      <c r="AI72" t="s">
        <v>282</v>
      </c>
      <c r="AJ72" t="s">
        <v>282</v>
      </c>
      <c r="AK72" t="s">
        <v>282</v>
      </c>
      <c r="AL72" t="s">
        <v>282</v>
      </c>
      <c r="AM72" t="s">
        <v>282</v>
      </c>
      <c r="AN72" t="s">
        <v>282</v>
      </c>
      <c r="AO72" t="s">
        <v>192</v>
      </c>
      <c r="AP72" t="s">
        <v>197</v>
      </c>
      <c r="AQ72" t="s">
        <v>198</v>
      </c>
      <c r="AR72" t="s">
        <v>282</v>
      </c>
      <c r="AS72">
        <v>730.39999999999986</v>
      </c>
      <c r="AT72">
        <v>887.69999999999959</v>
      </c>
      <c r="AU72">
        <v>799.42333333333272</v>
      </c>
      <c r="AV72">
        <v>105.90679641177429</v>
      </c>
      <c r="AW72">
        <v>13.247899078724377</v>
      </c>
      <c r="AX72">
        <v>116.49747605295174</v>
      </c>
      <c r="AY72">
        <v>14.572688986596816</v>
      </c>
      <c r="BA72">
        <v>625</v>
      </c>
      <c r="BB72">
        <v>25</v>
      </c>
      <c r="BC72" t="s">
        <v>1066</v>
      </c>
      <c r="BD72" t="s">
        <v>1090</v>
      </c>
      <c r="BE72" t="s">
        <v>404</v>
      </c>
      <c r="BF72">
        <v>10</v>
      </c>
      <c r="BG72" t="s">
        <v>282</v>
      </c>
      <c r="BH72">
        <v>3.86</v>
      </c>
      <c r="BI72">
        <v>5.35</v>
      </c>
      <c r="BJ72" t="s">
        <v>3078</v>
      </c>
      <c r="BK72" t="s">
        <v>282</v>
      </c>
      <c r="BL72" t="s">
        <v>282</v>
      </c>
      <c r="BM72" t="s">
        <v>282</v>
      </c>
      <c r="BN72" t="s">
        <v>282</v>
      </c>
      <c r="BO72" t="s">
        <v>282</v>
      </c>
      <c r="BP72" t="s">
        <v>282</v>
      </c>
      <c r="BQ72" t="s">
        <v>282</v>
      </c>
      <c r="BR72" t="s">
        <v>282</v>
      </c>
      <c r="BS72" t="s">
        <v>282</v>
      </c>
      <c r="BT72" t="s">
        <v>282</v>
      </c>
      <c r="BU72">
        <v>639</v>
      </c>
      <c r="BV72">
        <v>6</v>
      </c>
      <c r="BW72" t="s">
        <v>1068</v>
      </c>
      <c r="BX72" t="s">
        <v>3077</v>
      </c>
      <c r="BY72" t="s">
        <v>404</v>
      </c>
      <c r="BZ72" t="s">
        <v>282</v>
      </c>
      <c r="CA72" t="s">
        <v>3128</v>
      </c>
      <c r="CB72">
        <v>2.23</v>
      </c>
      <c r="CC72">
        <v>3.1</v>
      </c>
      <c r="CD72">
        <v>0.01</v>
      </c>
      <c r="CE72" t="s">
        <v>282</v>
      </c>
      <c r="CF72" t="s">
        <v>282</v>
      </c>
      <c r="CG72" t="s">
        <v>282</v>
      </c>
      <c r="CH72" t="s">
        <v>282</v>
      </c>
      <c r="CI72" t="s">
        <v>282</v>
      </c>
      <c r="CJ72" t="s">
        <v>282</v>
      </c>
      <c r="CK72" t="s">
        <v>282</v>
      </c>
      <c r="CL72" t="s">
        <v>282</v>
      </c>
      <c r="CM72" t="s">
        <v>282</v>
      </c>
      <c r="CN72" t="s">
        <v>282</v>
      </c>
      <c r="CO72">
        <v>653</v>
      </c>
      <c r="CP72">
        <v>6</v>
      </c>
      <c r="CQ72" t="s">
        <v>1069</v>
      </c>
      <c r="CR72" t="s">
        <v>3077</v>
      </c>
      <c r="CS72" t="s">
        <v>282</v>
      </c>
      <c r="CT72" t="s">
        <v>282</v>
      </c>
      <c r="CU72" t="s">
        <v>1997</v>
      </c>
      <c r="CV72">
        <v>3.25</v>
      </c>
      <c r="CW72">
        <v>3.57</v>
      </c>
      <c r="CX72" t="s">
        <v>3078</v>
      </c>
      <c r="CY72" t="s">
        <v>282</v>
      </c>
      <c r="CZ72" t="s">
        <v>282</v>
      </c>
      <c r="DA72" t="s">
        <v>282</v>
      </c>
      <c r="DB72" t="s">
        <v>282</v>
      </c>
      <c r="DC72" t="s">
        <v>282</v>
      </c>
      <c r="DD72" t="s">
        <v>282</v>
      </c>
      <c r="DE72" t="s">
        <v>282</v>
      </c>
      <c r="DF72" t="s">
        <v>282</v>
      </c>
      <c r="DG72" t="s">
        <v>282</v>
      </c>
      <c r="DH72" t="s">
        <v>282</v>
      </c>
      <c r="DJ72">
        <v>3</v>
      </c>
      <c r="DK72">
        <v>3.1133333333333333</v>
      </c>
      <c r="DL72">
        <v>4.0066666666666668</v>
      </c>
      <c r="DM72">
        <v>0.01</v>
      </c>
      <c r="DN72">
        <v>24.888713111111091</v>
      </c>
      <c r="DO72">
        <v>32.030228222222199</v>
      </c>
      <c r="DP72">
        <v>7.9942333333333282E-2</v>
      </c>
      <c r="DR72" t="s">
        <v>282</v>
      </c>
      <c r="DS72" t="s">
        <v>282</v>
      </c>
      <c r="DT72" t="s">
        <v>282</v>
      </c>
      <c r="DU72" t="s">
        <v>282</v>
      </c>
      <c r="DV72" t="s">
        <v>282</v>
      </c>
      <c r="DW72" t="s">
        <v>282</v>
      </c>
      <c r="DX72" t="s">
        <v>282</v>
      </c>
      <c r="EA72">
        <f t="shared" si="0"/>
        <v>0.77703826955074873</v>
      </c>
    </row>
    <row r="73" spans="1:131" x14ac:dyDescent="0.25">
      <c r="A73" t="s">
        <v>2002</v>
      </c>
      <c r="B73" t="s">
        <v>2010</v>
      </c>
      <c r="D73" t="s">
        <v>307</v>
      </c>
      <c r="E73" t="s">
        <v>1052</v>
      </c>
      <c r="H73">
        <v>6862</v>
      </c>
      <c r="I73" t="s">
        <v>785</v>
      </c>
      <c r="J73">
        <v>0</v>
      </c>
      <c r="K73">
        <v>0</v>
      </c>
      <c r="L73">
        <v>0</v>
      </c>
      <c r="M73">
        <v>0</v>
      </c>
      <c r="N73" t="s">
        <v>2012</v>
      </c>
      <c r="O73">
        <v>6862</v>
      </c>
      <c r="P73" t="s">
        <v>785</v>
      </c>
      <c r="Q73" t="s">
        <v>214</v>
      </c>
      <c r="T73">
        <v>11</v>
      </c>
      <c r="U73" s="62" t="str">
        <f>VLOOKUP(A73,'Rettelse til drænsystem'!$G$4:$H$424,2,FALSE)</f>
        <v>Systematisk drænet</v>
      </c>
      <c r="V73" t="s">
        <v>1104</v>
      </c>
      <c r="W73" t="s">
        <v>239</v>
      </c>
      <c r="X73">
        <v>2</v>
      </c>
      <c r="Y73" t="s">
        <v>1120</v>
      </c>
      <c r="Z73">
        <v>1</v>
      </c>
      <c r="AA73" t="s">
        <v>282</v>
      </c>
      <c r="AB73" t="s">
        <v>282</v>
      </c>
      <c r="AC73">
        <v>3</v>
      </c>
      <c r="AD73" t="s">
        <v>253</v>
      </c>
      <c r="AE73">
        <v>1</v>
      </c>
      <c r="AF73" t="s">
        <v>282</v>
      </c>
      <c r="AG73" t="s">
        <v>282</v>
      </c>
      <c r="AH73" t="s">
        <v>282</v>
      </c>
      <c r="AI73" t="s">
        <v>282</v>
      </c>
      <c r="AJ73" t="s">
        <v>282</v>
      </c>
      <c r="AK73" t="s">
        <v>282</v>
      </c>
      <c r="AL73" t="s">
        <v>282</v>
      </c>
      <c r="AM73" t="s">
        <v>282</v>
      </c>
      <c r="AN73" t="s">
        <v>282</v>
      </c>
      <c r="AO73" t="s">
        <v>192</v>
      </c>
      <c r="AP73" t="s">
        <v>197</v>
      </c>
      <c r="AQ73" t="s">
        <v>198</v>
      </c>
      <c r="AR73" t="s">
        <v>282</v>
      </c>
      <c r="AS73">
        <v>730.39999999999986</v>
      </c>
      <c r="AT73">
        <v>884.1999999999997</v>
      </c>
      <c r="AU73">
        <v>781.36999999999989</v>
      </c>
      <c r="AV73">
        <v>39.071216452686215</v>
      </c>
      <c r="AW73">
        <v>5.0003476525444057</v>
      </c>
      <c r="AX73">
        <v>42.97833809795484</v>
      </c>
      <c r="AY73">
        <v>5.5003824177988463</v>
      </c>
      <c r="BA73">
        <v>621</v>
      </c>
      <c r="BB73">
        <v>25</v>
      </c>
      <c r="BC73" t="s">
        <v>1066</v>
      </c>
      <c r="BD73" t="s">
        <v>1090</v>
      </c>
      <c r="BE73" t="s">
        <v>404</v>
      </c>
      <c r="BF73">
        <v>3</v>
      </c>
      <c r="BG73" t="s">
        <v>282</v>
      </c>
      <c r="BH73">
        <v>2.76</v>
      </c>
      <c r="BI73">
        <v>5.34</v>
      </c>
      <c r="BJ73" t="s">
        <v>3078</v>
      </c>
      <c r="BK73" t="s">
        <v>282</v>
      </c>
      <c r="BL73" t="s">
        <v>282</v>
      </c>
      <c r="BM73" t="s">
        <v>282</v>
      </c>
      <c r="BN73" t="s">
        <v>282</v>
      </c>
      <c r="BO73" t="s">
        <v>282</v>
      </c>
      <c r="BP73" t="s">
        <v>282</v>
      </c>
      <c r="BQ73" t="s">
        <v>282</v>
      </c>
      <c r="BR73" t="s">
        <v>282</v>
      </c>
      <c r="BS73" t="s">
        <v>282</v>
      </c>
      <c r="BT73" t="s">
        <v>282</v>
      </c>
      <c r="BU73">
        <v>669</v>
      </c>
      <c r="BV73">
        <v>6</v>
      </c>
      <c r="BW73" t="s">
        <v>1068</v>
      </c>
      <c r="BX73" t="s">
        <v>3077</v>
      </c>
      <c r="BY73" t="s">
        <v>404</v>
      </c>
      <c r="BZ73">
        <v>7</v>
      </c>
      <c r="CA73" t="s">
        <v>282</v>
      </c>
      <c r="CB73">
        <v>1.54</v>
      </c>
      <c r="CC73">
        <v>2.35</v>
      </c>
      <c r="CD73">
        <v>0.01</v>
      </c>
      <c r="CE73" t="s">
        <v>282</v>
      </c>
      <c r="CF73" t="s">
        <v>282</v>
      </c>
      <c r="CG73" t="s">
        <v>282</v>
      </c>
      <c r="CH73" t="s">
        <v>282</v>
      </c>
      <c r="CI73" t="s">
        <v>282</v>
      </c>
      <c r="CJ73" t="s">
        <v>282</v>
      </c>
      <c r="CK73" t="s">
        <v>282</v>
      </c>
      <c r="CL73" t="s">
        <v>282</v>
      </c>
      <c r="CM73" t="s">
        <v>282</v>
      </c>
      <c r="CN73" t="s">
        <v>282</v>
      </c>
      <c r="CO73">
        <v>656</v>
      </c>
      <c r="CP73">
        <v>6</v>
      </c>
      <c r="CQ73" t="s">
        <v>1069</v>
      </c>
      <c r="CR73" t="s">
        <v>3077</v>
      </c>
      <c r="CS73" t="s">
        <v>282</v>
      </c>
      <c r="CT73">
        <v>2</v>
      </c>
      <c r="CU73" t="s">
        <v>282</v>
      </c>
      <c r="CV73">
        <v>2.52</v>
      </c>
      <c r="CW73">
        <v>2.58</v>
      </c>
      <c r="CX73" t="s">
        <v>3078</v>
      </c>
      <c r="CY73" t="s">
        <v>282</v>
      </c>
      <c r="CZ73" t="s">
        <v>282</v>
      </c>
      <c r="DA73" t="s">
        <v>282</v>
      </c>
      <c r="DB73" t="s">
        <v>282</v>
      </c>
      <c r="DC73" t="s">
        <v>282</v>
      </c>
      <c r="DD73" t="s">
        <v>282</v>
      </c>
      <c r="DE73" t="s">
        <v>282</v>
      </c>
      <c r="DF73" t="s">
        <v>282</v>
      </c>
      <c r="DG73" t="s">
        <v>282</v>
      </c>
      <c r="DH73" t="s">
        <v>282</v>
      </c>
      <c r="DJ73">
        <v>3</v>
      </c>
      <c r="DK73">
        <v>2.2733333333333334</v>
      </c>
      <c r="DL73">
        <v>3.4233333333333333</v>
      </c>
      <c r="DM73">
        <v>0.01</v>
      </c>
      <c r="DN73">
        <v>17.763144666666665</v>
      </c>
      <c r="DO73">
        <v>26.748899666666663</v>
      </c>
      <c r="DP73">
        <v>7.8136999999999998E-2</v>
      </c>
      <c r="DR73">
        <v>2.8233333333333328</v>
      </c>
      <c r="DS73">
        <v>3.3333333333333335</v>
      </c>
      <c r="DT73">
        <v>1.3333333333333334E-2</v>
      </c>
      <c r="DU73">
        <v>18</v>
      </c>
      <c r="DV73">
        <v>22</v>
      </c>
      <c r="DW73">
        <v>0</v>
      </c>
      <c r="DX73">
        <v>649</v>
      </c>
      <c r="EA73">
        <f t="shared" si="0"/>
        <v>0.66407010710808179</v>
      </c>
    </row>
    <row r="74" spans="1:131" x14ac:dyDescent="0.25">
      <c r="A74" t="s">
        <v>2006</v>
      </c>
      <c r="B74" t="s">
        <v>2014</v>
      </c>
      <c r="D74" t="s">
        <v>307</v>
      </c>
      <c r="E74" t="s">
        <v>1052</v>
      </c>
      <c r="H74">
        <v>6862</v>
      </c>
      <c r="I74" t="s">
        <v>785</v>
      </c>
      <c r="J74">
        <v>0</v>
      </c>
      <c r="K74">
        <v>0</v>
      </c>
      <c r="L74">
        <v>0</v>
      </c>
      <c r="M74">
        <v>0</v>
      </c>
      <c r="N74" t="s">
        <v>2015</v>
      </c>
      <c r="O74">
        <v>6862</v>
      </c>
      <c r="P74" t="s">
        <v>785</v>
      </c>
      <c r="Q74" t="s">
        <v>191</v>
      </c>
      <c r="T74">
        <v>10</v>
      </c>
      <c r="U74" s="62" t="str">
        <f>VLOOKUP(A74,'Rettelse til drænsystem'!$G$4:$H$424,2,FALSE)</f>
        <v>Systematisk drænet</v>
      </c>
      <c r="V74" t="s">
        <v>1058</v>
      </c>
      <c r="W74" t="s">
        <v>239</v>
      </c>
      <c r="X74">
        <v>6</v>
      </c>
      <c r="Y74" t="s">
        <v>1064</v>
      </c>
      <c r="Z74">
        <v>1</v>
      </c>
      <c r="AA74" t="s">
        <v>282</v>
      </c>
      <c r="AB74" t="s">
        <v>282</v>
      </c>
      <c r="AC74">
        <v>3</v>
      </c>
      <c r="AD74" t="s">
        <v>253</v>
      </c>
      <c r="AE74">
        <v>1</v>
      </c>
      <c r="AF74" t="s">
        <v>282</v>
      </c>
      <c r="AG74" t="s">
        <v>282</v>
      </c>
      <c r="AH74" t="s">
        <v>282</v>
      </c>
      <c r="AI74" t="s">
        <v>282</v>
      </c>
      <c r="AJ74" t="s">
        <v>282</v>
      </c>
      <c r="AK74" t="s">
        <v>282</v>
      </c>
      <c r="AL74" t="s">
        <v>282</v>
      </c>
      <c r="AM74" t="s">
        <v>282</v>
      </c>
      <c r="AN74" t="s">
        <v>282</v>
      </c>
      <c r="AO74" t="s">
        <v>192</v>
      </c>
      <c r="AP74" t="s">
        <v>197</v>
      </c>
      <c r="AQ74" t="s">
        <v>198</v>
      </c>
      <c r="AR74" t="s">
        <v>282</v>
      </c>
      <c r="AS74">
        <v>730.39999999999986</v>
      </c>
      <c r="AT74">
        <v>884.1999999999997</v>
      </c>
      <c r="AU74">
        <v>759.46666666666579</v>
      </c>
      <c r="AV74">
        <v>36.12525262981773</v>
      </c>
      <c r="AW74">
        <v>4.7566607219738994</v>
      </c>
      <c r="AX74">
        <v>39.737777892799507</v>
      </c>
      <c r="AY74">
        <v>5.2323267941712901</v>
      </c>
      <c r="BA74">
        <v>624</v>
      </c>
      <c r="BB74">
        <v>25</v>
      </c>
      <c r="BC74" t="s">
        <v>1066</v>
      </c>
      <c r="BD74" t="s">
        <v>1090</v>
      </c>
      <c r="BE74" t="s">
        <v>404</v>
      </c>
      <c r="BF74">
        <v>1</v>
      </c>
      <c r="BG74" t="s">
        <v>282</v>
      </c>
      <c r="BH74">
        <v>6.32</v>
      </c>
      <c r="BI74">
        <v>7.49</v>
      </c>
      <c r="BJ74" t="s">
        <v>3078</v>
      </c>
      <c r="BK74" t="s">
        <v>282</v>
      </c>
      <c r="BL74" t="s">
        <v>282</v>
      </c>
      <c r="BM74" t="s">
        <v>282</v>
      </c>
      <c r="BN74" t="s">
        <v>282</v>
      </c>
      <c r="BO74" t="s">
        <v>282</v>
      </c>
      <c r="BP74" t="s">
        <v>282</v>
      </c>
      <c r="BQ74" t="s">
        <v>282</v>
      </c>
      <c r="BR74" t="s">
        <v>282</v>
      </c>
      <c r="BS74" t="s">
        <v>282</v>
      </c>
      <c r="BT74" t="s">
        <v>282</v>
      </c>
      <c r="BU74">
        <v>670</v>
      </c>
      <c r="BV74">
        <v>6</v>
      </c>
      <c r="BW74" t="s">
        <v>1068</v>
      </c>
      <c r="BX74" t="s">
        <v>3077</v>
      </c>
      <c r="BY74" t="s">
        <v>404</v>
      </c>
      <c r="BZ74">
        <v>4</v>
      </c>
      <c r="CA74" t="s">
        <v>282</v>
      </c>
      <c r="CB74">
        <v>3.91</v>
      </c>
      <c r="CC74">
        <v>5.16</v>
      </c>
      <c r="CD74">
        <v>0.04</v>
      </c>
      <c r="CE74" t="s">
        <v>282</v>
      </c>
      <c r="CF74" t="s">
        <v>282</v>
      </c>
      <c r="CG74" t="s">
        <v>282</v>
      </c>
      <c r="CH74" t="s">
        <v>282</v>
      </c>
      <c r="CI74" t="s">
        <v>282</v>
      </c>
      <c r="CJ74" t="s">
        <v>282</v>
      </c>
      <c r="CK74" t="s">
        <v>282</v>
      </c>
      <c r="CL74" t="s">
        <v>282</v>
      </c>
      <c r="CM74" t="s">
        <v>282</v>
      </c>
      <c r="CN74" t="s">
        <v>282</v>
      </c>
      <c r="CO74">
        <v>658</v>
      </c>
      <c r="CP74">
        <v>6</v>
      </c>
      <c r="CQ74" t="s">
        <v>1069</v>
      </c>
      <c r="CR74" t="s">
        <v>3077</v>
      </c>
      <c r="CS74" t="s">
        <v>282</v>
      </c>
      <c r="CT74">
        <v>1</v>
      </c>
      <c r="CU74" t="s">
        <v>282</v>
      </c>
      <c r="CV74">
        <v>4.72</v>
      </c>
      <c r="CW74">
        <v>5.47</v>
      </c>
      <c r="CX74" t="s">
        <v>3078</v>
      </c>
      <c r="CY74" t="s">
        <v>282</v>
      </c>
      <c r="CZ74" t="s">
        <v>282</v>
      </c>
      <c r="DA74" t="s">
        <v>282</v>
      </c>
      <c r="DB74" t="s">
        <v>282</v>
      </c>
      <c r="DC74" t="s">
        <v>282</v>
      </c>
      <c r="DD74" t="s">
        <v>282</v>
      </c>
      <c r="DE74" t="s">
        <v>282</v>
      </c>
      <c r="DF74" t="s">
        <v>282</v>
      </c>
      <c r="DG74" t="s">
        <v>282</v>
      </c>
      <c r="DH74" t="s">
        <v>282</v>
      </c>
      <c r="DJ74">
        <v>3</v>
      </c>
      <c r="DK74">
        <v>4.9833333333333334</v>
      </c>
      <c r="DL74">
        <v>6.04</v>
      </c>
      <c r="DM74">
        <v>0.04</v>
      </c>
      <c r="DN74">
        <v>37.846755555555511</v>
      </c>
      <c r="DO74">
        <v>45.871786666666615</v>
      </c>
      <c r="DP74">
        <v>0.30378666666666632</v>
      </c>
      <c r="DR74">
        <v>2.74</v>
      </c>
      <c r="DS74">
        <v>3.7533333333333334</v>
      </c>
      <c r="DT74">
        <v>2.6666666666666668E-2</v>
      </c>
      <c r="DU74">
        <v>18</v>
      </c>
      <c r="DV74">
        <v>24</v>
      </c>
      <c r="DW74">
        <v>0</v>
      </c>
      <c r="DX74">
        <v>647</v>
      </c>
      <c r="EA74">
        <f t="shared" si="0"/>
        <v>0.82505518763796915</v>
      </c>
    </row>
    <row r="75" spans="1:131" x14ac:dyDescent="0.25">
      <c r="A75" t="s">
        <v>2010</v>
      </c>
      <c r="B75" t="s">
        <v>2017</v>
      </c>
      <c r="D75" t="s">
        <v>307</v>
      </c>
      <c r="E75" t="s">
        <v>1052</v>
      </c>
      <c r="H75">
        <v>6870</v>
      </c>
      <c r="I75" t="s">
        <v>2019</v>
      </c>
      <c r="J75">
        <v>0</v>
      </c>
      <c r="K75">
        <v>0</v>
      </c>
      <c r="L75">
        <v>0</v>
      </c>
      <c r="M75">
        <v>0</v>
      </c>
      <c r="N75" t="s">
        <v>2020</v>
      </c>
      <c r="O75">
        <v>6870</v>
      </c>
      <c r="P75" t="s">
        <v>2019</v>
      </c>
      <c r="Q75" t="s">
        <v>214</v>
      </c>
      <c r="T75">
        <v>11</v>
      </c>
      <c r="U75" s="62" t="str">
        <f>VLOOKUP(A75,'Rettelse til drænsystem'!$G$4:$H$424,2,FALSE)</f>
        <v>Systematisk drænet</v>
      </c>
      <c r="V75" t="s">
        <v>1104</v>
      </c>
      <c r="W75" t="s">
        <v>239</v>
      </c>
      <c r="X75">
        <v>7.5</v>
      </c>
      <c r="Y75" t="s">
        <v>1192</v>
      </c>
      <c r="Z75">
        <v>0.8</v>
      </c>
      <c r="AA75" t="s">
        <v>1120</v>
      </c>
      <c r="AB75">
        <v>0.2</v>
      </c>
      <c r="AC75">
        <v>5</v>
      </c>
      <c r="AD75" t="s">
        <v>304</v>
      </c>
      <c r="AE75">
        <v>1</v>
      </c>
      <c r="AF75" t="s">
        <v>282</v>
      </c>
      <c r="AG75" t="s">
        <v>282</v>
      </c>
      <c r="AH75" t="s">
        <v>282</v>
      </c>
      <c r="AI75" t="s">
        <v>282</v>
      </c>
      <c r="AJ75" t="s">
        <v>282</v>
      </c>
      <c r="AK75" t="s">
        <v>282</v>
      </c>
      <c r="AL75" t="s">
        <v>282</v>
      </c>
      <c r="AM75" t="s">
        <v>282</v>
      </c>
      <c r="AN75" t="s">
        <v>282</v>
      </c>
      <c r="AO75" t="s">
        <v>192</v>
      </c>
      <c r="AP75" t="s">
        <v>197</v>
      </c>
      <c r="AQ75" t="s">
        <v>198</v>
      </c>
      <c r="AR75" t="s">
        <v>282</v>
      </c>
      <c r="AS75">
        <v>730.39999999999986</v>
      </c>
      <c r="AT75">
        <v>889.50000000000023</v>
      </c>
      <c r="AU75">
        <v>797.76200000000006</v>
      </c>
      <c r="AV75">
        <v>41.476714996156865</v>
      </c>
      <c r="AW75">
        <v>5.1980455839680673</v>
      </c>
      <c r="AX75">
        <v>45.624386495772555</v>
      </c>
      <c r="AY75">
        <v>5.7178501423648749</v>
      </c>
      <c r="BA75">
        <v>619</v>
      </c>
      <c r="BB75">
        <v>25</v>
      </c>
      <c r="BC75" t="s">
        <v>1066</v>
      </c>
      <c r="BD75" t="s">
        <v>1090</v>
      </c>
      <c r="BE75" t="s">
        <v>404</v>
      </c>
      <c r="BF75">
        <v>5</v>
      </c>
      <c r="BG75" t="s">
        <v>282</v>
      </c>
      <c r="BH75">
        <v>16.600000000000001</v>
      </c>
      <c r="BI75">
        <v>17.73</v>
      </c>
      <c r="BJ75" t="s">
        <v>3078</v>
      </c>
      <c r="BK75" t="s">
        <v>282</v>
      </c>
      <c r="BL75" t="s">
        <v>282</v>
      </c>
      <c r="BM75" t="s">
        <v>282</v>
      </c>
      <c r="BN75" t="s">
        <v>282</v>
      </c>
      <c r="BO75" t="s">
        <v>282</v>
      </c>
      <c r="BP75" t="s">
        <v>282</v>
      </c>
      <c r="BQ75" t="s">
        <v>282</v>
      </c>
      <c r="BR75" t="s">
        <v>282</v>
      </c>
      <c r="BS75" t="s">
        <v>282</v>
      </c>
      <c r="BT75" t="s">
        <v>282</v>
      </c>
      <c r="BU75">
        <v>647</v>
      </c>
      <c r="BV75">
        <v>6</v>
      </c>
      <c r="BW75" t="s">
        <v>1068</v>
      </c>
      <c r="BX75" t="s">
        <v>3077</v>
      </c>
      <c r="BY75" t="s">
        <v>404</v>
      </c>
      <c r="BZ75">
        <v>10</v>
      </c>
      <c r="CA75" t="s">
        <v>282</v>
      </c>
      <c r="CB75">
        <v>7.46</v>
      </c>
      <c r="CC75">
        <v>8.6</v>
      </c>
      <c r="CD75" t="s">
        <v>3078</v>
      </c>
      <c r="CE75" t="s">
        <v>282</v>
      </c>
      <c r="CF75" t="s">
        <v>282</v>
      </c>
      <c r="CG75" t="s">
        <v>282</v>
      </c>
      <c r="CH75" t="s">
        <v>282</v>
      </c>
      <c r="CI75" t="s">
        <v>282</v>
      </c>
      <c r="CJ75" t="s">
        <v>282</v>
      </c>
      <c r="CK75" t="s">
        <v>282</v>
      </c>
      <c r="CL75" t="s">
        <v>282</v>
      </c>
      <c r="CM75" t="s">
        <v>282</v>
      </c>
      <c r="CN75" t="s">
        <v>282</v>
      </c>
      <c r="CO75">
        <v>655</v>
      </c>
      <c r="CP75">
        <v>6</v>
      </c>
      <c r="CQ75" t="s">
        <v>1069</v>
      </c>
      <c r="CR75" t="s">
        <v>3077</v>
      </c>
      <c r="CS75" t="s">
        <v>282</v>
      </c>
      <c r="CT75" t="s">
        <v>282</v>
      </c>
      <c r="CU75" t="s">
        <v>1997</v>
      </c>
      <c r="CV75">
        <v>6.16</v>
      </c>
      <c r="CW75">
        <v>6.21</v>
      </c>
      <c r="CX75" t="s">
        <v>3078</v>
      </c>
      <c r="CY75" t="s">
        <v>282</v>
      </c>
      <c r="CZ75" t="s">
        <v>282</v>
      </c>
      <c r="DA75" t="s">
        <v>282</v>
      </c>
      <c r="DB75" t="s">
        <v>282</v>
      </c>
      <c r="DC75" t="s">
        <v>282</v>
      </c>
      <c r="DD75" t="s">
        <v>282</v>
      </c>
      <c r="DE75" t="s">
        <v>282</v>
      </c>
      <c r="DF75" t="s">
        <v>282</v>
      </c>
      <c r="DG75" t="s">
        <v>282</v>
      </c>
      <c r="DH75" t="s">
        <v>282</v>
      </c>
      <c r="DJ75">
        <v>3</v>
      </c>
      <c r="DK75">
        <v>10.073333333333334</v>
      </c>
      <c r="DL75">
        <v>10.846666666666666</v>
      </c>
      <c r="DM75" t="s">
        <v>282</v>
      </c>
      <c r="DN75">
        <v>80.361225466666681</v>
      </c>
      <c r="DO75">
        <v>86.530584933333344</v>
      </c>
      <c r="DP75" t="s">
        <v>282</v>
      </c>
      <c r="DR75">
        <v>5.9766666666666666</v>
      </c>
      <c r="DS75">
        <v>7.1966666666666663</v>
      </c>
      <c r="DT75">
        <v>1.3333333333333334E-2</v>
      </c>
      <c r="DU75">
        <v>39</v>
      </c>
      <c r="DV75">
        <v>46</v>
      </c>
      <c r="DW75">
        <v>0</v>
      </c>
      <c r="DX75">
        <v>645</v>
      </c>
      <c r="EA75">
        <f t="shared" ref="EA75:EA93" si="1">DK75/DL75</f>
        <v>0.92870313460356502</v>
      </c>
    </row>
    <row r="76" spans="1:131" x14ac:dyDescent="0.25">
      <c r="A76" t="s">
        <v>2014</v>
      </c>
      <c r="B76" t="s">
        <v>2021</v>
      </c>
      <c r="D76" t="s">
        <v>307</v>
      </c>
      <c r="E76" t="s">
        <v>1052</v>
      </c>
      <c r="H76">
        <v>6800</v>
      </c>
      <c r="I76" t="s">
        <v>2023</v>
      </c>
      <c r="J76">
        <v>0</v>
      </c>
      <c r="K76">
        <v>0</v>
      </c>
      <c r="L76">
        <v>0</v>
      </c>
      <c r="M76">
        <v>0</v>
      </c>
      <c r="N76" t="s">
        <v>2024</v>
      </c>
      <c r="O76">
        <v>6800</v>
      </c>
      <c r="P76" t="s">
        <v>2023</v>
      </c>
      <c r="Q76" t="s">
        <v>214</v>
      </c>
      <c r="T76">
        <v>16</v>
      </c>
      <c r="U76" s="62" t="str">
        <f>VLOOKUP(A76,'Rettelse til drænsystem'!$G$4:$H$424,2,FALSE)</f>
        <v>Systematisk drænet</v>
      </c>
      <c r="V76" t="s">
        <v>1058</v>
      </c>
      <c r="W76" t="s">
        <v>239</v>
      </c>
      <c r="X76">
        <v>19</v>
      </c>
      <c r="Y76" t="s">
        <v>1120</v>
      </c>
      <c r="Z76">
        <v>0.8</v>
      </c>
      <c r="AA76" t="s">
        <v>1095</v>
      </c>
      <c r="AB76">
        <v>0.2</v>
      </c>
      <c r="AC76">
        <v>14</v>
      </c>
      <c r="AD76" t="s">
        <v>229</v>
      </c>
      <c r="AE76">
        <v>1</v>
      </c>
      <c r="AF76" t="s">
        <v>282</v>
      </c>
      <c r="AG76" t="s">
        <v>282</v>
      </c>
      <c r="AH76" t="s">
        <v>282</v>
      </c>
      <c r="AI76" t="s">
        <v>282</v>
      </c>
      <c r="AJ76" t="s">
        <v>282</v>
      </c>
      <c r="AK76" t="s">
        <v>282</v>
      </c>
      <c r="AL76" t="s">
        <v>282</v>
      </c>
      <c r="AM76" t="s">
        <v>282</v>
      </c>
      <c r="AN76" t="s">
        <v>282</v>
      </c>
      <c r="AO76" t="s">
        <v>192</v>
      </c>
      <c r="AP76" t="s">
        <v>197</v>
      </c>
      <c r="AQ76" t="s">
        <v>198</v>
      </c>
      <c r="AR76" t="s">
        <v>282</v>
      </c>
      <c r="AS76">
        <v>730.39999999999986</v>
      </c>
      <c r="AT76">
        <v>888</v>
      </c>
      <c r="AU76">
        <v>757.84199999999976</v>
      </c>
      <c r="AV76">
        <v>36.917740814951848</v>
      </c>
      <c r="AW76">
        <v>4.868059053664922</v>
      </c>
      <c r="AX76">
        <v>40.609514896447038</v>
      </c>
      <c r="AY76">
        <v>5.3548649590314144</v>
      </c>
      <c r="BA76">
        <v>620</v>
      </c>
      <c r="BB76">
        <v>25</v>
      </c>
      <c r="BC76" t="s">
        <v>1066</v>
      </c>
      <c r="BD76" t="s">
        <v>1090</v>
      </c>
      <c r="BE76" t="s">
        <v>404</v>
      </c>
      <c r="BF76" t="s">
        <v>282</v>
      </c>
      <c r="BG76" t="s">
        <v>3125</v>
      </c>
      <c r="BH76">
        <v>1.87</v>
      </c>
      <c r="BI76">
        <v>2.34</v>
      </c>
      <c r="BJ76">
        <v>0.03</v>
      </c>
      <c r="BK76" t="s">
        <v>282</v>
      </c>
      <c r="BL76" t="s">
        <v>282</v>
      </c>
      <c r="BM76" t="s">
        <v>282</v>
      </c>
      <c r="BN76" t="s">
        <v>282</v>
      </c>
      <c r="BO76" t="s">
        <v>282</v>
      </c>
      <c r="BP76" t="s">
        <v>282</v>
      </c>
      <c r="BQ76" t="s">
        <v>282</v>
      </c>
      <c r="BR76" t="s">
        <v>282</v>
      </c>
      <c r="BS76" t="s">
        <v>282</v>
      </c>
      <c r="BT76" t="s">
        <v>282</v>
      </c>
      <c r="BU76">
        <v>671</v>
      </c>
      <c r="BV76">
        <v>6</v>
      </c>
      <c r="BW76" t="s">
        <v>1068</v>
      </c>
      <c r="BX76" t="s">
        <v>3077</v>
      </c>
      <c r="BY76" t="s">
        <v>404</v>
      </c>
      <c r="BZ76" t="s">
        <v>282</v>
      </c>
      <c r="CA76" t="s">
        <v>3128</v>
      </c>
      <c r="CB76">
        <v>1.64</v>
      </c>
      <c r="CC76">
        <v>2.96</v>
      </c>
      <c r="CD76">
        <v>0.01</v>
      </c>
      <c r="CE76" t="s">
        <v>282</v>
      </c>
      <c r="CF76" t="s">
        <v>282</v>
      </c>
      <c r="CG76" t="s">
        <v>282</v>
      </c>
      <c r="CH76" t="s">
        <v>282</v>
      </c>
      <c r="CI76" t="s">
        <v>282</v>
      </c>
      <c r="CJ76" t="s">
        <v>282</v>
      </c>
      <c r="CK76" t="s">
        <v>282</v>
      </c>
      <c r="CL76" t="s">
        <v>282</v>
      </c>
      <c r="CM76" t="s">
        <v>282</v>
      </c>
      <c r="CN76" t="s">
        <v>282</v>
      </c>
      <c r="CO76">
        <v>657</v>
      </c>
      <c r="CP76">
        <v>6</v>
      </c>
      <c r="CQ76" t="s">
        <v>1069</v>
      </c>
      <c r="CR76" t="s">
        <v>3077</v>
      </c>
      <c r="CS76" t="s">
        <v>282</v>
      </c>
      <c r="CT76" t="s">
        <v>282</v>
      </c>
      <c r="CU76" t="s">
        <v>3127</v>
      </c>
      <c r="CV76">
        <v>1.36</v>
      </c>
      <c r="CW76">
        <v>1.98</v>
      </c>
      <c r="CX76">
        <v>0.01</v>
      </c>
      <c r="CY76" t="s">
        <v>282</v>
      </c>
      <c r="CZ76" t="s">
        <v>282</v>
      </c>
      <c r="DA76" t="s">
        <v>282</v>
      </c>
      <c r="DB76" t="s">
        <v>282</v>
      </c>
      <c r="DC76" t="s">
        <v>282</v>
      </c>
      <c r="DD76" t="s">
        <v>282</v>
      </c>
      <c r="DE76" t="s">
        <v>282</v>
      </c>
      <c r="DF76" t="s">
        <v>282</v>
      </c>
      <c r="DG76" t="s">
        <v>282</v>
      </c>
      <c r="DH76" t="s">
        <v>282</v>
      </c>
      <c r="DJ76">
        <v>3</v>
      </c>
      <c r="DK76">
        <v>1.6233333333333333</v>
      </c>
      <c r="DL76">
        <v>2.4266666666666663</v>
      </c>
      <c r="DM76">
        <v>1.6666666666666666E-2</v>
      </c>
      <c r="DN76">
        <v>12.302301799999995</v>
      </c>
      <c r="DO76">
        <v>18.390299199999991</v>
      </c>
      <c r="DP76">
        <v>0.12630699999999995</v>
      </c>
      <c r="DR76">
        <v>0.91333333333333322</v>
      </c>
      <c r="DS76">
        <v>1.6433333333333333</v>
      </c>
      <c r="DT76">
        <v>0.02</v>
      </c>
      <c r="DU76">
        <v>6</v>
      </c>
      <c r="DV76">
        <v>10</v>
      </c>
      <c r="DW76">
        <v>0</v>
      </c>
      <c r="DX76">
        <v>604</v>
      </c>
      <c r="EA76">
        <f t="shared" si="1"/>
        <v>0.66895604395604402</v>
      </c>
    </row>
    <row r="77" spans="1:131" x14ac:dyDescent="0.25">
      <c r="A77" t="s">
        <v>2017</v>
      </c>
      <c r="B77" t="s">
        <v>2025</v>
      </c>
      <c r="D77" t="s">
        <v>307</v>
      </c>
      <c r="E77" t="s">
        <v>1052</v>
      </c>
      <c r="H77">
        <v>6715</v>
      </c>
      <c r="I77" t="s">
        <v>2027</v>
      </c>
      <c r="J77">
        <v>0</v>
      </c>
      <c r="K77">
        <v>0</v>
      </c>
      <c r="L77">
        <v>0</v>
      </c>
      <c r="M77">
        <v>0</v>
      </c>
      <c r="N77" t="s">
        <v>2028</v>
      </c>
      <c r="O77">
        <v>6715</v>
      </c>
      <c r="P77" t="s">
        <v>2027</v>
      </c>
      <c r="Q77" t="s">
        <v>191</v>
      </c>
      <c r="T77">
        <v>11</v>
      </c>
      <c r="U77" s="62" t="str">
        <f>VLOOKUP(A77,'Rettelse til drænsystem'!$G$4:$H$424,2,FALSE)</f>
        <v>Pletdrænet</v>
      </c>
      <c r="V77" t="s">
        <v>1104</v>
      </c>
      <c r="W77" t="s">
        <v>239</v>
      </c>
      <c r="X77">
        <v>6</v>
      </c>
      <c r="Y77" t="s">
        <v>1106</v>
      </c>
      <c r="Z77">
        <v>1</v>
      </c>
      <c r="AA77" t="s">
        <v>282</v>
      </c>
      <c r="AB77" t="s">
        <v>282</v>
      </c>
      <c r="AC77">
        <v>12</v>
      </c>
      <c r="AD77" t="s">
        <v>222</v>
      </c>
      <c r="AE77">
        <v>1</v>
      </c>
      <c r="AF77" t="s">
        <v>282</v>
      </c>
      <c r="AG77" t="s">
        <v>282</v>
      </c>
      <c r="AH77" t="s">
        <v>282</v>
      </c>
      <c r="AI77" t="s">
        <v>282</v>
      </c>
      <c r="AJ77" t="s">
        <v>282</v>
      </c>
      <c r="AK77" t="s">
        <v>282</v>
      </c>
      <c r="AL77" t="s">
        <v>282</v>
      </c>
      <c r="AM77" t="s">
        <v>282</v>
      </c>
      <c r="AN77" t="s">
        <v>282</v>
      </c>
      <c r="AO77" t="s">
        <v>192</v>
      </c>
      <c r="AP77" t="s">
        <v>192</v>
      </c>
      <c r="AQ77" t="s">
        <v>198</v>
      </c>
      <c r="AR77" t="s">
        <v>282</v>
      </c>
      <c r="AS77">
        <v>701.2</v>
      </c>
      <c r="AT77">
        <v>946.9</v>
      </c>
      <c r="AU77">
        <v>834.40333333333297</v>
      </c>
      <c r="AV77">
        <v>137.62216115967112</v>
      </c>
      <c r="AW77">
        <v>16.493481708646641</v>
      </c>
      <c r="AX77">
        <v>151.38437727563826</v>
      </c>
      <c r="AY77">
        <v>18.142829879511307</v>
      </c>
      <c r="BA77">
        <v>628</v>
      </c>
      <c r="BB77">
        <v>26</v>
      </c>
      <c r="BC77" t="s">
        <v>1066</v>
      </c>
      <c r="BD77" t="s">
        <v>1090</v>
      </c>
      <c r="BE77" t="s">
        <v>404</v>
      </c>
      <c r="BF77">
        <v>1</v>
      </c>
      <c r="BG77" t="s">
        <v>282</v>
      </c>
      <c r="BH77">
        <v>8.76</v>
      </c>
      <c r="BI77">
        <v>10.53</v>
      </c>
      <c r="BJ77" t="s">
        <v>3078</v>
      </c>
      <c r="BK77" t="s">
        <v>282</v>
      </c>
      <c r="BL77" t="s">
        <v>282</v>
      </c>
      <c r="BM77" t="s">
        <v>282</v>
      </c>
      <c r="BN77" t="s">
        <v>282</v>
      </c>
      <c r="BO77" t="s">
        <v>282</v>
      </c>
      <c r="BP77" t="s">
        <v>282</v>
      </c>
      <c r="BQ77" t="s">
        <v>282</v>
      </c>
      <c r="BR77" t="s">
        <v>282</v>
      </c>
      <c r="BS77" t="s">
        <v>282</v>
      </c>
      <c r="BT77" t="s">
        <v>282</v>
      </c>
      <c r="BU77">
        <v>664</v>
      </c>
      <c r="BV77">
        <v>6</v>
      </c>
      <c r="BW77" t="s">
        <v>1068</v>
      </c>
      <c r="BX77" t="s">
        <v>3077</v>
      </c>
      <c r="BY77" t="s">
        <v>404</v>
      </c>
      <c r="BZ77">
        <v>6</v>
      </c>
      <c r="CA77" t="s">
        <v>282</v>
      </c>
      <c r="CB77">
        <v>7.17</v>
      </c>
      <c r="CC77">
        <v>7.91</v>
      </c>
      <c r="CD77" t="s">
        <v>3078</v>
      </c>
      <c r="CE77" t="s">
        <v>282</v>
      </c>
      <c r="CF77" t="s">
        <v>282</v>
      </c>
      <c r="CG77" t="s">
        <v>282</v>
      </c>
      <c r="CH77" t="s">
        <v>282</v>
      </c>
      <c r="CI77" t="s">
        <v>282</v>
      </c>
      <c r="CJ77" t="s">
        <v>282</v>
      </c>
      <c r="CK77" t="s">
        <v>282</v>
      </c>
      <c r="CL77" t="s">
        <v>282</v>
      </c>
      <c r="CM77" t="s">
        <v>282</v>
      </c>
      <c r="CN77" t="s">
        <v>282</v>
      </c>
      <c r="CO77">
        <v>645</v>
      </c>
      <c r="CP77">
        <v>7</v>
      </c>
      <c r="CQ77" t="s">
        <v>1069</v>
      </c>
      <c r="CR77" t="s">
        <v>3077</v>
      </c>
      <c r="CS77" t="s">
        <v>282</v>
      </c>
      <c r="CT77" t="s">
        <v>282</v>
      </c>
      <c r="CU77" t="s">
        <v>3127</v>
      </c>
      <c r="CV77">
        <v>5.43</v>
      </c>
      <c r="CW77">
        <v>5.86</v>
      </c>
      <c r="CX77" t="s">
        <v>3078</v>
      </c>
      <c r="CY77" t="s">
        <v>282</v>
      </c>
      <c r="CZ77" t="s">
        <v>282</v>
      </c>
      <c r="DA77" t="s">
        <v>282</v>
      </c>
      <c r="DB77" t="s">
        <v>282</v>
      </c>
      <c r="DC77" t="s">
        <v>282</v>
      </c>
      <c r="DD77" t="s">
        <v>282</v>
      </c>
      <c r="DE77" t="s">
        <v>282</v>
      </c>
      <c r="DF77" t="s">
        <v>282</v>
      </c>
      <c r="DG77" t="s">
        <v>282</v>
      </c>
      <c r="DH77" t="s">
        <v>282</v>
      </c>
      <c r="DJ77">
        <v>3</v>
      </c>
      <c r="DK77">
        <v>7.12</v>
      </c>
      <c r="DL77">
        <v>8.1</v>
      </c>
      <c r="DM77" t="s">
        <v>282</v>
      </c>
      <c r="DN77">
        <v>59.409517333333305</v>
      </c>
      <c r="DO77">
        <v>67.58666999999997</v>
      </c>
      <c r="DP77" t="s">
        <v>282</v>
      </c>
      <c r="DR77">
        <v>11.049999999999999</v>
      </c>
      <c r="DS77">
        <v>13.836666666666666</v>
      </c>
      <c r="DT77">
        <v>0.01</v>
      </c>
      <c r="DU77">
        <v>72</v>
      </c>
      <c r="DV77">
        <v>90</v>
      </c>
      <c r="DW77">
        <v>0</v>
      </c>
      <c r="DX77">
        <v>648</v>
      </c>
      <c r="EA77">
        <f t="shared" si="1"/>
        <v>0.87901234567901243</v>
      </c>
    </row>
    <row r="78" spans="1:131" x14ac:dyDescent="0.25">
      <c r="A78" t="s">
        <v>2021</v>
      </c>
      <c r="B78" t="s">
        <v>2046</v>
      </c>
      <c r="D78" t="s">
        <v>307</v>
      </c>
      <c r="E78" t="s">
        <v>1052</v>
      </c>
      <c r="H78">
        <v>6715</v>
      </c>
      <c r="I78" t="s">
        <v>2027</v>
      </c>
      <c r="J78">
        <v>0</v>
      </c>
      <c r="K78">
        <v>0</v>
      </c>
      <c r="L78">
        <v>0</v>
      </c>
      <c r="M78">
        <v>0</v>
      </c>
      <c r="N78" t="s">
        <v>2048</v>
      </c>
      <c r="O78">
        <v>6715</v>
      </c>
      <c r="P78" t="s">
        <v>2027</v>
      </c>
      <c r="Q78" t="s">
        <v>214</v>
      </c>
      <c r="T78">
        <v>10</v>
      </c>
      <c r="U78" s="62" t="str">
        <f>VLOOKUP(A78,'Rettelse til drænsystem'!$G$4:$H$424,2,FALSE)</f>
        <v>Systematisk drænet</v>
      </c>
      <c r="V78" t="s">
        <v>1165</v>
      </c>
      <c r="W78" t="s">
        <v>239</v>
      </c>
      <c r="X78">
        <v>6</v>
      </c>
      <c r="Y78" t="s">
        <v>1120</v>
      </c>
      <c r="Z78">
        <v>1</v>
      </c>
      <c r="AA78" t="s">
        <v>282</v>
      </c>
      <c r="AB78" t="s">
        <v>282</v>
      </c>
      <c r="AC78">
        <v>14</v>
      </c>
      <c r="AD78" t="s">
        <v>229</v>
      </c>
      <c r="AE78">
        <v>1</v>
      </c>
      <c r="AF78" t="s">
        <v>282</v>
      </c>
      <c r="AG78" t="s">
        <v>282</v>
      </c>
      <c r="AH78" t="s">
        <v>282</v>
      </c>
      <c r="AI78" t="s">
        <v>282</v>
      </c>
      <c r="AJ78" t="s">
        <v>282</v>
      </c>
      <c r="AK78" t="s">
        <v>282</v>
      </c>
      <c r="AL78" t="s">
        <v>282</v>
      </c>
      <c r="AM78" t="s">
        <v>282</v>
      </c>
      <c r="AN78" t="s">
        <v>282</v>
      </c>
      <c r="AO78" t="s">
        <v>192</v>
      </c>
      <c r="AP78" t="s">
        <v>197</v>
      </c>
      <c r="AQ78" t="s">
        <v>198</v>
      </c>
      <c r="AR78" t="s">
        <v>282</v>
      </c>
      <c r="AS78">
        <v>701.2</v>
      </c>
      <c r="AT78">
        <v>946.9</v>
      </c>
      <c r="AU78">
        <v>826.21666666666601</v>
      </c>
      <c r="AV78">
        <v>40.270274898881759</v>
      </c>
      <c r="AW78">
        <v>4.8740574383896629</v>
      </c>
      <c r="AX78">
        <v>44.297302388769936</v>
      </c>
      <c r="AY78">
        <v>5.3614631822286292</v>
      </c>
      <c r="BA78">
        <v>629</v>
      </c>
      <c r="BB78">
        <v>26</v>
      </c>
      <c r="BC78" t="s">
        <v>1066</v>
      </c>
      <c r="BD78" t="s">
        <v>1090</v>
      </c>
      <c r="BE78" t="s">
        <v>404</v>
      </c>
      <c r="BF78">
        <v>4</v>
      </c>
      <c r="BG78" t="s">
        <v>282</v>
      </c>
      <c r="BH78">
        <v>5.01</v>
      </c>
      <c r="BI78">
        <v>6.44</v>
      </c>
      <c r="BJ78" t="s">
        <v>3078</v>
      </c>
      <c r="BK78" t="s">
        <v>282</v>
      </c>
      <c r="BL78" t="s">
        <v>282</v>
      </c>
      <c r="BM78" t="s">
        <v>282</v>
      </c>
      <c r="BN78" t="s">
        <v>282</v>
      </c>
      <c r="BO78" t="s">
        <v>282</v>
      </c>
      <c r="BP78" t="s">
        <v>282</v>
      </c>
      <c r="BQ78" t="s">
        <v>282</v>
      </c>
      <c r="BR78" t="s">
        <v>282</v>
      </c>
      <c r="BS78" t="s">
        <v>282</v>
      </c>
      <c r="BT78" t="s">
        <v>282</v>
      </c>
      <c r="BU78">
        <v>663</v>
      </c>
      <c r="BV78">
        <v>6</v>
      </c>
      <c r="BW78" t="s">
        <v>1068</v>
      </c>
      <c r="BX78" t="s">
        <v>3077</v>
      </c>
      <c r="BY78" t="s">
        <v>404</v>
      </c>
      <c r="BZ78" t="s">
        <v>282</v>
      </c>
      <c r="CA78" t="s">
        <v>3128</v>
      </c>
      <c r="CB78">
        <v>1.94</v>
      </c>
      <c r="CC78">
        <v>3.33</v>
      </c>
      <c r="CD78">
        <v>0.08</v>
      </c>
      <c r="CE78" t="s">
        <v>282</v>
      </c>
      <c r="CF78" t="s">
        <v>282</v>
      </c>
      <c r="CG78" t="s">
        <v>282</v>
      </c>
      <c r="CH78" t="s">
        <v>282</v>
      </c>
      <c r="CI78" t="s">
        <v>282</v>
      </c>
      <c r="CJ78" t="s">
        <v>282</v>
      </c>
      <c r="CK78" t="s">
        <v>282</v>
      </c>
      <c r="CL78" t="s">
        <v>282</v>
      </c>
      <c r="CM78" t="s">
        <v>282</v>
      </c>
      <c r="CN78" t="s">
        <v>282</v>
      </c>
      <c r="CO78">
        <v>667</v>
      </c>
      <c r="CP78">
        <v>7</v>
      </c>
      <c r="CQ78" t="s">
        <v>1069</v>
      </c>
      <c r="CR78" t="s">
        <v>3077</v>
      </c>
      <c r="CS78" t="s">
        <v>282</v>
      </c>
      <c r="CT78">
        <v>3</v>
      </c>
      <c r="CU78" t="s">
        <v>282</v>
      </c>
      <c r="CV78">
        <v>3.26</v>
      </c>
      <c r="CW78">
        <v>4.71</v>
      </c>
      <c r="CX78" t="s">
        <v>3078</v>
      </c>
      <c r="CY78" t="s">
        <v>282</v>
      </c>
      <c r="CZ78" t="s">
        <v>282</v>
      </c>
      <c r="DA78" t="s">
        <v>282</v>
      </c>
      <c r="DB78" t="s">
        <v>282</v>
      </c>
      <c r="DC78" t="s">
        <v>282</v>
      </c>
      <c r="DD78" t="s">
        <v>282</v>
      </c>
      <c r="DE78" t="s">
        <v>282</v>
      </c>
      <c r="DF78" t="s">
        <v>282</v>
      </c>
      <c r="DG78" t="s">
        <v>282</v>
      </c>
      <c r="DH78" t="s">
        <v>282</v>
      </c>
      <c r="DJ78">
        <v>3</v>
      </c>
      <c r="DK78">
        <v>3.4033333333333329</v>
      </c>
      <c r="DL78">
        <v>4.8266666666666671</v>
      </c>
      <c r="DM78">
        <v>0.08</v>
      </c>
      <c r="DN78">
        <v>28.118907222222198</v>
      </c>
      <c r="DO78">
        <v>39.878724444444416</v>
      </c>
      <c r="DP78">
        <v>0.66097333333333286</v>
      </c>
      <c r="DR78">
        <v>12.006666666666668</v>
      </c>
      <c r="DS78">
        <v>12.803333333333333</v>
      </c>
      <c r="DT78">
        <v>0.01</v>
      </c>
      <c r="DU78">
        <v>77</v>
      </c>
      <c r="DV78">
        <v>82</v>
      </c>
      <c r="DW78">
        <v>0</v>
      </c>
      <c r="DX78">
        <v>640</v>
      </c>
      <c r="EA78">
        <f t="shared" si="1"/>
        <v>0.70511049723756891</v>
      </c>
    </row>
    <row r="79" spans="1:131" x14ac:dyDescent="0.25">
      <c r="A79" t="s">
        <v>2025</v>
      </c>
      <c r="B79" t="s">
        <v>2033</v>
      </c>
      <c r="D79" t="s">
        <v>307</v>
      </c>
      <c r="E79" t="s">
        <v>1052</v>
      </c>
      <c r="H79">
        <v>6830</v>
      </c>
      <c r="I79" t="s">
        <v>1410</v>
      </c>
      <c r="J79">
        <v>0</v>
      </c>
      <c r="K79">
        <v>0</v>
      </c>
      <c r="L79">
        <v>0</v>
      </c>
      <c r="M79">
        <v>0</v>
      </c>
      <c r="N79" t="s">
        <v>2035</v>
      </c>
      <c r="O79">
        <v>6830</v>
      </c>
      <c r="P79" t="s">
        <v>1410</v>
      </c>
      <c r="Q79" t="s">
        <v>214</v>
      </c>
      <c r="T79">
        <v>10</v>
      </c>
      <c r="U79" s="62" t="str">
        <f>VLOOKUP(A79,'Rettelse til drænsystem'!$G$4:$H$424,2,FALSE)</f>
        <v>Systematisk drænet</v>
      </c>
      <c r="V79" t="s">
        <v>1104</v>
      </c>
      <c r="W79" t="s">
        <v>239</v>
      </c>
      <c r="X79">
        <v>6.5</v>
      </c>
      <c r="Y79" t="s">
        <v>1064</v>
      </c>
      <c r="Z79">
        <v>1</v>
      </c>
      <c r="AA79" t="s">
        <v>282</v>
      </c>
      <c r="AB79" t="s">
        <v>282</v>
      </c>
      <c r="AC79">
        <v>12</v>
      </c>
      <c r="AD79" t="s">
        <v>222</v>
      </c>
      <c r="AE79">
        <v>1</v>
      </c>
      <c r="AF79" t="s">
        <v>282</v>
      </c>
      <c r="AG79" t="s">
        <v>282</v>
      </c>
      <c r="AH79" t="s">
        <v>282</v>
      </c>
      <c r="AI79" t="s">
        <v>282</v>
      </c>
      <c r="AJ79" t="s">
        <v>282</v>
      </c>
      <c r="AK79" t="s">
        <v>282</v>
      </c>
      <c r="AL79" t="s">
        <v>282</v>
      </c>
      <c r="AM79" t="s">
        <v>282</v>
      </c>
      <c r="AN79" t="s">
        <v>282</v>
      </c>
      <c r="AO79" t="s">
        <v>192</v>
      </c>
      <c r="AP79" t="s">
        <v>192</v>
      </c>
      <c r="AQ79" t="s">
        <v>198</v>
      </c>
      <c r="AR79" t="s">
        <v>282</v>
      </c>
      <c r="AS79">
        <v>730.39999999999986</v>
      </c>
      <c r="AT79">
        <v>884.1</v>
      </c>
      <c r="AU79">
        <v>714.94333333333316</v>
      </c>
      <c r="AV79">
        <v>140.65293140339426</v>
      </c>
      <c r="AW79">
        <v>19.673297846924132</v>
      </c>
      <c r="AX79">
        <v>154.7182245437337</v>
      </c>
      <c r="AY79">
        <v>21.640627631616546</v>
      </c>
      <c r="BA79">
        <v>623</v>
      </c>
      <c r="BB79">
        <v>26</v>
      </c>
      <c r="BC79" t="s">
        <v>1066</v>
      </c>
      <c r="BD79" t="s">
        <v>1090</v>
      </c>
      <c r="BE79" t="s">
        <v>404</v>
      </c>
      <c r="BF79">
        <v>5</v>
      </c>
      <c r="BG79" t="s">
        <v>282</v>
      </c>
      <c r="BH79">
        <v>16.53</v>
      </c>
      <c r="BI79">
        <v>19.16</v>
      </c>
      <c r="BJ79">
        <v>0.02</v>
      </c>
      <c r="BK79" t="s">
        <v>282</v>
      </c>
      <c r="BL79" t="s">
        <v>282</v>
      </c>
      <c r="BM79" t="s">
        <v>282</v>
      </c>
      <c r="BN79" t="s">
        <v>282</v>
      </c>
      <c r="BO79" t="s">
        <v>282</v>
      </c>
      <c r="BP79" t="s">
        <v>282</v>
      </c>
      <c r="BQ79" t="s">
        <v>282</v>
      </c>
      <c r="BR79" t="s">
        <v>282</v>
      </c>
      <c r="BS79" t="s">
        <v>282</v>
      </c>
      <c r="BT79" t="s">
        <v>282</v>
      </c>
      <c r="BU79">
        <v>648</v>
      </c>
      <c r="BV79">
        <v>6</v>
      </c>
      <c r="BW79" t="s">
        <v>1068</v>
      </c>
      <c r="BX79" t="s">
        <v>3077</v>
      </c>
      <c r="BY79" t="s">
        <v>404</v>
      </c>
      <c r="BZ79" t="s">
        <v>282</v>
      </c>
      <c r="CA79" t="s">
        <v>3128</v>
      </c>
      <c r="CB79">
        <v>13.1</v>
      </c>
      <c r="CC79">
        <v>14.01</v>
      </c>
      <c r="CD79">
        <v>0.03</v>
      </c>
      <c r="CE79" t="s">
        <v>282</v>
      </c>
      <c r="CF79" t="s">
        <v>282</v>
      </c>
      <c r="CG79" t="s">
        <v>282</v>
      </c>
      <c r="CH79" t="s">
        <v>282</v>
      </c>
      <c r="CI79" t="s">
        <v>282</v>
      </c>
      <c r="CJ79" t="s">
        <v>282</v>
      </c>
      <c r="CK79" t="s">
        <v>282</v>
      </c>
      <c r="CL79" t="s">
        <v>282</v>
      </c>
      <c r="CM79" t="s">
        <v>282</v>
      </c>
      <c r="CN79" t="s">
        <v>282</v>
      </c>
      <c r="CO79">
        <v>654</v>
      </c>
      <c r="CP79">
        <v>6</v>
      </c>
      <c r="CQ79" t="s">
        <v>1069</v>
      </c>
      <c r="CR79" t="s">
        <v>3077</v>
      </c>
      <c r="CS79" t="s">
        <v>282</v>
      </c>
      <c r="CT79">
        <v>4</v>
      </c>
      <c r="CU79" t="s">
        <v>282</v>
      </c>
      <c r="CV79">
        <v>11.26</v>
      </c>
      <c r="CW79">
        <v>11.76</v>
      </c>
      <c r="CX79">
        <v>0.03</v>
      </c>
      <c r="CY79" t="s">
        <v>282</v>
      </c>
      <c r="CZ79" t="s">
        <v>282</v>
      </c>
      <c r="DA79" t="s">
        <v>282</v>
      </c>
      <c r="DB79" t="s">
        <v>282</v>
      </c>
      <c r="DC79" t="s">
        <v>282</v>
      </c>
      <c r="DD79" t="s">
        <v>282</v>
      </c>
      <c r="DE79" t="s">
        <v>282</v>
      </c>
      <c r="DF79" t="s">
        <v>282</v>
      </c>
      <c r="DG79" t="s">
        <v>282</v>
      </c>
      <c r="DH79" t="s">
        <v>282</v>
      </c>
      <c r="DJ79">
        <v>3</v>
      </c>
      <c r="DK79">
        <v>13.63</v>
      </c>
      <c r="DL79">
        <v>14.976666666666667</v>
      </c>
      <c r="DM79">
        <v>2.6666666666666668E-2</v>
      </c>
      <c r="DN79">
        <v>97.446776333333318</v>
      </c>
      <c r="DO79">
        <v>107.07467988888887</v>
      </c>
      <c r="DP79">
        <v>0.19065155555555552</v>
      </c>
      <c r="DR79">
        <v>9.6533333333333342</v>
      </c>
      <c r="DS79">
        <v>11.033333333333331</v>
      </c>
      <c r="DT79">
        <v>5.3333333333333337E-2</v>
      </c>
      <c r="DU79">
        <v>60</v>
      </c>
      <c r="DV79">
        <v>69</v>
      </c>
      <c r="DW79">
        <v>0</v>
      </c>
      <c r="DX79">
        <v>622</v>
      </c>
      <c r="EA79">
        <f t="shared" si="1"/>
        <v>0.91008235032272433</v>
      </c>
    </row>
    <row r="80" spans="1:131" x14ac:dyDescent="0.25">
      <c r="A80" t="s">
        <v>2030</v>
      </c>
      <c r="B80" t="s">
        <v>2036</v>
      </c>
      <c r="D80" t="s">
        <v>307</v>
      </c>
      <c r="E80" t="s">
        <v>1052</v>
      </c>
      <c r="H80">
        <v>6683</v>
      </c>
      <c r="I80" t="s">
        <v>719</v>
      </c>
      <c r="J80">
        <v>0</v>
      </c>
      <c r="K80">
        <v>0</v>
      </c>
      <c r="L80">
        <v>0</v>
      </c>
      <c r="M80">
        <v>0</v>
      </c>
      <c r="N80" t="s">
        <v>2020</v>
      </c>
      <c r="O80">
        <v>6683</v>
      </c>
      <c r="P80" t="s">
        <v>719</v>
      </c>
      <c r="Q80" t="s">
        <v>214</v>
      </c>
      <c r="T80">
        <v>9</v>
      </c>
      <c r="U80" s="62" t="str">
        <f>VLOOKUP(A80,'Rettelse til drænsystem'!$G$4:$H$424,2,FALSE)</f>
        <v>Systematisk drænet</v>
      </c>
      <c r="V80" t="s">
        <v>1058</v>
      </c>
      <c r="W80" t="s">
        <v>239</v>
      </c>
      <c r="X80">
        <v>8.5</v>
      </c>
      <c r="Y80" t="s">
        <v>1120</v>
      </c>
      <c r="Z80">
        <v>0.75</v>
      </c>
      <c r="AA80" t="s">
        <v>1088</v>
      </c>
      <c r="AB80">
        <v>0.25</v>
      </c>
      <c r="AC80">
        <v>6</v>
      </c>
      <c r="AD80" t="s">
        <v>195</v>
      </c>
      <c r="AE80">
        <v>1</v>
      </c>
      <c r="AF80" t="s">
        <v>282</v>
      </c>
      <c r="AG80" t="s">
        <v>282</v>
      </c>
      <c r="AH80" t="s">
        <v>282</v>
      </c>
      <c r="AI80" t="s">
        <v>282</v>
      </c>
      <c r="AJ80" t="s">
        <v>282</v>
      </c>
      <c r="AK80" t="s">
        <v>282</v>
      </c>
      <c r="AL80" t="s">
        <v>282</v>
      </c>
      <c r="AM80" t="s">
        <v>282</v>
      </c>
      <c r="AN80" t="s">
        <v>282</v>
      </c>
      <c r="AO80" t="s">
        <v>192</v>
      </c>
      <c r="AP80" t="s">
        <v>197</v>
      </c>
      <c r="AQ80" t="s">
        <v>198</v>
      </c>
      <c r="AR80" t="s">
        <v>282</v>
      </c>
      <c r="AS80">
        <v>747.30000000000018</v>
      </c>
      <c r="AT80">
        <v>885.49999999999989</v>
      </c>
      <c r="AU80">
        <v>747.80416666666611</v>
      </c>
      <c r="AV80">
        <v>89.867026596616967</v>
      </c>
      <c r="AW80">
        <v>11.982666192254994</v>
      </c>
      <c r="AX80">
        <v>98.853729256278669</v>
      </c>
      <c r="AY80">
        <v>13.180932811480494</v>
      </c>
      <c r="BA80">
        <v>631</v>
      </c>
      <c r="BB80">
        <v>26</v>
      </c>
      <c r="BC80" t="s">
        <v>1066</v>
      </c>
      <c r="BD80" t="s">
        <v>1090</v>
      </c>
      <c r="BE80" t="s">
        <v>404</v>
      </c>
      <c r="BF80">
        <v>5</v>
      </c>
      <c r="BG80" t="s">
        <v>282</v>
      </c>
      <c r="BH80">
        <v>7.62</v>
      </c>
      <c r="BI80">
        <v>8.7899999999999991</v>
      </c>
      <c r="BJ80" t="s">
        <v>3078</v>
      </c>
      <c r="BK80" t="s">
        <v>282</v>
      </c>
      <c r="BL80" t="s">
        <v>282</v>
      </c>
      <c r="BM80" t="s">
        <v>282</v>
      </c>
      <c r="BN80" t="s">
        <v>282</v>
      </c>
      <c r="BO80" t="s">
        <v>282</v>
      </c>
      <c r="BP80" t="s">
        <v>282</v>
      </c>
      <c r="BQ80" t="s">
        <v>282</v>
      </c>
      <c r="BR80" t="s">
        <v>282</v>
      </c>
      <c r="BS80" t="s">
        <v>282</v>
      </c>
      <c r="BT80" t="s">
        <v>282</v>
      </c>
      <c r="BU80">
        <v>661</v>
      </c>
      <c r="BV80">
        <v>7</v>
      </c>
      <c r="BW80" t="s">
        <v>1068</v>
      </c>
      <c r="BX80" t="s">
        <v>3077</v>
      </c>
      <c r="BY80" t="s">
        <v>404</v>
      </c>
      <c r="BZ80" t="s">
        <v>282</v>
      </c>
      <c r="CA80" t="s">
        <v>3128</v>
      </c>
      <c r="CB80">
        <v>5.65</v>
      </c>
      <c r="CC80">
        <v>8.4</v>
      </c>
      <c r="CD80">
        <v>0.02</v>
      </c>
      <c r="CE80" t="s">
        <v>282</v>
      </c>
      <c r="CF80" t="s">
        <v>282</v>
      </c>
      <c r="CG80" t="s">
        <v>282</v>
      </c>
      <c r="CH80" t="s">
        <v>282</v>
      </c>
      <c r="CI80" t="s">
        <v>282</v>
      </c>
      <c r="CJ80" t="s">
        <v>282</v>
      </c>
      <c r="CK80" t="s">
        <v>282</v>
      </c>
      <c r="CL80" t="s">
        <v>282</v>
      </c>
      <c r="CM80" t="s">
        <v>282</v>
      </c>
      <c r="CN80" t="s">
        <v>282</v>
      </c>
      <c r="CO80">
        <v>644</v>
      </c>
      <c r="CP80">
        <v>7</v>
      </c>
      <c r="CQ80" t="s">
        <v>1069</v>
      </c>
      <c r="CR80" t="s">
        <v>3077</v>
      </c>
      <c r="CS80" t="s">
        <v>282</v>
      </c>
      <c r="CT80">
        <v>7</v>
      </c>
      <c r="CU80" t="s">
        <v>282</v>
      </c>
      <c r="CV80">
        <v>3.97</v>
      </c>
      <c r="CW80">
        <v>6.1</v>
      </c>
      <c r="CX80">
        <v>0.01</v>
      </c>
      <c r="CY80" t="s">
        <v>282</v>
      </c>
      <c r="CZ80" t="s">
        <v>282</v>
      </c>
      <c r="DA80" t="s">
        <v>282</v>
      </c>
      <c r="DB80" t="s">
        <v>282</v>
      </c>
      <c r="DC80" t="s">
        <v>282</v>
      </c>
      <c r="DD80" t="s">
        <v>282</v>
      </c>
      <c r="DE80" t="s">
        <v>282</v>
      </c>
      <c r="DF80" t="s">
        <v>282</v>
      </c>
      <c r="DG80" t="s">
        <v>282</v>
      </c>
      <c r="DH80" t="s">
        <v>282</v>
      </c>
      <c r="DJ80">
        <v>3</v>
      </c>
      <c r="DK80">
        <v>5.7466666666666661</v>
      </c>
      <c r="DL80">
        <v>7.7633333333333328</v>
      </c>
      <c r="DM80">
        <v>1.4999999999999999E-2</v>
      </c>
      <c r="DN80">
        <v>42.973812777777738</v>
      </c>
      <c r="DO80">
        <v>58.054530138888843</v>
      </c>
      <c r="DP80">
        <v>0.11217062499999993</v>
      </c>
      <c r="DR80">
        <v>2.9633333333333334</v>
      </c>
      <c r="DS80">
        <v>3.6166666666666667</v>
      </c>
      <c r="DT80">
        <v>0.01</v>
      </c>
      <c r="DU80">
        <v>18</v>
      </c>
      <c r="DV80">
        <v>22</v>
      </c>
      <c r="DW80">
        <v>0</v>
      </c>
      <c r="DX80">
        <v>609</v>
      </c>
      <c r="EA80">
        <f t="shared" si="1"/>
        <v>0.7402318591670245</v>
      </c>
    </row>
    <row r="81" spans="1:132" x14ac:dyDescent="0.25">
      <c r="A81" t="s">
        <v>2033</v>
      </c>
      <c r="B81" t="s">
        <v>2044</v>
      </c>
      <c r="D81" t="s">
        <v>307</v>
      </c>
      <c r="E81" t="s">
        <v>1052</v>
      </c>
      <c r="H81">
        <v>6800</v>
      </c>
      <c r="I81" t="s">
        <v>2023</v>
      </c>
      <c r="J81">
        <v>0</v>
      </c>
      <c r="K81">
        <v>0</v>
      </c>
      <c r="L81">
        <v>0</v>
      </c>
      <c r="M81">
        <v>0</v>
      </c>
      <c r="N81" t="s">
        <v>2020</v>
      </c>
      <c r="O81">
        <v>6800</v>
      </c>
      <c r="P81" t="s">
        <v>2023</v>
      </c>
      <c r="Q81" t="s">
        <v>214</v>
      </c>
      <c r="T81">
        <v>15</v>
      </c>
      <c r="U81" s="62" t="str">
        <f>VLOOKUP(A81,'Rettelse til drænsystem'!$G$4:$H$424,2,FALSE)</f>
        <v>Systematisk drænet</v>
      </c>
      <c r="V81" t="s">
        <v>1104</v>
      </c>
      <c r="W81" t="s">
        <v>239</v>
      </c>
      <c r="X81">
        <v>6</v>
      </c>
      <c r="Y81" t="s">
        <v>1192</v>
      </c>
      <c r="Z81">
        <v>1</v>
      </c>
      <c r="AA81" t="s">
        <v>282</v>
      </c>
      <c r="AB81" t="s">
        <v>282</v>
      </c>
      <c r="AC81">
        <v>12</v>
      </c>
      <c r="AD81" t="s">
        <v>222</v>
      </c>
      <c r="AE81">
        <v>1</v>
      </c>
      <c r="AF81" t="s">
        <v>282</v>
      </c>
      <c r="AG81" t="s">
        <v>282</v>
      </c>
      <c r="AH81" t="s">
        <v>282</v>
      </c>
      <c r="AI81" t="s">
        <v>282</v>
      </c>
      <c r="AJ81" t="s">
        <v>282</v>
      </c>
      <c r="AK81" t="s">
        <v>282</v>
      </c>
      <c r="AL81" t="s">
        <v>282</v>
      </c>
      <c r="AM81" t="s">
        <v>282</v>
      </c>
      <c r="AN81" t="s">
        <v>282</v>
      </c>
      <c r="AO81" t="s">
        <v>192</v>
      </c>
      <c r="AP81" t="s">
        <v>197</v>
      </c>
      <c r="AQ81" t="s">
        <v>198</v>
      </c>
      <c r="AR81" t="s">
        <v>282</v>
      </c>
      <c r="AS81">
        <v>730.39999999999986</v>
      </c>
      <c r="AT81">
        <v>888</v>
      </c>
      <c r="AU81">
        <v>801.05000000000018</v>
      </c>
      <c r="AV81">
        <v>154.68355431362474</v>
      </c>
      <c r="AW81">
        <v>19.31009978323759</v>
      </c>
      <c r="AX81">
        <v>170.15190974498722</v>
      </c>
      <c r="AY81">
        <v>21.241109761561351</v>
      </c>
      <c r="BA81">
        <v>626</v>
      </c>
      <c r="BB81">
        <v>25</v>
      </c>
      <c r="BC81" t="s">
        <v>1066</v>
      </c>
      <c r="BD81" t="s">
        <v>1090</v>
      </c>
      <c r="BE81" t="s">
        <v>404</v>
      </c>
      <c r="BF81">
        <v>5</v>
      </c>
      <c r="BG81" t="s">
        <v>282</v>
      </c>
      <c r="BH81">
        <v>9.1</v>
      </c>
      <c r="BI81">
        <v>10.91</v>
      </c>
      <c r="BJ81" t="s">
        <v>3078</v>
      </c>
      <c r="BK81" t="s">
        <v>282</v>
      </c>
      <c r="BL81" t="s">
        <v>282</v>
      </c>
      <c r="BM81" t="s">
        <v>282</v>
      </c>
      <c r="BN81" t="s">
        <v>282</v>
      </c>
      <c r="BO81" t="s">
        <v>282</v>
      </c>
      <c r="BP81" t="s">
        <v>282</v>
      </c>
      <c r="BQ81" t="s">
        <v>282</v>
      </c>
      <c r="BR81" t="s">
        <v>282</v>
      </c>
      <c r="BS81" t="s">
        <v>282</v>
      </c>
      <c r="BT81" t="s">
        <v>282</v>
      </c>
      <c r="BU81">
        <v>668</v>
      </c>
      <c r="BV81">
        <v>6</v>
      </c>
      <c r="BW81" t="s">
        <v>1068</v>
      </c>
      <c r="BX81" t="s">
        <v>3077</v>
      </c>
      <c r="BY81" t="s">
        <v>404</v>
      </c>
      <c r="BZ81" t="s">
        <v>282</v>
      </c>
      <c r="CA81" t="s">
        <v>3128</v>
      </c>
      <c r="CB81">
        <v>5.43</v>
      </c>
      <c r="CC81">
        <v>6.43</v>
      </c>
      <c r="CD81" t="s">
        <v>3078</v>
      </c>
      <c r="CE81" t="s">
        <v>282</v>
      </c>
      <c r="CF81" t="s">
        <v>282</v>
      </c>
      <c r="CG81" t="s">
        <v>282</v>
      </c>
      <c r="CH81" t="s">
        <v>282</v>
      </c>
      <c r="CI81" t="s">
        <v>282</v>
      </c>
      <c r="CJ81" t="s">
        <v>282</v>
      </c>
      <c r="CK81" t="s">
        <v>282</v>
      </c>
      <c r="CL81" t="s">
        <v>282</v>
      </c>
      <c r="CM81" t="s">
        <v>282</v>
      </c>
      <c r="CN81" t="s">
        <v>282</v>
      </c>
      <c r="CO81">
        <v>659</v>
      </c>
      <c r="CP81">
        <v>6</v>
      </c>
      <c r="CQ81" t="s">
        <v>1069</v>
      </c>
      <c r="CR81" t="s">
        <v>3077</v>
      </c>
      <c r="CS81" t="s">
        <v>282</v>
      </c>
      <c r="CT81">
        <v>6</v>
      </c>
      <c r="CU81" t="s">
        <v>282</v>
      </c>
      <c r="CV81">
        <v>6.2</v>
      </c>
      <c r="CW81">
        <v>6.55</v>
      </c>
      <c r="CX81" t="s">
        <v>3078</v>
      </c>
      <c r="CY81" t="s">
        <v>282</v>
      </c>
      <c r="CZ81" t="s">
        <v>282</v>
      </c>
      <c r="DA81" t="s">
        <v>282</v>
      </c>
      <c r="DB81" t="s">
        <v>282</v>
      </c>
      <c r="DC81" t="s">
        <v>282</v>
      </c>
      <c r="DD81" t="s">
        <v>282</v>
      </c>
      <c r="DE81" t="s">
        <v>282</v>
      </c>
      <c r="DF81" t="s">
        <v>282</v>
      </c>
      <c r="DG81" t="s">
        <v>282</v>
      </c>
      <c r="DH81" t="s">
        <v>282</v>
      </c>
      <c r="DJ81">
        <v>3</v>
      </c>
      <c r="DK81">
        <v>6.91</v>
      </c>
      <c r="DL81">
        <v>7.9633333333333338</v>
      </c>
      <c r="DM81" t="s">
        <v>282</v>
      </c>
      <c r="DN81">
        <v>55.352555000000009</v>
      </c>
      <c r="DO81">
        <v>63.790281666666687</v>
      </c>
      <c r="DP81" t="s">
        <v>282</v>
      </c>
      <c r="DR81">
        <v>9.6766666666666676</v>
      </c>
      <c r="DS81">
        <v>12.783333333333331</v>
      </c>
      <c r="DT81">
        <v>1.3333333333333334E-2</v>
      </c>
      <c r="DU81">
        <v>65</v>
      </c>
      <c r="DV81">
        <v>85</v>
      </c>
      <c r="DW81">
        <v>0</v>
      </c>
      <c r="DX81">
        <v>668</v>
      </c>
      <c r="EA81">
        <f t="shared" si="1"/>
        <v>0.86772708246128083</v>
      </c>
    </row>
    <row r="82" spans="1:132" x14ac:dyDescent="0.25">
      <c r="A82" t="s">
        <v>2036</v>
      </c>
      <c r="B82" t="s">
        <v>2040</v>
      </c>
      <c r="D82" t="s">
        <v>307</v>
      </c>
      <c r="E82" t="s">
        <v>1052</v>
      </c>
      <c r="H82">
        <v>7260</v>
      </c>
      <c r="I82" t="s">
        <v>2042</v>
      </c>
      <c r="J82">
        <v>0</v>
      </c>
      <c r="K82">
        <v>0</v>
      </c>
      <c r="L82">
        <v>0</v>
      </c>
      <c r="M82">
        <v>0</v>
      </c>
      <c r="N82" t="s">
        <v>2004</v>
      </c>
      <c r="O82">
        <v>7260</v>
      </c>
      <c r="P82" t="s">
        <v>2042</v>
      </c>
      <c r="Q82" t="s">
        <v>1307</v>
      </c>
      <c r="T82">
        <v>25</v>
      </c>
      <c r="U82" s="62" t="str">
        <f>VLOOKUP(A82,'Rettelse til drænsystem'!$G$4:$H$424,2,FALSE)</f>
        <v>Pletdrænet</v>
      </c>
      <c r="V82" t="s">
        <v>1104</v>
      </c>
      <c r="W82" t="s">
        <v>239</v>
      </c>
      <c r="X82">
        <v>10</v>
      </c>
      <c r="Y82" t="s">
        <v>1192</v>
      </c>
      <c r="Z82">
        <v>0.85</v>
      </c>
      <c r="AA82" t="s">
        <v>1207</v>
      </c>
      <c r="AB82">
        <v>0.15</v>
      </c>
      <c r="AC82">
        <v>14</v>
      </c>
      <c r="AD82" t="s">
        <v>229</v>
      </c>
      <c r="AE82">
        <v>1</v>
      </c>
      <c r="AF82" t="s">
        <v>282</v>
      </c>
      <c r="AG82" t="s">
        <v>282</v>
      </c>
      <c r="AH82" t="s">
        <v>282</v>
      </c>
      <c r="AI82" t="s">
        <v>282</v>
      </c>
      <c r="AJ82" t="s">
        <v>282</v>
      </c>
      <c r="AK82" t="s">
        <v>282</v>
      </c>
      <c r="AL82" t="s">
        <v>282</v>
      </c>
      <c r="AM82" t="s">
        <v>282</v>
      </c>
      <c r="AN82" t="s">
        <v>282</v>
      </c>
      <c r="AO82" t="s">
        <v>192</v>
      </c>
      <c r="AP82" t="s">
        <v>192</v>
      </c>
      <c r="AQ82" t="s">
        <v>198</v>
      </c>
      <c r="AR82" t="s">
        <v>282</v>
      </c>
      <c r="AS82">
        <v>781.19999999999982</v>
      </c>
      <c r="AT82">
        <v>899.6999999999997</v>
      </c>
      <c r="AU82">
        <v>780.5503333333329</v>
      </c>
      <c r="AV82">
        <v>38.772121615119218</v>
      </c>
      <c r="AW82">
        <v>4.9583117297367814</v>
      </c>
      <c r="AX82">
        <v>42.649333776631146</v>
      </c>
      <c r="AY82">
        <v>5.4541429027104602</v>
      </c>
      <c r="BA82">
        <v>614</v>
      </c>
      <c r="BB82">
        <v>25</v>
      </c>
      <c r="BC82" t="s">
        <v>1066</v>
      </c>
      <c r="BD82" t="s">
        <v>1090</v>
      </c>
      <c r="BE82" t="s">
        <v>404</v>
      </c>
      <c r="BF82">
        <v>15</v>
      </c>
      <c r="BG82" t="s">
        <v>282</v>
      </c>
      <c r="BH82">
        <v>4.0199999999999996</v>
      </c>
      <c r="BI82">
        <v>5.5</v>
      </c>
      <c r="BJ82" t="s">
        <v>3078</v>
      </c>
      <c r="BK82" t="s">
        <v>282</v>
      </c>
      <c r="BL82" t="s">
        <v>282</v>
      </c>
      <c r="BM82" t="s">
        <v>282</v>
      </c>
      <c r="BN82" t="s">
        <v>282</v>
      </c>
      <c r="BO82" t="s">
        <v>282</v>
      </c>
      <c r="BP82" t="s">
        <v>282</v>
      </c>
      <c r="BQ82" t="s">
        <v>282</v>
      </c>
      <c r="BR82" t="s">
        <v>282</v>
      </c>
      <c r="BS82" t="s">
        <v>282</v>
      </c>
      <c r="BT82" t="s">
        <v>282</v>
      </c>
      <c r="BU82">
        <v>633</v>
      </c>
      <c r="BV82">
        <v>6</v>
      </c>
      <c r="BW82" t="s">
        <v>1068</v>
      </c>
      <c r="BX82" t="s">
        <v>3077</v>
      </c>
      <c r="BY82" t="s">
        <v>404</v>
      </c>
      <c r="BZ82" t="s">
        <v>282</v>
      </c>
      <c r="CA82" t="s">
        <v>3128</v>
      </c>
      <c r="CB82">
        <v>4.1900000000000004</v>
      </c>
      <c r="CC82">
        <v>5.72</v>
      </c>
      <c r="CD82" t="s">
        <v>3078</v>
      </c>
      <c r="CE82" t="s">
        <v>282</v>
      </c>
      <c r="CF82" t="s">
        <v>282</v>
      </c>
      <c r="CG82" t="s">
        <v>282</v>
      </c>
      <c r="CH82" t="s">
        <v>282</v>
      </c>
      <c r="CI82" t="s">
        <v>282</v>
      </c>
      <c r="CJ82" t="s">
        <v>282</v>
      </c>
      <c r="CK82" t="s">
        <v>282</v>
      </c>
      <c r="CL82" t="s">
        <v>282</v>
      </c>
      <c r="CM82" t="s">
        <v>282</v>
      </c>
      <c r="CN82" t="s">
        <v>282</v>
      </c>
      <c r="CO82">
        <v>651</v>
      </c>
      <c r="CP82">
        <v>6</v>
      </c>
      <c r="CQ82" t="s">
        <v>1069</v>
      </c>
      <c r="CR82" t="s">
        <v>3077</v>
      </c>
      <c r="CS82" t="s">
        <v>282</v>
      </c>
      <c r="CT82">
        <v>5</v>
      </c>
      <c r="CU82" t="s">
        <v>282</v>
      </c>
      <c r="CV82">
        <v>2.21</v>
      </c>
      <c r="CW82">
        <v>2.99</v>
      </c>
      <c r="CX82" t="s">
        <v>3078</v>
      </c>
      <c r="CY82" t="s">
        <v>282</v>
      </c>
      <c r="CZ82" t="s">
        <v>282</v>
      </c>
      <c r="DA82" t="s">
        <v>282</v>
      </c>
      <c r="DB82" t="s">
        <v>282</v>
      </c>
      <c r="DC82" t="s">
        <v>282</v>
      </c>
      <c r="DD82" t="s">
        <v>282</v>
      </c>
      <c r="DE82" t="s">
        <v>282</v>
      </c>
      <c r="DF82" t="s">
        <v>282</v>
      </c>
      <c r="DG82" t="s">
        <v>282</v>
      </c>
      <c r="DH82" t="s">
        <v>282</v>
      </c>
      <c r="DJ82">
        <v>3</v>
      </c>
      <c r="DK82">
        <v>3.473333333333334</v>
      </c>
      <c r="DL82">
        <v>4.7366666666666664</v>
      </c>
      <c r="DM82" t="s">
        <v>282</v>
      </c>
      <c r="DN82">
        <v>27.111114911111105</v>
      </c>
      <c r="DO82">
        <v>36.972067455555532</v>
      </c>
      <c r="DP82" t="s">
        <v>282</v>
      </c>
      <c r="DR82">
        <v>5.3633333333333333</v>
      </c>
      <c r="DS82">
        <v>6.2433333333333332</v>
      </c>
      <c r="DT82">
        <v>0.01</v>
      </c>
      <c r="DU82">
        <v>33</v>
      </c>
      <c r="DV82">
        <v>39</v>
      </c>
      <c r="DW82">
        <v>0</v>
      </c>
      <c r="DX82">
        <v>619</v>
      </c>
      <c r="EA82">
        <f t="shared" si="1"/>
        <v>0.73328641801548222</v>
      </c>
    </row>
    <row r="83" spans="1:132" x14ac:dyDescent="0.25">
      <c r="A83" t="s">
        <v>2040</v>
      </c>
      <c r="B83" t="s">
        <v>282</v>
      </c>
      <c r="D83" t="s">
        <v>307</v>
      </c>
      <c r="E83" t="s">
        <v>1052</v>
      </c>
      <c r="H83">
        <v>6690</v>
      </c>
      <c r="I83" t="s">
        <v>3130</v>
      </c>
      <c r="J83">
        <v>0</v>
      </c>
      <c r="K83">
        <v>0</v>
      </c>
      <c r="L83">
        <v>0</v>
      </c>
      <c r="M83">
        <v>0</v>
      </c>
      <c r="N83" t="s">
        <v>3131</v>
      </c>
      <c r="O83">
        <v>6690</v>
      </c>
      <c r="P83" t="s">
        <v>3130</v>
      </c>
      <c r="Q83" t="s">
        <v>191</v>
      </c>
      <c r="T83">
        <v>15</v>
      </c>
      <c r="U83" s="62" t="str">
        <f>VLOOKUP(A83,'Rettelse til drænsystem'!$G$4:$H$424,2,FALSE)</f>
        <v>Kombination</v>
      </c>
      <c r="V83" t="s">
        <v>1165</v>
      </c>
      <c r="W83" t="s">
        <v>239</v>
      </c>
      <c r="X83">
        <v>10</v>
      </c>
      <c r="Y83" t="s">
        <v>1120</v>
      </c>
      <c r="Z83">
        <v>0.8</v>
      </c>
      <c r="AA83" t="s">
        <v>1064</v>
      </c>
      <c r="AB83">
        <v>0.2</v>
      </c>
      <c r="AC83">
        <v>3</v>
      </c>
      <c r="AD83" t="s">
        <v>253</v>
      </c>
      <c r="AE83">
        <v>1</v>
      </c>
      <c r="AF83" t="s">
        <v>282</v>
      </c>
      <c r="AG83" t="s">
        <v>282</v>
      </c>
      <c r="AH83" t="s">
        <v>282</v>
      </c>
      <c r="AI83" t="s">
        <v>282</v>
      </c>
      <c r="AJ83" t="s">
        <v>282</v>
      </c>
      <c r="AK83" t="s">
        <v>282</v>
      </c>
      <c r="AL83" t="s">
        <v>282</v>
      </c>
      <c r="AM83" t="s">
        <v>282</v>
      </c>
      <c r="AN83" t="s">
        <v>282</v>
      </c>
      <c r="AO83" t="s">
        <v>192</v>
      </c>
      <c r="AP83" t="s">
        <v>197</v>
      </c>
      <c r="AQ83" t="s">
        <v>198</v>
      </c>
      <c r="AR83" t="s">
        <v>282</v>
      </c>
      <c r="AS83">
        <v>747.30000000000018</v>
      </c>
      <c r="AT83">
        <v>888.1</v>
      </c>
      <c r="AU83">
        <v>757.96666666666647</v>
      </c>
      <c r="AV83">
        <v>38.077925110807485</v>
      </c>
      <c r="AW83">
        <v>5.0226438154914756</v>
      </c>
      <c r="AX83">
        <v>41.885717621888233</v>
      </c>
      <c r="AY83">
        <v>5.5249081970406237</v>
      </c>
      <c r="BA83">
        <v>632</v>
      </c>
      <c r="BB83">
        <v>26</v>
      </c>
      <c r="BC83" t="s">
        <v>1066</v>
      </c>
      <c r="BD83" t="s">
        <v>1090</v>
      </c>
      <c r="BE83" t="s">
        <v>404</v>
      </c>
      <c r="BF83">
        <v>3</v>
      </c>
      <c r="BG83" t="s">
        <v>282</v>
      </c>
      <c r="BH83">
        <v>10.210000000000001</v>
      </c>
      <c r="BI83">
        <v>12.11</v>
      </c>
      <c r="BJ83" t="s">
        <v>3078</v>
      </c>
      <c r="BK83" t="s">
        <v>282</v>
      </c>
      <c r="BL83" t="s">
        <v>282</v>
      </c>
      <c r="BM83" t="s">
        <v>282</v>
      </c>
      <c r="BN83" t="s">
        <v>282</v>
      </c>
      <c r="BO83" t="s">
        <v>282</v>
      </c>
      <c r="BP83" t="s">
        <v>282</v>
      </c>
      <c r="BQ83" t="s">
        <v>282</v>
      </c>
      <c r="BR83" t="s">
        <v>282</v>
      </c>
      <c r="BS83" t="s">
        <v>282</v>
      </c>
      <c r="BT83" t="s">
        <v>282</v>
      </c>
      <c r="BU83">
        <v>662</v>
      </c>
      <c r="BV83">
        <v>7</v>
      </c>
      <c r="BW83" t="s">
        <v>1068</v>
      </c>
      <c r="BX83" t="s">
        <v>3077</v>
      </c>
      <c r="BY83" t="s">
        <v>404</v>
      </c>
      <c r="BZ83">
        <v>4</v>
      </c>
      <c r="CA83" t="s">
        <v>282</v>
      </c>
      <c r="CB83">
        <v>8.14</v>
      </c>
      <c r="CC83">
        <v>9.81</v>
      </c>
      <c r="CD83" t="s">
        <v>3078</v>
      </c>
      <c r="CE83" t="s">
        <v>282</v>
      </c>
      <c r="CF83" t="s">
        <v>282</v>
      </c>
      <c r="CG83" t="s">
        <v>282</v>
      </c>
      <c r="CH83" t="s">
        <v>282</v>
      </c>
      <c r="CI83" t="s">
        <v>282</v>
      </c>
      <c r="CJ83" t="s">
        <v>282</v>
      </c>
      <c r="CK83" t="s">
        <v>282</v>
      </c>
      <c r="CL83" t="s">
        <v>282</v>
      </c>
      <c r="CM83" t="s">
        <v>282</v>
      </c>
      <c r="CN83" t="s">
        <v>282</v>
      </c>
      <c r="CO83">
        <v>642</v>
      </c>
      <c r="CP83">
        <v>7</v>
      </c>
      <c r="CQ83" t="s">
        <v>1069</v>
      </c>
      <c r="CR83" t="s">
        <v>3077</v>
      </c>
      <c r="CS83" t="s">
        <v>282</v>
      </c>
      <c r="CT83">
        <v>2</v>
      </c>
      <c r="CU83" t="s">
        <v>282</v>
      </c>
      <c r="CV83">
        <v>7.66</v>
      </c>
      <c r="CW83">
        <v>9.9600000000000009</v>
      </c>
      <c r="CX83" t="s">
        <v>3078</v>
      </c>
      <c r="CY83" t="s">
        <v>282</v>
      </c>
      <c r="CZ83" t="s">
        <v>282</v>
      </c>
      <c r="DA83" t="s">
        <v>282</v>
      </c>
      <c r="DB83" t="s">
        <v>282</v>
      </c>
      <c r="DC83" t="s">
        <v>282</v>
      </c>
      <c r="DD83" t="s">
        <v>282</v>
      </c>
      <c r="DE83" t="s">
        <v>282</v>
      </c>
      <c r="DF83" t="s">
        <v>282</v>
      </c>
      <c r="DG83" t="s">
        <v>282</v>
      </c>
      <c r="DH83" t="s">
        <v>282</v>
      </c>
      <c r="DJ83">
        <v>3</v>
      </c>
      <c r="DK83">
        <v>8.67</v>
      </c>
      <c r="DL83">
        <v>10.626666666666667</v>
      </c>
      <c r="DM83" t="s">
        <v>282</v>
      </c>
      <c r="DN83">
        <v>65.715709999999987</v>
      </c>
      <c r="DO83">
        <v>80.546591111111098</v>
      </c>
      <c r="DP83" t="s">
        <v>282</v>
      </c>
      <c r="DR83" t="s">
        <v>282</v>
      </c>
      <c r="DS83" t="s">
        <v>282</v>
      </c>
      <c r="DT83" t="s">
        <v>282</v>
      </c>
      <c r="DU83" t="s">
        <v>282</v>
      </c>
      <c r="DV83" t="s">
        <v>282</v>
      </c>
      <c r="DW83" t="s">
        <v>282</v>
      </c>
      <c r="DX83" t="s">
        <v>282</v>
      </c>
      <c r="EA83">
        <f t="shared" si="1"/>
        <v>0.81587202007528226</v>
      </c>
    </row>
    <row r="84" spans="1:132" x14ac:dyDescent="0.25">
      <c r="A84" t="s">
        <v>2044</v>
      </c>
      <c r="B84" t="s">
        <v>2030</v>
      </c>
      <c r="D84" t="s">
        <v>307</v>
      </c>
      <c r="E84" t="s">
        <v>1052</v>
      </c>
      <c r="H84">
        <v>6715</v>
      </c>
      <c r="I84" t="s">
        <v>2027</v>
      </c>
      <c r="J84">
        <v>0</v>
      </c>
      <c r="K84">
        <v>0</v>
      </c>
      <c r="L84">
        <v>0</v>
      </c>
      <c r="M84">
        <v>0</v>
      </c>
      <c r="N84" t="s">
        <v>2032</v>
      </c>
      <c r="O84">
        <v>6715</v>
      </c>
      <c r="P84" t="s">
        <v>2027</v>
      </c>
      <c r="Q84" t="s">
        <v>191</v>
      </c>
      <c r="T84">
        <v>10</v>
      </c>
      <c r="U84" s="62" t="str">
        <f>VLOOKUP(A84,'Rettelse til drænsystem'!$G$4:$H$424,2,FALSE)</f>
        <v>Systematisk drænet</v>
      </c>
      <c r="V84" t="s">
        <v>1058</v>
      </c>
      <c r="W84" t="s">
        <v>239</v>
      </c>
      <c r="X84">
        <v>6</v>
      </c>
      <c r="Y84" t="s">
        <v>1064</v>
      </c>
      <c r="Z84">
        <v>1</v>
      </c>
      <c r="AA84" t="s">
        <v>282</v>
      </c>
      <c r="AB84" t="s">
        <v>282</v>
      </c>
      <c r="AC84">
        <v>10</v>
      </c>
      <c r="AD84" t="s">
        <v>249</v>
      </c>
      <c r="AE84">
        <v>1</v>
      </c>
      <c r="AF84" t="s">
        <v>282</v>
      </c>
      <c r="AG84" t="s">
        <v>282</v>
      </c>
      <c r="AH84" t="s">
        <v>282</v>
      </c>
      <c r="AI84" t="s">
        <v>282</v>
      </c>
      <c r="AJ84" t="s">
        <v>282</v>
      </c>
      <c r="AK84" t="s">
        <v>282</v>
      </c>
      <c r="AL84" t="s">
        <v>282</v>
      </c>
      <c r="AM84" t="s">
        <v>282</v>
      </c>
      <c r="AN84" t="s">
        <v>282</v>
      </c>
      <c r="AO84" t="s">
        <v>192</v>
      </c>
      <c r="AP84" t="s">
        <v>197</v>
      </c>
      <c r="AQ84" t="s">
        <v>198</v>
      </c>
      <c r="AR84" t="s">
        <v>282</v>
      </c>
      <c r="AS84">
        <v>701.2</v>
      </c>
      <c r="AT84">
        <v>946.9</v>
      </c>
      <c r="AU84">
        <v>809.91333333333296</v>
      </c>
      <c r="AV84">
        <v>115.2172996443081</v>
      </c>
      <c r="AW84">
        <v>14.225880091405848</v>
      </c>
      <c r="AX84">
        <v>126.73902960873892</v>
      </c>
      <c r="AY84">
        <v>15.648468100546435</v>
      </c>
      <c r="BA84">
        <v>630</v>
      </c>
      <c r="BB84">
        <v>26</v>
      </c>
      <c r="BC84" t="s">
        <v>1066</v>
      </c>
      <c r="BD84" t="s">
        <v>1090</v>
      </c>
      <c r="BE84" t="s">
        <v>404</v>
      </c>
      <c r="BF84">
        <v>5</v>
      </c>
      <c r="BG84" t="s">
        <v>282</v>
      </c>
      <c r="BH84">
        <v>6</v>
      </c>
      <c r="BI84">
        <v>7.36</v>
      </c>
      <c r="BJ84" t="s">
        <v>3078</v>
      </c>
      <c r="BK84" t="s">
        <v>282</v>
      </c>
      <c r="BL84" t="s">
        <v>282</v>
      </c>
      <c r="BM84" t="s">
        <v>282</v>
      </c>
      <c r="BN84" t="s">
        <v>282</v>
      </c>
      <c r="BO84" t="s">
        <v>282</v>
      </c>
      <c r="BP84" t="s">
        <v>282</v>
      </c>
      <c r="BQ84" t="s">
        <v>282</v>
      </c>
      <c r="BR84" t="s">
        <v>282</v>
      </c>
      <c r="BS84" t="s">
        <v>282</v>
      </c>
      <c r="BT84" t="s">
        <v>282</v>
      </c>
      <c r="BU84">
        <v>665</v>
      </c>
      <c r="BV84">
        <v>6</v>
      </c>
      <c r="BW84" t="s">
        <v>1068</v>
      </c>
      <c r="BX84" t="s">
        <v>3077</v>
      </c>
      <c r="BY84" t="s">
        <v>404</v>
      </c>
      <c r="BZ84" t="s">
        <v>282</v>
      </c>
      <c r="CA84" t="s">
        <v>3128</v>
      </c>
      <c r="CB84">
        <v>4.2699999999999996</v>
      </c>
      <c r="CC84">
        <v>5.17</v>
      </c>
      <c r="CD84">
        <v>0.03</v>
      </c>
      <c r="CE84" t="s">
        <v>282</v>
      </c>
      <c r="CF84" t="s">
        <v>282</v>
      </c>
      <c r="CG84" t="s">
        <v>282</v>
      </c>
      <c r="CH84" t="s">
        <v>282</v>
      </c>
      <c r="CI84" t="s">
        <v>282</v>
      </c>
      <c r="CJ84" t="s">
        <v>282</v>
      </c>
      <c r="CK84" t="s">
        <v>282</v>
      </c>
      <c r="CL84" t="s">
        <v>282</v>
      </c>
      <c r="CM84" t="s">
        <v>282</v>
      </c>
      <c r="CN84" t="s">
        <v>282</v>
      </c>
      <c r="CO84">
        <v>641</v>
      </c>
      <c r="CP84">
        <v>7</v>
      </c>
      <c r="CQ84" t="s">
        <v>1069</v>
      </c>
      <c r="CR84" t="s">
        <v>3077</v>
      </c>
      <c r="CS84" t="s">
        <v>282</v>
      </c>
      <c r="CT84">
        <v>3</v>
      </c>
      <c r="CU84" t="s">
        <v>282</v>
      </c>
      <c r="CV84">
        <v>3.54</v>
      </c>
      <c r="CW84">
        <v>6.22</v>
      </c>
      <c r="CX84" t="s">
        <v>3078</v>
      </c>
      <c r="CY84" t="s">
        <v>282</v>
      </c>
      <c r="CZ84" t="s">
        <v>282</v>
      </c>
      <c r="DA84" t="s">
        <v>282</v>
      </c>
      <c r="DB84" t="s">
        <v>282</v>
      </c>
      <c r="DC84" t="s">
        <v>282</v>
      </c>
      <c r="DD84" t="s">
        <v>282</v>
      </c>
      <c r="DE84" t="s">
        <v>282</v>
      </c>
      <c r="DF84" t="s">
        <v>282</v>
      </c>
      <c r="DG84" t="s">
        <v>282</v>
      </c>
      <c r="DH84" t="s">
        <v>282</v>
      </c>
      <c r="DJ84">
        <v>3</v>
      </c>
      <c r="DK84">
        <v>4.6033333333333326</v>
      </c>
      <c r="DL84">
        <v>6.25</v>
      </c>
      <c r="DM84">
        <v>0.03</v>
      </c>
      <c r="DN84">
        <v>37.283010444444422</v>
      </c>
      <c r="DO84">
        <v>50.61958333333331</v>
      </c>
      <c r="DP84">
        <v>0.24297399999999988</v>
      </c>
      <c r="DR84">
        <v>4.453333333333334</v>
      </c>
      <c r="DS84">
        <v>4.956666666666667</v>
      </c>
      <c r="DT84">
        <v>0.01</v>
      </c>
      <c r="DU84">
        <v>27</v>
      </c>
      <c r="DV84">
        <v>30</v>
      </c>
      <c r="DW84">
        <v>0</v>
      </c>
      <c r="DX84">
        <v>614</v>
      </c>
      <c r="EA84">
        <f t="shared" si="1"/>
        <v>0.73653333333333326</v>
      </c>
    </row>
    <row r="85" spans="1:132" x14ac:dyDescent="0.25">
      <c r="A85" t="s">
        <v>2046</v>
      </c>
      <c r="B85" t="s">
        <v>1992</v>
      </c>
      <c r="D85" t="s">
        <v>307</v>
      </c>
      <c r="E85" t="s">
        <v>1052</v>
      </c>
      <c r="H85">
        <v>6752</v>
      </c>
      <c r="I85" t="s">
        <v>1994</v>
      </c>
      <c r="J85">
        <v>0</v>
      </c>
      <c r="K85">
        <v>0</v>
      </c>
      <c r="L85">
        <v>0</v>
      </c>
      <c r="M85">
        <v>0</v>
      </c>
      <c r="N85" t="s">
        <v>1995</v>
      </c>
      <c r="O85">
        <v>6752</v>
      </c>
      <c r="P85" t="s">
        <v>1994</v>
      </c>
      <c r="Q85" t="s">
        <v>214</v>
      </c>
      <c r="T85">
        <v>20</v>
      </c>
      <c r="U85" s="62" t="str">
        <f>VLOOKUP(A85,'Rettelse til drænsystem'!$G$4:$H$424,2,FALSE)</f>
        <v>Systematisk drænet</v>
      </c>
      <c r="V85" t="s">
        <v>1058</v>
      </c>
      <c r="W85" t="s">
        <v>239</v>
      </c>
      <c r="X85">
        <v>17</v>
      </c>
      <c r="Y85" t="s">
        <v>1192</v>
      </c>
      <c r="Z85">
        <v>1</v>
      </c>
      <c r="AA85" t="s">
        <v>282</v>
      </c>
      <c r="AB85" t="s">
        <v>282</v>
      </c>
      <c r="AC85">
        <v>3</v>
      </c>
      <c r="AD85" t="s">
        <v>253</v>
      </c>
      <c r="AE85">
        <v>0.5</v>
      </c>
      <c r="AF85" t="s">
        <v>282</v>
      </c>
      <c r="AG85">
        <v>14</v>
      </c>
      <c r="AH85" t="s">
        <v>229</v>
      </c>
      <c r="AI85">
        <v>0.5</v>
      </c>
      <c r="AJ85" t="s">
        <v>282</v>
      </c>
      <c r="AK85" t="s">
        <v>282</v>
      </c>
      <c r="AL85" t="s">
        <v>282</v>
      </c>
      <c r="AM85" t="s">
        <v>282</v>
      </c>
      <c r="AN85" t="s">
        <v>282</v>
      </c>
      <c r="AO85" t="s">
        <v>192</v>
      </c>
      <c r="AP85" t="s">
        <v>192</v>
      </c>
      <c r="AQ85" t="s">
        <v>198</v>
      </c>
      <c r="AR85" t="s">
        <v>282</v>
      </c>
      <c r="AS85">
        <v>747.30000000000018</v>
      </c>
      <c r="AT85">
        <v>888.20000000000027</v>
      </c>
      <c r="AU85">
        <v>819.06166666666616</v>
      </c>
      <c r="AV85">
        <v>42.859628888133912</v>
      </c>
      <c r="AW85">
        <v>5.2316396105715555</v>
      </c>
      <c r="AX85">
        <v>47.145591776947306</v>
      </c>
      <c r="AY85">
        <v>5.7548035716287114</v>
      </c>
      <c r="BA85">
        <v>627</v>
      </c>
      <c r="BB85">
        <v>25</v>
      </c>
      <c r="BC85" t="s">
        <v>1066</v>
      </c>
      <c r="BD85" t="s">
        <v>1090</v>
      </c>
      <c r="BE85" t="s">
        <v>404</v>
      </c>
      <c r="BF85">
        <v>7</v>
      </c>
      <c r="BG85" t="s">
        <v>282</v>
      </c>
      <c r="BH85">
        <v>10.49</v>
      </c>
      <c r="BI85">
        <v>12.59</v>
      </c>
      <c r="BJ85" t="s">
        <v>3078</v>
      </c>
      <c r="BK85" t="s">
        <v>282</v>
      </c>
      <c r="BL85" t="s">
        <v>282</v>
      </c>
      <c r="BM85" t="s">
        <v>282</v>
      </c>
      <c r="BN85" t="s">
        <v>282</v>
      </c>
      <c r="BO85" t="s">
        <v>282</v>
      </c>
      <c r="BP85" t="s">
        <v>282</v>
      </c>
      <c r="BQ85" t="s">
        <v>282</v>
      </c>
      <c r="BR85" t="s">
        <v>282</v>
      </c>
      <c r="BS85" t="s">
        <v>282</v>
      </c>
      <c r="BT85" t="s">
        <v>282</v>
      </c>
      <c r="BU85">
        <v>666</v>
      </c>
      <c r="BV85">
        <v>7</v>
      </c>
      <c r="BW85" t="s">
        <v>1068</v>
      </c>
      <c r="BX85" t="s">
        <v>3077</v>
      </c>
      <c r="BY85" t="s">
        <v>404</v>
      </c>
      <c r="BZ85" t="s">
        <v>282</v>
      </c>
      <c r="CA85" t="s">
        <v>3128</v>
      </c>
      <c r="CB85">
        <v>9.32</v>
      </c>
      <c r="CC85">
        <v>11.14</v>
      </c>
      <c r="CD85" t="s">
        <v>3078</v>
      </c>
      <c r="CE85" t="s">
        <v>282</v>
      </c>
      <c r="CF85" t="s">
        <v>282</v>
      </c>
      <c r="CG85" t="s">
        <v>282</v>
      </c>
      <c r="CH85" t="s">
        <v>282</v>
      </c>
      <c r="CI85" t="s">
        <v>282</v>
      </c>
      <c r="CJ85" t="s">
        <v>282</v>
      </c>
      <c r="CK85" t="s">
        <v>282</v>
      </c>
      <c r="CL85" t="s">
        <v>282</v>
      </c>
      <c r="CM85" t="s">
        <v>282</v>
      </c>
      <c r="CN85" t="s">
        <v>282</v>
      </c>
      <c r="CO85">
        <v>646</v>
      </c>
      <c r="CP85">
        <v>7</v>
      </c>
      <c r="CQ85" t="s">
        <v>1069</v>
      </c>
      <c r="CR85" t="s">
        <v>3077</v>
      </c>
      <c r="CS85" t="s">
        <v>282</v>
      </c>
      <c r="CT85">
        <v>7</v>
      </c>
      <c r="CU85" t="s">
        <v>282</v>
      </c>
      <c r="CV85">
        <v>8.75</v>
      </c>
      <c r="CW85">
        <v>10.02</v>
      </c>
      <c r="CX85" t="s">
        <v>3078</v>
      </c>
      <c r="CY85" t="s">
        <v>282</v>
      </c>
      <c r="CZ85" t="s">
        <v>282</v>
      </c>
      <c r="DA85" t="s">
        <v>282</v>
      </c>
      <c r="DB85" t="s">
        <v>282</v>
      </c>
      <c r="DC85" t="s">
        <v>282</v>
      </c>
      <c r="DD85" t="s">
        <v>282</v>
      </c>
      <c r="DE85" t="s">
        <v>282</v>
      </c>
      <c r="DF85" t="s">
        <v>282</v>
      </c>
      <c r="DG85" t="s">
        <v>282</v>
      </c>
      <c r="DH85" t="s">
        <v>282</v>
      </c>
      <c r="DJ85">
        <v>3</v>
      </c>
      <c r="DK85">
        <v>9.5200000000000014</v>
      </c>
      <c r="DL85">
        <v>11.25</v>
      </c>
      <c r="DM85" t="s">
        <v>282</v>
      </c>
      <c r="DN85">
        <v>77.974670666666626</v>
      </c>
      <c r="DO85">
        <v>92.144437499999952</v>
      </c>
      <c r="DP85" t="s">
        <v>282</v>
      </c>
      <c r="DR85">
        <v>7.503333333333333</v>
      </c>
      <c r="DS85">
        <v>8.6000000000000014</v>
      </c>
      <c r="DT85">
        <v>0.01</v>
      </c>
      <c r="DU85">
        <v>52</v>
      </c>
      <c r="DV85">
        <v>59</v>
      </c>
      <c r="DW85">
        <v>0</v>
      </c>
      <c r="DX85">
        <v>687</v>
      </c>
      <c r="EA85">
        <f t="shared" si="1"/>
        <v>0.84622222222222232</v>
      </c>
    </row>
    <row r="86" spans="1:132" x14ac:dyDescent="0.25">
      <c r="A86" t="s">
        <v>1258</v>
      </c>
      <c r="B86" t="s">
        <v>1258</v>
      </c>
      <c r="D86" t="s">
        <v>307</v>
      </c>
      <c r="E86" t="s">
        <v>1052</v>
      </c>
      <c r="H86">
        <v>6092</v>
      </c>
      <c r="I86" t="s">
        <v>279</v>
      </c>
      <c r="J86" t="s">
        <v>3132</v>
      </c>
      <c r="K86" t="s">
        <v>1439</v>
      </c>
      <c r="L86">
        <v>76341712</v>
      </c>
      <c r="M86" t="s">
        <v>3133</v>
      </c>
      <c r="N86" t="s">
        <v>586</v>
      </c>
      <c r="O86">
        <v>6092</v>
      </c>
      <c r="P86" t="s">
        <v>279</v>
      </c>
      <c r="Q86" t="s">
        <v>214</v>
      </c>
      <c r="T86">
        <v>15</v>
      </c>
      <c r="U86" s="62" t="str">
        <f>VLOOKUP(A86,'Rettelse til drænsystem'!$G$4:$H$424,2,FALSE)</f>
        <v>Systematisk drænet</v>
      </c>
      <c r="V86" t="s">
        <v>282</v>
      </c>
      <c r="W86" t="s">
        <v>239</v>
      </c>
      <c r="X86">
        <v>20</v>
      </c>
      <c r="Y86" t="s">
        <v>1088</v>
      </c>
      <c r="Z86">
        <v>1</v>
      </c>
      <c r="AA86" t="s">
        <v>282</v>
      </c>
      <c r="AB86" t="s">
        <v>282</v>
      </c>
      <c r="AC86">
        <v>6</v>
      </c>
      <c r="AD86" t="s">
        <v>195</v>
      </c>
      <c r="AE86">
        <v>1</v>
      </c>
      <c r="AF86" t="s">
        <v>282</v>
      </c>
      <c r="AG86" t="s">
        <v>282</v>
      </c>
      <c r="AH86" t="s">
        <v>282</v>
      </c>
      <c r="AI86" t="s">
        <v>282</v>
      </c>
      <c r="AJ86" t="s">
        <v>282</v>
      </c>
      <c r="AK86" t="s">
        <v>282</v>
      </c>
      <c r="AL86" t="s">
        <v>282</v>
      </c>
      <c r="AM86" t="s">
        <v>282</v>
      </c>
      <c r="AN86" t="s">
        <v>282</v>
      </c>
      <c r="AO86" t="s">
        <v>197</v>
      </c>
      <c r="AP86" t="s">
        <v>197</v>
      </c>
      <c r="AQ86" t="s">
        <v>198</v>
      </c>
      <c r="AR86" t="s">
        <v>282</v>
      </c>
      <c r="AS86">
        <v>621.1</v>
      </c>
      <c r="AT86">
        <v>698.9</v>
      </c>
      <c r="AU86">
        <v>399.01666666666597</v>
      </c>
      <c r="AV86">
        <v>49.543434999338274</v>
      </c>
      <c r="AW86">
        <v>12.41638235646089</v>
      </c>
      <c r="AX86">
        <v>54.497778499272108</v>
      </c>
      <c r="AY86">
        <v>13.658020592106979</v>
      </c>
      <c r="BA86">
        <v>672</v>
      </c>
      <c r="BB86">
        <v>26</v>
      </c>
      <c r="BC86" t="s">
        <v>1066</v>
      </c>
      <c r="BD86" t="s">
        <v>1090</v>
      </c>
      <c r="BE86" t="s">
        <v>268</v>
      </c>
      <c r="BF86">
        <v>1</v>
      </c>
      <c r="BG86" t="s">
        <v>3134</v>
      </c>
      <c r="BH86">
        <v>8.82</v>
      </c>
      <c r="BI86">
        <v>10.78</v>
      </c>
      <c r="BJ86">
        <v>0.01</v>
      </c>
      <c r="BK86" t="s">
        <v>282</v>
      </c>
      <c r="BL86" t="s">
        <v>282</v>
      </c>
      <c r="BM86" t="s">
        <v>282</v>
      </c>
      <c r="BN86" t="s">
        <v>282</v>
      </c>
      <c r="BO86" t="s">
        <v>282</v>
      </c>
      <c r="BP86" t="s">
        <v>282</v>
      </c>
      <c r="BQ86" t="s">
        <v>282</v>
      </c>
      <c r="BR86" t="s">
        <v>282</v>
      </c>
      <c r="BS86" t="s">
        <v>282</v>
      </c>
      <c r="BT86" t="s">
        <v>282</v>
      </c>
      <c r="BU86">
        <v>676</v>
      </c>
      <c r="BV86">
        <v>6</v>
      </c>
      <c r="BW86" t="s">
        <v>1068</v>
      </c>
      <c r="BX86" t="s">
        <v>3077</v>
      </c>
      <c r="BY86" t="s">
        <v>268</v>
      </c>
      <c r="BZ86">
        <v>8</v>
      </c>
      <c r="CA86" t="s">
        <v>282</v>
      </c>
      <c r="CB86">
        <v>5.72</v>
      </c>
      <c r="CC86">
        <v>6.52</v>
      </c>
      <c r="CD86">
        <v>0.08</v>
      </c>
      <c r="CE86" t="s">
        <v>282</v>
      </c>
      <c r="CF86" t="s">
        <v>282</v>
      </c>
      <c r="CG86" t="s">
        <v>282</v>
      </c>
      <c r="CH86" t="s">
        <v>282</v>
      </c>
      <c r="CI86" t="s">
        <v>282</v>
      </c>
      <c r="CJ86" t="s">
        <v>282</v>
      </c>
      <c r="CK86" t="s">
        <v>282</v>
      </c>
      <c r="CL86" t="s">
        <v>282</v>
      </c>
      <c r="CM86" t="s">
        <v>282</v>
      </c>
      <c r="CN86" t="s">
        <v>282</v>
      </c>
      <c r="CO86">
        <v>679</v>
      </c>
      <c r="CP86">
        <v>10</v>
      </c>
      <c r="CQ86" t="s">
        <v>1069</v>
      </c>
      <c r="CR86" t="s">
        <v>3077</v>
      </c>
      <c r="CS86" t="s">
        <v>268</v>
      </c>
      <c r="CT86">
        <v>5</v>
      </c>
      <c r="CU86" t="s">
        <v>282</v>
      </c>
      <c r="CV86">
        <v>6.8</v>
      </c>
      <c r="CW86">
        <v>7.32</v>
      </c>
      <c r="CX86">
        <v>0.01</v>
      </c>
      <c r="CY86" t="s">
        <v>282</v>
      </c>
      <c r="CZ86" t="s">
        <v>282</v>
      </c>
      <c r="DA86" t="s">
        <v>282</v>
      </c>
      <c r="DB86" t="s">
        <v>282</v>
      </c>
      <c r="DC86" t="s">
        <v>282</v>
      </c>
      <c r="DD86" t="s">
        <v>282</v>
      </c>
      <c r="DE86" t="s">
        <v>282</v>
      </c>
      <c r="DF86" t="s">
        <v>282</v>
      </c>
      <c r="DG86" t="s">
        <v>282</v>
      </c>
      <c r="DH86" t="s">
        <v>282</v>
      </c>
      <c r="DJ86">
        <v>3</v>
      </c>
      <c r="DK86">
        <v>7.1133333333333333</v>
      </c>
      <c r="DL86">
        <v>8.2066666666666652</v>
      </c>
      <c r="DM86">
        <v>3.3333333333333333E-2</v>
      </c>
      <c r="DN86">
        <v>28.383385555555506</v>
      </c>
      <c r="DO86">
        <v>32.745967777777715</v>
      </c>
      <c r="DP86">
        <v>0.13300555555555532</v>
      </c>
      <c r="DR86">
        <v>4.5999999999999996</v>
      </c>
      <c r="DS86">
        <v>5.8866666666666667</v>
      </c>
      <c r="DT86">
        <v>1.3333333333333334E-2</v>
      </c>
      <c r="DU86">
        <v>13.891846666666634</v>
      </c>
      <c r="DV86">
        <v>17.777537111111073</v>
      </c>
      <c r="DW86">
        <v>4.0266222222222141E-2</v>
      </c>
      <c r="DX86">
        <v>301.99666666666599</v>
      </c>
      <c r="EA86">
        <f t="shared" si="1"/>
        <v>0.86677497969130801</v>
      </c>
    </row>
    <row r="87" spans="1:132" x14ac:dyDescent="0.25">
      <c r="A87" t="s">
        <v>1263</v>
      </c>
      <c r="B87" t="s">
        <v>1263</v>
      </c>
      <c r="D87" t="s">
        <v>307</v>
      </c>
      <c r="E87" t="s">
        <v>1052</v>
      </c>
      <c r="H87">
        <v>6064</v>
      </c>
      <c r="I87" t="s">
        <v>587</v>
      </c>
      <c r="J87" t="s">
        <v>3132</v>
      </c>
      <c r="K87" t="s">
        <v>1439</v>
      </c>
      <c r="L87">
        <v>76341712</v>
      </c>
      <c r="M87" t="s">
        <v>3133</v>
      </c>
      <c r="N87" t="s">
        <v>588</v>
      </c>
      <c r="O87">
        <v>6064</v>
      </c>
      <c r="P87" t="s">
        <v>587</v>
      </c>
      <c r="Q87" t="s">
        <v>191</v>
      </c>
      <c r="T87">
        <v>7.5</v>
      </c>
      <c r="U87" s="62" t="str">
        <f>VLOOKUP(A87,'Rettelse til drænsystem'!$G$4:$H$424,2,FALSE)</f>
        <v>Pletdrænet</v>
      </c>
      <c r="V87" t="s">
        <v>282</v>
      </c>
      <c r="W87" t="s">
        <v>239</v>
      </c>
      <c r="X87">
        <v>5</v>
      </c>
      <c r="Y87" t="s">
        <v>1120</v>
      </c>
      <c r="Z87">
        <v>1</v>
      </c>
      <c r="AA87" t="s">
        <v>282</v>
      </c>
      <c r="AB87" t="s">
        <v>282</v>
      </c>
      <c r="AC87">
        <v>6</v>
      </c>
      <c r="AD87" t="s">
        <v>195</v>
      </c>
      <c r="AE87">
        <v>1</v>
      </c>
      <c r="AF87" t="s">
        <v>282</v>
      </c>
      <c r="AG87" t="s">
        <v>282</v>
      </c>
      <c r="AH87" t="s">
        <v>282</v>
      </c>
      <c r="AI87" t="s">
        <v>282</v>
      </c>
      <c r="AJ87" t="s">
        <v>282</v>
      </c>
      <c r="AK87" t="s">
        <v>282</v>
      </c>
      <c r="AL87" t="s">
        <v>282</v>
      </c>
      <c r="AM87" t="s">
        <v>282</v>
      </c>
      <c r="AN87" t="s">
        <v>282</v>
      </c>
      <c r="AO87" t="s">
        <v>192</v>
      </c>
      <c r="AP87" t="s">
        <v>192</v>
      </c>
      <c r="AQ87" t="s">
        <v>198</v>
      </c>
      <c r="AR87" t="s">
        <v>282</v>
      </c>
      <c r="AS87">
        <v>747.30000000000018</v>
      </c>
      <c r="AT87">
        <v>762.59999999999957</v>
      </c>
      <c r="AU87">
        <v>529.0299999999994</v>
      </c>
      <c r="AV87">
        <v>92.652187889983665</v>
      </c>
      <c r="AW87">
        <v>17.51359807383017</v>
      </c>
      <c r="AX87">
        <v>101.91740667898203</v>
      </c>
      <c r="AY87">
        <v>19.264957881213189</v>
      </c>
      <c r="BA87">
        <v>674</v>
      </c>
      <c r="BB87">
        <v>26</v>
      </c>
      <c r="BC87" t="s">
        <v>1066</v>
      </c>
      <c r="BD87" t="s">
        <v>1090</v>
      </c>
      <c r="BE87" t="s">
        <v>268</v>
      </c>
      <c r="BF87">
        <v>1</v>
      </c>
      <c r="BG87" t="s">
        <v>3135</v>
      </c>
      <c r="BH87">
        <v>11.92</v>
      </c>
      <c r="BI87">
        <v>13.22</v>
      </c>
      <c r="BJ87">
        <v>0.01</v>
      </c>
      <c r="BK87" t="s">
        <v>282</v>
      </c>
      <c r="BL87" t="s">
        <v>282</v>
      </c>
      <c r="BM87" t="s">
        <v>282</v>
      </c>
      <c r="BN87" t="s">
        <v>282</v>
      </c>
      <c r="BO87" t="s">
        <v>282</v>
      </c>
      <c r="BP87" t="s">
        <v>282</v>
      </c>
      <c r="BQ87" t="s">
        <v>282</v>
      </c>
      <c r="BR87" t="s">
        <v>282</v>
      </c>
      <c r="BS87" t="s">
        <v>282</v>
      </c>
      <c r="BT87" t="s">
        <v>282</v>
      </c>
      <c r="BU87">
        <v>678</v>
      </c>
      <c r="BV87">
        <v>6</v>
      </c>
      <c r="BW87" t="s">
        <v>1068</v>
      </c>
      <c r="BX87" t="s">
        <v>3077</v>
      </c>
      <c r="BY87" t="s">
        <v>268</v>
      </c>
      <c r="BZ87">
        <v>7.5</v>
      </c>
      <c r="CA87" t="s">
        <v>282</v>
      </c>
      <c r="CB87">
        <v>5.27</v>
      </c>
      <c r="CC87">
        <v>5.71</v>
      </c>
      <c r="CD87">
        <v>0.03</v>
      </c>
      <c r="CE87" t="s">
        <v>282</v>
      </c>
      <c r="CF87" t="s">
        <v>282</v>
      </c>
      <c r="CG87" t="s">
        <v>282</v>
      </c>
      <c r="CH87" t="s">
        <v>282</v>
      </c>
      <c r="CI87" t="s">
        <v>282</v>
      </c>
      <c r="CJ87" t="s">
        <v>282</v>
      </c>
      <c r="CK87" t="s">
        <v>282</v>
      </c>
      <c r="CL87" t="s">
        <v>282</v>
      </c>
      <c r="CM87" t="s">
        <v>282</v>
      </c>
      <c r="CN87" t="s">
        <v>282</v>
      </c>
      <c r="CO87">
        <v>681</v>
      </c>
      <c r="CP87">
        <v>10</v>
      </c>
      <c r="CQ87" t="s">
        <v>1069</v>
      </c>
      <c r="CR87" t="s">
        <v>3077</v>
      </c>
      <c r="CS87" t="s">
        <v>268</v>
      </c>
      <c r="CT87">
        <v>2</v>
      </c>
      <c r="CU87" t="s">
        <v>282</v>
      </c>
      <c r="CV87">
        <v>9.7200000000000006</v>
      </c>
      <c r="CW87">
        <v>10.67</v>
      </c>
      <c r="CX87">
        <v>0.02</v>
      </c>
      <c r="CY87" t="s">
        <v>282</v>
      </c>
      <c r="CZ87" t="s">
        <v>282</v>
      </c>
      <c r="DA87" t="s">
        <v>282</v>
      </c>
      <c r="DB87" t="s">
        <v>282</v>
      </c>
      <c r="DC87" t="s">
        <v>282</v>
      </c>
      <c r="DD87" t="s">
        <v>282</v>
      </c>
      <c r="DE87" t="s">
        <v>282</v>
      </c>
      <c r="DF87" t="s">
        <v>282</v>
      </c>
      <c r="DG87" t="s">
        <v>282</v>
      </c>
      <c r="DH87" t="s">
        <v>282</v>
      </c>
      <c r="DJ87">
        <v>3</v>
      </c>
      <c r="DK87">
        <v>8.9699999999999989</v>
      </c>
      <c r="DL87">
        <v>9.8666666666666671</v>
      </c>
      <c r="DM87">
        <v>0.02</v>
      </c>
      <c r="DN87">
        <v>47.453990999999945</v>
      </c>
      <c r="DO87">
        <v>52.197626666666615</v>
      </c>
      <c r="DP87">
        <v>0.10580599999999989</v>
      </c>
      <c r="DR87">
        <v>6.7866666666666662</v>
      </c>
      <c r="DS87">
        <v>7.4766666666666666</v>
      </c>
      <c r="DT87">
        <v>0.01</v>
      </c>
      <c r="DU87">
        <v>28.005179999999989</v>
      </c>
      <c r="DV87">
        <v>30.852464999999984</v>
      </c>
      <c r="DW87">
        <v>4.1264999999999982E-2</v>
      </c>
      <c r="DX87">
        <v>412.64999999999981</v>
      </c>
      <c r="EA87">
        <f t="shared" si="1"/>
        <v>0.90912162162162147</v>
      </c>
    </row>
    <row r="88" spans="1:132" x14ac:dyDescent="0.25">
      <c r="A88" t="s">
        <v>1265</v>
      </c>
      <c r="B88" t="s">
        <v>1267</v>
      </c>
      <c r="D88" t="s">
        <v>307</v>
      </c>
      <c r="E88" t="s">
        <v>1052</v>
      </c>
      <c r="H88">
        <v>6580</v>
      </c>
      <c r="I88" t="s">
        <v>1268</v>
      </c>
      <c r="J88" t="s">
        <v>3132</v>
      </c>
      <c r="K88" t="s">
        <v>1439</v>
      </c>
      <c r="L88">
        <v>76341712</v>
      </c>
      <c r="M88" t="s">
        <v>3133</v>
      </c>
      <c r="N88" t="s">
        <v>282</v>
      </c>
      <c r="O88">
        <v>6580</v>
      </c>
      <c r="P88" t="s">
        <v>1268</v>
      </c>
      <c r="Q88" t="s">
        <v>214</v>
      </c>
      <c r="T88">
        <v>15</v>
      </c>
      <c r="U88" s="62" t="str">
        <f>VLOOKUP(A88,'Rettelse til drænsystem'!$G$4:$H$424,2,FALSE)</f>
        <v>Systematisk drænet</v>
      </c>
      <c r="V88" t="s">
        <v>282</v>
      </c>
      <c r="W88" t="s">
        <v>239</v>
      </c>
      <c r="X88">
        <v>7</v>
      </c>
      <c r="Y88" t="s">
        <v>1088</v>
      </c>
      <c r="Z88">
        <v>1</v>
      </c>
      <c r="AA88" t="s">
        <v>282</v>
      </c>
      <c r="AB88" t="s">
        <v>282</v>
      </c>
      <c r="AC88">
        <v>6</v>
      </c>
      <c r="AD88" t="s">
        <v>195</v>
      </c>
      <c r="AE88">
        <v>1</v>
      </c>
      <c r="AF88" t="s">
        <v>282</v>
      </c>
      <c r="AG88" t="s">
        <v>282</v>
      </c>
      <c r="AH88" t="s">
        <v>282</v>
      </c>
      <c r="AI88" t="s">
        <v>282</v>
      </c>
      <c r="AJ88" t="s">
        <v>282</v>
      </c>
      <c r="AK88" t="s">
        <v>282</v>
      </c>
      <c r="AL88" t="s">
        <v>282</v>
      </c>
      <c r="AM88" t="s">
        <v>282</v>
      </c>
      <c r="AN88" t="s">
        <v>282</v>
      </c>
      <c r="AO88" t="s">
        <v>192</v>
      </c>
      <c r="AP88" t="s">
        <v>197</v>
      </c>
      <c r="AQ88" t="s">
        <v>198</v>
      </c>
      <c r="AR88" t="s">
        <v>282</v>
      </c>
      <c r="AS88">
        <v>621.1</v>
      </c>
      <c r="AT88">
        <v>839.30000000000007</v>
      </c>
      <c r="AU88">
        <v>723.32666666666603</v>
      </c>
      <c r="AV88">
        <v>74.539731302920259</v>
      </c>
      <c r="AW88">
        <v>10.305126955490881</v>
      </c>
      <c r="AX88">
        <v>81.993704433212287</v>
      </c>
      <c r="AY88">
        <v>11.335639651039969</v>
      </c>
      <c r="BA88">
        <v>673</v>
      </c>
      <c r="BB88">
        <v>26</v>
      </c>
      <c r="BC88" t="s">
        <v>1066</v>
      </c>
      <c r="BD88" t="s">
        <v>1090</v>
      </c>
      <c r="BE88" t="s">
        <v>268</v>
      </c>
      <c r="BF88">
        <v>2</v>
      </c>
      <c r="BG88" t="s">
        <v>3136</v>
      </c>
      <c r="BH88">
        <v>2.86</v>
      </c>
      <c r="BI88">
        <v>4.5199999999999996</v>
      </c>
      <c r="BJ88">
        <v>0.04</v>
      </c>
      <c r="BK88" t="s">
        <v>282</v>
      </c>
      <c r="BL88" t="s">
        <v>282</v>
      </c>
      <c r="BM88" t="s">
        <v>282</v>
      </c>
      <c r="BN88" t="s">
        <v>282</v>
      </c>
      <c r="BO88" t="s">
        <v>282</v>
      </c>
      <c r="BP88" t="s">
        <v>282</v>
      </c>
      <c r="BQ88" t="s">
        <v>282</v>
      </c>
      <c r="BR88" t="s">
        <v>282</v>
      </c>
      <c r="BS88" t="s">
        <v>282</v>
      </c>
      <c r="BT88" t="s">
        <v>282</v>
      </c>
      <c r="BU88">
        <v>677</v>
      </c>
      <c r="BV88">
        <v>6</v>
      </c>
      <c r="BW88" t="s">
        <v>1068</v>
      </c>
      <c r="BX88" t="s">
        <v>3077</v>
      </c>
      <c r="BY88" t="s">
        <v>268</v>
      </c>
      <c r="BZ88">
        <v>15</v>
      </c>
      <c r="CA88" t="s">
        <v>282</v>
      </c>
      <c r="CB88">
        <v>1.86</v>
      </c>
      <c r="CC88">
        <v>11.72</v>
      </c>
      <c r="CD88">
        <v>7.0000000000000007E-2</v>
      </c>
      <c r="CE88" t="s">
        <v>282</v>
      </c>
      <c r="CF88" t="s">
        <v>282</v>
      </c>
      <c r="CG88" t="s">
        <v>282</v>
      </c>
      <c r="CH88" t="s">
        <v>282</v>
      </c>
      <c r="CI88" t="s">
        <v>282</v>
      </c>
      <c r="CJ88" t="s">
        <v>282</v>
      </c>
      <c r="CK88" t="s">
        <v>282</v>
      </c>
      <c r="CL88" t="s">
        <v>282</v>
      </c>
      <c r="CM88" t="s">
        <v>282</v>
      </c>
      <c r="CN88" t="s">
        <v>282</v>
      </c>
      <c r="CO88">
        <v>680</v>
      </c>
      <c r="CP88">
        <v>10</v>
      </c>
      <c r="CQ88" t="s">
        <v>1069</v>
      </c>
      <c r="CR88" t="s">
        <v>3077</v>
      </c>
      <c r="CS88" t="s">
        <v>268</v>
      </c>
      <c r="CT88">
        <v>5</v>
      </c>
      <c r="CU88" t="s">
        <v>282</v>
      </c>
      <c r="CV88">
        <v>3.71</v>
      </c>
      <c r="CW88">
        <v>4.53</v>
      </c>
      <c r="CX88">
        <v>0.03</v>
      </c>
      <c r="CY88" t="s">
        <v>282</v>
      </c>
      <c r="CZ88" t="s">
        <v>282</v>
      </c>
      <c r="DA88" t="s">
        <v>282</v>
      </c>
      <c r="DB88" t="s">
        <v>282</v>
      </c>
      <c r="DC88" t="s">
        <v>282</v>
      </c>
      <c r="DD88" t="s">
        <v>282</v>
      </c>
      <c r="DE88" t="s">
        <v>282</v>
      </c>
      <c r="DF88" t="s">
        <v>282</v>
      </c>
      <c r="DG88" t="s">
        <v>282</v>
      </c>
      <c r="DH88" t="s">
        <v>282</v>
      </c>
      <c r="DJ88">
        <v>3</v>
      </c>
      <c r="DK88">
        <v>2.81</v>
      </c>
      <c r="DL88">
        <v>6.9233333333333347</v>
      </c>
      <c r="DM88">
        <v>4.6666666666666669E-2</v>
      </c>
      <c r="DN88">
        <v>20.325479333333316</v>
      </c>
      <c r="DO88">
        <v>50.078316222222185</v>
      </c>
      <c r="DP88">
        <v>0.33755244444444416</v>
      </c>
      <c r="DR88">
        <v>2.2533333333333334</v>
      </c>
      <c r="DS88">
        <v>4.3733333333333331</v>
      </c>
      <c r="DT88">
        <v>1.6666666666666666E-2</v>
      </c>
      <c r="DU88">
        <v>12.108436888888871</v>
      </c>
      <c r="DV88">
        <v>23.500398222222188</v>
      </c>
      <c r="DW88">
        <v>8.9559444444444317E-2</v>
      </c>
      <c r="DX88">
        <v>537.35666666666589</v>
      </c>
      <c r="EA88">
        <f t="shared" si="1"/>
        <v>0.4058738565238324</v>
      </c>
    </row>
    <row r="89" spans="1:132" x14ac:dyDescent="0.25">
      <c r="A89" t="s">
        <v>1437</v>
      </c>
      <c r="B89" t="s">
        <v>1437</v>
      </c>
      <c r="D89" t="s">
        <v>184</v>
      </c>
      <c r="E89" t="s">
        <v>1052</v>
      </c>
      <c r="H89">
        <v>6640</v>
      </c>
      <c r="I89" t="s">
        <v>263</v>
      </c>
      <c r="J89" t="s">
        <v>3132</v>
      </c>
      <c r="K89" t="s">
        <v>1439</v>
      </c>
      <c r="L89">
        <v>76341712</v>
      </c>
      <c r="M89" t="s">
        <v>3133</v>
      </c>
      <c r="N89" t="s">
        <v>266</v>
      </c>
      <c r="O89">
        <v>6640</v>
      </c>
      <c r="P89" t="s">
        <v>263</v>
      </c>
      <c r="Q89" t="s">
        <v>214</v>
      </c>
      <c r="T89">
        <v>12.5</v>
      </c>
      <c r="U89" s="62" t="str">
        <f>VLOOKUP(A89,'Rettelse til drænsystem'!$G$4:$H$424,2,FALSE)</f>
        <v>Systematisk drænet</v>
      </c>
      <c r="V89" t="s">
        <v>282</v>
      </c>
      <c r="W89" t="s">
        <v>239</v>
      </c>
      <c r="X89">
        <v>10</v>
      </c>
      <c r="Y89" t="s">
        <v>1095</v>
      </c>
      <c r="Z89">
        <v>1</v>
      </c>
      <c r="AA89" t="s">
        <v>282</v>
      </c>
      <c r="AB89" t="s">
        <v>282</v>
      </c>
      <c r="AC89">
        <v>2</v>
      </c>
      <c r="AD89" t="s">
        <v>196</v>
      </c>
      <c r="AE89">
        <v>1</v>
      </c>
      <c r="AF89" t="s">
        <v>282</v>
      </c>
      <c r="AG89" t="s">
        <v>282</v>
      </c>
      <c r="AH89" t="s">
        <v>282</v>
      </c>
      <c r="AI89" t="s">
        <v>282</v>
      </c>
      <c r="AJ89" t="s">
        <v>282</v>
      </c>
      <c r="AK89" t="s">
        <v>282</v>
      </c>
      <c r="AL89" t="s">
        <v>282</v>
      </c>
      <c r="AM89" t="s">
        <v>282</v>
      </c>
      <c r="AN89" t="s">
        <v>282</v>
      </c>
      <c r="AO89" t="s">
        <v>197</v>
      </c>
      <c r="AP89" t="s">
        <v>197</v>
      </c>
      <c r="AQ89" t="s">
        <v>198</v>
      </c>
      <c r="AR89" t="s">
        <v>282</v>
      </c>
      <c r="AS89">
        <v>747.30000000000018</v>
      </c>
      <c r="AT89">
        <v>780.60000000000014</v>
      </c>
      <c r="AU89">
        <v>561.35</v>
      </c>
      <c r="AV89">
        <v>65.655570800341707</v>
      </c>
      <c r="AW89">
        <v>11.696013325080914</v>
      </c>
      <c r="AX89">
        <v>72.221127880375889</v>
      </c>
      <c r="AY89">
        <v>12.865614657589006</v>
      </c>
      <c r="BA89">
        <v>31</v>
      </c>
      <c r="BB89">
        <v>26</v>
      </c>
      <c r="BC89" t="s">
        <v>1066</v>
      </c>
      <c r="BD89" t="s">
        <v>1090</v>
      </c>
      <c r="BE89" t="s">
        <v>268</v>
      </c>
      <c r="BF89">
        <v>2</v>
      </c>
      <c r="BG89" t="s">
        <v>3137</v>
      </c>
      <c r="BH89">
        <v>4.88</v>
      </c>
      <c r="BI89">
        <v>5.31</v>
      </c>
      <c r="BJ89">
        <v>0.02</v>
      </c>
      <c r="BK89">
        <v>32</v>
      </c>
      <c r="BL89">
        <v>10</v>
      </c>
      <c r="BM89" t="s">
        <v>1414</v>
      </c>
      <c r="BN89" t="s">
        <v>1090</v>
      </c>
      <c r="BO89" t="s">
        <v>3138</v>
      </c>
      <c r="BP89">
        <v>4</v>
      </c>
      <c r="BQ89" t="s">
        <v>282</v>
      </c>
      <c r="BR89">
        <v>4.32</v>
      </c>
      <c r="BS89">
        <v>5.36</v>
      </c>
      <c r="BT89">
        <v>0.02</v>
      </c>
      <c r="BU89">
        <v>33</v>
      </c>
      <c r="BV89">
        <v>6</v>
      </c>
      <c r="BW89" t="s">
        <v>1068</v>
      </c>
      <c r="BX89" t="s">
        <v>3077</v>
      </c>
      <c r="BY89" t="s">
        <v>268</v>
      </c>
      <c r="BZ89">
        <v>8</v>
      </c>
      <c r="CA89" t="s">
        <v>282</v>
      </c>
      <c r="CB89">
        <v>3.26</v>
      </c>
      <c r="CC89">
        <v>4.29</v>
      </c>
      <c r="CD89">
        <v>0.1</v>
      </c>
      <c r="CE89">
        <v>34</v>
      </c>
      <c r="CF89">
        <v>10</v>
      </c>
      <c r="CG89" t="s">
        <v>1418</v>
      </c>
      <c r="CH89" t="s">
        <v>3077</v>
      </c>
      <c r="CI89" t="s">
        <v>268</v>
      </c>
      <c r="CJ89">
        <v>6</v>
      </c>
      <c r="CK89" t="s">
        <v>282</v>
      </c>
      <c r="CL89">
        <v>4.67</v>
      </c>
      <c r="CM89">
        <v>5.56</v>
      </c>
      <c r="CN89">
        <v>0.03</v>
      </c>
      <c r="CO89">
        <v>35</v>
      </c>
      <c r="CP89">
        <v>10</v>
      </c>
      <c r="CQ89" t="s">
        <v>1069</v>
      </c>
      <c r="CR89" t="s">
        <v>3077</v>
      </c>
      <c r="CS89" t="s">
        <v>268</v>
      </c>
      <c r="CT89">
        <v>2</v>
      </c>
      <c r="CU89" t="s">
        <v>282</v>
      </c>
      <c r="CV89">
        <v>4.76</v>
      </c>
      <c r="CW89">
        <v>4.8099999999999996</v>
      </c>
      <c r="CX89">
        <v>0.02</v>
      </c>
      <c r="CY89" t="s">
        <v>282</v>
      </c>
      <c r="CZ89" t="s">
        <v>282</v>
      </c>
      <c r="DA89" t="s">
        <v>282</v>
      </c>
      <c r="DB89" t="s">
        <v>282</v>
      </c>
      <c r="DC89" t="s">
        <v>282</v>
      </c>
      <c r="DD89" t="s">
        <v>282</v>
      </c>
      <c r="DE89" t="s">
        <v>282</v>
      </c>
      <c r="DF89" t="s">
        <v>282</v>
      </c>
      <c r="DG89" t="s">
        <v>282</v>
      </c>
      <c r="DH89" t="s">
        <v>282</v>
      </c>
      <c r="DJ89">
        <v>5</v>
      </c>
      <c r="DK89">
        <v>4.3780000000000001</v>
      </c>
      <c r="DL89">
        <v>5.0659999999999998</v>
      </c>
      <c r="DM89">
        <v>3.7999999999999999E-2</v>
      </c>
      <c r="DN89">
        <v>24.575903000000004</v>
      </c>
      <c r="DO89">
        <v>28.437991000000004</v>
      </c>
      <c r="DP89">
        <v>0.213313</v>
      </c>
      <c r="DR89">
        <v>3.6766666666666663</v>
      </c>
      <c r="DS89">
        <v>3.973333333333334</v>
      </c>
      <c r="DT89">
        <v>1.6666666666666666E-2</v>
      </c>
      <c r="DU89">
        <v>16.350516599999992</v>
      </c>
      <c r="DV89">
        <v>17.668971199999994</v>
      </c>
      <c r="DW89">
        <v>7.5580199999999972E-2</v>
      </c>
      <c r="DX89">
        <v>419.88999999999982</v>
      </c>
      <c r="EA89">
        <f t="shared" si="1"/>
        <v>0.8641926569285433</v>
      </c>
    </row>
    <row r="90" spans="1:132" x14ac:dyDescent="0.25">
      <c r="A90" t="s">
        <v>1441</v>
      </c>
      <c r="B90" t="s">
        <v>1441</v>
      </c>
      <c r="D90" t="s">
        <v>184</v>
      </c>
      <c r="E90" t="s">
        <v>1052</v>
      </c>
      <c r="H90">
        <v>6000</v>
      </c>
      <c r="I90" t="s">
        <v>271</v>
      </c>
      <c r="J90" t="s">
        <v>3132</v>
      </c>
      <c r="K90" t="s">
        <v>1439</v>
      </c>
      <c r="L90">
        <v>76341712</v>
      </c>
      <c r="M90" t="s">
        <v>3133</v>
      </c>
      <c r="N90" t="s">
        <v>272</v>
      </c>
      <c r="O90">
        <v>6040</v>
      </c>
      <c r="P90" t="s">
        <v>273</v>
      </c>
      <c r="Q90" t="s">
        <v>214</v>
      </c>
      <c r="T90">
        <v>10</v>
      </c>
      <c r="U90" s="62" t="str">
        <f>VLOOKUP(A90,'Rettelse til drænsystem'!$G$4:$H$424,2,FALSE)</f>
        <v>Pletdrænet</v>
      </c>
      <c r="V90" t="s">
        <v>282</v>
      </c>
      <c r="W90" t="s">
        <v>239</v>
      </c>
      <c r="X90">
        <v>4</v>
      </c>
      <c r="Y90" t="s">
        <v>1095</v>
      </c>
      <c r="Z90">
        <v>1</v>
      </c>
      <c r="AA90" t="s">
        <v>282</v>
      </c>
      <c r="AB90" t="s">
        <v>282</v>
      </c>
      <c r="AC90">
        <v>5</v>
      </c>
      <c r="AD90" t="s">
        <v>304</v>
      </c>
      <c r="AE90">
        <v>1</v>
      </c>
      <c r="AF90" t="s">
        <v>282</v>
      </c>
      <c r="AG90" t="s">
        <v>282</v>
      </c>
      <c r="AH90" t="s">
        <v>282</v>
      </c>
      <c r="AI90" t="s">
        <v>282</v>
      </c>
      <c r="AJ90" t="s">
        <v>282</v>
      </c>
      <c r="AK90" t="s">
        <v>282</v>
      </c>
      <c r="AL90" t="s">
        <v>282</v>
      </c>
      <c r="AM90" t="s">
        <v>282</v>
      </c>
      <c r="AN90" t="s">
        <v>282</v>
      </c>
      <c r="AO90" t="s">
        <v>192</v>
      </c>
      <c r="AP90" t="s">
        <v>197</v>
      </c>
      <c r="AQ90" t="s">
        <v>198</v>
      </c>
      <c r="AR90" t="s">
        <v>282</v>
      </c>
      <c r="AS90">
        <v>636.79999999999995</v>
      </c>
      <c r="AT90">
        <v>741.69999999999993</v>
      </c>
      <c r="AU90">
        <v>608.50999999999897</v>
      </c>
      <c r="AV90">
        <v>30.879201954897365</v>
      </c>
      <c r="AW90">
        <v>5.0745594903777125</v>
      </c>
      <c r="AX90">
        <v>33.967122150387105</v>
      </c>
      <c r="AY90">
        <v>5.5820154394154846</v>
      </c>
      <c r="BA90">
        <v>36</v>
      </c>
      <c r="BB90">
        <v>26</v>
      </c>
      <c r="BC90" t="s">
        <v>1066</v>
      </c>
      <c r="BD90" t="s">
        <v>1090</v>
      </c>
      <c r="BE90" t="s">
        <v>268</v>
      </c>
      <c r="BF90">
        <v>1</v>
      </c>
      <c r="BG90" t="s">
        <v>3136</v>
      </c>
      <c r="BH90">
        <v>6.69</v>
      </c>
      <c r="BI90">
        <v>7.52</v>
      </c>
      <c r="BJ90">
        <v>0.02</v>
      </c>
      <c r="BK90">
        <v>37</v>
      </c>
      <c r="BL90">
        <v>10</v>
      </c>
      <c r="BM90" t="s">
        <v>1414</v>
      </c>
      <c r="BN90" t="s">
        <v>1090</v>
      </c>
      <c r="BO90" t="s">
        <v>3138</v>
      </c>
      <c r="BP90">
        <v>5</v>
      </c>
      <c r="BQ90" t="s">
        <v>282</v>
      </c>
      <c r="BR90">
        <v>6</v>
      </c>
      <c r="BS90">
        <v>6.9</v>
      </c>
      <c r="BT90">
        <v>0.01</v>
      </c>
      <c r="BU90">
        <v>38</v>
      </c>
      <c r="BV90">
        <v>6</v>
      </c>
      <c r="BW90" t="s">
        <v>1068</v>
      </c>
      <c r="BX90" t="s">
        <v>3077</v>
      </c>
      <c r="BY90" t="s">
        <v>268</v>
      </c>
      <c r="BZ90">
        <v>10</v>
      </c>
      <c r="CA90" t="s">
        <v>282</v>
      </c>
      <c r="CB90">
        <v>3.61</v>
      </c>
      <c r="CC90">
        <v>4.25</v>
      </c>
      <c r="CD90">
        <v>0.02</v>
      </c>
      <c r="CE90" t="s">
        <v>282</v>
      </c>
      <c r="CF90" t="s">
        <v>282</v>
      </c>
      <c r="CG90" t="s">
        <v>282</v>
      </c>
      <c r="CH90" t="s">
        <v>282</v>
      </c>
      <c r="CI90" t="s">
        <v>282</v>
      </c>
      <c r="CJ90" t="s">
        <v>282</v>
      </c>
      <c r="CK90" t="s">
        <v>3139</v>
      </c>
      <c r="CL90" t="s">
        <v>282</v>
      </c>
      <c r="CM90" t="s">
        <v>282</v>
      </c>
      <c r="CN90" t="s">
        <v>282</v>
      </c>
      <c r="CO90">
        <v>40</v>
      </c>
      <c r="CP90">
        <v>10</v>
      </c>
      <c r="CQ90" t="s">
        <v>1069</v>
      </c>
      <c r="CR90" t="s">
        <v>3077</v>
      </c>
      <c r="CS90" t="s">
        <v>268</v>
      </c>
      <c r="CT90">
        <v>5</v>
      </c>
      <c r="CU90" t="s">
        <v>282</v>
      </c>
      <c r="CV90">
        <v>4.92</v>
      </c>
      <c r="CW90">
        <v>5.1100000000000003</v>
      </c>
      <c r="CX90">
        <v>0.02</v>
      </c>
      <c r="CY90" t="s">
        <v>282</v>
      </c>
      <c r="CZ90" t="s">
        <v>282</v>
      </c>
      <c r="DA90" t="s">
        <v>282</v>
      </c>
      <c r="DB90" t="s">
        <v>282</v>
      </c>
      <c r="DC90" t="s">
        <v>282</v>
      </c>
      <c r="DD90" t="s">
        <v>282</v>
      </c>
      <c r="DE90" t="s">
        <v>282</v>
      </c>
      <c r="DF90" t="s">
        <v>282</v>
      </c>
      <c r="DG90" t="s">
        <v>282</v>
      </c>
      <c r="DH90" t="s">
        <v>282</v>
      </c>
      <c r="DJ90">
        <v>4</v>
      </c>
      <c r="DK90">
        <v>5.3049999999999997</v>
      </c>
      <c r="DL90">
        <v>5.9450000000000003</v>
      </c>
      <c r="DM90">
        <v>1.7500000000000002E-2</v>
      </c>
      <c r="DN90">
        <v>32.281455499999943</v>
      </c>
      <c r="DO90">
        <v>36.175919499999942</v>
      </c>
      <c r="DP90">
        <v>0.10648924999999983</v>
      </c>
      <c r="DR90">
        <v>5.126666666666666</v>
      </c>
      <c r="DS90">
        <v>7.086666666666666</v>
      </c>
      <c r="DT90">
        <v>0.02</v>
      </c>
      <c r="DU90">
        <v>24.017799999999959</v>
      </c>
      <c r="DV90">
        <v>31.148399999999942</v>
      </c>
      <c r="DW90">
        <v>0.14139999999999975</v>
      </c>
      <c r="DX90">
        <v>504.99999999999903</v>
      </c>
      <c r="EA90">
        <f t="shared" si="1"/>
        <v>0.89234650967199314</v>
      </c>
    </row>
    <row r="91" spans="1:132" x14ac:dyDescent="0.25">
      <c r="A91" t="s">
        <v>1446</v>
      </c>
      <c r="B91" t="s">
        <v>1446</v>
      </c>
      <c r="D91" t="s">
        <v>184</v>
      </c>
      <c r="E91" t="s">
        <v>1052</v>
      </c>
      <c r="H91">
        <v>7000</v>
      </c>
      <c r="I91" t="s">
        <v>274</v>
      </c>
      <c r="J91" t="s">
        <v>3132</v>
      </c>
      <c r="K91" t="s">
        <v>1439</v>
      </c>
      <c r="L91">
        <v>76341712</v>
      </c>
      <c r="M91" t="s">
        <v>3133</v>
      </c>
      <c r="N91" t="s">
        <v>275</v>
      </c>
      <c r="O91">
        <v>7000</v>
      </c>
      <c r="P91" t="s">
        <v>274</v>
      </c>
      <c r="Q91" t="s">
        <v>214</v>
      </c>
      <c r="T91">
        <v>12.5</v>
      </c>
      <c r="U91" s="62" t="str">
        <f>VLOOKUP(A91,'Rettelse til drænsystem'!$G$4:$H$424,2,FALSE)</f>
        <v>Systematisk drænet</v>
      </c>
      <c r="V91" t="s">
        <v>282</v>
      </c>
      <c r="W91" t="s">
        <v>239</v>
      </c>
      <c r="X91">
        <v>4</v>
      </c>
      <c r="Y91" t="s">
        <v>1095</v>
      </c>
      <c r="Z91">
        <v>1</v>
      </c>
      <c r="AA91" t="s">
        <v>282</v>
      </c>
      <c r="AB91" t="s">
        <v>282</v>
      </c>
      <c r="AC91">
        <v>3</v>
      </c>
      <c r="AD91" t="s">
        <v>253</v>
      </c>
      <c r="AE91">
        <v>1</v>
      </c>
      <c r="AF91" t="s">
        <v>282</v>
      </c>
      <c r="AG91" t="s">
        <v>282</v>
      </c>
      <c r="AH91" t="s">
        <v>282</v>
      </c>
      <c r="AI91" t="s">
        <v>282</v>
      </c>
      <c r="AJ91" t="s">
        <v>282</v>
      </c>
      <c r="AK91" t="s">
        <v>282</v>
      </c>
      <c r="AL91" t="s">
        <v>282</v>
      </c>
      <c r="AM91" t="s">
        <v>282</v>
      </c>
      <c r="AN91" t="s">
        <v>282</v>
      </c>
      <c r="AO91" t="s">
        <v>197</v>
      </c>
      <c r="AP91" t="s">
        <v>197</v>
      </c>
      <c r="AQ91" t="s">
        <v>198</v>
      </c>
      <c r="AR91" t="s">
        <v>282</v>
      </c>
      <c r="AS91">
        <v>621.1</v>
      </c>
      <c r="AT91">
        <v>677.10000000000025</v>
      </c>
      <c r="AU91">
        <v>402.16999999999928</v>
      </c>
      <c r="AV91">
        <v>24.679947940653527</v>
      </c>
      <c r="AW91">
        <v>6.1366954125503081</v>
      </c>
      <c r="AX91">
        <v>27.147942734718882</v>
      </c>
      <c r="AY91">
        <v>6.7503649538053399</v>
      </c>
      <c r="BA91">
        <v>41</v>
      </c>
      <c r="BB91">
        <v>26</v>
      </c>
      <c r="BC91" t="s">
        <v>1066</v>
      </c>
      <c r="BD91" t="s">
        <v>1090</v>
      </c>
      <c r="BE91" t="s">
        <v>268</v>
      </c>
      <c r="BF91">
        <v>1</v>
      </c>
      <c r="BG91" t="s">
        <v>3137</v>
      </c>
      <c r="BH91">
        <v>0.25</v>
      </c>
      <c r="BI91">
        <v>0.47</v>
      </c>
      <c r="BJ91">
        <v>0.06</v>
      </c>
      <c r="BK91">
        <v>42</v>
      </c>
      <c r="BL91">
        <v>10</v>
      </c>
      <c r="BM91" t="s">
        <v>1414</v>
      </c>
      <c r="BN91" t="s">
        <v>1090</v>
      </c>
      <c r="BO91" t="s">
        <v>3138</v>
      </c>
      <c r="BP91">
        <v>2</v>
      </c>
      <c r="BQ91" t="s">
        <v>282</v>
      </c>
      <c r="BR91">
        <v>0.46</v>
      </c>
      <c r="BS91">
        <v>0.74</v>
      </c>
      <c r="BT91">
        <v>0.06</v>
      </c>
      <c r="BU91">
        <v>43</v>
      </c>
      <c r="BV91">
        <v>6</v>
      </c>
      <c r="BW91" t="s">
        <v>1068</v>
      </c>
      <c r="BX91" t="s">
        <v>3077</v>
      </c>
      <c r="BY91" t="s">
        <v>268</v>
      </c>
      <c r="BZ91">
        <v>5</v>
      </c>
      <c r="CA91" t="s">
        <v>282</v>
      </c>
      <c r="CB91">
        <v>0.85</v>
      </c>
      <c r="CC91">
        <v>1.74</v>
      </c>
      <c r="CD91">
        <v>0.19</v>
      </c>
      <c r="CE91">
        <v>44</v>
      </c>
      <c r="CF91">
        <v>10</v>
      </c>
      <c r="CG91" t="s">
        <v>1418</v>
      </c>
      <c r="CH91" t="s">
        <v>3077</v>
      </c>
      <c r="CI91" t="s">
        <v>268</v>
      </c>
      <c r="CJ91">
        <v>3</v>
      </c>
      <c r="CK91" t="s">
        <v>282</v>
      </c>
      <c r="CL91">
        <v>3.57</v>
      </c>
      <c r="CM91">
        <v>4.22</v>
      </c>
      <c r="CN91">
        <v>0.1</v>
      </c>
      <c r="CO91">
        <v>45</v>
      </c>
      <c r="CP91">
        <v>10</v>
      </c>
      <c r="CQ91" t="s">
        <v>1069</v>
      </c>
      <c r="CR91" t="s">
        <v>3077</v>
      </c>
      <c r="CS91" t="s">
        <v>268</v>
      </c>
      <c r="CT91">
        <v>2</v>
      </c>
      <c r="CU91" t="s">
        <v>282</v>
      </c>
      <c r="CV91">
        <v>0.48</v>
      </c>
      <c r="CW91">
        <v>1.1299999999999999</v>
      </c>
      <c r="CX91">
        <v>0.05</v>
      </c>
      <c r="CY91" t="s">
        <v>282</v>
      </c>
      <c r="CZ91" t="s">
        <v>282</v>
      </c>
      <c r="DA91" t="s">
        <v>282</v>
      </c>
      <c r="DB91" t="s">
        <v>282</v>
      </c>
      <c r="DC91" t="s">
        <v>282</v>
      </c>
      <c r="DD91" t="s">
        <v>282</v>
      </c>
      <c r="DE91" t="s">
        <v>282</v>
      </c>
      <c r="DF91" t="s">
        <v>282</v>
      </c>
      <c r="DG91" t="s">
        <v>282</v>
      </c>
      <c r="DH91" t="s">
        <v>282</v>
      </c>
      <c r="DJ91">
        <v>5</v>
      </c>
      <c r="DK91">
        <v>1.1219999999999999</v>
      </c>
      <c r="DL91">
        <v>1.6600000000000001</v>
      </c>
      <c r="DM91">
        <v>9.1999999999999998E-2</v>
      </c>
      <c r="DN91">
        <v>4.5123473999999915</v>
      </c>
      <c r="DO91">
        <v>6.676021999999989</v>
      </c>
      <c r="DP91">
        <v>0.36999639999999934</v>
      </c>
      <c r="DR91">
        <v>1.1666666666666665</v>
      </c>
      <c r="DS91">
        <v>2.4933333333333336</v>
      </c>
      <c r="DT91">
        <v>6.3333333333333339E-2</v>
      </c>
      <c r="DU91">
        <v>3.4132354666666589</v>
      </c>
      <c r="DV91">
        <v>10.493007733333309</v>
      </c>
      <c r="DW91">
        <v>0.48760506666666559</v>
      </c>
      <c r="DX91">
        <v>316.62666666666593</v>
      </c>
      <c r="EA91">
        <f t="shared" si="1"/>
        <v>0.6759036144578312</v>
      </c>
    </row>
    <row r="92" spans="1:132" x14ac:dyDescent="0.25">
      <c r="A92" t="s">
        <v>1448</v>
      </c>
      <c r="B92" t="s">
        <v>1448</v>
      </c>
      <c r="D92" t="s">
        <v>184</v>
      </c>
      <c r="E92" t="s">
        <v>1052</v>
      </c>
      <c r="H92">
        <v>6094</v>
      </c>
      <c r="I92" t="s">
        <v>277</v>
      </c>
      <c r="J92" t="s">
        <v>3132</v>
      </c>
      <c r="K92" t="s">
        <v>1439</v>
      </c>
      <c r="L92">
        <v>76341712</v>
      </c>
      <c r="M92" t="s">
        <v>3133</v>
      </c>
      <c r="N92" t="s">
        <v>276</v>
      </c>
      <c r="O92">
        <v>6094</v>
      </c>
      <c r="P92" t="s">
        <v>277</v>
      </c>
      <c r="Q92" t="s">
        <v>214</v>
      </c>
      <c r="T92">
        <v>10</v>
      </c>
      <c r="U92" s="62" t="str">
        <f>VLOOKUP(A92,'Rettelse til drænsystem'!$G$4:$H$424,2,FALSE)</f>
        <v>Pletdrænet</v>
      </c>
      <c r="V92" t="s">
        <v>282</v>
      </c>
      <c r="W92" t="s">
        <v>239</v>
      </c>
      <c r="X92">
        <v>2</v>
      </c>
      <c r="Y92" t="s">
        <v>1088</v>
      </c>
      <c r="Z92">
        <v>1</v>
      </c>
      <c r="AA92" t="s">
        <v>282</v>
      </c>
      <c r="AB92" t="s">
        <v>282</v>
      </c>
      <c r="AC92">
        <v>3</v>
      </c>
      <c r="AD92" t="s">
        <v>253</v>
      </c>
      <c r="AE92">
        <v>1</v>
      </c>
      <c r="AF92" t="s">
        <v>282</v>
      </c>
      <c r="AG92" t="s">
        <v>282</v>
      </c>
      <c r="AH92" t="s">
        <v>282</v>
      </c>
      <c r="AI92" t="s">
        <v>282</v>
      </c>
      <c r="AJ92" t="s">
        <v>282</v>
      </c>
      <c r="AK92" t="s">
        <v>282</v>
      </c>
      <c r="AL92" t="s">
        <v>282</v>
      </c>
      <c r="AM92" t="s">
        <v>282</v>
      </c>
      <c r="AN92" t="s">
        <v>282</v>
      </c>
      <c r="AO92" t="s">
        <v>192</v>
      </c>
      <c r="AP92" t="s">
        <v>197</v>
      </c>
      <c r="AQ92" t="s">
        <v>198</v>
      </c>
      <c r="AR92" t="s">
        <v>282</v>
      </c>
      <c r="AS92">
        <v>621.1</v>
      </c>
      <c r="AT92">
        <v>727.50000000000045</v>
      </c>
      <c r="AU92">
        <v>592.12666666666655</v>
      </c>
      <c r="AV92">
        <v>26.706670892137613</v>
      </c>
      <c r="AW92">
        <v>4.5102969340125911</v>
      </c>
      <c r="AX92">
        <v>29.377337981351378</v>
      </c>
      <c r="AY92">
        <v>4.9613266274138503</v>
      </c>
      <c r="BA92">
        <v>46</v>
      </c>
      <c r="BB92">
        <v>26</v>
      </c>
      <c r="BC92" t="s">
        <v>1066</v>
      </c>
      <c r="BD92" t="s">
        <v>1090</v>
      </c>
      <c r="BE92" t="s">
        <v>268</v>
      </c>
      <c r="BF92">
        <v>1</v>
      </c>
      <c r="BG92" t="s">
        <v>3136</v>
      </c>
      <c r="BH92">
        <v>5.0999999999999996</v>
      </c>
      <c r="BI92">
        <v>6.41</v>
      </c>
      <c r="BJ92">
        <v>0.12</v>
      </c>
      <c r="BK92">
        <v>47</v>
      </c>
      <c r="BL92">
        <v>10</v>
      </c>
      <c r="BM92" t="s">
        <v>1414</v>
      </c>
      <c r="BN92" t="s">
        <v>1090</v>
      </c>
      <c r="BO92" t="s">
        <v>3138</v>
      </c>
      <c r="BP92">
        <v>3</v>
      </c>
      <c r="BQ92" t="s">
        <v>282</v>
      </c>
      <c r="BR92">
        <v>7.11</v>
      </c>
      <c r="BS92">
        <v>8.0500000000000007</v>
      </c>
      <c r="BT92">
        <v>0.02</v>
      </c>
      <c r="BU92">
        <v>48</v>
      </c>
      <c r="BV92">
        <v>6</v>
      </c>
      <c r="BW92" t="s">
        <v>1068</v>
      </c>
      <c r="BX92" t="s">
        <v>3077</v>
      </c>
      <c r="BY92" t="s">
        <v>268</v>
      </c>
      <c r="BZ92">
        <v>2</v>
      </c>
      <c r="CA92" t="s">
        <v>282</v>
      </c>
      <c r="CB92">
        <v>7.39</v>
      </c>
      <c r="CC92">
        <v>9.35</v>
      </c>
      <c r="CD92">
        <v>0.03</v>
      </c>
      <c r="CE92">
        <v>49</v>
      </c>
      <c r="CF92">
        <v>10</v>
      </c>
      <c r="CG92" t="s">
        <v>1418</v>
      </c>
      <c r="CH92" t="s">
        <v>3077</v>
      </c>
      <c r="CI92" t="s">
        <v>268</v>
      </c>
      <c r="CJ92">
        <v>10</v>
      </c>
      <c r="CK92" t="s">
        <v>3140</v>
      </c>
      <c r="CL92">
        <v>7.69</v>
      </c>
      <c r="CM92">
        <v>8.1999999999999993</v>
      </c>
      <c r="CN92">
        <v>0.02</v>
      </c>
      <c r="CO92">
        <v>50</v>
      </c>
      <c r="CP92">
        <v>10</v>
      </c>
      <c r="CQ92" t="s">
        <v>1069</v>
      </c>
      <c r="CR92" t="s">
        <v>3077</v>
      </c>
      <c r="CS92" t="s">
        <v>268</v>
      </c>
      <c r="CT92">
        <v>0.5</v>
      </c>
      <c r="CU92" t="s">
        <v>282</v>
      </c>
      <c r="CV92">
        <v>8.02</v>
      </c>
      <c r="CW92">
        <v>8.85</v>
      </c>
      <c r="CX92">
        <v>0.02</v>
      </c>
      <c r="CY92" t="s">
        <v>282</v>
      </c>
      <c r="CZ92" t="s">
        <v>282</v>
      </c>
      <c r="DA92" t="s">
        <v>282</v>
      </c>
      <c r="DB92" t="s">
        <v>282</v>
      </c>
      <c r="DC92" t="s">
        <v>282</v>
      </c>
      <c r="DD92" t="s">
        <v>282</v>
      </c>
      <c r="DE92" t="s">
        <v>282</v>
      </c>
      <c r="DF92" t="s">
        <v>282</v>
      </c>
      <c r="DG92" t="s">
        <v>282</v>
      </c>
      <c r="DH92" t="s">
        <v>282</v>
      </c>
      <c r="DJ92">
        <v>5</v>
      </c>
      <c r="DK92">
        <v>7.0620000000000003</v>
      </c>
      <c r="DL92">
        <v>8.1720000000000006</v>
      </c>
      <c r="DM92">
        <v>4.1999999999999996E-2</v>
      </c>
      <c r="DN92">
        <v>41.815985199999993</v>
      </c>
      <c r="DO92">
        <v>48.388591199999993</v>
      </c>
      <c r="DP92">
        <v>0.24869319999999992</v>
      </c>
      <c r="DR92">
        <v>7.8000000000000007</v>
      </c>
      <c r="DS92">
        <v>8.2066666666666652</v>
      </c>
      <c r="DT92">
        <v>2.6666666666666668E-2</v>
      </c>
      <c r="DU92">
        <v>35.895529599999939</v>
      </c>
      <c r="DV92">
        <v>38.821795599999945</v>
      </c>
      <c r="DW92">
        <v>0.13005626666666645</v>
      </c>
      <c r="DX92">
        <v>464.48666666666594</v>
      </c>
      <c r="EA92">
        <f t="shared" si="1"/>
        <v>0.86417033773861962</v>
      </c>
    </row>
    <row r="93" spans="1:132" x14ac:dyDescent="0.25">
      <c r="A93" t="s">
        <v>1450</v>
      </c>
      <c r="B93" t="s">
        <v>1450</v>
      </c>
      <c r="D93" t="s">
        <v>184</v>
      </c>
      <c r="E93" t="s">
        <v>1052</v>
      </c>
      <c r="H93">
        <v>6092</v>
      </c>
      <c r="I93" t="s">
        <v>279</v>
      </c>
      <c r="J93" t="s">
        <v>3132</v>
      </c>
      <c r="K93" t="s">
        <v>1439</v>
      </c>
      <c r="L93">
        <v>76341712</v>
      </c>
      <c r="M93" t="s">
        <v>3133</v>
      </c>
      <c r="N93" t="s">
        <v>280</v>
      </c>
      <c r="O93">
        <v>6092</v>
      </c>
      <c r="P93" t="s">
        <v>279</v>
      </c>
      <c r="Q93" t="s">
        <v>214</v>
      </c>
      <c r="T93">
        <v>12.5</v>
      </c>
      <c r="U93" s="62" t="str">
        <f>VLOOKUP(A93,'Rettelse til drænsystem'!$G$4:$H$424,2,FALSE)</f>
        <v>Systematisk drænet</v>
      </c>
      <c r="V93" t="s">
        <v>282</v>
      </c>
      <c r="W93" t="s">
        <v>239</v>
      </c>
      <c r="X93">
        <v>7</v>
      </c>
      <c r="Y93" t="s">
        <v>1088</v>
      </c>
      <c r="Z93">
        <v>1</v>
      </c>
      <c r="AA93" t="s">
        <v>282</v>
      </c>
      <c r="AB93" t="s">
        <v>282</v>
      </c>
      <c r="AC93">
        <v>5</v>
      </c>
      <c r="AD93" t="s">
        <v>304</v>
      </c>
      <c r="AE93">
        <v>1</v>
      </c>
      <c r="AF93" t="s">
        <v>282</v>
      </c>
      <c r="AG93" t="s">
        <v>282</v>
      </c>
      <c r="AH93" t="s">
        <v>282</v>
      </c>
      <c r="AI93" t="s">
        <v>282</v>
      </c>
      <c r="AJ93" t="s">
        <v>282</v>
      </c>
      <c r="AK93" t="s">
        <v>282</v>
      </c>
      <c r="AL93" t="s">
        <v>282</v>
      </c>
      <c r="AM93" t="s">
        <v>282</v>
      </c>
      <c r="AN93" t="s">
        <v>282</v>
      </c>
      <c r="AO93" t="s">
        <v>197</v>
      </c>
      <c r="AP93" t="s">
        <v>197</v>
      </c>
      <c r="AQ93" t="s">
        <v>198</v>
      </c>
      <c r="AR93" t="s">
        <v>282</v>
      </c>
      <c r="AS93">
        <v>621.1</v>
      </c>
      <c r="AT93">
        <v>698.9</v>
      </c>
      <c r="AU93">
        <v>399.01666666666597</v>
      </c>
      <c r="AV93">
        <v>20.706479823045782</v>
      </c>
      <c r="AW93">
        <v>5.1893771746491337</v>
      </c>
      <c r="AX93">
        <v>22.777127805350364</v>
      </c>
      <c r="AY93">
        <v>5.7083148921140472</v>
      </c>
      <c r="BA93" t="s">
        <v>282</v>
      </c>
      <c r="BB93" t="s">
        <v>282</v>
      </c>
      <c r="BC93" t="s">
        <v>282</v>
      </c>
      <c r="BD93" t="s">
        <v>282</v>
      </c>
      <c r="BE93" t="s">
        <v>268</v>
      </c>
      <c r="BF93">
        <v>0</v>
      </c>
      <c r="BG93" t="s">
        <v>3141</v>
      </c>
      <c r="BH93" t="s">
        <v>282</v>
      </c>
      <c r="BI93" t="s">
        <v>282</v>
      </c>
      <c r="BJ93" t="s">
        <v>282</v>
      </c>
      <c r="BK93">
        <v>52</v>
      </c>
      <c r="BL93">
        <v>10</v>
      </c>
      <c r="BM93" t="s">
        <v>1414</v>
      </c>
      <c r="BN93" t="s">
        <v>1090</v>
      </c>
      <c r="BO93" t="s">
        <v>3138</v>
      </c>
      <c r="BP93">
        <v>2</v>
      </c>
      <c r="BQ93" t="s">
        <v>282</v>
      </c>
      <c r="BR93">
        <v>3.06</v>
      </c>
      <c r="BS93">
        <v>4.21</v>
      </c>
      <c r="BT93">
        <v>0.03</v>
      </c>
      <c r="BU93">
        <v>53</v>
      </c>
      <c r="BV93">
        <v>6</v>
      </c>
      <c r="BW93" t="s">
        <v>1068</v>
      </c>
      <c r="BX93" t="s">
        <v>3077</v>
      </c>
      <c r="BY93" t="s">
        <v>268</v>
      </c>
      <c r="BZ93">
        <v>4</v>
      </c>
      <c r="CA93" t="s">
        <v>282</v>
      </c>
      <c r="CB93">
        <v>2.56</v>
      </c>
      <c r="CC93">
        <v>3.69</v>
      </c>
      <c r="CD93">
        <v>0.05</v>
      </c>
      <c r="CE93">
        <v>54</v>
      </c>
      <c r="CF93">
        <v>10</v>
      </c>
      <c r="CG93" t="s">
        <v>1418</v>
      </c>
      <c r="CH93" t="s">
        <v>3077</v>
      </c>
      <c r="CI93" t="s">
        <v>268</v>
      </c>
      <c r="CJ93">
        <v>3</v>
      </c>
      <c r="CK93" t="s">
        <v>282</v>
      </c>
      <c r="CL93">
        <v>4.1399999999999997</v>
      </c>
      <c r="CM93">
        <v>4.76</v>
      </c>
      <c r="CN93">
        <v>0.03</v>
      </c>
      <c r="CO93">
        <v>55</v>
      </c>
      <c r="CP93">
        <v>10</v>
      </c>
      <c r="CQ93" t="s">
        <v>1069</v>
      </c>
      <c r="CR93" t="s">
        <v>3077</v>
      </c>
      <c r="CS93" t="s">
        <v>268</v>
      </c>
      <c r="CT93">
        <v>0.2</v>
      </c>
      <c r="CU93" t="s">
        <v>282</v>
      </c>
      <c r="CV93">
        <v>4.9800000000000004</v>
      </c>
      <c r="CW93">
        <v>5.67</v>
      </c>
      <c r="CX93">
        <v>0.05</v>
      </c>
      <c r="CY93" t="s">
        <v>282</v>
      </c>
      <c r="CZ93" t="s">
        <v>282</v>
      </c>
      <c r="DA93" t="s">
        <v>282</v>
      </c>
      <c r="DB93" t="s">
        <v>282</v>
      </c>
      <c r="DC93" t="s">
        <v>282</v>
      </c>
      <c r="DD93" t="s">
        <v>282</v>
      </c>
      <c r="DE93" t="s">
        <v>282</v>
      </c>
      <c r="DF93" t="s">
        <v>282</v>
      </c>
      <c r="DG93" t="s">
        <v>282</v>
      </c>
      <c r="DH93" t="s">
        <v>282</v>
      </c>
      <c r="DJ93">
        <v>4</v>
      </c>
      <c r="DK93">
        <v>3.6850000000000001</v>
      </c>
      <c r="DL93">
        <v>4.5824999999999996</v>
      </c>
      <c r="DM93">
        <v>0.04</v>
      </c>
      <c r="DN93">
        <v>14.703764166666643</v>
      </c>
      <c r="DO93">
        <v>18.284938749999966</v>
      </c>
      <c r="DP93">
        <v>0.1596066666666664</v>
      </c>
      <c r="DR93">
        <v>1.1000000000000001</v>
      </c>
      <c r="DS93">
        <v>1.825</v>
      </c>
      <c r="DT93">
        <v>9.5000000000000001E-2</v>
      </c>
      <c r="DU93">
        <v>4.7064446666666679</v>
      </c>
      <c r="DV93">
        <v>6.9283713333333337</v>
      </c>
      <c r="DW93">
        <v>0.22219266666666668</v>
      </c>
      <c r="DX93">
        <v>302.99</v>
      </c>
      <c r="EA93">
        <f t="shared" si="1"/>
        <v>0.80414620840152762</v>
      </c>
    </row>
    <row r="94" spans="1:132" x14ac:dyDescent="0.25">
      <c r="A94" t="s">
        <v>2115</v>
      </c>
      <c r="B94" t="s">
        <v>2115</v>
      </c>
      <c r="D94" t="s">
        <v>307</v>
      </c>
      <c r="E94" t="s">
        <v>1052</v>
      </c>
      <c r="H94">
        <v>9700</v>
      </c>
      <c r="I94" t="s">
        <v>186</v>
      </c>
      <c r="J94">
        <v>0</v>
      </c>
      <c r="K94">
        <v>0</v>
      </c>
      <c r="L94">
        <v>0</v>
      </c>
      <c r="M94">
        <v>0</v>
      </c>
      <c r="N94">
        <v>597</v>
      </c>
      <c r="O94">
        <v>9382</v>
      </c>
      <c r="P94" t="s">
        <v>212</v>
      </c>
      <c r="Q94" t="s">
        <v>191</v>
      </c>
      <c r="T94">
        <v>8</v>
      </c>
      <c r="U94" s="62" t="str">
        <f>VLOOKUP(A94,'Rettelse til drænsystem'!$G$4:$H$424,2,FALSE)</f>
        <v>Systematisk drænet</v>
      </c>
      <c r="V94" t="s">
        <v>1104</v>
      </c>
      <c r="W94" t="s">
        <v>193</v>
      </c>
      <c r="X94">
        <v>3</v>
      </c>
      <c r="Y94" t="s">
        <v>1181</v>
      </c>
      <c r="Z94">
        <v>0.5</v>
      </c>
      <c r="AA94" t="s">
        <v>1207</v>
      </c>
      <c r="AB94">
        <v>0.5</v>
      </c>
      <c r="AC94">
        <v>6</v>
      </c>
      <c r="AD94" t="s">
        <v>195</v>
      </c>
      <c r="AE94">
        <v>1</v>
      </c>
      <c r="AF94" t="s">
        <v>282</v>
      </c>
      <c r="AG94" t="s">
        <v>282</v>
      </c>
      <c r="AH94" t="s">
        <v>282</v>
      </c>
      <c r="AI94" t="s">
        <v>282</v>
      </c>
      <c r="AJ94" t="s">
        <v>282</v>
      </c>
      <c r="AK94" t="s">
        <v>282</v>
      </c>
      <c r="AL94" t="s">
        <v>282</v>
      </c>
      <c r="AM94" t="s">
        <v>282</v>
      </c>
      <c r="AN94" t="s">
        <v>282</v>
      </c>
      <c r="AO94" t="s">
        <v>192</v>
      </c>
      <c r="AP94" t="s">
        <v>197</v>
      </c>
      <c r="AQ94" t="s">
        <v>198</v>
      </c>
      <c r="AR94" t="s">
        <v>282</v>
      </c>
      <c r="AS94">
        <v>567.5</v>
      </c>
      <c r="AT94">
        <v>692.50000000000045</v>
      </c>
      <c r="AU94">
        <v>460.60833333333352</v>
      </c>
      <c r="AV94">
        <v>80.520593598028711</v>
      </c>
      <c r="AW94">
        <v>17.443888625902829</v>
      </c>
      <c r="AX94">
        <v>88.572652957831593</v>
      </c>
      <c r="AY94">
        <v>19.188277488493114</v>
      </c>
      <c r="BA94">
        <v>825</v>
      </c>
      <c r="BB94">
        <v>25</v>
      </c>
      <c r="BC94" t="s">
        <v>1066</v>
      </c>
      <c r="BD94" t="s">
        <v>1090</v>
      </c>
      <c r="BE94" t="s">
        <v>187</v>
      </c>
      <c r="BF94">
        <v>0.5</v>
      </c>
      <c r="BG94" t="s">
        <v>282</v>
      </c>
      <c r="BH94">
        <v>0.01</v>
      </c>
      <c r="BI94">
        <v>3.88</v>
      </c>
      <c r="BJ94">
        <v>0.12</v>
      </c>
      <c r="BK94" t="s">
        <v>282</v>
      </c>
      <c r="BL94" t="s">
        <v>282</v>
      </c>
      <c r="BM94" t="s">
        <v>282</v>
      </c>
      <c r="BN94" t="s">
        <v>282</v>
      </c>
      <c r="BO94" t="s">
        <v>282</v>
      </c>
      <c r="BP94" t="s">
        <v>282</v>
      </c>
      <c r="BQ94" t="s">
        <v>282</v>
      </c>
      <c r="BR94" t="s">
        <v>282</v>
      </c>
      <c r="BS94" t="s">
        <v>282</v>
      </c>
      <c r="BT94" t="s">
        <v>282</v>
      </c>
      <c r="BU94">
        <v>823</v>
      </c>
      <c r="BV94">
        <v>7</v>
      </c>
      <c r="BW94" t="s">
        <v>1068</v>
      </c>
      <c r="BX94" t="s">
        <v>3077</v>
      </c>
      <c r="BY94" t="s">
        <v>282</v>
      </c>
      <c r="BZ94">
        <v>1</v>
      </c>
      <c r="CA94" t="s">
        <v>3142</v>
      </c>
      <c r="CB94">
        <v>1.28</v>
      </c>
      <c r="CC94">
        <v>6.85</v>
      </c>
      <c r="CD94">
        <v>0.09</v>
      </c>
      <c r="CE94" t="s">
        <v>282</v>
      </c>
      <c r="CF94" t="s">
        <v>282</v>
      </c>
      <c r="CG94" t="s">
        <v>282</v>
      </c>
      <c r="CH94" t="s">
        <v>282</v>
      </c>
      <c r="CI94" t="s">
        <v>282</v>
      </c>
      <c r="CJ94" t="s">
        <v>282</v>
      </c>
      <c r="CK94" t="s">
        <v>282</v>
      </c>
      <c r="CL94" t="s">
        <v>282</v>
      </c>
      <c r="CM94" t="s">
        <v>282</v>
      </c>
      <c r="CN94" t="s">
        <v>282</v>
      </c>
      <c r="CO94">
        <v>1419</v>
      </c>
      <c r="CP94">
        <v>10</v>
      </c>
      <c r="CQ94" t="s">
        <v>1069</v>
      </c>
      <c r="CR94" t="s">
        <v>3077</v>
      </c>
      <c r="CS94" t="s">
        <v>282</v>
      </c>
      <c r="CT94">
        <v>1</v>
      </c>
      <c r="CU94" t="s">
        <v>282</v>
      </c>
      <c r="CV94">
        <v>0.11</v>
      </c>
      <c r="CW94">
        <v>3.72</v>
      </c>
      <c r="CX94">
        <v>0.09</v>
      </c>
      <c r="CY94" t="s">
        <v>282</v>
      </c>
      <c r="CZ94" t="s">
        <v>282</v>
      </c>
      <c r="DA94" t="s">
        <v>282</v>
      </c>
      <c r="DB94" t="s">
        <v>282</v>
      </c>
      <c r="DC94" t="s">
        <v>282</v>
      </c>
      <c r="DD94" t="s">
        <v>282</v>
      </c>
      <c r="DE94" t="s">
        <v>282</v>
      </c>
      <c r="DF94" t="s">
        <v>282</v>
      </c>
      <c r="DG94" t="s">
        <v>282</v>
      </c>
      <c r="DH94" t="s">
        <v>282</v>
      </c>
      <c r="DJ94">
        <v>3</v>
      </c>
      <c r="DK94">
        <v>0.46666666666666673</v>
      </c>
      <c r="DL94">
        <v>4.8166666666666673</v>
      </c>
      <c r="DM94">
        <v>9.9999999999999992E-2</v>
      </c>
      <c r="DN94">
        <v>2.1495055555555567</v>
      </c>
      <c r="DO94">
        <v>22.18596805555557</v>
      </c>
      <c r="DP94">
        <v>0.46060833333333351</v>
      </c>
      <c r="DR94">
        <v>6.3333333333333339E-2</v>
      </c>
      <c r="DS94">
        <v>3.9633333333333334</v>
      </c>
      <c r="DT94">
        <v>9.9999999999999992E-2</v>
      </c>
      <c r="DU94">
        <v>0.21870794444444427</v>
      </c>
      <c r="DV94">
        <v>13.686512944444432</v>
      </c>
      <c r="DW94">
        <v>0.34532833333333302</v>
      </c>
      <c r="DX94">
        <v>345.32833333333303</v>
      </c>
      <c r="DZ94">
        <v>0.14333333333333334</v>
      </c>
      <c r="EA94">
        <v>3.0666666666666664</v>
      </c>
      <c r="EB94">
        <v>0.10233333333333333</v>
      </c>
    </row>
    <row r="95" spans="1:132" x14ac:dyDescent="0.25">
      <c r="A95" t="s">
        <v>2118</v>
      </c>
      <c r="B95" t="s">
        <v>2118</v>
      </c>
      <c r="D95" t="s">
        <v>307</v>
      </c>
      <c r="E95" t="s">
        <v>1052</v>
      </c>
      <c r="H95">
        <v>9440</v>
      </c>
      <c r="I95" t="s">
        <v>479</v>
      </c>
      <c r="J95">
        <v>0</v>
      </c>
      <c r="K95">
        <v>0</v>
      </c>
      <c r="L95">
        <v>0</v>
      </c>
      <c r="M95">
        <v>0</v>
      </c>
      <c r="N95">
        <v>758</v>
      </c>
      <c r="O95">
        <v>9440</v>
      </c>
      <c r="P95" t="s">
        <v>479</v>
      </c>
      <c r="Q95" t="s">
        <v>191</v>
      </c>
      <c r="T95">
        <v>11.3</v>
      </c>
      <c r="U95" s="62" t="str">
        <f>VLOOKUP(A95,'Rettelse til drænsystem'!$G$4:$H$424,2,FALSE)</f>
        <v>Systematisk drænet</v>
      </c>
      <c r="V95" t="s">
        <v>1165</v>
      </c>
      <c r="W95" t="s">
        <v>193</v>
      </c>
      <c r="X95">
        <v>4.5</v>
      </c>
      <c r="Y95" t="s">
        <v>1064</v>
      </c>
      <c r="Z95">
        <v>1</v>
      </c>
      <c r="AA95" t="s">
        <v>282</v>
      </c>
      <c r="AB95" t="s">
        <v>282</v>
      </c>
      <c r="AC95">
        <v>6</v>
      </c>
      <c r="AD95" t="s">
        <v>195</v>
      </c>
      <c r="AE95">
        <v>1</v>
      </c>
      <c r="AF95" t="s">
        <v>282</v>
      </c>
      <c r="AG95" t="s">
        <v>282</v>
      </c>
      <c r="AH95" t="s">
        <v>282</v>
      </c>
      <c r="AI95" t="s">
        <v>282</v>
      </c>
      <c r="AJ95" t="s">
        <v>282</v>
      </c>
      <c r="AK95" t="s">
        <v>282</v>
      </c>
      <c r="AL95" t="s">
        <v>282</v>
      </c>
      <c r="AM95" t="s">
        <v>282</v>
      </c>
      <c r="AN95" t="s">
        <v>282</v>
      </c>
      <c r="AO95" t="s">
        <v>233</v>
      </c>
      <c r="AP95" t="s">
        <v>197</v>
      </c>
      <c r="AQ95" t="s">
        <v>198</v>
      </c>
      <c r="AR95" t="s">
        <v>282</v>
      </c>
      <c r="AS95">
        <v>567.5</v>
      </c>
      <c r="AT95">
        <v>743.9000000000002</v>
      </c>
      <c r="AU95">
        <v>549.91666666666629</v>
      </c>
      <c r="AV95">
        <v>84.225930223489542</v>
      </c>
      <c r="AW95">
        <v>15.316126120349676</v>
      </c>
      <c r="AX95">
        <v>92.648523245838504</v>
      </c>
      <c r="AY95">
        <v>16.847738732384645</v>
      </c>
      <c r="BA95">
        <v>846</v>
      </c>
      <c r="BB95">
        <v>26</v>
      </c>
      <c r="BC95" t="s">
        <v>1066</v>
      </c>
      <c r="BD95" t="s">
        <v>1090</v>
      </c>
      <c r="BE95" t="s">
        <v>554</v>
      </c>
      <c r="BF95">
        <v>1</v>
      </c>
      <c r="BG95" t="s">
        <v>282</v>
      </c>
      <c r="BH95">
        <v>3.01</v>
      </c>
      <c r="BI95">
        <v>4.3</v>
      </c>
      <c r="BJ95">
        <v>0.03</v>
      </c>
      <c r="BK95" t="s">
        <v>282</v>
      </c>
      <c r="BL95" t="s">
        <v>282</v>
      </c>
      <c r="BM95" t="s">
        <v>282</v>
      </c>
      <c r="BN95" t="s">
        <v>282</v>
      </c>
      <c r="BO95" t="s">
        <v>282</v>
      </c>
      <c r="BP95" t="s">
        <v>282</v>
      </c>
      <c r="BQ95" t="s">
        <v>282</v>
      </c>
      <c r="BR95" t="s">
        <v>282</v>
      </c>
      <c r="BS95" t="s">
        <v>282</v>
      </c>
      <c r="BT95" t="s">
        <v>282</v>
      </c>
      <c r="BU95">
        <v>864</v>
      </c>
      <c r="BV95">
        <v>7</v>
      </c>
      <c r="BW95" t="s">
        <v>1068</v>
      </c>
      <c r="BX95" t="s">
        <v>3077</v>
      </c>
      <c r="BY95" t="s">
        <v>554</v>
      </c>
      <c r="BZ95" t="s">
        <v>282</v>
      </c>
      <c r="CA95" t="s">
        <v>3143</v>
      </c>
      <c r="CB95">
        <v>7.71</v>
      </c>
      <c r="CC95">
        <v>9.4600000000000009</v>
      </c>
      <c r="CD95">
        <v>0.03</v>
      </c>
      <c r="CE95" t="s">
        <v>282</v>
      </c>
      <c r="CF95" t="s">
        <v>282</v>
      </c>
      <c r="CG95" t="s">
        <v>282</v>
      </c>
      <c r="CH95" t="s">
        <v>282</v>
      </c>
      <c r="CI95" t="s">
        <v>282</v>
      </c>
      <c r="CJ95" t="s">
        <v>282</v>
      </c>
      <c r="CK95" t="s">
        <v>282</v>
      </c>
      <c r="CL95" t="s">
        <v>282</v>
      </c>
      <c r="CM95" t="s">
        <v>282</v>
      </c>
      <c r="CN95" t="s">
        <v>282</v>
      </c>
      <c r="CO95">
        <v>1371</v>
      </c>
      <c r="CP95">
        <v>10</v>
      </c>
      <c r="CQ95" t="s">
        <v>1069</v>
      </c>
      <c r="CR95" t="s">
        <v>3077</v>
      </c>
      <c r="CS95" t="s">
        <v>554</v>
      </c>
      <c r="CT95">
        <v>1</v>
      </c>
      <c r="CU95" t="s">
        <v>3144</v>
      </c>
      <c r="CV95">
        <v>2.77</v>
      </c>
      <c r="CW95">
        <v>3.39</v>
      </c>
      <c r="CX95">
        <v>0.02</v>
      </c>
      <c r="CY95" t="s">
        <v>282</v>
      </c>
      <c r="CZ95" t="s">
        <v>282</v>
      </c>
      <c r="DA95" t="s">
        <v>282</v>
      </c>
      <c r="DB95" t="s">
        <v>282</v>
      </c>
      <c r="DC95" t="s">
        <v>282</v>
      </c>
      <c r="DD95" t="s">
        <v>282</v>
      </c>
      <c r="DE95" t="s">
        <v>282</v>
      </c>
      <c r="DF95" t="s">
        <v>282</v>
      </c>
      <c r="DG95" t="s">
        <v>282</v>
      </c>
      <c r="DH95" t="s">
        <v>282</v>
      </c>
      <c r="DJ95">
        <v>3</v>
      </c>
      <c r="DK95">
        <v>4.4966666666666661</v>
      </c>
      <c r="DL95">
        <v>5.7166666666666677</v>
      </c>
      <c r="DM95">
        <v>2.6666666666666668E-2</v>
      </c>
      <c r="DN95">
        <v>24.727919444444424</v>
      </c>
      <c r="DO95">
        <v>31.436902777777764</v>
      </c>
      <c r="DP95">
        <v>0.14664444444444436</v>
      </c>
      <c r="DR95">
        <v>2.7099999999999995</v>
      </c>
      <c r="DS95">
        <v>3.7700000000000009</v>
      </c>
      <c r="DT95">
        <v>2.6666666666666668E-2</v>
      </c>
      <c r="DU95">
        <v>4.7256076666666464</v>
      </c>
      <c r="DV95">
        <v>6.5740003333333084</v>
      </c>
      <c r="DW95">
        <v>4.6500444444444254E-2</v>
      </c>
      <c r="DX95">
        <v>174.37666666666595</v>
      </c>
      <c r="DZ95">
        <v>0.7533333333333333</v>
      </c>
      <c r="EA95">
        <v>1.3499999999999999</v>
      </c>
      <c r="EB95">
        <v>3.966666666666667E-2</v>
      </c>
    </row>
    <row r="96" spans="1:132" x14ac:dyDescent="0.25">
      <c r="A96" t="s">
        <v>2120</v>
      </c>
      <c r="B96" t="s">
        <v>2120</v>
      </c>
      <c r="D96" t="s">
        <v>307</v>
      </c>
      <c r="E96" t="s">
        <v>1052</v>
      </c>
      <c r="H96">
        <v>9800</v>
      </c>
      <c r="I96" t="s">
        <v>465</v>
      </c>
      <c r="J96">
        <v>0</v>
      </c>
      <c r="K96">
        <v>0</v>
      </c>
      <c r="L96">
        <v>0</v>
      </c>
      <c r="M96">
        <v>0</v>
      </c>
      <c r="N96">
        <v>1</v>
      </c>
      <c r="O96">
        <v>9800</v>
      </c>
      <c r="P96" t="s">
        <v>465</v>
      </c>
      <c r="Q96" t="s">
        <v>214</v>
      </c>
      <c r="T96">
        <v>11</v>
      </c>
      <c r="U96" s="62" t="str">
        <f>VLOOKUP(A96,'Rettelse til drænsystem'!$G$4:$H$424,2,FALSE)</f>
        <v>Pletdrænet</v>
      </c>
      <c r="V96" t="s">
        <v>1058</v>
      </c>
      <c r="W96" t="s">
        <v>193</v>
      </c>
      <c r="X96">
        <v>3.5</v>
      </c>
      <c r="Y96" t="s">
        <v>1064</v>
      </c>
      <c r="Z96">
        <v>1</v>
      </c>
      <c r="AA96" t="s">
        <v>282</v>
      </c>
      <c r="AB96" t="s">
        <v>282</v>
      </c>
      <c r="AC96">
        <v>6</v>
      </c>
      <c r="AD96" t="s">
        <v>195</v>
      </c>
      <c r="AE96">
        <v>1</v>
      </c>
      <c r="AF96" t="s">
        <v>282</v>
      </c>
      <c r="AG96" t="s">
        <v>282</v>
      </c>
      <c r="AH96" t="s">
        <v>282</v>
      </c>
      <c r="AI96" t="s">
        <v>282</v>
      </c>
      <c r="AJ96" t="s">
        <v>282</v>
      </c>
      <c r="AK96" t="s">
        <v>282</v>
      </c>
      <c r="AL96" t="s">
        <v>282</v>
      </c>
      <c r="AM96" t="s">
        <v>282</v>
      </c>
      <c r="AN96" t="s">
        <v>282</v>
      </c>
      <c r="AO96" t="s">
        <v>192</v>
      </c>
      <c r="AP96" t="s">
        <v>197</v>
      </c>
      <c r="AQ96" t="s">
        <v>198</v>
      </c>
      <c r="AR96" t="s">
        <v>282</v>
      </c>
      <c r="AS96">
        <v>570.5</v>
      </c>
      <c r="AT96">
        <v>690.1</v>
      </c>
      <c r="AU96">
        <v>528.42666666666605</v>
      </c>
      <c r="AV96">
        <v>80.231465971806955</v>
      </c>
      <c r="AW96">
        <v>15.183084244765666</v>
      </c>
      <c r="AX96">
        <v>88.254612568987653</v>
      </c>
      <c r="AY96">
        <v>16.701392669242235</v>
      </c>
      <c r="BA96">
        <v>775</v>
      </c>
      <c r="BB96">
        <v>25</v>
      </c>
      <c r="BC96" t="s">
        <v>1066</v>
      </c>
      <c r="BD96" t="s">
        <v>1090</v>
      </c>
      <c r="BE96" t="s">
        <v>457</v>
      </c>
      <c r="BF96">
        <v>6</v>
      </c>
      <c r="BG96" t="s">
        <v>282</v>
      </c>
      <c r="BH96">
        <v>7.71</v>
      </c>
      <c r="BI96">
        <v>9.5299999999999994</v>
      </c>
      <c r="BJ96" t="s">
        <v>3078</v>
      </c>
      <c r="BK96" t="s">
        <v>282</v>
      </c>
      <c r="BL96" t="s">
        <v>282</v>
      </c>
      <c r="BM96" t="s">
        <v>282</v>
      </c>
      <c r="BN96" t="s">
        <v>282</v>
      </c>
      <c r="BO96" t="s">
        <v>282</v>
      </c>
      <c r="BP96" t="s">
        <v>282</v>
      </c>
      <c r="BQ96" t="s">
        <v>282</v>
      </c>
      <c r="BR96" t="s">
        <v>282</v>
      </c>
      <c r="BS96" t="s">
        <v>282</v>
      </c>
      <c r="BT96" t="s">
        <v>282</v>
      </c>
      <c r="BU96">
        <v>804</v>
      </c>
      <c r="BV96">
        <v>6</v>
      </c>
      <c r="BW96" t="s">
        <v>1068</v>
      </c>
      <c r="BX96" t="s">
        <v>3077</v>
      </c>
      <c r="BY96" t="s">
        <v>457</v>
      </c>
      <c r="BZ96">
        <v>6</v>
      </c>
      <c r="CA96" t="s">
        <v>282</v>
      </c>
      <c r="CB96">
        <v>7.62</v>
      </c>
      <c r="CC96">
        <v>8.5299999999999994</v>
      </c>
      <c r="CD96" t="s">
        <v>3078</v>
      </c>
      <c r="CE96" t="s">
        <v>282</v>
      </c>
      <c r="CF96" t="s">
        <v>282</v>
      </c>
      <c r="CG96" t="s">
        <v>282</v>
      </c>
      <c r="CH96" t="s">
        <v>282</v>
      </c>
      <c r="CI96" t="s">
        <v>282</v>
      </c>
      <c r="CJ96" t="s">
        <v>282</v>
      </c>
      <c r="CK96" t="s">
        <v>282</v>
      </c>
      <c r="CL96" t="s">
        <v>282</v>
      </c>
      <c r="CM96" t="s">
        <v>282</v>
      </c>
      <c r="CN96" t="s">
        <v>282</v>
      </c>
      <c r="CO96">
        <v>1391</v>
      </c>
      <c r="CP96">
        <v>10</v>
      </c>
      <c r="CQ96" t="s">
        <v>1069</v>
      </c>
      <c r="CR96" t="s">
        <v>3077</v>
      </c>
      <c r="CS96" t="s">
        <v>457</v>
      </c>
      <c r="CT96">
        <v>1</v>
      </c>
      <c r="CU96" t="s">
        <v>282</v>
      </c>
      <c r="CV96">
        <v>5.53</v>
      </c>
      <c r="CW96">
        <v>6.57</v>
      </c>
      <c r="CX96">
        <v>0.01</v>
      </c>
      <c r="CY96" t="s">
        <v>282</v>
      </c>
      <c r="CZ96" t="s">
        <v>282</v>
      </c>
      <c r="DA96" t="s">
        <v>282</v>
      </c>
      <c r="DB96" t="s">
        <v>282</v>
      </c>
      <c r="DC96" t="s">
        <v>282</v>
      </c>
      <c r="DD96" t="s">
        <v>282</v>
      </c>
      <c r="DE96" t="s">
        <v>282</v>
      </c>
      <c r="DF96" t="s">
        <v>282</v>
      </c>
      <c r="DG96" t="s">
        <v>282</v>
      </c>
      <c r="DH96" t="s">
        <v>282</v>
      </c>
      <c r="DJ96">
        <v>3</v>
      </c>
      <c r="DK96">
        <v>6.9533333333333331</v>
      </c>
      <c r="DL96">
        <v>8.2099999999999991</v>
      </c>
      <c r="DM96">
        <v>0.01</v>
      </c>
      <c r="DN96">
        <v>36.743267555555512</v>
      </c>
      <c r="DO96">
        <v>43.383829333333281</v>
      </c>
      <c r="DP96">
        <v>5.28426666666666E-2</v>
      </c>
      <c r="DR96">
        <v>11.263333333333334</v>
      </c>
      <c r="DS96">
        <v>12.446666666666667</v>
      </c>
      <c r="DT96">
        <v>0.02</v>
      </c>
      <c r="DU96">
        <v>41.660854877777773</v>
      </c>
      <c r="DV96">
        <v>46.037772155555551</v>
      </c>
      <c r="DW96">
        <v>7.3976066666666659E-2</v>
      </c>
      <c r="DX96">
        <v>369.88033333333328</v>
      </c>
      <c r="DZ96" t="s">
        <v>282</v>
      </c>
      <c r="EA96" t="s">
        <v>282</v>
      </c>
      <c r="EB96" t="s">
        <v>282</v>
      </c>
    </row>
    <row r="97" spans="1:132" x14ac:dyDescent="0.25">
      <c r="A97" t="s">
        <v>2123</v>
      </c>
      <c r="B97" t="s">
        <v>2123</v>
      </c>
      <c r="D97" t="s">
        <v>307</v>
      </c>
      <c r="E97" t="s">
        <v>1052</v>
      </c>
      <c r="H97">
        <v>9850</v>
      </c>
      <c r="I97" t="s">
        <v>456</v>
      </c>
      <c r="J97">
        <v>0</v>
      </c>
      <c r="K97">
        <v>0</v>
      </c>
      <c r="L97">
        <v>0</v>
      </c>
      <c r="M97">
        <v>0</v>
      </c>
      <c r="N97" t="s">
        <v>282</v>
      </c>
      <c r="O97">
        <v>9850</v>
      </c>
      <c r="P97" t="s">
        <v>456</v>
      </c>
      <c r="Q97" t="s">
        <v>214</v>
      </c>
      <c r="T97">
        <v>25</v>
      </c>
      <c r="U97" s="62" t="str">
        <f>VLOOKUP(A97,'Rettelse til drænsystem'!$G$4:$H$424,2,FALSE)</f>
        <v>Systematisk drænet</v>
      </c>
      <c r="V97" t="s">
        <v>1165</v>
      </c>
      <c r="W97" t="s">
        <v>239</v>
      </c>
      <c r="X97">
        <v>50</v>
      </c>
      <c r="Y97" t="s">
        <v>1064</v>
      </c>
      <c r="Z97">
        <v>1</v>
      </c>
      <c r="AA97" t="s">
        <v>282</v>
      </c>
      <c r="AB97" t="s">
        <v>282</v>
      </c>
      <c r="AC97">
        <v>3</v>
      </c>
      <c r="AD97" t="s">
        <v>253</v>
      </c>
      <c r="AE97">
        <v>1</v>
      </c>
      <c r="AF97" t="s">
        <v>282</v>
      </c>
      <c r="AG97" t="s">
        <v>282</v>
      </c>
      <c r="AH97" t="s">
        <v>282</v>
      </c>
      <c r="AI97" t="s">
        <v>282</v>
      </c>
      <c r="AJ97" t="s">
        <v>282</v>
      </c>
      <c r="AK97" t="s">
        <v>282</v>
      </c>
      <c r="AL97" t="s">
        <v>282</v>
      </c>
      <c r="AM97" t="s">
        <v>282</v>
      </c>
      <c r="AN97" t="s">
        <v>282</v>
      </c>
      <c r="AO97" t="s">
        <v>192</v>
      </c>
      <c r="AP97" t="s">
        <v>197</v>
      </c>
      <c r="AQ97" t="s">
        <v>198</v>
      </c>
      <c r="AR97" t="s">
        <v>282</v>
      </c>
      <c r="AS97">
        <v>570.5</v>
      </c>
      <c r="AT97">
        <v>687.70000000000027</v>
      </c>
      <c r="AU97">
        <v>531.49999999999932</v>
      </c>
      <c r="AV97">
        <v>32.396286992473996</v>
      </c>
      <c r="AW97">
        <v>6.0952562544636004</v>
      </c>
      <c r="AX97">
        <v>35.635915691721401</v>
      </c>
      <c r="AY97">
        <v>6.7047818799099614</v>
      </c>
      <c r="BA97">
        <v>778</v>
      </c>
      <c r="BB97">
        <v>25</v>
      </c>
      <c r="BC97" t="s">
        <v>1066</v>
      </c>
      <c r="BD97" t="s">
        <v>1090</v>
      </c>
      <c r="BE97" t="s">
        <v>457</v>
      </c>
      <c r="BF97">
        <v>10</v>
      </c>
      <c r="BG97" t="s">
        <v>282</v>
      </c>
      <c r="BH97">
        <v>2.5099999999999998</v>
      </c>
      <c r="BI97">
        <v>3.37</v>
      </c>
      <c r="BJ97" t="s">
        <v>3078</v>
      </c>
      <c r="BK97" t="s">
        <v>282</v>
      </c>
      <c r="BL97" t="s">
        <v>282</v>
      </c>
      <c r="BM97" t="s">
        <v>282</v>
      </c>
      <c r="BN97" t="s">
        <v>282</v>
      </c>
      <c r="BO97" t="s">
        <v>282</v>
      </c>
      <c r="BP97" t="s">
        <v>282</v>
      </c>
      <c r="BQ97" t="s">
        <v>282</v>
      </c>
      <c r="BR97" t="s">
        <v>282</v>
      </c>
      <c r="BS97" t="s">
        <v>282</v>
      </c>
      <c r="BT97" t="s">
        <v>282</v>
      </c>
      <c r="BU97">
        <v>792</v>
      </c>
      <c r="BV97">
        <v>6</v>
      </c>
      <c r="BW97" t="s">
        <v>1068</v>
      </c>
      <c r="BX97" t="s">
        <v>3077</v>
      </c>
      <c r="BY97" t="s">
        <v>457</v>
      </c>
      <c r="BZ97">
        <v>12</v>
      </c>
      <c r="CA97" t="s">
        <v>282</v>
      </c>
      <c r="CB97">
        <v>2.06</v>
      </c>
      <c r="CC97">
        <v>2.8</v>
      </c>
      <c r="CD97" t="s">
        <v>3078</v>
      </c>
      <c r="CE97" t="s">
        <v>282</v>
      </c>
      <c r="CF97" t="s">
        <v>282</v>
      </c>
      <c r="CG97" t="s">
        <v>282</v>
      </c>
      <c r="CH97" t="s">
        <v>282</v>
      </c>
      <c r="CI97" t="s">
        <v>282</v>
      </c>
      <c r="CJ97" t="s">
        <v>282</v>
      </c>
      <c r="CK97" t="s">
        <v>282</v>
      </c>
      <c r="CL97" t="s">
        <v>282</v>
      </c>
      <c r="CM97" t="s">
        <v>282</v>
      </c>
      <c r="CN97" t="s">
        <v>282</v>
      </c>
      <c r="CO97">
        <v>1390</v>
      </c>
      <c r="CP97">
        <v>10</v>
      </c>
      <c r="CQ97" t="s">
        <v>1069</v>
      </c>
      <c r="CR97" t="s">
        <v>3077</v>
      </c>
      <c r="CS97" t="s">
        <v>457</v>
      </c>
      <c r="CT97">
        <v>8</v>
      </c>
      <c r="CU97" t="s">
        <v>282</v>
      </c>
      <c r="CV97">
        <v>1.78</v>
      </c>
      <c r="CW97">
        <v>2.37</v>
      </c>
      <c r="CX97">
        <v>0.02</v>
      </c>
      <c r="CY97" t="s">
        <v>282</v>
      </c>
      <c r="CZ97" t="s">
        <v>282</v>
      </c>
      <c r="DA97" t="s">
        <v>282</v>
      </c>
      <c r="DB97" t="s">
        <v>282</v>
      </c>
      <c r="DC97" t="s">
        <v>282</v>
      </c>
      <c r="DD97" t="s">
        <v>282</v>
      </c>
      <c r="DE97" t="s">
        <v>282</v>
      </c>
      <c r="DF97" t="s">
        <v>282</v>
      </c>
      <c r="DG97" t="s">
        <v>282</v>
      </c>
      <c r="DH97" t="s">
        <v>282</v>
      </c>
      <c r="DJ97">
        <v>3</v>
      </c>
      <c r="DK97">
        <v>2.1166666666666667</v>
      </c>
      <c r="DL97">
        <v>2.8466666666666662</v>
      </c>
      <c r="DM97">
        <v>0.02</v>
      </c>
      <c r="DN97">
        <v>11.250083333333318</v>
      </c>
      <c r="DO97">
        <v>15.13003333333331</v>
      </c>
      <c r="DP97">
        <v>0.10629999999999987</v>
      </c>
      <c r="DR97">
        <v>8.3433333333333319</v>
      </c>
      <c r="DS97">
        <v>9.16</v>
      </c>
      <c r="DT97">
        <v>0.01</v>
      </c>
      <c r="DU97">
        <v>29.156334555555492</v>
      </c>
      <c r="DV97">
        <v>32.010230666666601</v>
      </c>
      <c r="DW97">
        <v>3.4945666666666597E-2</v>
      </c>
      <c r="DX97">
        <v>349.45666666666597</v>
      </c>
      <c r="DZ97" t="s">
        <v>282</v>
      </c>
      <c r="EA97" t="s">
        <v>282</v>
      </c>
      <c r="EB97" t="s">
        <v>282</v>
      </c>
    </row>
    <row r="98" spans="1:132" x14ac:dyDescent="0.25">
      <c r="A98" t="s">
        <v>2125</v>
      </c>
      <c r="B98" t="s">
        <v>2125</v>
      </c>
      <c r="D98" t="s">
        <v>307</v>
      </c>
      <c r="E98" t="s">
        <v>1052</v>
      </c>
      <c r="H98">
        <v>9440</v>
      </c>
      <c r="I98" t="s">
        <v>479</v>
      </c>
      <c r="J98">
        <v>0</v>
      </c>
      <c r="K98">
        <v>0</v>
      </c>
      <c r="L98">
        <v>0</v>
      </c>
      <c r="M98">
        <v>0</v>
      </c>
      <c r="N98">
        <v>749</v>
      </c>
      <c r="O98">
        <v>9440</v>
      </c>
      <c r="P98" t="s">
        <v>479</v>
      </c>
      <c r="Q98" t="s">
        <v>191</v>
      </c>
      <c r="T98">
        <v>25</v>
      </c>
      <c r="U98" s="62" t="str">
        <f>VLOOKUP(A98,'Rettelse til drænsystem'!$G$4:$H$424,2,FALSE)</f>
        <v>Systematisk drænet</v>
      </c>
      <c r="V98" t="s">
        <v>1165</v>
      </c>
      <c r="W98" t="s">
        <v>193</v>
      </c>
      <c r="X98">
        <v>16</v>
      </c>
      <c r="Y98" t="s">
        <v>1181</v>
      </c>
      <c r="Z98">
        <v>0.8</v>
      </c>
      <c r="AA98" t="s">
        <v>1064</v>
      </c>
      <c r="AB98">
        <v>0.2</v>
      </c>
      <c r="AC98">
        <v>6</v>
      </c>
      <c r="AD98" t="s">
        <v>195</v>
      </c>
      <c r="AE98">
        <v>0.1</v>
      </c>
      <c r="AF98" t="s">
        <v>282</v>
      </c>
      <c r="AG98">
        <v>17</v>
      </c>
      <c r="AH98" t="s">
        <v>315</v>
      </c>
      <c r="AI98">
        <v>0.9</v>
      </c>
      <c r="AJ98" t="s">
        <v>387</v>
      </c>
      <c r="AK98" t="s">
        <v>282</v>
      </c>
      <c r="AL98" t="s">
        <v>282</v>
      </c>
      <c r="AM98" t="s">
        <v>282</v>
      </c>
      <c r="AN98" t="s">
        <v>282</v>
      </c>
      <c r="AO98" t="s">
        <v>192</v>
      </c>
      <c r="AP98" t="s">
        <v>197</v>
      </c>
      <c r="AQ98" t="s">
        <v>198</v>
      </c>
      <c r="AR98" t="s">
        <v>282</v>
      </c>
      <c r="AS98">
        <v>567.5</v>
      </c>
      <c r="AT98">
        <v>743.9000000000002</v>
      </c>
      <c r="AU98">
        <v>563.19919999999979</v>
      </c>
      <c r="AV98">
        <v>101.14475015042892</v>
      </c>
      <c r="AW98">
        <v>17.971054769151799</v>
      </c>
      <c r="AX98">
        <v>111.25922516547182</v>
      </c>
      <c r="AY98">
        <v>19.76816024606698</v>
      </c>
      <c r="BA98">
        <v>686</v>
      </c>
      <c r="BB98">
        <v>25</v>
      </c>
      <c r="BC98" t="s">
        <v>1066</v>
      </c>
      <c r="BD98" t="s">
        <v>1090</v>
      </c>
      <c r="BE98" t="s">
        <v>554</v>
      </c>
      <c r="BF98">
        <v>5</v>
      </c>
      <c r="BG98" t="s">
        <v>282</v>
      </c>
      <c r="BH98">
        <v>2.1800000000000002</v>
      </c>
      <c r="BI98">
        <v>2.74</v>
      </c>
      <c r="BJ98">
        <v>0.04</v>
      </c>
      <c r="BK98" t="s">
        <v>282</v>
      </c>
      <c r="BL98" t="s">
        <v>282</v>
      </c>
      <c r="BM98" t="s">
        <v>282</v>
      </c>
      <c r="BN98" t="s">
        <v>282</v>
      </c>
      <c r="BO98" t="s">
        <v>282</v>
      </c>
      <c r="BP98" t="s">
        <v>282</v>
      </c>
      <c r="BQ98" t="s">
        <v>282</v>
      </c>
      <c r="BR98" t="s">
        <v>282</v>
      </c>
      <c r="BS98" t="s">
        <v>282</v>
      </c>
      <c r="BT98" t="s">
        <v>282</v>
      </c>
      <c r="BU98">
        <v>838</v>
      </c>
      <c r="BV98">
        <v>6</v>
      </c>
      <c r="BW98" t="s">
        <v>1068</v>
      </c>
      <c r="BX98" t="s">
        <v>3077</v>
      </c>
      <c r="BY98" t="s">
        <v>554</v>
      </c>
      <c r="BZ98" t="s">
        <v>282</v>
      </c>
      <c r="CA98" t="s">
        <v>3145</v>
      </c>
      <c r="CB98">
        <v>0.27</v>
      </c>
      <c r="CC98">
        <v>1.86</v>
      </c>
      <c r="CD98">
        <v>0.06</v>
      </c>
      <c r="CE98" t="s">
        <v>282</v>
      </c>
      <c r="CF98" t="s">
        <v>282</v>
      </c>
      <c r="CG98" t="s">
        <v>282</v>
      </c>
      <c r="CH98" t="s">
        <v>282</v>
      </c>
      <c r="CI98" t="s">
        <v>282</v>
      </c>
      <c r="CJ98" t="s">
        <v>282</v>
      </c>
      <c r="CK98" t="s">
        <v>282</v>
      </c>
      <c r="CL98" t="s">
        <v>282</v>
      </c>
      <c r="CM98" t="s">
        <v>282</v>
      </c>
      <c r="CN98" t="s">
        <v>282</v>
      </c>
      <c r="CO98">
        <v>1452</v>
      </c>
      <c r="CP98">
        <v>11</v>
      </c>
      <c r="CQ98" t="s">
        <v>1069</v>
      </c>
      <c r="CR98" t="s">
        <v>3077</v>
      </c>
      <c r="CS98" t="s">
        <v>554</v>
      </c>
      <c r="CT98">
        <v>5</v>
      </c>
      <c r="CU98" t="s">
        <v>282</v>
      </c>
      <c r="CV98">
        <v>1.55</v>
      </c>
      <c r="CW98">
        <v>2.2200000000000002</v>
      </c>
      <c r="CX98">
        <v>0.05</v>
      </c>
      <c r="CY98" t="s">
        <v>282</v>
      </c>
      <c r="CZ98" t="s">
        <v>282</v>
      </c>
      <c r="DA98" t="s">
        <v>282</v>
      </c>
      <c r="DB98" t="s">
        <v>282</v>
      </c>
      <c r="DC98" t="s">
        <v>282</v>
      </c>
      <c r="DD98" t="s">
        <v>282</v>
      </c>
      <c r="DE98" t="s">
        <v>282</v>
      </c>
      <c r="DF98" t="s">
        <v>282</v>
      </c>
      <c r="DG98" t="s">
        <v>282</v>
      </c>
      <c r="DH98" t="s">
        <v>282</v>
      </c>
      <c r="DJ98">
        <v>3</v>
      </c>
      <c r="DK98">
        <v>1.3333333333333333</v>
      </c>
      <c r="DL98">
        <v>2.2733333333333334</v>
      </c>
      <c r="DM98">
        <v>5.000000000000001E-2</v>
      </c>
      <c r="DN98">
        <v>7.5093226666666633</v>
      </c>
      <c r="DO98">
        <v>12.803395146666663</v>
      </c>
      <c r="DP98">
        <v>0.28159959999999995</v>
      </c>
      <c r="DR98">
        <v>5.6366666666666658</v>
      </c>
      <c r="DS98">
        <v>6.3</v>
      </c>
      <c r="DT98">
        <v>3.3333333333333333E-2</v>
      </c>
      <c r="DU98">
        <v>10.874452737777744</v>
      </c>
      <c r="DV98">
        <v>12.154178399999962</v>
      </c>
      <c r="DW98">
        <v>6.4307822222222033E-2</v>
      </c>
      <c r="DX98">
        <v>192.92346666666609</v>
      </c>
      <c r="DZ98">
        <v>4.3033333333333337</v>
      </c>
      <c r="EA98">
        <v>4.9666666666666659</v>
      </c>
      <c r="EB98">
        <v>3.833333333333333E-2</v>
      </c>
    </row>
    <row r="99" spans="1:132" x14ac:dyDescent="0.25">
      <c r="A99" t="s">
        <v>2128</v>
      </c>
      <c r="B99" t="s">
        <v>2128</v>
      </c>
      <c r="D99" t="s">
        <v>307</v>
      </c>
      <c r="E99" t="s">
        <v>1052</v>
      </c>
      <c r="H99">
        <v>9400</v>
      </c>
      <c r="I99" t="s">
        <v>505</v>
      </c>
      <c r="J99">
        <v>0</v>
      </c>
      <c r="K99">
        <v>0</v>
      </c>
      <c r="L99">
        <v>0</v>
      </c>
      <c r="M99">
        <v>0</v>
      </c>
      <c r="N99">
        <v>756</v>
      </c>
      <c r="O99">
        <v>9460</v>
      </c>
      <c r="P99" t="s">
        <v>419</v>
      </c>
      <c r="Q99" t="s">
        <v>191</v>
      </c>
      <c r="T99">
        <v>11</v>
      </c>
      <c r="U99" s="62" t="str">
        <f>VLOOKUP(A99,'Rettelse til drænsystem'!$G$4:$H$424,2,FALSE)</f>
        <v>Systematisk drænet</v>
      </c>
      <c r="V99" t="s">
        <v>1165</v>
      </c>
      <c r="W99" t="s">
        <v>193</v>
      </c>
      <c r="X99">
        <v>15</v>
      </c>
      <c r="Y99" t="s">
        <v>1064</v>
      </c>
      <c r="Z99">
        <v>0.2</v>
      </c>
      <c r="AA99" t="s">
        <v>1088</v>
      </c>
      <c r="AB99">
        <v>0.8</v>
      </c>
      <c r="AC99">
        <v>6</v>
      </c>
      <c r="AD99" t="s">
        <v>195</v>
      </c>
      <c r="AE99">
        <v>1</v>
      </c>
      <c r="AF99" t="s">
        <v>282</v>
      </c>
      <c r="AG99" t="s">
        <v>282</v>
      </c>
      <c r="AH99" t="s">
        <v>282</v>
      </c>
      <c r="AI99" t="s">
        <v>282</v>
      </c>
      <c r="AJ99" t="s">
        <v>282</v>
      </c>
      <c r="AK99" t="s">
        <v>282</v>
      </c>
      <c r="AL99" t="s">
        <v>282</v>
      </c>
      <c r="AM99" t="s">
        <v>282</v>
      </c>
      <c r="AN99" t="s">
        <v>282</v>
      </c>
      <c r="AO99" t="s">
        <v>197</v>
      </c>
      <c r="AP99" t="s">
        <v>197</v>
      </c>
      <c r="AQ99" t="s">
        <v>198</v>
      </c>
      <c r="AR99" t="s">
        <v>282</v>
      </c>
      <c r="AS99">
        <v>567.5</v>
      </c>
      <c r="AT99">
        <v>758.89999999999964</v>
      </c>
      <c r="AU99">
        <v>549.77399999999921</v>
      </c>
      <c r="AV99">
        <v>63.825157810465058</v>
      </c>
      <c r="AW99">
        <v>11.590099247171707</v>
      </c>
      <c r="AX99">
        <v>70.207673591511565</v>
      </c>
      <c r="AY99">
        <v>12.749109171888879</v>
      </c>
      <c r="BA99">
        <v>821</v>
      </c>
      <c r="BB99">
        <v>26</v>
      </c>
      <c r="BC99" t="s">
        <v>1066</v>
      </c>
      <c r="BD99" t="s">
        <v>1090</v>
      </c>
      <c r="BE99" t="s">
        <v>554</v>
      </c>
      <c r="BF99">
        <v>1</v>
      </c>
      <c r="BG99" t="s">
        <v>282</v>
      </c>
      <c r="BH99">
        <v>2.83</v>
      </c>
      <c r="BI99">
        <v>3.38</v>
      </c>
      <c r="BJ99">
        <v>0.09</v>
      </c>
      <c r="BK99" t="s">
        <v>282</v>
      </c>
      <c r="BL99" t="s">
        <v>282</v>
      </c>
      <c r="BM99" t="s">
        <v>282</v>
      </c>
      <c r="BN99" t="s">
        <v>282</v>
      </c>
      <c r="BO99" t="s">
        <v>282</v>
      </c>
      <c r="BP99" t="s">
        <v>282</v>
      </c>
      <c r="BQ99" t="s">
        <v>282</v>
      </c>
      <c r="BR99" t="s">
        <v>282</v>
      </c>
      <c r="BS99" t="s">
        <v>282</v>
      </c>
      <c r="BT99" t="s">
        <v>282</v>
      </c>
      <c r="BU99">
        <v>894</v>
      </c>
      <c r="BV99">
        <v>7</v>
      </c>
      <c r="BW99" t="s">
        <v>1068</v>
      </c>
      <c r="BX99" t="s">
        <v>3077</v>
      </c>
      <c r="BY99" t="s">
        <v>554</v>
      </c>
      <c r="BZ99">
        <v>3</v>
      </c>
      <c r="CA99" t="s">
        <v>2127</v>
      </c>
      <c r="CB99">
        <v>2.2799999999999998</v>
      </c>
      <c r="CC99">
        <v>2.77</v>
      </c>
      <c r="CD99">
        <v>0.09</v>
      </c>
      <c r="CE99" t="s">
        <v>282</v>
      </c>
      <c r="CF99" t="s">
        <v>282</v>
      </c>
      <c r="CG99" t="s">
        <v>282</v>
      </c>
      <c r="CH99" t="s">
        <v>282</v>
      </c>
      <c r="CI99" t="s">
        <v>282</v>
      </c>
      <c r="CJ99" t="s">
        <v>282</v>
      </c>
      <c r="CK99" t="s">
        <v>282</v>
      </c>
      <c r="CL99" t="s">
        <v>282</v>
      </c>
      <c r="CM99" t="s">
        <v>282</v>
      </c>
      <c r="CN99" t="s">
        <v>282</v>
      </c>
      <c r="CO99">
        <v>1350</v>
      </c>
      <c r="CP99">
        <v>10</v>
      </c>
      <c r="CQ99" t="s">
        <v>1069</v>
      </c>
      <c r="CR99" t="s">
        <v>3077</v>
      </c>
      <c r="CS99" t="s">
        <v>554</v>
      </c>
      <c r="CT99">
        <v>2</v>
      </c>
      <c r="CU99" t="s">
        <v>2127</v>
      </c>
      <c r="CV99">
        <v>1.29</v>
      </c>
      <c r="CW99">
        <v>1.45</v>
      </c>
      <c r="CX99">
        <v>0.11</v>
      </c>
      <c r="CY99" t="s">
        <v>282</v>
      </c>
      <c r="CZ99" t="s">
        <v>282</v>
      </c>
      <c r="DA99" t="s">
        <v>282</v>
      </c>
      <c r="DB99" t="s">
        <v>282</v>
      </c>
      <c r="DC99" t="s">
        <v>282</v>
      </c>
      <c r="DD99" t="s">
        <v>282</v>
      </c>
      <c r="DE99" t="s">
        <v>282</v>
      </c>
      <c r="DF99" t="s">
        <v>282</v>
      </c>
      <c r="DG99" t="s">
        <v>282</v>
      </c>
      <c r="DH99" t="s">
        <v>282</v>
      </c>
      <c r="DJ99">
        <v>3</v>
      </c>
      <c r="DK99">
        <v>2.1333333333333333</v>
      </c>
      <c r="DL99">
        <v>2.5333333333333337</v>
      </c>
      <c r="DM99">
        <v>9.6666666666666665E-2</v>
      </c>
      <c r="DN99">
        <v>11.728511999999983</v>
      </c>
      <c r="DO99">
        <v>13.927607999999982</v>
      </c>
      <c r="DP99">
        <v>0.53144819999999926</v>
      </c>
      <c r="DR99">
        <v>1.0999999999999999</v>
      </c>
      <c r="DS99">
        <v>1.4400000000000002</v>
      </c>
      <c r="DT99">
        <v>6.6666666666666666E-2</v>
      </c>
      <c r="DU99">
        <v>2.5421439999999955</v>
      </c>
      <c r="DV99">
        <v>3.3278975999999951</v>
      </c>
      <c r="DW99">
        <v>0.15406933333333309</v>
      </c>
      <c r="DX99">
        <v>231.10399999999962</v>
      </c>
      <c r="DZ99">
        <v>0.71666666666666679</v>
      </c>
      <c r="EA99">
        <v>0.76666666666666661</v>
      </c>
      <c r="EB99">
        <v>7.9666666666666663E-2</v>
      </c>
    </row>
    <row r="100" spans="1:132" x14ac:dyDescent="0.25">
      <c r="A100" t="s">
        <v>2130</v>
      </c>
      <c r="B100" t="s">
        <v>2130</v>
      </c>
      <c r="D100" t="s">
        <v>307</v>
      </c>
      <c r="E100" t="s">
        <v>1052</v>
      </c>
      <c r="H100">
        <v>9340</v>
      </c>
      <c r="I100" t="s">
        <v>458</v>
      </c>
      <c r="J100">
        <v>0</v>
      </c>
      <c r="K100">
        <v>0</v>
      </c>
      <c r="L100">
        <v>0</v>
      </c>
      <c r="M100">
        <v>0</v>
      </c>
      <c r="N100">
        <v>1</v>
      </c>
      <c r="O100">
        <v>9340</v>
      </c>
      <c r="P100" t="s">
        <v>458</v>
      </c>
      <c r="Q100" t="s">
        <v>191</v>
      </c>
      <c r="T100">
        <v>10</v>
      </c>
      <c r="U100" s="62" t="str">
        <f>VLOOKUP(A100,'Rettelse til drænsystem'!$G$4:$H$424,2,FALSE)</f>
        <v>Systematisk drænet</v>
      </c>
      <c r="V100" t="s">
        <v>1058</v>
      </c>
      <c r="W100" t="s">
        <v>239</v>
      </c>
      <c r="X100">
        <v>0.8</v>
      </c>
      <c r="Y100" t="s">
        <v>1064</v>
      </c>
      <c r="Z100">
        <v>1</v>
      </c>
      <c r="AA100" t="s">
        <v>282</v>
      </c>
      <c r="AB100" t="s">
        <v>282</v>
      </c>
      <c r="AC100">
        <v>3</v>
      </c>
      <c r="AD100" t="s">
        <v>253</v>
      </c>
      <c r="AE100">
        <v>1</v>
      </c>
      <c r="AF100" t="s">
        <v>282</v>
      </c>
      <c r="AG100" t="s">
        <v>282</v>
      </c>
      <c r="AH100" t="s">
        <v>282</v>
      </c>
      <c r="AI100" t="s">
        <v>282</v>
      </c>
      <c r="AJ100" t="s">
        <v>282</v>
      </c>
      <c r="AK100" t="s">
        <v>282</v>
      </c>
      <c r="AL100" t="s">
        <v>282</v>
      </c>
      <c r="AM100" t="s">
        <v>282</v>
      </c>
      <c r="AN100" t="s">
        <v>282</v>
      </c>
      <c r="AO100" t="s">
        <v>192</v>
      </c>
      <c r="AP100" t="s">
        <v>197</v>
      </c>
      <c r="AQ100" t="s">
        <v>198</v>
      </c>
      <c r="AR100" t="s">
        <v>282</v>
      </c>
      <c r="AS100">
        <v>564.6</v>
      </c>
      <c r="AT100">
        <v>578.30000000000018</v>
      </c>
      <c r="AU100">
        <v>344.99999999999915</v>
      </c>
      <c r="AV100">
        <v>24.802473214107714</v>
      </c>
      <c r="AW100">
        <v>7.1891226707558769</v>
      </c>
      <c r="AX100">
        <v>27.282720535518486</v>
      </c>
      <c r="AY100">
        <v>7.9080349378314656</v>
      </c>
      <c r="BA100">
        <v>727</v>
      </c>
      <c r="BB100">
        <v>25</v>
      </c>
      <c r="BC100" t="s">
        <v>1066</v>
      </c>
      <c r="BD100" t="s">
        <v>1090</v>
      </c>
      <c r="BE100" t="s">
        <v>460</v>
      </c>
      <c r="BF100">
        <v>0.5</v>
      </c>
      <c r="BG100" t="s">
        <v>282</v>
      </c>
      <c r="BH100">
        <v>2.0699999999999998</v>
      </c>
      <c r="BI100">
        <v>2.59</v>
      </c>
      <c r="BJ100">
        <v>0.02</v>
      </c>
      <c r="BK100" t="s">
        <v>282</v>
      </c>
      <c r="BL100" t="s">
        <v>282</v>
      </c>
      <c r="BM100" t="s">
        <v>282</v>
      </c>
      <c r="BN100" t="s">
        <v>282</v>
      </c>
      <c r="BO100" t="s">
        <v>282</v>
      </c>
      <c r="BP100" t="s">
        <v>282</v>
      </c>
      <c r="BQ100" t="s">
        <v>282</v>
      </c>
      <c r="BR100" t="s">
        <v>282</v>
      </c>
      <c r="BS100" t="s">
        <v>282</v>
      </c>
      <c r="BT100" t="s">
        <v>282</v>
      </c>
      <c r="BU100">
        <v>736</v>
      </c>
      <c r="BV100">
        <v>6</v>
      </c>
      <c r="BW100" t="s">
        <v>1068</v>
      </c>
      <c r="BX100" t="s">
        <v>3077</v>
      </c>
      <c r="BY100" t="s">
        <v>460</v>
      </c>
      <c r="BZ100">
        <v>0.75</v>
      </c>
      <c r="CA100" t="s">
        <v>282</v>
      </c>
      <c r="CB100">
        <v>6.81</v>
      </c>
      <c r="CC100">
        <v>7.94</v>
      </c>
      <c r="CD100">
        <v>0.02</v>
      </c>
      <c r="CE100" t="s">
        <v>282</v>
      </c>
      <c r="CF100" t="s">
        <v>282</v>
      </c>
      <c r="CG100" t="s">
        <v>282</v>
      </c>
      <c r="CH100" t="s">
        <v>282</v>
      </c>
      <c r="CI100" t="s">
        <v>282</v>
      </c>
      <c r="CJ100" t="s">
        <v>282</v>
      </c>
      <c r="CK100" t="s">
        <v>282</v>
      </c>
      <c r="CL100" t="s">
        <v>282</v>
      </c>
      <c r="CM100" t="s">
        <v>282</v>
      </c>
      <c r="CN100" t="s">
        <v>282</v>
      </c>
      <c r="CO100">
        <v>1414</v>
      </c>
      <c r="CP100">
        <v>10</v>
      </c>
      <c r="CQ100" t="s">
        <v>1069</v>
      </c>
      <c r="CR100" t="s">
        <v>3077</v>
      </c>
      <c r="CS100" t="s">
        <v>460</v>
      </c>
      <c r="CT100">
        <v>0.5</v>
      </c>
      <c r="CU100" t="s">
        <v>282</v>
      </c>
      <c r="CV100">
        <v>5.01</v>
      </c>
      <c r="CW100">
        <v>5.94</v>
      </c>
      <c r="CX100">
        <v>0.02</v>
      </c>
      <c r="CY100" t="s">
        <v>282</v>
      </c>
      <c r="CZ100" t="s">
        <v>282</v>
      </c>
      <c r="DA100" t="s">
        <v>282</v>
      </c>
      <c r="DB100" t="s">
        <v>282</v>
      </c>
      <c r="DC100" t="s">
        <v>282</v>
      </c>
      <c r="DD100" t="s">
        <v>282</v>
      </c>
      <c r="DE100" t="s">
        <v>282</v>
      </c>
      <c r="DF100" t="s">
        <v>282</v>
      </c>
      <c r="DG100" t="s">
        <v>282</v>
      </c>
      <c r="DH100" t="s">
        <v>282</v>
      </c>
      <c r="DJ100">
        <v>3</v>
      </c>
      <c r="DK100">
        <v>4.63</v>
      </c>
      <c r="DL100">
        <v>5.4900000000000011</v>
      </c>
      <c r="DM100">
        <v>0.02</v>
      </c>
      <c r="DN100">
        <v>15.973499999999961</v>
      </c>
      <c r="DO100">
        <v>18.940499999999957</v>
      </c>
      <c r="DP100">
        <v>6.8999999999999839E-2</v>
      </c>
      <c r="DR100">
        <v>2.2833333333333332</v>
      </c>
      <c r="DS100">
        <v>2.6366666666666667</v>
      </c>
      <c r="DT100">
        <v>1.3333333333333334E-2</v>
      </c>
      <c r="DU100">
        <v>5.2303555555555405</v>
      </c>
      <c r="DV100">
        <v>6.0397244444444276</v>
      </c>
      <c r="DW100">
        <v>3.0542222222222137E-2</v>
      </c>
      <c r="DX100">
        <v>229.06666666666601</v>
      </c>
      <c r="DZ100" t="s">
        <v>282</v>
      </c>
      <c r="EA100" t="s">
        <v>282</v>
      </c>
      <c r="EB100" t="s">
        <v>282</v>
      </c>
    </row>
    <row r="101" spans="1:132" x14ac:dyDescent="0.25">
      <c r="A101" t="s">
        <v>2132</v>
      </c>
      <c r="B101" t="s">
        <v>2132</v>
      </c>
      <c r="D101" t="s">
        <v>307</v>
      </c>
      <c r="E101" t="s">
        <v>1052</v>
      </c>
      <c r="H101">
        <v>9740</v>
      </c>
      <c r="I101" t="s">
        <v>471</v>
      </c>
      <c r="J101">
        <v>0</v>
      </c>
      <c r="K101">
        <v>0</v>
      </c>
      <c r="L101">
        <v>0</v>
      </c>
      <c r="M101">
        <v>0</v>
      </c>
      <c r="N101" t="s">
        <v>282</v>
      </c>
      <c r="O101">
        <v>9740</v>
      </c>
      <c r="P101" t="s">
        <v>471</v>
      </c>
      <c r="Q101" t="s">
        <v>191</v>
      </c>
      <c r="T101">
        <v>11</v>
      </c>
      <c r="U101" s="62" t="str">
        <f>VLOOKUP(A101,'Rettelse til drænsystem'!$G$4:$H$424,2,FALSE)</f>
        <v>Systematisk drænet</v>
      </c>
      <c r="V101" t="s">
        <v>1058</v>
      </c>
      <c r="W101" t="s">
        <v>239</v>
      </c>
      <c r="X101">
        <v>3</v>
      </c>
      <c r="Y101" t="s">
        <v>1064</v>
      </c>
      <c r="Z101">
        <v>1</v>
      </c>
      <c r="AA101" t="s">
        <v>282</v>
      </c>
      <c r="AB101" t="s">
        <v>282</v>
      </c>
      <c r="AC101">
        <v>6</v>
      </c>
      <c r="AD101" t="s">
        <v>195</v>
      </c>
      <c r="AE101">
        <v>1</v>
      </c>
      <c r="AF101" t="s">
        <v>282</v>
      </c>
      <c r="AG101" t="s">
        <v>282</v>
      </c>
      <c r="AH101" t="s">
        <v>282</v>
      </c>
      <c r="AI101" t="s">
        <v>282</v>
      </c>
      <c r="AJ101" t="s">
        <v>282</v>
      </c>
      <c r="AK101" t="s">
        <v>282</v>
      </c>
      <c r="AL101" t="s">
        <v>282</v>
      </c>
      <c r="AM101" t="s">
        <v>282</v>
      </c>
      <c r="AN101" t="s">
        <v>282</v>
      </c>
      <c r="AO101" t="s">
        <v>192</v>
      </c>
      <c r="AP101" t="s">
        <v>197</v>
      </c>
      <c r="AQ101" t="s">
        <v>198</v>
      </c>
      <c r="AR101" t="s">
        <v>282</v>
      </c>
      <c r="AS101">
        <v>564.6</v>
      </c>
      <c r="AT101">
        <v>629.00000000000011</v>
      </c>
      <c r="AU101">
        <v>513.28666666666606</v>
      </c>
      <c r="AV101">
        <v>76.745706098336115</v>
      </c>
      <c r="AW101">
        <v>14.951821483447107</v>
      </c>
      <c r="AX101">
        <v>84.420276708169737</v>
      </c>
      <c r="AY101">
        <v>16.447003631791819</v>
      </c>
      <c r="BA101">
        <v>783</v>
      </c>
      <c r="BB101">
        <v>25</v>
      </c>
      <c r="BC101" t="s">
        <v>1066</v>
      </c>
      <c r="BD101" t="s">
        <v>1090</v>
      </c>
      <c r="BE101" t="s">
        <v>457</v>
      </c>
      <c r="BF101">
        <v>1</v>
      </c>
      <c r="BG101" t="s">
        <v>282</v>
      </c>
      <c r="BH101">
        <v>7.64</v>
      </c>
      <c r="BI101">
        <v>8.9499999999999993</v>
      </c>
      <c r="BJ101">
        <v>0.02</v>
      </c>
      <c r="BK101" t="s">
        <v>282</v>
      </c>
      <c r="BL101" t="s">
        <v>282</v>
      </c>
      <c r="BM101" t="s">
        <v>282</v>
      </c>
      <c r="BN101" t="s">
        <v>282</v>
      </c>
      <c r="BO101" t="s">
        <v>282</v>
      </c>
      <c r="BP101" t="s">
        <v>282</v>
      </c>
      <c r="BQ101" t="s">
        <v>282</v>
      </c>
      <c r="BR101" t="s">
        <v>282</v>
      </c>
      <c r="BS101" t="s">
        <v>282</v>
      </c>
      <c r="BT101" t="s">
        <v>282</v>
      </c>
      <c r="BU101">
        <v>813</v>
      </c>
      <c r="BV101">
        <v>6</v>
      </c>
      <c r="BW101" t="s">
        <v>1068</v>
      </c>
      <c r="BX101" t="s">
        <v>3077</v>
      </c>
      <c r="BY101" t="s">
        <v>457</v>
      </c>
      <c r="BZ101">
        <v>7</v>
      </c>
      <c r="CA101" t="s">
        <v>3146</v>
      </c>
      <c r="CB101">
        <v>6.96</v>
      </c>
      <c r="CC101">
        <v>7.61</v>
      </c>
      <c r="CD101">
        <v>0.02</v>
      </c>
      <c r="CE101" t="s">
        <v>282</v>
      </c>
      <c r="CF101" t="s">
        <v>282</v>
      </c>
      <c r="CG101" t="s">
        <v>282</v>
      </c>
      <c r="CH101" t="s">
        <v>282</v>
      </c>
      <c r="CI101" t="s">
        <v>282</v>
      </c>
      <c r="CJ101" t="s">
        <v>282</v>
      </c>
      <c r="CK101" t="s">
        <v>282</v>
      </c>
      <c r="CL101" t="s">
        <v>282</v>
      </c>
      <c r="CM101" t="s">
        <v>282</v>
      </c>
      <c r="CN101" t="s">
        <v>282</v>
      </c>
      <c r="CO101">
        <v>753</v>
      </c>
      <c r="CP101">
        <v>10</v>
      </c>
      <c r="CQ101" t="s">
        <v>1069</v>
      </c>
      <c r="CR101" t="s">
        <v>3077</v>
      </c>
      <c r="CS101" t="s">
        <v>457</v>
      </c>
      <c r="CT101">
        <v>5</v>
      </c>
      <c r="CU101" t="s">
        <v>3147</v>
      </c>
      <c r="CV101">
        <v>6.22</v>
      </c>
      <c r="CW101">
        <v>6.64</v>
      </c>
      <c r="CX101">
        <v>0.02</v>
      </c>
      <c r="CY101" t="s">
        <v>282</v>
      </c>
      <c r="CZ101" t="s">
        <v>282</v>
      </c>
      <c r="DA101" t="s">
        <v>282</v>
      </c>
      <c r="DB101" t="s">
        <v>282</v>
      </c>
      <c r="DC101" t="s">
        <v>282</v>
      </c>
      <c r="DD101" t="s">
        <v>282</v>
      </c>
      <c r="DE101" t="s">
        <v>282</v>
      </c>
      <c r="DF101" t="s">
        <v>282</v>
      </c>
      <c r="DG101" t="s">
        <v>282</v>
      </c>
      <c r="DH101" t="s">
        <v>282</v>
      </c>
      <c r="DJ101">
        <v>3</v>
      </c>
      <c r="DK101">
        <v>6.94</v>
      </c>
      <c r="DL101">
        <v>7.7333333333333334</v>
      </c>
      <c r="DM101">
        <v>0.02</v>
      </c>
      <c r="DN101">
        <v>35.622094666666626</v>
      </c>
      <c r="DO101">
        <v>39.694168888888846</v>
      </c>
      <c r="DP101">
        <v>0.10265733333333321</v>
      </c>
      <c r="DR101">
        <v>7.3833333333333329</v>
      </c>
      <c r="DS101">
        <v>7.9333333333333336</v>
      </c>
      <c r="DT101">
        <v>2.3333333333333334E-2</v>
      </c>
      <c r="DU101">
        <v>32.072461666666584</v>
      </c>
      <c r="DV101">
        <v>34.461606666666583</v>
      </c>
      <c r="DW101">
        <v>0.10135766666666643</v>
      </c>
      <c r="DX101">
        <v>434.38999999999896</v>
      </c>
      <c r="DZ101" t="s">
        <v>282</v>
      </c>
      <c r="EA101" t="s">
        <v>282</v>
      </c>
      <c r="EB101" t="s">
        <v>282</v>
      </c>
    </row>
    <row r="102" spans="1:132" x14ac:dyDescent="0.25">
      <c r="A102" t="s">
        <v>2135</v>
      </c>
      <c r="B102" t="s">
        <v>2135</v>
      </c>
      <c r="D102" t="s">
        <v>307</v>
      </c>
      <c r="E102" t="s">
        <v>1052</v>
      </c>
      <c r="H102">
        <v>9310</v>
      </c>
      <c r="I102" t="s">
        <v>527</v>
      </c>
      <c r="J102">
        <v>0</v>
      </c>
      <c r="K102">
        <v>0</v>
      </c>
      <c r="L102">
        <v>0</v>
      </c>
      <c r="M102">
        <v>0</v>
      </c>
      <c r="N102">
        <v>594</v>
      </c>
      <c r="O102">
        <v>9310</v>
      </c>
      <c r="P102" t="s">
        <v>527</v>
      </c>
      <c r="Q102" t="s">
        <v>214</v>
      </c>
      <c r="T102">
        <v>16</v>
      </c>
      <c r="U102" s="62" t="str">
        <f>VLOOKUP(A102,'Rettelse til drænsystem'!$G$4:$H$424,2,FALSE)</f>
        <v>Systematisk drænet</v>
      </c>
      <c r="V102" t="s">
        <v>1104</v>
      </c>
      <c r="W102" t="s">
        <v>193</v>
      </c>
      <c r="X102">
        <v>8.5</v>
      </c>
      <c r="Y102" t="s">
        <v>1064</v>
      </c>
      <c r="Z102">
        <v>1</v>
      </c>
      <c r="AA102" t="s">
        <v>282</v>
      </c>
      <c r="AB102" t="s">
        <v>282</v>
      </c>
      <c r="AC102">
        <v>6</v>
      </c>
      <c r="AD102" t="s">
        <v>195</v>
      </c>
      <c r="AE102">
        <v>1</v>
      </c>
      <c r="AF102" t="s">
        <v>282</v>
      </c>
      <c r="AG102" t="s">
        <v>282</v>
      </c>
      <c r="AH102" t="s">
        <v>282</v>
      </c>
      <c r="AI102" t="s">
        <v>282</v>
      </c>
      <c r="AJ102" t="s">
        <v>282</v>
      </c>
      <c r="AK102" t="s">
        <v>282</v>
      </c>
      <c r="AL102" t="s">
        <v>282</v>
      </c>
      <c r="AM102" t="s">
        <v>282</v>
      </c>
      <c r="AN102" t="s">
        <v>282</v>
      </c>
      <c r="AO102" t="s">
        <v>192</v>
      </c>
      <c r="AP102" t="s">
        <v>197</v>
      </c>
      <c r="AQ102" t="s">
        <v>198</v>
      </c>
      <c r="AR102" t="s">
        <v>282</v>
      </c>
      <c r="AS102">
        <v>564.6</v>
      </c>
      <c r="AT102">
        <v>538.30000000000007</v>
      </c>
      <c r="AU102">
        <v>290.81666666666604</v>
      </c>
      <c r="AV102">
        <v>54.092746897411992</v>
      </c>
      <c r="AW102">
        <v>18.60029121350637</v>
      </c>
      <c r="AX102">
        <v>59.502021587153195</v>
      </c>
      <c r="AY102">
        <v>20.460320334857009</v>
      </c>
      <c r="BA102">
        <v>742</v>
      </c>
      <c r="BB102">
        <v>29</v>
      </c>
      <c r="BC102" t="s">
        <v>1066</v>
      </c>
      <c r="BD102" t="s">
        <v>1090</v>
      </c>
      <c r="BE102" t="s">
        <v>460</v>
      </c>
      <c r="BF102" t="s">
        <v>282</v>
      </c>
      <c r="BG102" t="s">
        <v>2322</v>
      </c>
      <c r="BH102">
        <v>3.22</v>
      </c>
      <c r="BI102">
        <v>3.31</v>
      </c>
      <c r="BJ102">
        <v>0.04</v>
      </c>
      <c r="BK102" t="s">
        <v>282</v>
      </c>
      <c r="BL102" t="s">
        <v>282</v>
      </c>
      <c r="BM102" t="s">
        <v>282</v>
      </c>
      <c r="BN102" t="s">
        <v>282</v>
      </c>
      <c r="BO102" t="s">
        <v>282</v>
      </c>
      <c r="BP102" t="s">
        <v>282</v>
      </c>
      <c r="BQ102" t="s">
        <v>282</v>
      </c>
      <c r="BR102" t="s">
        <v>282</v>
      </c>
      <c r="BS102" t="s">
        <v>282</v>
      </c>
      <c r="BT102" t="s">
        <v>282</v>
      </c>
      <c r="BU102">
        <v>762</v>
      </c>
      <c r="BV102">
        <v>6</v>
      </c>
      <c r="BW102" t="s">
        <v>1068</v>
      </c>
      <c r="BX102" t="s">
        <v>3077</v>
      </c>
      <c r="BY102" t="s">
        <v>460</v>
      </c>
      <c r="BZ102" t="s">
        <v>282</v>
      </c>
      <c r="CA102" t="s">
        <v>282</v>
      </c>
      <c r="CB102">
        <v>1.48</v>
      </c>
      <c r="CC102">
        <v>3.15</v>
      </c>
      <c r="CD102">
        <v>0.04</v>
      </c>
      <c r="CE102" t="s">
        <v>282</v>
      </c>
      <c r="CF102" t="s">
        <v>282</v>
      </c>
      <c r="CG102" t="s">
        <v>282</v>
      </c>
      <c r="CH102" t="s">
        <v>282</v>
      </c>
      <c r="CI102" t="s">
        <v>282</v>
      </c>
      <c r="CJ102" t="s">
        <v>282</v>
      </c>
      <c r="CK102" t="s">
        <v>282</v>
      </c>
      <c r="CL102" t="s">
        <v>282</v>
      </c>
      <c r="CM102" t="s">
        <v>282</v>
      </c>
      <c r="CN102" t="s">
        <v>282</v>
      </c>
      <c r="CO102">
        <v>1441</v>
      </c>
      <c r="CP102">
        <v>11</v>
      </c>
      <c r="CQ102" t="s">
        <v>1069</v>
      </c>
      <c r="CR102" t="s">
        <v>3077</v>
      </c>
      <c r="CS102" t="s">
        <v>460</v>
      </c>
      <c r="CT102" t="s">
        <v>282</v>
      </c>
      <c r="CU102" t="s">
        <v>282</v>
      </c>
      <c r="CV102">
        <v>1.21</v>
      </c>
      <c r="CW102">
        <v>2.8</v>
      </c>
      <c r="CX102">
        <v>0.06</v>
      </c>
      <c r="CY102" t="s">
        <v>282</v>
      </c>
      <c r="CZ102" t="s">
        <v>282</v>
      </c>
      <c r="DA102" t="s">
        <v>282</v>
      </c>
      <c r="DB102" t="s">
        <v>282</v>
      </c>
      <c r="DC102" t="s">
        <v>282</v>
      </c>
      <c r="DD102" t="s">
        <v>282</v>
      </c>
      <c r="DE102" t="s">
        <v>282</v>
      </c>
      <c r="DF102" t="s">
        <v>282</v>
      </c>
      <c r="DG102" t="s">
        <v>282</v>
      </c>
      <c r="DH102" t="s">
        <v>282</v>
      </c>
      <c r="DJ102">
        <v>3</v>
      </c>
      <c r="DK102">
        <v>1.97</v>
      </c>
      <c r="DL102">
        <v>3.0866666666666664</v>
      </c>
      <c r="DM102">
        <v>4.6666666666666669E-2</v>
      </c>
      <c r="DN102">
        <v>5.7290883333333209</v>
      </c>
      <c r="DO102">
        <v>8.9765411111110911</v>
      </c>
      <c r="DP102">
        <v>0.13571444444444417</v>
      </c>
      <c r="DR102">
        <v>1.3</v>
      </c>
      <c r="DS102">
        <v>2.9499999999999997</v>
      </c>
      <c r="DT102">
        <v>0.12666666666666668</v>
      </c>
      <c r="DU102">
        <v>2.0517466666666571</v>
      </c>
      <c r="DV102">
        <v>4.6558866666666443</v>
      </c>
      <c r="DW102">
        <v>0.19991377777777686</v>
      </c>
      <c r="DX102">
        <v>157.82666666666591</v>
      </c>
      <c r="DZ102">
        <v>0.38000000000000006</v>
      </c>
      <c r="EA102">
        <v>1.7333333333333334</v>
      </c>
      <c r="EB102">
        <v>0.16800000000000001</v>
      </c>
    </row>
    <row r="103" spans="1:132" x14ac:dyDescent="0.25">
      <c r="A103" t="s">
        <v>2138</v>
      </c>
      <c r="B103" t="s">
        <v>2138</v>
      </c>
      <c r="D103" t="s">
        <v>307</v>
      </c>
      <c r="E103" t="s">
        <v>1052</v>
      </c>
      <c r="H103">
        <v>9460</v>
      </c>
      <c r="I103" t="s">
        <v>419</v>
      </c>
      <c r="J103">
        <v>0</v>
      </c>
      <c r="K103">
        <v>0</v>
      </c>
      <c r="L103">
        <v>0</v>
      </c>
      <c r="M103">
        <v>0</v>
      </c>
      <c r="N103" t="s">
        <v>282</v>
      </c>
      <c r="O103">
        <v>9460</v>
      </c>
      <c r="P103" t="s">
        <v>419</v>
      </c>
      <c r="Q103" t="s">
        <v>191</v>
      </c>
      <c r="T103">
        <v>8</v>
      </c>
      <c r="U103" s="62" t="str">
        <f>VLOOKUP(A103,'Rettelse til drænsystem'!$G$4:$H$424,2,FALSE)</f>
        <v>Systematisk drænet</v>
      </c>
      <c r="V103" t="s">
        <v>1058</v>
      </c>
      <c r="W103" t="s">
        <v>239</v>
      </c>
      <c r="X103">
        <v>10</v>
      </c>
      <c r="Y103" t="s">
        <v>1064</v>
      </c>
      <c r="Z103">
        <v>0.9</v>
      </c>
      <c r="AA103" t="s">
        <v>1207</v>
      </c>
      <c r="AB103">
        <v>0.1</v>
      </c>
      <c r="AC103">
        <v>6</v>
      </c>
      <c r="AD103" t="s">
        <v>195</v>
      </c>
      <c r="AE103">
        <v>1</v>
      </c>
      <c r="AF103" t="s">
        <v>282</v>
      </c>
      <c r="AG103" t="s">
        <v>282</v>
      </c>
      <c r="AH103" t="s">
        <v>282</v>
      </c>
      <c r="AI103" t="s">
        <v>282</v>
      </c>
      <c r="AJ103" t="s">
        <v>282</v>
      </c>
      <c r="AK103" t="s">
        <v>282</v>
      </c>
      <c r="AL103" t="s">
        <v>282</v>
      </c>
      <c r="AM103" t="s">
        <v>282</v>
      </c>
      <c r="AN103" t="s">
        <v>282</v>
      </c>
      <c r="AO103" t="s">
        <v>192</v>
      </c>
      <c r="AP103" t="s">
        <v>197</v>
      </c>
      <c r="AQ103" t="s">
        <v>198</v>
      </c>
      <c r="AR103" t="s">
        <v>282</v>
      </c>
      <c r="AS103">
        <v>567.5</v>
      </c>
      <c r="AT103">
        <v>758.89999999999964</v>
      </c>
      <c r="AU103">
        <v>571.23133333333226</v>
      </c>
      <c r="AV103">
        <v>85.209181938382898</v>
      </c>
      <c r="AW103">
        <v>14.91197731498464</v>
      </c>
      <c r="AX103">
        <v>93.730100132221196</v>
      </c>
      <c r="AY103">
        <v>16.403175046483106</v>
      </c>
      <c r="BA103">
        <v>699</v>
      </c>
      <c r="BB103">
        <v>25</v>
      </c>
      <c r="BC103" t="s">
        <v>1066</v>
      </c>
      <c r="BD103" t="s">
        <v>1090</v>
      </c>
      <c r="BE103" t="s">
        <v>3148</v>
      </c>
      <c r="BF103">
        <v>2</v>
      </c>
      <c r="BG103" t="s">
        <v>282</v>
      </c>
      <c r="BH103">
        <v>5.67</v>
      </c>
      <c r="BI103">
        <v>6.61</v>
      </c>
      <c r="BJ103" t="s">
        <v>3078</v>
      </c>
      <c r="BK103" t="s">
        <v>282</v>
      </c>
      <c r="BL103" t="s">
        <v>282</v>
      </c>
      <c r="BM103" t="s">
        <v>282</v>
      </c>
      <c r="BN103" t="s">
        <v>282</v>
      </c>
      <c r="BO103" t="s">
        <v>282</v>
      </c>
      <c r="BP103" t="s">
        <v>282</v>
      </c>
      <c r="BQ103" t="s">
        <v>282</v>
      </c>
      <c r="BR103" t="s">
        <v>282</v>
      </c>
      <c r="BS103" t="s">
        <v>282</v>
      </c>
      <c r="BT103" t="s">
        <v>282</v>
      </c>
      <c r="BU103">
        <v>861</v>
      </c>
      <c r="BV103">
        <v>6</v>
      </c>
      <c r="BW103" t="s">
        <v>1068</v>
      </c>
      <c r="BX103" t="s">
        <v>3077</v>
      </c>
      <c r="BY103" t="s">
        <v>554</v>
      </c>
      <c r="BZ103" t="s">
        <v>282</v>
      </c>
      <c r="CA103" t="s">
        <v>3143</v>
      </c>
      <c r="CB103">
        <v>5.91</v>
      </c>
      <c r="CC103">
        <v>6.6</v>
      </c>
      <c r="CD103" t="s">
        <v>3078</v>
      </c>
      <c r="CE103" t="s">
        <v>282</v>
      </c>
      <c r="CF103" t="s">
        <v>282</v>
      </c>
      <c r="CG103" t="s">
        <v>282</v>
      </c>
      <c r="CH103" t="s">
        <v>282</v>
      </c>
      <c r="CI103" t="s">
        <v>282</v>
      </c>
      <c r="CJ103" t="s">
        <v>282</v>
      </c>
      <c r="CK103" t="s">
        <v>282</v>
      </c>
      <c r="CL103" t="s">
        <v>282</v>
      </c>
      <c r="CM103" t="s">
        <v>282</v>
      </c>
      <c r="CN103" t="s">
        <v>282</v>
      </c>
      <c r="CO103">
        <v>1370</v>
      </c>
      <c r="CP103">
        <v>10</v>
      </c>
      <c r="CQ103" t="s">
        <v>1069</v>
      </c>
      <c r="CR103" t="s">
        <v>3077</v>
      </c>
      <c r="CS103" t="s">
        <v>554</v>
      </c>
      <c r="CT103">
        <v>4</v>
      </c>
      <c r="CU103" t="s">
        <v>2127</v>
      </c>
      <c r="CV103">
        <v>6.51</v>
      </c>
      <c r="CW103">
        <v>6.54</v>
      </c>
      <c r="CX103">
        <v>0.08</v>
      </c>
      <c r="CY103" t="s">
        <v>282</v>
      </c>
      <c r="CZ103" t="s">
        <v>282</v>
      </c>
      <c r="DA103" t="s">
        <v>282</v>
      </c>
      <c r="DB103" t="s">
        <v>282</v>
      </c>
      <c r="DC103" t="s">
        <v>282</v>
      </c>
      <c r="DD103" t="s">
        <v>282</v>
      </c>
      <c r="DE103" t="s">
        <v>282</v>
      </c>
      <c r="DF103" t="s">
        <v>282</v>
      </c>
      <c r="DG103" t="s">
        <v>282</v>
      </c>
      <c r="DH103" t="s">
        <v>282</v>
      </c>
      <c r="DJ103">
        <v>3</v>
      </c>
      <c r="DK103">
        <v>6.03</v>
      </c>
      <c r="DL103">
        <v>6.583333333333333</v>
      </c>
      <c r="DM103">
        <v>0.08</v>
      </c>
      <c r="DN103">
        <v>34.445249399999938</v>
      </c>
      <c r="DO103">
        <v>37.606062777777709</v>
      </c>
      <c r="DP103">
        <v>0.45698506666666583</v>
      </c>
      <c r="DR103">
        <v>5.753333333333333</v>
      </c>
      <c r="DS103">
        <v>8.086666666666666</v>
      </c>
      <c r="DT103">
        <v>0.01</v>
      </c>
      <c r="DU103">
        <v>14.530695377777738</v>
      </c>
      <c r="DV103">
        <v>20.423793155555501</v>
      </c>
      <c r="DW103">
        <v>2.5256133333333267E-2</v>
      </c>
      <c r="DX103">
        <v>252.56133333333267</v>
      </c>
      <c r="DZ103" t="s">
        <v>282</v>
      </c>
      <c r="EA103" t="s">
        <v>282</v>
      </c>
      <c r="EB103" t="s">
        <v>282</v>
      </c>
    </row>
    <row r="104" spans="1:132" x14ac:dyDescent="0.25">
      <c r="A104" t="s">
        <v>2142</v>
      </c>
      <c r="B104" t="s">
        <v>2142</v>
      </c>
      <c r="D104" t="s">
        <v>307</v>
      </c>
      <c r="E104" t="s">
        <v>1052</v>
      </c>
      <c r="H104">
        <v>9830</v>
      </c>
      <c r="I104" t="s">
        <v>483</v>
      </c>
      <c r="J104">
        <v>0</v>
      </c>
      <c r="K104">
        <v>0</v>
      </c>
      <c r="L104">
        <v>0</v>
      </c>
      <c r="M104">
        <v>0</v>
      </c>
      <c r="N104" t="s">
        <v>282</v>
      </c>
      <c r="O104">
        <v>9830</v>
      </c>
      <c r="P104" t="s">
        <v>483</v>
      </c>
      <c r="Q104" t="s">
        <v>214</v>
      </c>
      <c r="T104">
        <v>8</v>
      </c>
      <c r="U104" s="62" t="str">
        <f>VLOOKUP(A104,'Rettelse til drænsystem'!$G$4:$H$424,2,FALSE)</f>
        <v>Pletdrænet</v>
      </c>
      <c r="V104" t="s">
        <v>1058</v>
      </c>
      <c r="W104" t="s">
        <v>193</v>
      </c>
      <c r="X104">
        <v>1</v>
      </c>
      <c r="Y104" t="s">
        <v>1181</v>
      </c>
      <c r="Z104">
        <v>0.5</v>
      </c>
      <c r="AA104" t="s">
        <v>1207</v>
      </c>
      <c r="AB104">
        <v>0.5</v>
      </c>
      <c r="AC104">
        <v>2</v>
      </c>
      <c r="AD104" t="s">
        <v>196</v>
      </c>
      <c r="AE104">
        <v>1</v>
      </c>
      <c r="AF104" t="s">
        <v>282</v>
      </c>
      <c r="AG104" t="s">
        <v>282</v>
      </c>
      <c r="AH104" t="s">
        <v>282</v>
      </c>
      <c r="AI104" t="s">
        <v>282</v>
      </c>
      <c r="AJ104" t="s">
        <v>282</v>
      </c>
      <c r="AK104" t="s">
        <v>282</v>
      </c>
      <c r="AL104" t="s">
        <v>282</v>
      </c>
      <c r="AM104" t="s">
        <v>282</v>
      </c>
      <c r="AN104" t="s">
        <v>282</v>
      </c>
      <c r="AO104" t="s">
        <v>192</v>
      </c>
      <c r="AP104" t="s">
        <v>197</v>
      </c>
      <c r="AQ104" t="s">
        <v>198</v>
      </c>
      <c r="AR104" t="s">
        <v>282</v>
      </c>
      <c r="AS104">
        <v>564.6</v>
      </c>
      <c r="AT104">
        <v>648.99999999999966</v>
      </c>
      <c r="AU104">
        <v>540.88333333333208</v>
      </c>
      <c r="AV104">
        <v>86.356973788114715</v>
      </c>
      <c r="AW104">
        <v>15.948564921919637</v>
      </c>
      <c r="AX104">
        <v>94.9926711669262</v>
      </c>
      <c r="AY104">
        <v>17.543421414111602</v>
      </c>
      <c r="BA104">
        <v>773</v>
      </c>
      <c r="BB104">
        <v>25</v>
      </c>
      <c r="BC104" t="s">
        <v>1066</v>
      </c>
      <c r="BD104" t="s">
        <v>1090</v>
      </c>
      <c r="BE104" t="s">
        <v>457</v>
      </c>
      <c r="BF104">
        <v>1.5</v>
      </c>
      <c r="BG104" t="s">
        <v>282</v>
      </c>
      <c r="BH104" t="s">
        <v>3078</v>
      </c>
      <c r="BI104">
        <v>0.28000000000000003</v>
      </c>
      <c r="BJ104">
        <v>0.28999999999999998</v>
      </c>
      <c r="BK104" t="s">
        <v>282</v>
      </c>
      <c r="BL104" t="s">
        <v>282</v>
      </c>
      <c r="BM104" t="s">
        <v>282</v>
      </c>
      <c r="BN104" t="s">
        <v>282</v>
      </c>
      <c r="BO104" t="s">
        <v>282</v>
      </c>
      <c r="BP104" t="s">
        <v>282</v>
      </c>
      <c r="BQ104" t="s">
        <v>282</v>
      </c>
      <c r="BR104" t="s">
        <v>282</v>
      </c>
      <c r="BS104" t="s">
        <v>282</v>
      </c>
      <c r="BT104" t="s">
        <v>282</v>
      </c>
      <c r="BU104">
        <v>809</v>
      </c>
      <c r="BV104">
        <v>6</v>
      </c>
      <c r="BW104" t="s">
        <v>1068</v>
      </c>
      <c r="BX104" t="s">
        <v>3077</v>
      </c>
      <c r="BY104" t="s">
        <v>457</v>
      </c>
      <c r="BZ104">
        <v>2</v>
      </c>
      <c r="CA104" t="s">
        <v>282</v>
      </c>
      <c r="CB104">
        <v>0.22</v>
      </c>
      <c r="CC104">
        <v>0.94</v>
      </c>
      <c r="CD104">
        <v>0.2</v>
      </c>
      <c r="CE104" t="s">
        <v>282</v>
      </c>
      <c r="CF104" t="s">
        <v>282</v>
      </c>
      <c r="CG104" t="s">
        <v>282</v>
      </c>
      <c r="CH104" t="s">
        <v>282</v>
      </c>
      <c r="CI104" t="s">
        <v>282</v>
      </c>
      <c r="CJ104" t="s">
        <v>282</v>
      </c>
      <c r="CK104" t="s">
        <v>282</v>
      </c>
      <c r="CL104" t="s">
        <v>282</v>
      </c>
      <c r="CM104" t="s">
        <v>282</v>
      </c>
      <c r="CN104" t="s">
        <v>282</v>
      </c>
      <c r="CO104">
        <v>1340</v>
      </c>
      <c r="CP104">
        <v>10</v>
      </c>
      <c r="CQ104" t="s">
        <v>1069</v>
      </c>
      <c r="CR104" t="s">
        <v>3077</v>
      </c>
      <c r="CS104" t="s">
        <v>457</v>
      </c>
      <c r="CT104">
        <v>1.5</v>
      </c>
      <c r="CU104" t="s">
        <v>282</v>
      </c>
      <c r="CV104">
        <v>0.01</v>
      </c>
      <c r="CW104">
        <v>0.67</v>
      </c>
      <c r="CX104">
        <v>0.25</v>
      </c>
      <c r="CY104" t="s">
        <v>282</v>
      </c>
      <c r="CZ104" t="s">
        <v>282</v>
      </c>
      <c r="DA104" t="s">
        <v>282</v>
      </c>
      <c r="DB104" t="s">
        <v>282</v>
      </c>
      <c r="DC104" t="s">
        <v>282</v>
      </c>
      <c r="DD104" t="s">
        <v>282</v>
      </c>
      <c r="DE104" t="s">
        <v>282</v>
      </c>
      <c r="DF104" t="s">
        <v>282</v>
      </c>
      <c r="DG104" t="s">
        <v>282</v>
      </c>
      <c r="DH104" t="s">
        <v>282</v>
      </c>
      <c r="DJ104">
        <v>3</v>
      </c>
      <c r="DK104">
        <v>0.115</v>
      </c>
      <c r="DL104">
        <v>0.63</v>
      </c>
      <c r="DM104">
        <v>0.24666666666666667</v>
      </c>
      <c r="DN104">
        <v>0.62201583333333188</v>
      </c>
      <c r="DO104">
        <v>3.4075649999999924</v>
      </c>
      <c r="DP104">
        <v>1.3341788888888857</v>
      </c>
      <c r="DR104">
        <v>0.01</v>
      </c>
      <c r="DS104">
        <v>0.73</v>
      </c>
      <c r="DT104">
        <v>0.32</v>
      </c>
      <c r="DU104">
        <v>4.2945333333333259E-2</v>
      </c>
      <c r="DV104">
        <v>3.1350093333333273</v>
      </c>
      <c r="DW104">
        <v>1.3742506666666643</v>
      </c>
      <c r="DX104">
        <v>429.45333333333252</v>
      </c>
      <c r="DZ104" t="s">
        <v>282</v>
      </c>
      <c r="EA104" t="s">
        <v>282</v>
      </c>
      <c r="EB104" t="s">
        <v>282</v>
      </c>
    </row>
    <row r="105" spans="1:132" x14ac:dyDescent="0.25">
      <c r="A105" t="s">
        <v>2145</v>
      </c>
      <c r="B105" t="s">
        <v>2145</v>
      </c>
      <c r="D105" t="s">
        <v>307</v>
      </c>
      <c r="E105" t="s">
        <v>1052</v>
      </c>
      <c r="H105">
        <v>9460</v>
      </c>
      <c r="I105" t="s">
        <v>419</v>
      </c>
      <c r="J105">
        <v>0</v>
      </c>
      <c r="K105">
        <v>0</v>
      </c>
      <c r="L105">
        <v>0</v>
      </c>
      <c r="M105">
        <v>0</v>
      </c>
      <c r="N105" t="s">
        <v>2148</v>
      </c>
      <c r="O105">
        <v>9460</v>
      </c>
      <c r="P105" t="s">
        <v>419</v>
      </c>
      <c r="Q105" t="s">
        <v>191</v>
      </c>
      <c r="T105">
        <v>6</v>
      </c>
      <c r="U105" s="62" t="str">
        <f>VLOOKUP(A105,'Rettelse til drænsystem'!$G$4:$H$424,2,FALSE)</f>
        <v>Systematisk drænet</v>
      </c>
      <c r="V105" t="s">
        <v>1165</v>
      </c>
      <c r="W105" t="s">
        <v>193</v>
      </c>
      <c r="X105">
        <v>15</v>
      </c>
      <c r="Y105" t="s">
        <v>1106</v>
      </c>
      <c r="Z105">
        <v>1</v>
      </c>
      <c r="AA105" t="s">
        <v>282</v>
      </c>
      <c r="AB105" t="s">
        <v>282</v>
      </c>
      <c r="AC105">
        <v>6</v>
      </c>
      <c r="AD105" t="s">
        <v>195</v>
      </c>
      <c r="AE105">
        <v>1</v>
      </c>
      <c r="AF105" t="s">
        <v>282</v>
      </c>
      <c r="AG105" t="s">
        <v>282</v>
      </c>
      <c r="AH105" t="s">
        <v>282</v>
      </c>
      <c r="AI105" t="s">
        <v>282</v>
      </c>
      <c r="AJ105" t="s">
        <v>282</v>
      </c>
      <c r="AK105" t="s">
        <v>282</v>
      </c>
      <c r="AL105" t="s">
        <v>282</v>
      </c>
      <c r="AM105" t="s">
        <v>282</v>
      </c>
      <c r="AN105" t="s">
        <v>282</v>
      </c>
      <c r="AO105" t="s">
        <v>192</v>
      </c>
      <c r="AP105" t="s">
        <v>197</v>
      </c>
      <c r="AQ105" t="s">
        <v>198</v>
      </c>
      <c r="AR105" t="s">
        <v>282</v>
      </c>
      <c r="AS105">
        <v>567.5</v>
      </c>
      <c r="AT105">
        <v>758.89999999999964</v>
      </c>
      <c r="AU105">
        <v>543.64333333333263</v>
      </c>
      <c r="AV105">
        <v>75.041730962601335</v>
      </c>
      <c r="AW105">
        <v>13.803485918329068</v>
      </c>
      <c r="AX105">
        <v>82.545904058861481</v>
      </c>
      <c r="AY105">
        <v>15.183834510161976</v>
      </c>
      <c r="BA105">
        <v>827</v>
      </c>
      <c r="BB105">
        <v>26</v>
      </c>
      <c r="BC105" t="s">
        <v>1066</v>
      </c>
      <c r="BD105" t="s">
        <v>1090</v>
      </c>
      <c r="BE105" t="s">
        <v>554</v>
      </c>
      <c r="BF105">
        <v>2</v>
      </c>
      <c r="BG105" t="s">
        <v>282</v>
      </c>
      <c r="BH105">
        <v>0.45</v>
      </c>
      <c r="BI105">
        <v>1.61</v>
      </c>
      <c r="BJ105">
        <v>0.01</v>
      </c>
      <c r="BK105" t="s">
        <v>282</v>
      </c>
      <c r="BL105" t="s">
        <v>282</v>
      </c>
      <c r="BM105" t="s">
        <v>282</v>
      </c>
      <c r="BN105" t="s">
        <v>282</v>
      </c>
      <c r="BO105" t="s">
        <v>282</v>
      </c>
      <c r="BP105" t="s">
        <v>282</v>
      </c>
      <c r="BQ105" t="s">
        <v>282</v>
      </c>
      <c r="BR105" t="s">
        <v>282</v>
      </c>
      <c r="BS105" t="s">
        <v>282</v>
      </c>
      <c r="BT105" t="s">
        <v>282</v>
      </c>
      <c r="BU105">
        <v>860</v>
      </c>
      <c r="BV105">
        <v>6</v>
      </c>
      <c r="BW105" t="s">
        <v>1068</v>
      </c>
      <c r="BX105" t="s">
        <v>3077</v>
      </c>
      <c r="BY105" t="s">
        <v>554</v>
      </c>
      <c r="BZ105" t="s">
        <v>282</v>
      </c>
      <c r="CA105" t="s">
        <v>3149</v>
      </c>
      <c r="CB105">
        <v>1.51</v>
      </c>
      <c r="CC105">
        <v>3.72</v>
      </c>
      <c r="CD105">
        <v>0.01</v>
      </c>
      <c r="CE105" t="s">
        <v>282</v>
      </c>
      <c r="CF105" t="s">
        <v>282</v>
      </c>
      <c r="CG105" t="s">
        <v>282</v>
      </c>
      <c r="CH105" t="s">
        <v>282</v>
      </c>
      <c r="CI105" t="s">
        <v>282</v>
      </c>
      <c r="CJ105" t="s">
        <v>282</v>
      </c>
      <c r="CK105" t="s">
        <v>282</v>
      </c>
      <c r="CL105" t="s">
        <v>282</v>
      </c>
      <c r="CM105" t="s">
        <v>282</v>
      </c>
      <c r="CN105" t="s">
        <v>282</v>
      </c>
      <c r="CO105">
        <v>1375</v>
      </c>
      <c r="CP105">
        <v>10</v>
      </c>
      <c r="CQ105" t="s">
        <v>1069</v>
      </c>
      <c r="CR105" t="s">
        <v>3077</v>
      </c>
      <c r="CS105" t="s">
        <v>554</v>
      </c>
      <c r="CT105">
        <v>2</v>
      </c>
      <c r="CU105" t="s">
        <v>3144</v>
      </c>
      <c r="CV105">
        <v>0.88</v>
      </c>
      <c r="CW105">
        <v>2.62</v>
      </c>
      <c r="CX105">
        <v>0.04</v>
      </c>
      <c r="CY105" t="s">
        <v>282</v>
      </c>
      <c r="CZ105" t="s">
        <v>282</v>
      </c>
      <c r="DA105" t="s">
        <v>282</v>
      </c>
      <c r="DB105" t="s">
        <v>282</v>
      </c>
      <c r="DC105" t="s">
        <v>282</v>
      </c>
      <c r="DD105" t="s">
        <v>282</v>
      </c>
      <c r="DE105" t="s">
        <v>282</v>
      </c>
      <c r="DF105" t="s">
        <v>282</v>
      </c>
      <c r="DG105" t="s">
        <v>282</v>
      </c>
      <c r="DH105" t="s">
        <v>282</v>
      </c>
      <c r="DJ105">
        <v>3</v>
      </c>
      <c r="DK105">
        <v>0.94666666666666666</v>
      </c>
      <c r="DL105">
        <v>2.65</v>
      </c>
      <c r="DM105">
        <v>0.02</v>
      </c>
      <c r="DN105">
        <v>5.1464902222222157</v>
      </c>
      <c r="DO105">
        <v>14.406548333333316</v>
      </c>
      <c r="DP105">
        <v>0.10872866666666653</v>
      </c>
      <c r="DR105">
        <v>0.95000000000000018</v>
      </c>
      <c r="DS105">
        <v>3.9799999999999991</v>
      </c>
      <c r="DT105">
        <v>0.01</v>
      </c>
      <c r="DU105">
        <v>2.4049693333333328</v>
      </c>
      <c r="DV105">
        <v>10.075555733333326</v>
      </c>
      <c r="DW105">
        <v>2.5315466666666654E-2</v>
      </c>
      <c r="DX105">
        <v>253.15466666666654</v>
      </c>
      <c r="DZ105" t="s">
        <v>282</v>
      </c>
      <c r="EA105" t="s">
        <v>282</v>
      </c>
      <c r="EB105" t="s">
        <v>282</v>
      </c>
    </row>
    <row r="106" spans="1:132" x14ac:dyDescent="0.25">
      <c r="A106" t="s">
        <v>2149</v>
      </c>
      <c r="B106" t="s">
        <v>2149</v>
      </c>
      <c r="D106" t="s">
        <v>307</v>
      </c>
      <c r="E106" t="s">
        <v>1052</v>
      </c>
      <c r="H106">
        <v>9690</v>
      </c>
      <c r="I106" t="s">
        <v>524</v>
      </c>
      <c r="J106">
        <v>0</v>
      </c>
      <c r="K106">
        <v>0</v>
      </c>
      <c r="L106">
        <v>0</v>
      </c>
      <c r="M106">
        <v>0</v>
      </c>
      <c r="N106">
        <v>759</v>
      </c>
      <c r="O106">
        <v>9690</v>
      </c>
      <c r="P106" t="s">
        <v>524</v>
      </c>
      <c r="Q106" t="s">
        <v>191</v>
      </c>
      <c r="T106">
        <v>8</v>
      </c>
      <c r="U106" s="62" t="str">
        <f>VLOOKUP(A106,'Rettelse til drænsystem'!$G$4:$H$424,2,FALSE)</f>
        <v>Systematisk drænet</v>
      </c>
      <c r="V106" t="s">
        <v>1104</v>
      </c>
      <c r="W106" t="s">
        <v>193</v>
      </c>
      <c r="X106">
        <v>8.5</v>
      </c>
      <c r="Y106" t="s">
        <v>1181</v>
      </c>
      <c r="Z106">
        <v>1</v>
      </c>
      <c r="AA106" t="s">
        <v>282</v>
      </c>
      <c r="AB106" t="s">
        <v>282</v>
      </c>
      <c r="AC106">
        <v>2</v>
      </c>
      <c r="AD106" t="s">
        <v>196</v>
      </c>
      <c r="AE106">
        <v>1</v>
      </c>
      <c r="AF106" t="s">
        <v>282</v>
      </c>
      <c r="AG106" t="s">
        <v>282</v>
      </c>
      <c r="AH106" t="s">
        <v>282</v>
      </c>
      <c r="AI106" t="s">
        <v>282</v>
      </c>
      <c r="AJ106" t="s">
        <v>282</v>
      </c>
      <c r="AK106" t="s">
        <v>282</v>
      </c>
      <c r="AL106" t="s">
        <v>282</v>
      </c>
      <c r="AM106" t="s">
        <v>282</v>
      </c>
      <c r="AN106" t="s">
        <v>282</v>
      </c>
      <c r="AO106" t="s">
        <v>192</v>
      </c>
      <c r="AP106" t="s">
        <v>197</v>
      </c>
      <c r="AQ106" t="s">
        <v>198</v>
      </c>
      <c r="AR106" t="s">
        <v>282</v>
      </c>
      <c r="AS106">
        <v>643.29999999999984</v>
      </c>
      <c r="AT106">
        <v>721.19999999999993</v>
      </c>
      <c r="AU106">
        <v>538.96</v>
      </c>
      <c r="AV106">
        <v>97.414333958580769</v>
      </c>
      <c r="AW106">
        <v>18.074501625089205</v>
      </c>
      <c r="AX106">
        <v>107.15576735443885</v>
      </c>
      <c r="AY106">
        <v>19.881951787598126</v>
      </c>
      <c r="BA106">
        <v>837</v>
      </c>
      <c r="BB106">
        <v>26</v>
      </c>
      <c r="BC106" t="s">
        <v>1066</v>
      </c>
      <c r="BD106" t="s">
        <v>1090</v>
      </c>
      <c r="BE106" t="s">
        <v>3148</v>
      </c>
      <c r="BF106">
        <v>3</v>
      </c>
      <c r="BG106" t="s">
        <v>282</v>
      </c>
      <c r="BH106">
        <v>1.28</v>
      </c>
      <c r="BI106">
        <v>4.3600000000000003</v>
      </c>
      <c r="BJ106">
        <v>0.16</v>
      </c>
      <c r="BK106" t="s">
        <v>282</v>
      </c>
      <c r="BL106" t="s">
        <v>282</v>
      </c>
      <c r="BM106" t="s">
        <v>282</v>
      </c>
      <c r="BN106" t="s">
        <v>282</v>
      </c>
      <c r="BO106" t="s">
        <v>282</v>
      </c>
      <c r="BP106" t="s">
        <v>282</v>
      </c>
      <c r="BQ106" t="s">
        <v>282</v>
      </c>
      <c r="BR106" t="s">
        <v>282</v>
      </c>
      <c r="BS106" t="s">
        <v>282</v>
      </c>
      <c r="BT106" t="s">
        <v>282</v>
      </c>
      <c r="BU106">
        <v>859</v>
      </c>
      <c r="BV106">
        <v>7</v>
      </c>
      <c r="BW106" t="s">
        <v>1068</v>
      </c>
      <c r="BX106" t="s">
        <v>3077</v>
      </c>
      <c r="BY106" t="s">
        <v>554</v>
      </c>
      <c r="BZ106" t="s">
        <v>282</v>
      </c>
      <c r="CA106" t="s">
        <v>3150</v>
      </c>
      <c r="CB106">
        <v>1.0900000000000001</v>
      </c>
      <c r="CC106">
        <v>6.25</v>
      </c>
      <c r="CD106">
        <v>0.24</v>
      </c>
      <c r="CE106" t="s">
        <v>282</v>
      </c>
      <c r="CF106" t="s">
        <v>282</v>
      </c>
      <c r="CG106" t="s">
        <v>282</v>
      </c>
      <c r="CH106" t="s">
        <v>282</v>
      </c>
      <c r="CI106" t="s">
        <v>282</v>
      </c>
      <c r="CJ106" t="s">
        <v>282</v>
      </c>
      <c r="CK106" t="s">
        <v>282</v>
      </c>
      <c r="CL106" t="s">
        <v>282</v>
      </c>
      <c r="CM106" t="s">
        <v>282</v>
      </c>
      <c r="CN106" t="s">
        <v>282</v>
      </c>
      <c r="CO106">
        <v>1430</v>
      </c>
      <c r="CP106">
        <v>11</v>
      </c>
      <c r="CQ106" t="s">
        <v>1069</v>
      </c>
      <c r="CR106" t="s">
        <v>3077</v>
      </c>
      <c r="CS106" t="s">
        <v>554</v>
      </c>
      <c r="CT106" t="s">
        <v>282</v>
      </c>
      <c r="CU106" t="s">
        <v>2127</v>
      </c>
      <c r="CV106">
        <v>0.14000000000000001</v>
      </c>
      <c r="CW106">
        <v>2.4500000000000002</v>
      </c>
      <c r="CX106">
        <v>0.28999999999999998</v>
      </c>
      <c r="CY106" t="s">
        <v>282</v>
      </c>
      <c r="CZ106" t="s">
        <v>282</v>
      </c>
      <c r="DA106" t="s">
        <v>282</v>
      </c>
      <c r="DB106" t="s">
        <v>282</v>
      </c>
      <c r="DC106" t="s">
        <v>282</v>
      </c>
      <c r="DD106" t="s">
        <v>282</v>
      </c>
      <c r="DE106" t="s">
        <v>282</v>
      </c>
      <c r="DF106" t="s">
        <v>282</v>
      </c>
      <c r="DG106" t="s">
        <v>282</v>
      </c>
      <c r="DH106" t="s">
        <v>282</v>
      </c>
      <c r="DJ106">
        <v>3</v>
      </c>
      <c r="DK106">
        <v>0.83666666666666678</v>
      </c>
      <c r="DL106">
        <v>4.3533333333333326</v>
      </c>
      <c r="DM106">
        <v>0.22999999999999998</v>
      </c>
      <c r="DN106">
        <v>4.5092986666666679</v>
      </c>
      <c r="DO106">
        <v>23.462725333333335</v>
      </c>
      <c r="DP106">
        <v>1.239608</v>
      </c>
      <c r="DR106">
        <v>0.31333333333333335</v>
      </c>
      <c r="DS106">
        <v>3.2566666666666664</v>
      </c>
      <c r="DT106">
        <v>0.35666666666666669</v>
      </c>
      <c r="DU106">
        <v>0.96603800000000062</v>
      </c>
      <c r="DV106">
        <v>10.040629000000004</v>
      </c>
      <c r="DW106">
        <v>1.0996390000000007</v>
      </c>
      <c r="DX106">
        <v>308.31000000000017</v>
      </c>
      <c r="DZ106">
        <v>6.6666666666666666E-2</v>
      </c>
      <c r="EA106">
        <v>2.6166666666666667</v>
      </c>
      <c r="EB106">
        <v>0.41633333333333339</v>
      </c>
    </row>
    <row r="107" spans="1:132" x14ac:dyDescent="0.25">
      <c r="A107" t="s">
        <v>2152</v>
      </c>
      <c r="B107" t="s">
        <v>2152</v>
      </c>
      <c r="D107" t="s">
        <v>307</v>
      </c>
      <c r="E107" t="s">
        <v>1052</v>
      </c>
      <c r="H107">
        <v>9850</v>
      </c>
      <c r="I107" t="s">
        <v>456</v>
      </c>
      <c r="J107">
        <v>0</v>
      </c>
      <c r="K107">
        <v>0</v>
      </c>
      <c r="L107">
        <v>0</v>
      </c>
      <c r="M107">
        <v>0</v>
      </c>
      <c r="N107">
        <v>648</v>
      </c>
      <c r="O107">
        <v>9850</v>
      </c>
      <c r="P107" t="s">
        <v>456</v>
      </c>
      <c r="Q107" t="s">
        <v>214</v>
      </c>
      <c r="T107">
        <v>16</v>
      </c>
      <c r="U107" s="62" t="str">
        <f>VLOOKUP(A107,'Rettelse til drænsystem'!$G$4:$H$424,2,FALSE)</f>
        <v>Systematisk drænet</v>
      </c>
      <c r="V107" t="s">
        <v>1104</v>
      </c>
      <c r="W107" t="s">
        <v>239</v>
      </c>
      <c r="X107">
        <v>9</v>
      </c>
      <c r="Y107" t="s">
        <v>1181</v>
      </c>
      <c r="Z107">
        <v>1</v>
      </c>
      <c r="AA107" t="s">
        <v>282</v>
      </c>
      <c r="AB107" t="s">
        <v>282</v>
      </c>
      <c r="AC107">
        <v>6</v>
      </c>
      <c r="AD107" t="s">
        <v>195</v>
      </c>
      <c r="AE107">
        <v>1</v>
      </c>
      <c r="AF107" t="s">
        <v>282</v>
      </c>
      <c r="AG107" t="s">
        <v>282</v>
      </c>
      <c r="AH107" t="s">
        <v>282</v>
      </c>
      <c r="AI107" t="s">
        <v>282</v>
      </c>
      <c r="AJ107" t="s">
        <v>282</v>
      </c>
      <c r="AK107" t="s">
        <v>282</v>
      </c>
      <c r="AL107" t="s">
        <v>282</v>
      </c>
      <c r="AM107" t="s">
        <v>282</v>
      </c>
      <c r="AN107" t="s">
        <v>282</v>
      </c>
      <c r="AO107" t="s">
        <v>192</v>
      </c>
      <c r="AP107" t="s">
        <v>197</v>
      </c>
      <c r="AQ107" t="s">
        <v>198</v>
      </c>
      <c r="AR107" t="s">
        <v>282</v>
      </c>
      <c r="AS107">
        <v>570.5</v>
      </c>
      <c r="AT107">
        <v>687.70000000000027</v>
      </c>
      <c r="AU107">
        <v>510.6633333333333</v>
      </c>
      <c r="AV107">
        <v>94.952291833174584</v>
      </c>
      <c r="AW107">
        <v>18.593912199134706</v>
      </c>
      <c r="AX107">
        <v>104.44752101649205</v>
      </c>
      <c r="AY107">
        <v>20.453303419048179</v>
      </c>
      <c r="BA107">
        <v>781</v>
      </c>
      <c r="BB107">
        <v>25</v>
      </c>
      <c r="BC107" t="s">
        <v>1066</v>
      </c>
      <c r="BD107" t="s">
        <v>1090</v>
      </c>
      <c r="BE107" t="s">
        <v>457</v>
      </c>
      <c r="BF107">
        <v>2</v>
      </c>
      <c r="BG107" t="s">
        <v>282</v>
      </c>
      <c r="BH107">
        <v>9.07</v>
      </c>
      <c r="BI107">
        <v>11.27</v>
      </c>
      <c r="BJ107" t="s">
        <v>3078</v>
      </c>
      <c r="BK107" t="s">
        <v>282</v>
      </c>
      <c r="BL107" t="s">
        <v>282</v>
      </c>
      <c r="BM107" t="s">
        <v>282</v>
      </c>
      <c r="BN107" t="s">
        <v>282</v>
      </c>
      <c r="BO107" t="s">
        <v>282</v>
      </c>
      <c r="BP107" t="s">
        <v>282</v>
      </c>
      <c r="BQ107" t="s">
        <v>282</v>
      </c>
      <c r="BR107" t="s">
        <v>282</v>
      </c>
      <c r="BS107" t="s">
        <v>282</v>
      </c>
      <c r="BT107" t="s">
        <v>282</v>
      </c>
      <c r="BU107">
        <v>801</v>
      </c>
      <c r="BV107">
        <v>6</v>
      </c>
      <c r="BW107" t="s">
        <v>1068</v>
      </c>
      <c r="BX107" t="s">
        <v>3077</v>
      </c>
      <c r="BY107" t="s">
        <v>457</v>
      </c>
      <c r="BZ107" t="s">
        <v>282</v>
      </c>
      <c r="CA107" t="s">
        <v>3151</v>
      </c>
      <c r="CB107">
        <v>6.43</v>
      </c>
      <c r="CC107">
        <v>7.82</v>
      </c>
      <c r="CD107" t="s">
        <v>3078</v>
      </c>
      <c r="CE107" t="s">
        <v>282</v>
      </c>
      <c r="CF107" t="s">
        <v>282</v>
      </c>
      <c r="CG107" t="s">
        <v>282</v>
      </c>
      <c r="CH107" t="s">
        <v>282</v>
      </c>
      <c r="CI107" t="s">
        <v>282</v>
      </c>
      <c r="CJ107" t="s">
        <v>282</v>
      </c>
      <c r="CK107" t="s">
        <v>282</v>
      </c>
      <c r="CL107" t="s">
        <v>282</v>
      </c>
      <c r="CM107" t="s">
        <v>282</v>
      </c>
      <c r="CN107" t="s">
        <v>282</v>
      </c>
      <c r="CO107">
        <v>1097</v>
      </c>
      <c r="CP107">
        <v>10</v>
      </c>
      <c r="CQ107" t="s">
        <v>1069</v>
      </c>
      <c r="CR107" t="s">
        <v>3077</v>
      </c>
      <c r="CS107" t="s">
        <v>457</v>
      </c>
      <c r="CT107">
        <v>3</v>
      </c>
      <c r="CU107" t="s">
        <v>282</v>
      </c>
      <c r="CV107" t="s">
        <v>282</v>
      </c>
      <c r="CW107" t="s">
        <v>282</v>
      </c>
      <c r="CX107" t="s">
        <v>282</v>
      </c>
      <c r="CY107" t="s">
        <v>282</v>
      </c>
      <c r="CZ107" t="s">
        <v>282</v>
      </c>
      <c r="DA107" t="s">
        <v>282</v>
      </c>
      <c r="DB107" t="s">
        <v>282</v>
      </c>
      <c r="DC107" t="s">
        <v>282</v>
      </c>
      <c r="DD107" t="s">
        <v>282</v>
      </c>
      <c r="DE107" t="s">
        <v>282</v>
      </c>
      <c r="DF107" t="s">
        <v>282</v>
      </c>
      <c r="DG107" t="s">
        <v>282</v>
      </c>
      <c r="DH107" t="s">
        <v>282</v>
      </c>
      <c r="DJ107">
        <v>3</v>
      </c>
      <c r="DK107">
        <v>7.75</v>
      </c>
      <c r="DL107">
        <v>9.5449999999999999</v>
      </c>
      <c r="DM107" t="s">
        <v>282</v>
      </c>
      <c r="DN107">
        <v>39.576408333333333</v>
      </c>
      <c r="DO107">
        <v>48.742815166666659</v>
      </c>
      <c r="DP107" t="s">
        <v>282</v>
      </c>
      <c r="DR107">
        <v>12.096666666666666</v>
      </c>
      <c r="DS107">
        <v>13.506666666666666</v>
      </c>
      <c r="DT107">
        <v>0.01</v>
      </c>
      <c r="DU107">
        <v>40.443188888888848</v>
      </c>
      <c r="DV107">
        <v>45.157288888888836</v>
      </c>
      <c r="DW107">
        <v>3.3433333333333301E-2</v>
      </c>
      <c r="DX107">
        <v>334.33333333333297</v>
      </c>
      <c r="DZ107">
        <v>9.6333333333333329</v>
      </c>
      <c r="EA107">
        <v>10.75</v>
      </c>
      <c r="EB107">
        <v>1.1333333333333334E-2</v>
      </c>
    </row>
    <row r="108" spans="1:132" x14ac:dyDescent="0.25">
      <c r="A108" t="s">
        <v>2154</v>
      </c>
      <c r="B108" t="s">
        <v>2154</v>
      </c>
      <c r="D108" t="s">
        <v>307</v>
      </c>
      <c r="E108" t="s">
        <v>1052</v>
      </c>
      <c r="H108">
        <v>9340</v>
      </c>
      <c r="I108" t="s">
        <v>458</v>
      </c>
      <c r="J108">
        <v>0</v>
      </c>
      <c r="K108">
        <v>0</v>
      </c>
      <c r="L108">
        <v>0</v>
      </c>
      <c r="M108">
        <v>0</v>
      </c>
      <c r="N108">
        <v>604</v>
      </c>
      <c r="O108">
        <v>9340</v>
      </c>
      <c r="P108" t="s">
        <v>458</v>
      </c>
      <c r="Q108" t="s">
        <v>191</v>
      </c>
      <c r="T108">
        <v>10</v>
      </c>
      <c r="U108" s="62" t="str">
        <f>VLOOKUP(A108,'Rettelse til drænsystem'!$G$4:$H$424,2,FALSE)</f>
        <v>Systematisk drænet</v>
      </c>
      <c r="V108" t="s">
        <v>1104</v>
      </c>
      <c r="W108" t="s">
        <v>239</v>
      </c>
      <c r="X108">
        <v>15</v>
      </c>
      <c r="Y108" t="s">
        <v>1064</v>
      </c>
      <c r="Z108">
        <v>1</v>
      </c>
      <c r="AA108" t="s">
        <v>282</v>
      </c>
      <c r="AB108" t="s">
        <v>282</v>
      </c>
      <c r="AC108">
        <v>10</v>
      </c>
      <c r="AD108" t="s">
        <v>249</v>
      </c>
      <c r="AE108">
        <v>1</v>
      </c>
      <c r="AF108" t="s">
        <v>282</v>
      </c>
      <c r="AG108" t="s">
        <v>282</v>
      </c>
      <c r="AH108" t="s">
        <v>282</v>
      </c>
      <c r="AI108" t="s">
        <v>282</v>
      </c>
      <c r="AJ108" t="s">
        <v>282</v>
      </c>
      <c r="AK108" t="s">
        <v>282</v>
      </c>
      <c r="AL108" t="s">
        <v>282</v>
      </c>
      <c r="AM108" t="s">
        <v>282</v>
      </c>
      <c r="AN108" t="s">
        <v>282</v>
      </c>
      <c r="AO108" t="s">
        <v>192</v>
      </c>
      <c r="AP108" t="s">
        <v>197</v>
      </c>
      <c r="AQ108" t="s">
        <v>198</v>
      </c>
      <c r="AR108" t="s">
        <v>282</v>
      </c>
      <c r="AS108">
        <v>564.6</v>
      </c>
      <c r="AT108">
        <v>578.30000000000018</v>
      </c>
      <c r="AU108">
        <v>339.28666666666618</v>
      </c>
      <c r="AV108">
        <v>73.65597676877249</v>
      </c>
      <c r="AW108">
        <v>21.709069057268959</v>
      </c>
      <c r="AX108">
        <v>81.021574445649748</v>
      </c>
      <c r="AY108">
        <v>23.879975962995857</v>
      </c>
      <c r="BA108">
        <v>723</v>
      </c>
      <c r="BB108">
        <v>25</v>
      </c>
      <c r="BC108" t="s">
        <v>1066</v>
      </c>
      <c r="BD108" t="s">
        <v>1090</v>
      </c>
      <c r="BE108" t="s">
        <v>460</v>
      </c>
      <c r="BF108">
        <v>0.5</v>
      </c>
      <c r="BG108" t="s">
        <v>282</v>
      </c>
      <c r="BH108">
        <v>4.45</v>
      </c>
      <c r="BI108">
        <v>5.35</v>
      </c>
      <c r="BJ108">
        <v>0.04</v>
      </c>
      <c r="BK108" t="s">
        <v>282</v>
      </c>
      <c r="BL108" t="s">
        <v>282</v>
      </c>
      <c r="BM108" t="s">
        <v>282</v>
      </c>
      <c r="BN108" t="s">
        <v>282</v>
      </c>
      <c r="BO108" t="s">
        <v>282</v>
      </c>
      <c r="BP108" t="s">
        <v>282</v>
      </c>
      <c r="BQ108" t="s">
        <v>282</v>
      </c>
      <c r="BR108" t="s">
        <v>282</v>
      </c>
      <c r="BS108" t="s">
        <v>282</v>
      </c>
      <c r="BT108" t="s">
        <v>282</v>
      </c>
      <c r="BU108">
        <v>738</v>
      </c>
      <c r="BV108">
        <v>6</v>
      </c>
      <c r="BW108" t="s">
        <v>1068</v>
      </c>
      <c r="BX108" t="s">
        <v>3077</v>
      </c>
      <c r="BY108" t="s">
        <v>460</v>
      </c>
      <c r="BZ108">
        <v>3</v>
      </c>
      <c r="CA108" t="s">
        <v>282</v>
      </c>
      <c r="CB108">
        <v>5.61</v>
      </c>
      <c r="CC108">
        <v>6.82</v>
      </c>
      <c r="CD108">
        <v>0.02</v>
      </c>
      <c r="CE108" t="s">
        <v>282</v>
      </c>
      <c r="CF108" t="s">
        <v>282</v>
      </c>
      <c r="CG108" t="s">
        <v>282</v>
      </c>
      <c r="CH108" t="s">
        <v>282</v>
      </c>
      <c r="CI108" t="s">
        <v>282</v>
      </c>
      <c r="CJ108" t="s">
        <v>282</v>
      </c>
      <c r="CK108" t="s">
        <v>282</v>
      </c>
      <c r="CL108" t="s">
        <v>282</v>
      </c>
      <c r="CM108" t="s">
        <v>282</v>
      </c>
      <c r="CN108" t="s">
        <v>282</v>
      </c>
      <c r="CO108">
        <v>1429</v>
      </c>
      <c r="CP108">
        <v>10</v>
      </c>
      <c r="CQ108" t="s">
        <v>1069</v>
      </c>
      <c r="CR108" t="s">
        <v>3077</v>
      </c>
      <c r="CS108" t="s">
        <v>460</v>
      </c>
      <c r="CT108">
        <v>1.5</v>
      </c>
      <c r="CU108" t="s">
        <v>282</v>
      </c>
      <c r="CV108">
        <v>4.24</v>
      </c>
      <c r="CW108">
        <v>5.34</v>
      </c>
      <c r="CX108">
        <v>0.02</v>
      </c>
      <c r="CY108" t="s">
        <v>282</v>
      </c>
      <c r="CZ108" t="s">
        <v>282</v>
      </c>
      <c r="DA108" t="s">
        <v>282</v>
      </c>
      <c r="DB108" t="s">
        <v>282</v>
      </c>
      <c r="DC108" t="s">
        <v>282</v>
      </c>
      <c r="DD108" t="s">
        <v>282</v>
      </c>
      <c r="DE108" t="s">
        <v>282</v>
      </c>
      <c r="DF108" t="s">
        <v>282</v>
      </c>
      <c r="DG108" t="s">
        <v>282</v>
      </c>
      <c r="DH108" t="s">
        <v>282</v>
      </c>
      <c r="DJ108">
        <v>3</v>
      </c>
      <c r="DK108">
        <v>4.7666666666666666</v>
      </c>
      <c r="DL108">
        <v>5.836666666666666</v>
      </c>
      <c r="DM108">
        <v>2.6666666666666668E-2</v>
      </c>
      <c r="DN108">
        <v>16.172664444444422</v>
      </c>
      <c r="DO108">
        <v>19.803031777777747</v>
      </c>
      <c r="DP108">
        <v>9.0476444444444318E-2</v>
      </c>
      <c r="DR108">
        <v>6.8566666666666665</v>
      </c>
      <c r="DS108">
        <v>7.7366666666666655</v>
      </c>
      <c r="DT108">
        <v>2.3333333333333334E-2</v>
      </c>
      <c r="DU108">
        <v>15.706337777777733</v>
      </c>
      <c r="DV108">
        <v>17.722124444444393</v>
      </c>
      <c r="DW108">
        <v>5.344888888888874E-2</v>
      </c>
      <c r="DX108">
        <v>229.06666666666601</v>
      </c>
      <c r="DZ108">
        <v>2.7399999999999998</v>
      </c>
      <c r="EA108">
        <v>3.5</v>
      </c>
      <c r="EB108">
        <v>3.3666666666666664E-2</v>
      </c>
    </row>
    <row r="109" spans="1:132" x14ac:dyDescent="0.25">
      <c r="A109" t="s">
        <v>2156</v>
      </c>
      <c r="B109" t="s">
        <v>2156</v>
      </c>
      <c r="D109" t="s">
        <v>307</v>
      </c>
      <c r="E109" t="s">
        <v>1052</v>
      </c>
      <c r="H109">
        <v>9370</v>
      </c>
      <c r="I109" t="s">
        <v>462</v>
      </c>
      <c r="J109">
        <v>0</v>
      </c>
      <c r="K109">
        <v>0</v>
      </c>
      <c r="L109">
        <v>0</v>
      </c>
      <c r="M109">
        <v>0</v>
      </c>
      <c r="N109">
        <v>611</v>
      </c>
      <c r="O109">
        <v>9370</v>
      </c>
      <c r="P109" t="s">
        <v>462</v>
      </c>
      <c r="Q109" t="s">
        <v>191</v>
      </c>
      <c r="T109">
        <v>8</v>
      </c>
      <c r="U109" s="62" t="str">
        <f>VLOOKUP(A109,'Rettelse til drænsystem'!$G$4:$H$424,2,FALSE)</f>
        <v>Systematisk drænet</v>
      </c>
      <c r="V109" t="s">
        <v>1165</v>
      </c>
      <c r="W109" t="s">
        <v>193</v>
      </c>
      <c r="X109">
        <v>23</v>
      </c>
      <c r="Y109" t="s">
        <v>1181</v>
      </c>
      <c r="Z109">
        <v>0.5</v>
      </c>
      <c r="AA109" t="s">
        <v>1207</v>
      </c>
      <c r="AB109">
        <v>0.5</v>
      </c>
      <c r="AC109">
        <v>6</v>
      </c>
      <c r="AD109" t="s">
        <v>195</v>
      </c>
      <c r="AE109">
        <v>1</v>
      </c>
      <c r="AF109" t="s">
        <v>282</v>
      </c>
      <c r="AG109" t="s">
        <v>282</v>
      </c>
      <c r="AH109" t="s">
        <v>282</v>
      </c>
      <c r="AI109" t="s">
        <v>282</v>
      </c>
      <c r="AJ109" t="s">
        <v>282</v>
      </c>
      <c r="AK109" t="s">
        <v>282</v>
      </c>
      <c r="AL109" t="s">
        <v>282</v>
      </c>
      <c r="AM109" t="s">
        <v>282</v>
      </c>
      <c r="AN109" t="s">
        <v>282</v>
      </c>
      <c r="AO109" t="s">
        <v>192</v>
      </c>
      <c r="AP109" t="s">
        <v>197</v>
      </c>
      <c r="AQ109" t="s">
        <v>198</v>
      </c>
      <c r="AR109" t="s">
        <v>282</v>
      </c>
      <c r="AS109">
        <v>564.6</v>
      </c>
      <c r="AT109">
        <v>565.60000000000014</v>
      </c>
      <c r="AU109">
        <v>258.23833333333312</v>
      </c>
      <c r="AV109">
        <v>55.224741701385547</v>
      </c>
      <c r="AW109">
        <v>21.32212974118691</v>
      </c>
      <c r="AX109">
        <v>60.747215871524105</v>
      </c>
      <c r="AY109">
        <v>23.454342715305604</v>
      </c>
      <c r="BA109">
        <v>728</v>
      </c>
      <c r="BB109">
        <v>25</v>
      </c>
      <c r="BC109" t="s">
        <v>1066</v>
      </c>
      <c r="BD109" t="s">
        <v>1090</v>
      </c>
      <c r="BE109" t="s">
        <v>460</v>
      </c>
      <c r="BF109">
        <v>0.2</v>
      </c>
      <c r="BG109" t="s">
        <v>282</v>
      </c>
      <c r="BH109">
        <v>3.5</v>
      </c>
      <c r="BI109">
        <v>6.4</v>
      </c>
      <c r="BJ109">
        <v>0.05</v>
      </c>
      <c r="BK109" t="s">
        <v>282</v>
      </c>
      <c r="BL109" t="s">
        <v>282</v>
      </c>
      <c r="BM109" t="s">
        <v>282</v>
      </c>
      <c r="BN109" t="s">
        <v>282</v>
      </c>
      <c r="BO109" t="s">
        <v>282</v>
      </c>
      <c r="BP109" t="s">
        <v>282</v>
      </c>
      <c r="BQ109" t="s">
        <v>282</v>
      </c>
      <c r="BR109" t="s">
        <v>282</v>
      </c>
      <c r="BS109" t="s">
        <v>282</v>
      </c>
      <c r="BT109" t="s">
        <v>282</v>
      </c>
      <c r="BU109">
        <v>740</v>
      </c>
      <c r="BV109">
        <v>6</v>
      </c>
      <c r="BW109" t="s">
        <v>1068</v>
      </c>
      <c r="BX109" t="s">
        <v>3077</v>
      </c>
      <c r="BY109" t="s">
        <v>460</v>
      </c>
      <c r="BZ109">
        <v>0.2</v>
      </c>
      <c r="CA109" t="s">
        <v>282</v>
      </c>
      <c r="CB109">
        <v>4.57</v>
      </c>
      <c r="CC109">
        <v>6.65</v>
      </c>
      <c r="CD109">
        <v>0.04</v>
      </c>
      <c r="CE109" t="s">
        <v>282</v>
      </c>
      <c r="CF109" t="s">
        <v>282</v>
      </c>
      <c r="CG109" t="s">
        <v>282</v>
      </c>
      <c r="CH109" t="s">
        <v>282</v>
      </c>
      <c r="CI109" t="s">
        <v>282</v>
      </c>
      <c r="CJ109" t="s">
        <v>282</v>
      </c>
      <c r="CK109" t="s">
        <v>282</v>
      </c>
      <c r="CL109" t="s">
        <v>282</v>
      </c>
      <c r="CM109" t="s">
        <v>282</v>
      </c>
      <c r="CN109" t="s">
        <v>282</v>
      </c>
      <c r="CO109">
        <v>1445</v>
      </c>
      <c r="CP109">
        <v>10</v>
      </c>
      <c r="CQ109" t="s">
        <v>1069</v>
      </c>
      <c r="CR109" t="s">
        <v>3077</v>
      </c>
      <c r="CS109" t="s">
        <v>460</v>
      </c>
      <c r="CT109">
        <v>0.2</v>
      </c>
      <c r="CU109" t="s">
        <v>282</v>
      </c>
      <c r="CV109">
        <v>4.62</v>
      </c>
      <c r="CW109">
        <v>6.29</v>
      </c>
      <c r="CX109">
        <v>0.06</v>
      </c>
      <c r="CY109" t="s">
        <v>282</v>
      </c>
      <c r="CZ109" t="s">
        <v>282</v>
      </c>
      <c r="DA109" t="s">
        <v>282</v>
      </c>
      <c r="DB109" t="s">
        <v>282</v>
      </c>
      <c r="DC109" t="s">
        <v>282</v>
      </c>
      <c r="DD109" t="s">
        <v>282</v>
      </c>
      <c r="DE109" t="s">
        <v>282</v>
      </c>
      <c r="DF109" t="s">
        <v>282</v>
      </c>
      <c r="DG109" t="s">
        <v>282</v>
      </c>
      <c r="DH109" t="s">
        <v>282</v>
      </c>
      <c r="DJ109">
        <v>3</v>
      </c>
      <c r="DK109">
        <v>4.2300000000000004</v>
      </c>
      <c r="DL109">
        <v>6.4466666666666663</v>
      </c>
      <c r="DM109">
        <v>4.9999999999999996E-2</v>
      </c>
      <c r="DN109">
        <v>10.923481499999992</v>
      </c>
      <c r="DO109">
        <v>16.64776455555554</v>
      </c>
      <c r="DP109">
        <v>0.12911916666666653</v>
      </c>
      <c r="DR109">
        <v>2.8033333333333332</v>
      </c>
      <c r="DS109">
        <v>5.166666666666667</v>
      </c>
      <c r="DT109">
        <v>4.9999999999999996E-2</v>
      </c>
      <c r="DU109">
        <v>3.0917496111111009</v>
      </c>
      <c r="DV109">
        <v>5.6982305555555364</v>
      </c>
      <c r="DW109">
        <v>5.5144166666666473E-2</v>
      </c>
      <c r="DX109">
        <v>110.28833333333296</v>
      </c>
      <c r="DZ109">
        <v>1.5666666666666667</v>
      </c>
      <c r="EA109">
        <v>3.9</v>
      </c>
      <c r="EB109">
        <v>0.11499999999999999</v>
      </c>
    </row>
    <row r="110" spans="1:132" x14ac:dyDescent="0.25">
      <c r="A110" t="s">
        <v>2158</v>
      </c>
      <c r="B110" t="s">
        <v>2158</v>
      </c>
      <c r="D110" t="s">
        <v>307</v>
      </c>
      <c r="E110" t="s">
        <v>1052</v>
      </c>
      <c r="H110">
        <v>9800</v>
      </c>
      <c r="I110" t="s">
        <v>465</v>
      </c>
      <c r="J110">
        <v>0</v>
      </c>
      <c r="K110">
        <v>0</v>
      </c>
      <c r="L110">
        <v>0</v>
      </c>
      <c r="M110">
        <v>0</v>
      </c>
      <c r="N110" t="s">
        <v>3152</v>
      </c>
      <c r="O110">
        <v>9800</v>
      </c>
      <c r="P110" t="s">
        <v>465</v>
      </c>
      <c r="Q110" t="s">
        <v>191</v>
      </c>
      <c r="T110">
        <v>10</v>
      </c>
      <c r="U110" s="62" t="str">
        <f>VLOOKUP(A110,'Rettelse til drænsystem'!$G$4:$H$424,2,FALSE)</f>
        <v>Systematisk drænet</v>
      </c>
      <c r="V110" t="s">
        <v>1165</v>
      </c>
      <c r="W110" t="s">
        <v>239</v>
      </c>
      <c r="X110">
        <v>3</v>
      </c>
      <c r="Y110" t="s">
        <v>1064</v>
      </c>
      <c r="Z110">
        <v>1</v>
      </c>
      <c r="AA110" t="s">
        <v>282</v>
      </c>
      <c r="AB110" t="s">
        <v>282</v>
      </c>
      <c r="AC110">
        <v>6</v>
      </c>
      <c r="AD110" t="s">
        <v>195</v>
      </c>
      <c r="AE110">
        <v>1</v>
      </c>
      <c r="AF110" t="s">
        <v>282</v>
      </c>
      <c r="AG110" t="s">
        <v>282</v>
      </c>
      <c r="AH110" t="s">
        <v>282</v>
      </c>
      <c r="AI110" t="s">
        <v>282</v>
      </c>
      <c r="AJ110" t="s">
        <v>282</v>
      </c>
      <c r="AK110" t="s">
        <v>282</v>
      </c>
      <c r="AL110" t="s">
        <v>282</v>
      </c>
      <c r="AM110" t="s">
        <v>282</v>
      </c>
      <c r="AN110" t="s">
        <v>282</v>
      </c>
      <c r="AO110" t="s">
        <v>192</v>
      </c>
      <c r="AP110" t="s">
        <v>197</v>
      </c>
      <c r="AQ110" t="s">
        <v>198</v>
      </c>
      <c r="AR110" t="s">
        <v>282</v>
      </c>
      <c r="AS110">
        <v>570.5</v>
      </c>
      <c r="AT110">
        <v>690.1</v>
      </c>
      <c r="AU110">
        <v>528.42666666666605</v>
      </c>
      <c r="AV110">
        <v>80.231465971806955</v>
      </c>
      <c r="AW110">
        <v>15.183084244765666</v>
      </c>
      <c r="AX110">
        <v>88.254612568987653</v>
      </c>
      <c r="AY110">
        <v>16.701392669242235</v>
      </c>
      <c r="BA110">
        <v>791</v>
      </c>
      <c r="BB110">
        <v>26</v>
      </c>
      <c r="BC110" t="s">
        <v>1066</v>
      </c>
      <c r="BD110" t="s">
        <v>1090</v>
      </c>
      <c r="BE110" t="s">
        <v>457</v>
      </c>
      <c r="BF110">
        <v>2</v>
      </c>
      <c r="BG110" t="s">
        <v>3153</v>
      </c>
      <c r="BH110">
        <v>9.18</v>
      </c>
      <c r="BI110">
        <v>10.64</v>
      </c>
      <c r="BJ110">
        <v>0.04</v>
      </c>
      <c r="BK110" t="s">
        <v>282</v>
      </c>
      <c r="BL110" t="s">
        <v>282</v>
      </c>
      <c r="BM110" t="s">
        <v>282</v>
      </c>
      <c r="BN110" t="s">
        <v>282</v>
      </c>
      <c r="BO110" t="s">
        <v>282</v>
      </c>
      <c r="BP110" t="s">
        <v>282</v>
      </c>
      <c r="BQ110" t="s">
        <v>282</v>
      </c>
      <c r="BR110" t="s">
        <v>282</v>
      </c>
      <c r="BS110" t="s">
        <v>282</v>
      </c>
      <c r="BT110" t="s">
        <v>282</v>
      </c>
      <c r="BU110">
        <v>819</v>
      </c>
      <c r="BV110">
        <v>7</v>
      </c>
      <c r="BW110" t="s">
        <v>1068</v>
      </c>
      <c r="BX110" t="s">
        <v>3077</v>
      </c>
      <c r="BY110" t="s">
        <v>457</v>
      </c>
      <c r="BZ110">
        <v>3</v>
      </c>
      <c r="CA110" t="s">
        <v>282</v>
      </c>
      <c r="CB110">
        <v>12.68</v>
      </c>
      <c r="CC110">
        <v>13.96</v>
      </c>
      <c r="CD110">
        <v>0.02</v>
      </c>
      <c r="CE110" t="s">
        <v>282</v>
      </c>
      <c r="CF110" t="s">
        <v>282</v>
      </c>
      <c r="CG110" t="s">
        <v>282</v>
      </c>
      <c r="CH110" t="s">
        <v>282</v>
      </c>
      <c r="CI110" t="s">
        <v>282</v>
      </c>
      <c r="CJ110" t="s">
        <v>282</v>
      </c>
      <c r="CK110" t="s">
        <v>282</v>
      </c>
      <c r="CL110" t="s">
        <v>282</v>
      </c>
      <c r="CM110" t="s">
        <v>282</v>
      </c>
      <c r="CN110" t="s">
        <v>282</v>
      </c>
      <c r="CO110">
        <v>760</v>
      </c>
      <c r="CP110">
        <v>10</v>
      </c>
      <c r="CQ110" t="s">
        <v>1069</v>
      </c>
      <c r="CR110" t="s">
        <v>3077</v>
      </c>
      <c r="CS110" t="s">
        <v>457</v>
      </c>
      <c r="CT110">
        <v>2</v>
      </c>
      <c r="CU110" t="s">
        <v>282</v>
      </c>
      <c r="CV110">
        <v>9.42</v>
      </c>
      <c r="CW110">
        <v>10.11</v>
      </c>
      <c r="CX110">
        <v>0.03</v>
      </c>
      <c r="CY110" t="s">
        <v>282</v>
      </c>
      <c r="CZ110" t="s">
        <v>282</v>
      </c>
      <c r="DA110" t="s">
        <v>282</v>
      </c>
      <c r="DB110" t="s">
        <v>282</v>
      </c>
      <c r="DC110" t="s">
        <v>282</v>
      </c>
      <c r="DD110" t="s">
        <v>282</v>
      </c>
      <c r="DE110" t="s">
        <v>282</v>
      </c>
      <c r="DF110" t="s">
        <v>282</v>
      </c>
      <c r="DG110" t="s">
        <v>282</v>
      </c>
      <c r="DH110" t="s">
        <v>282</v>
      </c>
      <c r="DJ110">
        <v>3</v>
      </c>
      <c r="DK110">
        <v>10.426666666666668</v>
      </c>
      <c r="DL110">
        <v>11.57</v>
      </c>
      <c r="DM110">
        <v>0.03</v>
      </c>
      <c r="DN110">
        <v>55.097287111111058</v>
      </c>
      <c r="DO110">
        <v>61.13896533333326</v>
      </c>
      <c r="DP110">
        <v>0.15852799999999981</v>
      </c>
      <c r="DR110">
        <v>9.25</v>
      </c>
      <c r="DS110">
        <v>9.5950000000000006</v>
      </c>
      <c r="DT110">
        <v>0.02</v>
      </c>
      <c r="DU110">
        <v>31.052866666666603</v>
      </c>
      <c r="DV110">
        <v>32.211054666666598</v>
      </c>
      <c r="DW110">
        <v>6.7141333333333192E-2</v>
      </c>
      <c r="DX110">
        <v>335.70666666666597</v>
      </c>
      <c r="DZ110">
        <v>6.8666666666666663</v>
      </c>
      <c r="EA110">
        <v>7.2333333333333334</v>
      </c>
      <c r="EB110">
        <v>1.6666666666666666E-2</v>
      </c>
    </row>
    <row r="111" spans="1:132" x14ac:dyDescent="0.25">
      <c r="A111" t="s">
        <v>2160</v>
      </c>
      <c r="B111" t="s">
        <v>2160</v>
      </c>
      <c r="D111" t="s">
        <v>307</v>
      </c>
      <c r="E111" t="s">
        <v>1052</v>
      </c>
      <c r="H111">
        <v>9800</v>
      </c>
      <c r="I111" t="s">
        <v>465</v>
      </c>
      <c r="J111">
        <v>0</v>
      </c>
      <c r="K111">
        <v>0</v>
      </c>
      <c r="L111">
        <v>0</v>
      </c>
      <c r="M111">
        <v>0</v>
      </c>
      <c r="N111">
        <v>653</v>
      </c>
      <c r="O111">
        <v>9800</v>
      </c>
      <c r="P111" t="s">
        <v>465</v>
      </c>
      <c r="Q111" t="s">
        <v>214</v>
      </c>
      <c r="T111">
        <v>16</v>
      </c>
      <c r="U111" s="62" t="str">
        <f>VLOOKUP(A111,'Rettelse til drænsystem'!$G$4:$H$424,2,FALSE)</f>
        <v>Systematisk drænet</v>
      </c>
      <c r="V111" t="s">
        <v>1165</v>
      </c>
      <c r="W111" t="s">
        <v>239</v>
      </c>
      <c r="X111">
        <v>10</v>
      </c>
      <c r="Y111" t="s">
        <v>1088</v>
      </c>
      <c r="Z111">
        <v>1</v>
      </c>
      <c r="AA111" t="s">
        <v>282</v>
      </c>
      <c r="AB111" t="s">
        <v>282</v>
      </c>
      <c r="AC111">
        <v>6</v>
      </c>
      <c r="AD111" t="s">
        <v>195</v>
      </c>
      <c r="AE111">
        <v>1</v>
      </c>
      <c r="AF111" t="s">
        <v>282</v>
      </c>
      <c r="AG111" t="s">
        <v>282</v>
      </c>
      <c r="AH111" t="s">
        <v>282</v>
      </c>
      <c r="AI111" t="s">
        <v>282</v>
      </c>
      <c r="AJ111" t="s">
        <v>282</v>
      </c>
      <c r="AK111" t="s">
        <v>282</v>
      </c>
      <c r="AL111" t="s">
        <v>282</v>
      </c>
      <c r="AM111" t="s">
        <v>282</v>
      </c>
      <c r="AN111" t="s">
        <v>282</v>
      </c>
      <c r="AO111" t="s">
        <v>192</v>
      </c>
      <c r="AP111" t="s">
        <v>197</v>
      </c>
      <c r="AQ111" t="s">
        <v>198</v>
      </c>
      <c r="AR111" t="s">
        <v>282</v>
      </c>
      <c r="AS111">
        <v>570.5</v>
      </c>
      <c r="AT111">
        <v>690.1</v>
      </c>
      <c r="AU111">
        <v>497.77333333333308</v>
      </c>
      <c r="AV111">
        <v>63.203137692458483</v>
      </c>
      <c r="AW111">
        <v>12.69717227904103</v>
      </c>
      <c r="AX111">
        <v>69.52345146170434</v>
      </c>
      <c r="AY111">
        <v>13.966889506945135</v>
      </c>
      <c r="BA111">
        <v>779</v>
      </c>
      <c r="BB111">
        <v>25</v>
      </c>
      <c r="BC111" t="s">
        <v>1066</v>
      </c>
      <c r="BD111" t="s">
        <v>1090</v>
      </c>
      <c r="BE111" t="s">
        <v>457</v>
      </c>
      <c r="BF111">
        <v>3</v>
      </c>
      <c r="BG111" t="s">
        <v>282</v>
      </c>
      <c r="BH111">
        <v>1.26</v>
      </c>
      <c r="BI111">
        <v>1.81</v>
      </c>
      <c r="BJ111">
        <v>0.06</v>
      </c>
      <c r="BK111" t="s">
        <v>282</v>
      </c>
      <c r="BL111" t="s">
        <v>282</v>
      </c>
      <c r="BM111" t="s">
        <v>282</v>
      </c>
      <c r="BN111" t="s">
        <v>282</v>
      </c>
      <c r="BO111" t="s">
        <v>282</v>
      </c>
      <c r="BP111" t="s">
        <v>282</v>
      </c>
      <c r="BQ111" t="s">
        <v>282</v>
      </c>
      <c r="BR111" t="s">
        <v>282</v>
      </c>
      <c r="BS111" t="s">
        <v>282</v>
      </c>
      <c r="BT111" t="s">
        <v>282</v>
      </c>
      <c r="BU111">
        <v>800</v>
      </c>
      <c r="BV111">
        <v>6</v>
      </c>
      <c r="BW111" t="s">
        <v>1068</v>
      </c>
      <c r="BX111" t="s">
        <v>3077</v>
      </c>
      <c r="BY111" t="s">
        <v>457</v>
      </c>
      <c r="BZ111" t="s">
        <v>282</v>
      </c>
      <c r="CA111" t="s">
        <v>3154</v>
      </c>
      <c r="CB111">
        <v>0.79</v>
      </c>
      <c r="CC111">
        <v>1.22</v>
      </c>
      <c r="CD111">
        <v>0.08</v>
      </c>
      <c r="CE111" t="s">
        <v>282</v>
      </c>
      <c r="CF111" t="s">
        <v>282</v>
      </c>
      <c r="CG111" t="s">
        <v>282</v>
      </c>
      <c r="CH111" t="s">
        <v>282</v>
      </c>
      <c r="CI111" t="s">
        <v>282</v>
      </c>
      <c r="CJ111" t="s">
        <v>282</v>
      </c>
      <c r="CK111" t="s">
        <v>282</v>
      </c>
      <c r="CL111" t="s">
        <v>282</v>
      </c>
      <c r="CM111" t="s">
        <v>282</v>
      </c>
      <c r="CN111" t="s">
        <v>282</v>
      </c>
      <c r="CO111">
        <v>1399</v>
      </c>
      <c r="CP111">
        <v>10</v>
      </c>
      <c r="CQ111" t="s">
        <v>1069</v>
      </c>
      <c r="CR111" t="s">
        <v>3077</v>
      </c>
      <c r="CS111" t="s">
        <v>457</v>
      </c>
      <c r="CT111">
        <v>4</v>
      </c>
      <c r="CU111" t="s">
        <v>282</v>
      </c>
      <c r="CV111">
        <v>0.76</v>
      </c>
      <c r="CW111">
        <v>1.06</v>
      </c>
      <c r="CX111">
        <v>0.05</v>
      </c>
      <c r="CY111" t="s">
        <v>282</v>
      </c>
      <c r="CZ111" t="s">
        <v>282</v>
      </c>
      <c r="DA111" t="s">
        <v>282</v>
      </c>
      <c r="DB111" t="s">
        <v>282</v>
      </c>
      <c r="DC111" t="s">
        <v>282</v>
      </c>
      <c r="DD111" t="s">
        <v>282</v>
      </c>
      <c r="DE111" t="s">
        <v>282</v>
      </c>
      <c r="DF111" t="s">
        <v>282</v>
      </c>
      <c r="DG111" t="s">
        <v>282</v>
      </c>
      <c r="DH111" t="s">
        <v>282</v>
      </c>
      <c r="DJ111">
        <v>3</v>
      </c>
      <c r="DK111">
        <v>0.93666666666666654</v>
      </c>
      <c r="DL111">
        <v>1.3633333333333333</v>
      </c>
      <c r="DM111">
        <v>6.3333333333333339E-2</v>
      </c>
      <c r="DN111">
        <v>4.6624768888888859</v>
      </c>
      <c r="DO111">
        <v>6.7863097777777739</v>
      </c>
      <c r="DP111">
        <v>0.31525644444444434</v>
      </c>
      <c r="DR111">
        <v>1.0666666666666667</v>
      </c>
      <c r="DS111">
        <v>2.9233333333333333</v>
      </c>
      <c r="DT111">
        <v>5.3333333333333337E-2</v>
      </c>
      <c r="DU111">
        <v>3.2539022222222185</v>
      </c>
      <c r="DV111">
        <v>8.9177257777777683</v>
      </c>
      <c r="DW111">
        <v>0.16269511111111093</v>
      </c>
      <c r="DX111">
        <v>305.053333333333</v>
      </c>
      <c r="DZ111">
        <v>0.22666666666666666</v>
      </c>
      <c r="EA111">
        <v>0.69999999999999984</v>
      </c>
      <c r="EB111">
        <v>7.5666666666666674E-2</v>
      </c>
    </row>
    <row r="112" spans="1:132" x14ac:dyDescent="0.25">
      <c r="A112" t="s">
        <v>2162</v>
      </c>
      <c r="B112" t="s">
        <v>2162</v>
      </c>
      <c r="D112" t="s">
        <v>307</v>
      </c>
      <c r="E112" t="s">
        <v>1052</v>
      </c>
      <c r="H112">
        <v>9750</v>
      </c>
      <c r="I112" t="s">
        <v>474</v>
      </c>
      <c r="J112">
        <v>0</v>
      </c>
      <c r="K112">
        <v>0</v>
      </c>
      <c r="L112">
        <v>0</v>
      </c>
      <c r="M112">
        <v>0</v>
      </c>
      <c r="N112">
        <v>603</v>
      </c>
      <c r="O112">
        <v>9750</v>
      </c>
      <c r="P112" t="s">
        <v>474</v>
      </c>
      <c r="Q112" t="s">
        <v>191</v>
      </c>
      <c r="T112">
        <v>30</v>
      </c>
      <c r="U112" s="62" t="str">
        <f>VLOOKUP(A112,'Rettelse til drænsystem'!$G$4:$H$424,2,FALSE)</f>
        <v>Systematisk drænet</v>
      </c>
      <c r="V112" t="s">
        <v>1058</v>
      </c>
      <c r="W112" t="s">
        <v>239</v>
      </c>
      <c r="X112">
        <v>50</v>
      </c>
      <c r="Y112" t="s">
        <v>1181</v>
      </c>
      <c r="Z112">
        <v>0.5</v>
      </c>
      <c r="AA112" t="s">
        <v>1088</v>
      </c>
      <c r="AB112">
        <v>0.5</v>
      </c>
      <c r="AC112">
        <v>5</v>
      </c>
      <c r="AD112" t="s">
        <v>304</v>
      </c>
      <c r="AE112">
        <v>1</v>
      </c>
      <c r="AF112" t="s">
        <v>282</v>
      </c>
      <c r="AG112" t="s">
        <v>282</v>
      </c>
      <c r="AH112" t="s">
        <v>282</v>
      </c>
      <c r="AI112" t="s">
        <v>282</v>
      </c>
      <c r="AJ112" t="s">
        <v>282</v>
      </c>
      <c r="AK112" t="s">
        <v>282</v>
      </c>
      <c r="AL112" t="s">
        <v>282</v>
      </c>
      <c r="AM112" t="s">
        <v>282</v>
      </c>
      <c r="AN112" t="s">
        <v>282</v>
      </c>
      <c r="AO112" t="s">
        <v>192</v>
      </c>
      <c r="AP112" t="s">
        <v>197</v>
      </c>
      <c r="AQ112" t="s">
        <v>198</v>
      </c>
      <c r="AR112" t="s">
        <v>282</v>
      </c>
      <c r="AS112">
        <v>564.6</v>
      </c>
      <c r="AT112">
        <v>643.49999999999977</v>
      </c>
      <c r="AU112">
        <v>452.37833333333276</v>
      </c>
      <c r="AV112">
        <v>29.583760931042857</v>
      </c>
      <c r="AW112">
        <v>6.5170373029913087</v>
      </c>
      <c r="AX112">
        <v>32.542137024147145</v>
      </c>
      <c r="AY112">
        <v>7.1687410332904404</v>
      </c>
      <c r="BA112">
        <v>719</v>
      </c>
      <c r="BB112">
        <v>25</v>
      </c>
      <c r="BC112" t="s">
        <v>1066</v>
      </c>
      <c r="BD112" t="s">
        <v>1090</v>
      </c>
      <c r="BE112" t="s">
        <v>460</v>
      </c>
      <c r="BF112">
        <v>5</v>
      </c>
      <c r="BG112" t="s">
        <v>282</v>
      </c>
      <c r="BH112">
        <v>4.6900000000000004</v>
      </c>
      <c r="BI112">
        <v>5.32</v>
      </c>
      <c r="BJ112">
        <v>0.06</v>
      </c>
      <c r="BK112" t="s">
        <v>282</v>
      </c>
      <c r="BL112" t="s">
        <v>282</v>
      </c>
      <c r="BM112" t="s">
        <v>282</v>
      </c>
      <c r="BN112" t="s">
        <v>282</v>
      </c>
      <c r="BO112" t="s">
        <v>282</v>
      </c>
      <c r="BP112" t="s">
        <v>282</v>
      </c>
      <c r="BQ112" t="s">
        <v>282</v>
      </c>
      <c r="BR112" t="s">
        <v>282</v>
      </c>
      <c r="BS112" t="s">
        <v>282</v>
      </c>
      <c r="BT112" t="s">
        <v>282</v>
      </c>
      <c r="BU112">
        <v>720</v>
      </c>
      <c r="BV112">
        <v>6</v>
      </c>
      <c r="BW112" t="s">
        <v>1068</v>
      </c>
      <c r="BX112" t="s">
        <v>3077</v>
      </c>
      <c r="BY112" t="s">
        <v>460</v>
      </c>
      <c r="BZ112">
        <v>5</v>
      </c>
      <c r="CA112" t="s">
        <v>282</v>
      </c>
      <c r="CB112">
        <v>3.7</v>
      </c>
      <c r="CC112">
        <v>5.05</v>
      </c>
      <c r="CD112">
        <v>0.05</v>
      </c>
      <c r="CE112" t="s">
        <v>282</v>
      </c>
      <c r="CF112" t="s">
        <v>282</v>
      </c>
      <c r="CG112" t="s">
        <v>282</v>
      </c>
      <c r="CH112" t="s">
        <v>282</v>
      </c>
      <c r="CI112" t="s">
        <v>282</v>
      </c>
      <c r="CJ112" t="s">
        <v>282</v>
      </c>
      <c r="CK112" t="s">
        <v>282</v>
      </c>
      <c r="CL112" t="s">
        <v>282</v>
      </c>
      <c r="CM112" t="s">
        <v>282</v>
      </c>
      <c r="CN112" t="s">
        <v>282</v>
      </c>
      <c r="CO112">
        <v>1449</v>
      </c>
      <c r="CP112">
        <v>10</v>
      </c>
      <c r="CQ112" t="s">
        <v>1069</v>
      </c>
      <c r="CR112" t="s">
        <v>3077</v>
      </c>
      <c r="CS112" t="s">
        <v>460</v>
      </c>
      <c r="CT112">
        <v>5</v>
      </c>
      <c r="CU112" t="s">
        <v>282</v>
      </c>
      <c r="CV112">
        <v>4.24</v>
      </c>
      <c r="CW112">
        <v>4.55</v>
      </c>
      <c r="CX112">
        <v>0.06</v>
      </c>
      <c r="CY112" t="s">
        <v>282</v>
      </c>
      <c r="CZ112" t="s">
        <v>282</v>
      </c>
      <c r="DA112" t="s">
        <v>282</v>
      </c>
      <c r="DB112" t="s">
        <v>282</v>
      </c>
      <c r="DC112" t="s">
        <v>282</v>
      </c>
      <c r="DD112" t="s">
        <v>282</v>
      </c>
      <c r="DE112" t="s">
        <v>282</v>
      </c>
      <c r="DF112" t="s">
        <v>282</v>
      </c>
      <c r="DG112" t="s">
        <v>282</v>
      </c>
      <c r="DH112" t="s">
        <v>282</v>
      </c>
      <c r="DJ112">
        <v>3</v>
      </c>
      <c r="DK112">
        <v>4.21</v>
      </c>
      <c r="DL112">
        <v>4.9733333333333336</v>
      </c>
      <c r="DM112">
        <v>5.6666666666666664E-2</v>
      </c>
      <c r="DN112">
        <v>19.045127833333307</v>
      </c>
      <c r="DO112">
        <v>22.498282444444417</v>
      </c>
      <c r="DP112">
        <v>0.25634772222222191</v>
      </c>
      <c r="DR112">
        <v>5.5333333333333341</v>
      </c>
      <c r="DS112">
        <v>6.1000000000000005</v>
      </c>
      <c r="DT112">
        <v>4.6666666666666669E-2</v>
      </c>
      <c r="DU112">
        <v>18.81102777777776</v>
      </c>
      <c r="DV112">
        <v>20.737458333333311</v>
      </c>
      <c r="DW112">
        <v>0.15864722222222205</v>
      </c>
      <c r="DX112">
        <v>339.95833333333297</v>
      </c>
      <c r="DZ112">
        <v>2.2566666666666664</v>
      </c>
      <c r="EA112">
        <v>3.0333333333333337</v>
      </c>
      <c r="EB112">
        <v>8.7000000000000008E-2</v>
      </c>
    </row>
    <row r="113" spans="1:132" x14ac:dyDescent="0.25">
      <c r="A113" t="s">
        <v>2165</v>
      </c>
      <c r="B113" t="s">
        <v>2165</v>
      </c>
      <c r="D113" t="s">
        <v>307</v>
      </c>
      <c r="E113" t="s">
        <v>1052</v>
      </c>
      <c r="H113">
        <v>9700</v>
      </c>
      <c r="I113" t="s">
        <v>186</v>
      </c>
      <c r="J113">
        <v>0</v>
      </c>
      <c r="K113">
        <v>0</v>
      </c>
      <c r="L113">
        <v>0</v>
      </c>
      <c r="M113">
        <v>0</v>
      </c>
      <c r="N113">
        <v>660</v>
      </c>
      <c r="O113">
        <v>9700</v>
      </c>
      <c r="P113" t="s">
        <v>186</v>
      </c>
      <c r="Q113" t="s">
        <v>214</v>
      </c>
      <c r="T113">
        <v>20</v>
      </c>
      <c r="U113" s="62" t="str">
        <f>VLOOKUP(A113,'Rettelse til drænsystem'!$G$4:$H$424,2,FALSE)</f>
        <v>Systematisk drænet</v>
      </c>
      <c r="V113" t="s">
        <v>1165</v>
      </c>
      <c r="W113" t="s">
        <v>239</v>
      </c>
      <c r="X113">
        <v>20</v>
      </c>
      <c r="Y113" t="s">
        <v>1064</v>
      </c>
      <c r="Z113">
        <v>1</v>
      </c>
      <c r="AA113" t="s">
        <v>282</v>
      </c>
      <c r="AB113" t="s">
        <v>282</v>
      </c>
      <c r="AC113">
        <v>2</v>
      </c>
      <c r="AD113" t="s">
        <v>196</v>
      </c>
      <c r="AE113">
        <v>0.5</v>
      </c>
      <c r="AF113" t="s">
        <v>282</v>
      </c>
      <c r="AG113">
        <v>6</v>
      </c>
      <c r="AH113" t="s">
        <v>195</v>
      </c>
      <c r="AI113">
        <v>0.5</v>
      </c>
      <c r="AJ113" t="s">
        <v>282</v>
      </c>
      <c r="AK113" t="s">
        <v>282</v>
      </c>
      <c r="AL113" t="s">
        <v>282</v>
      </c>
      <c r="AM113" t="s">
        <v>282</v>
      </c>
      <c r="AN113" t="s">
        <v>282</v>
      </c>
      <c r="AO113" t="s">
        <v>192</v>
      </c>
      <c r="AP113" t="s">
        <v>197</v>
      </c>
      <c r="AQ113" t="s">
        <v>198</v>
      </c>
      <c r="AR113" t="s">
        <v>282</v>
      </c>
      <c r="AS113">
        <v>567.5</v>
      </c>
      <c r="AT113">
        <v>699.80000000000018</v>
      </c>
      <c r="AU113">
        <v>559.15333333333274</v>
      </c>
      <c r="AV113">
        <v>83.654621666915276</v>
      </c>
      <c r="AW113">
        <v>14.961262348970827</v>
      </c>
      <c r="AX113">
        <v>92.020083833606805</v>
      </c>
      <c r="AY113">
        <v>16.45738858386791</v>
      </c>
      <c r="BA113">
        <v>796</v>
      </c>
      <c r="BB113">
        <v>26</v>
      </c>
      <c r="BC113" t="s">
        <v>1066</v>
      </c>
      <c r="BD113" t="s">
        <v>1090</v>
      </c>
      <c r="BE113" t="s">
        <v>457</v>
      </c>
      <c r="BF113">
        <v>5</v>
      </c>
      <c r="BG113" t="s">
        <v>282</v>
      </c>
      <c r="BH113">
        <v>2.6</v>
      </c>
      <c r="BI113">
        <v>3.19</v>
      </c>
      <c r="BJ113">
        <v>0.06</v>
      </c>
      <c r="BK113" t="s">
        <v>282</v>
      </c>
      <c r="BL113" t="s">
        <v>282</v>
      </c>
      <c r="BM113" t="s">
        <v>282</v>
      </c>
      <c r="BN113" t="s">
        <v>282</v>
      </c>
      <c r="BO113" t="s">
        <v>282</v>
      </c>
      <c r="BP113" t="s">
        <v>282</v>
      </c>
      <c r="BQ113" t="s">
        <v>282</v>
      </c>
      <c r="BR113" t="s">
        <v>282</v>
      </c>
      <c r="BS113" t="s">
        <v>282</v>
      </c>
      <c r="BT113" t="s">
        <v>282</v>
      </c>
      <c r="BU113">
        <v>817</v>
      </c>
      <c r="BV113">
        <v>6</v>
      </c>
      <c r="BW113" t="s">
        <v>1068</v>
      </c>
      <c r="BX113" t="s">
        <v>3077</v>
      </c>
      <c r="BY113" t="s">
        <v>457</v>
      </c>
      <c r="BZ113" t="s">
        <v>282</v>
      </c>
      <c r="CA113" t="s">
        <v>3155</v>
      </c>
      <c r="CB113">
        <v>5.18</v>
      </c>
      <c r="CC113">
        <v>6.33</v>
      </c>
      <c r="CD113">
        <v>0.04</v>
      </c>
      <c r="CE113" t="s">
        <v>282</v>
      </c>
      <c r="CF113" t="s">
        <v>282</v>
      </c>
      <c r="CG113" t="s">
        <v>282</v>
      </c>
      <c r="CH113" t="s">
        <v>282</v>
      </c>
      <c r="CI113" t="s">
        <v>282</v>
      </c>
      <c r="CJ113" t="s">
        <v>282</v>
      </c>
      <c r="CK113" t="s">
        <v>282</v>
      </c>
      <c r="CL113" t="s">
        <v>282</v>
      </c>
      <c r="CM113" t="s">
        <v>282</v>
      </c>
      <c r="CN113" t="s">
        <v>282</v>
      </c>
      <c r="CO113">
        <v>873</v>
      </c>
      <c r="CP113">
        <v>11</v>
      </c>
      <c r="CQ113" t="s">
        <v>1069</v>
      </c>
      <c r="CR113" t="s">
        <v>3077</v>
      </c>
      <c r="CS113" t="s">
        <v>457</v>
      </c>
      <c r="CT113">
        <v>7</v>
      </c>
      <c r="CU113" t="s">
        <v>282</v>
      </c>
      <c r="CV113">
        <v>2.6</v>
      </c>
      <c r="CW113">
        <v>3.2</v>
      </c>
      <c r="CX113">
        <v>0.05</v>
      </c>
      <c r="CY113" t="s">
        <v>282</v>
      </c>
      <c r="CZ113" t="s">
        <v>282</v>
      </c>
      <c r="DA113" t="s">
        <v>282</v>
      </c>
      <c r="DB113" t="s">
        <v>282</v>
      </c>
      <c r="DC113" t="s">
        <v>282</v>
      </c>
      <c r="DD113" t="s">
        <v>282</v>
      </c>
      <c r="DE113" t="s">
        <v>282</v>
      </c>
      <c r="DF113" t="s">
        <v>282</v>
      </c>
      <c r="DG113" t="s">
        <v>282</v>
      </c>
      <c r="DH113" t="s">
        <v>282</v>
      </c>
      <c r="DJ113">
        <v>3</v>
      </c>
      <c r="DK113">
        <v>3.4599999999999995</v>
      </c>
      <c r="DL113">
        <v>4.2399999999999993</v>
      </c>
      <c r="DM113">
        <v>5.000000000000001E-2</v>
      </c>
      <c r="DN113">
        <v>19.346705333333311</v>
      </c>
      <c r="DO113">
        <v>23.708101333333303</v>
      </c>
      <c r="DP113">
        <v>0.27957666666666642</v>
      </c>
      <c r="DR113">
        <v>3.72</v>
      </c>
      <c r="DS113">
        <v>4.2733333333333334</v>
      </c>
      <c r="DT113">
        <v>5.000000000000001E-2</v>
      </c>
      <c r="DU113">
        <v>15.272707999999975</v>
      </c>
      <c r="DV113">
        <v>17.544454888888861</v>
      </c>
      <c r="DW113">
        <v>0.20527833333333306</v>
      </c>
      <c r="DX113">
        <v>410.55666666666599</v>
      </c>
      <c r="DZ113">
        <v>2.9533333333333331</v>
      </c>
      <c r="EA113">
        <v>3.2166666666666668</v>
      </c>
      <c r="EB113">
        <v>5.7666666666666665E-2</v>
      </c>
    </row>
    <row r="114" spans="1:132" x14ac:dyDescent="0.25">
      <c r="A114" t="s">
        <v>2167</v>
      </c>
      <c r="B114" t="s">
        <v>2167</v>
      </c>
      <c r="D114" t="s">
        <v>307</v>
      </c>
      <c r="E114" t="s">
        <v>1052</v>
      </c>
      <c r="H114">
        <v>9440</v>
      </c>
      <c r="I114" t="s">
        <v>479</v>
      </c>
      <c r="J114">
        <v>0</v>
      </c>
      <c r="K114">
        <v>0</v>
      </c>
      <c r="L114">
        <v>0</v>
      </c>
      <c r="M114">
        <v>0</v>
      </c>
      <c r="N114">
        <v>760</v>
      </c>
      <c r="O114">
        <v>9440</v>
      </c>
      <c r="P114" t="s">
        <v>479</v>
      </c>
      <c r="Q114" t="s">
        <v>191</v>
      </c>
      <c r="T114">
        <v>16</v>
      </c>
      <c r="U114" s="62" t="str">
        <f>VLOOKUP(A114,'Rettelse til drænsystem'!$G$4:$H$424,2,FALSE)</f>
        <v>Systematisk drænet</v>
      </c>
      <c r="V114" t="s">
        <v>1165</v>
      </c>
      <c r="W114" t="s">
        <v>193</v>
      </c>
      <c r="X114">
        <v>8</v>
      </c>
      <c r="Y114" t="s">
        <v>1181</v>
      </c>
      <c r="Z114">
        <v>1</v>
      </c>
      <c r="AA114" t="s">
        <v>282</v>
      </c>
      <c r="AB114" t="s">
        <v>282</v>
      </c>
      <c r="AC114">
        <v>14</v>
      </c>
      <c r="AD114" t="s">
        <v>229</v>
      </c>
      <c r="AE114">
        <v>1</v>
      </c>
      <c r="AF114" t="s">
        <v>282</v>
      </c>
      <c r="AG114" t="s">
        <v>282</v>
      </c>
      <c r="AH114" t="s">
        <v>282</v>
      </c>
      <c r="AI114" t="s">
        <v>282</v>
      </c>
      <c r="AJ114" t="s">
        <v>282</v>
      </c>
      <c r="AK114" t="s">
        <v>282</v>
      </c>
      <c r="AL114" t="s">
        <v>282</v>
      </c>
      <c r="AM114" t="s">
        <v>282</v>
      </c>
      <c r="AN114" t="s">
        <v>282</v>
      </c>
      <c r="AO114" t="s">
        <v>192</v>
      </c>
      <c r="AP114" t="s">
        <v>192</v>
      </c>
      <c r="AQ114" t="s">
        <v>198</v>
      </c>
      <c r="AR114" t="s">
        <v>282</v>
      </c>
      <c r="AS114">
        <v>567.5</v>
      </c>
      <c r="AT114">
        <v>743.9000000000002</v>
      </c>
      <c r="AU114">
        <v>534.41333333333318</v>
      </c>
      <c r="AV114">
        <v>40.444200769955948</v>
      </c>
      <c r="AW114">
        <v>7.567962520263209</v>
      </c>
      <c r="AX114">
        <v>44.488620846951548</v>
      </c>
      <c r="AY114">
        <v>8.3247587722895311</v>
      </c>
      <c r="BA114">
        <v>268</v>
      </c>
      <c r="BB114">
        <v>25</v>
      </c>
      <c r="BC114" t="s">
        <v>1066</v>
      </c>
      <c r="BD114" t="s">
        <v>1090</v>
      </c>
      <c r="BE114" t="s">
        <v>554</v>
      </c>
      <c r="BF114">
        <v>4</v>
      </c>
      <c r="BG114" t="s">
        <v>282</v>
      </c>
      <c r="BH114" t="s">
        <v>282</v>
      </c>
      <c r="BI114" t="s">
        <v>282</v>
      </c>
      <c r="BJ114" t="s">
        <v>282</v>
      </c>
      <c r="BK114" t="s">
        <v>282</v>
      </c>
      <c r="BL114" t="s">
        <v>282</v>
      </c>
      <c r="BM114" t="s">
        <v>282</v>
      </c>
      <c r="BN114" t="s">
        <v>282</v>
      </c>
      <c r="BO114" t="s">
        <v>282</v>
      </c>
      <c r="BP114" t="s">
        <v>282</v>
      </c>
      <c r="BQ114" t="s">
        <v>282</v>
      </c>
      <c r="BR114" t="s">
        <v>282</v>
      </c>
      <c r="BS114" t="s">
        <v>282</v>
      </c>
      <c r="BT114" t="s">
        <v>282</v>
      </c>
      <c r="BU114">
        <v>871</v>
      </c>
      <c r="BV114">
        <v>6</v>
      </c>
      <c r="BW114" t="s">
        <v>1068</v>
      </c>
      <c r="BX114" t="s">
        <v>3077</v>
      </c>
      <c r="BY114" t="s">
        <v>554</v>
      </c>
      <c r="BZ114" t="s">
        <v>282</v>
      </c>
      <c r="CA114" t="s">
        <v>3143</v>
      </c>
      <c r="CB114">
        <v>2.52</v>
      </c>
      <c r="CC114">
        <v>6.16</v>
      </c>
      <c r="CD114">
        <v>0.24</v>
      </c>
      <c r="CE114" t="s">
        <v>282</v>
      </c>
      <c r="CF114" t="s">
        <v>282</v>
      </c>
      <c r="CG114" t="s">
        <v>282</v>
      </c>
      <c r="CH114" t="s">
        <v>282</v>
      </c>
      <c r="CI114" t="s">
        <v>282</v>
      </c>
      <c r="CJ114" t="s">
        <v>282</v>
      </c>
      <c r="CK114" t="s">
        <v>282</v>
      </c>
      <c r="CL114" t="s">
        <v>282</v>
      </c>
      <c r="CM114" t="s">
        <v>282</v>
      </c>
      <c r="CN114" t="s">
        <v>282</v>
      </c>
      <c r="CO114">
        <v>1383</v>
      </c>
      <c r="CP114">
        <v>11</v>
      </c>
      <c r="CQ114" t="s">
        <v>1069</v>
      </c>
      <c r="CR114" t="s">
        <v>3077</v>
      </c>
      <c r="CS114" t="s">
        <v>554</v>
      </c>
      <c r="CT114">
        <v>4</v>
      </c>
      <c r="CU114" t="s">
        <v>282</v>
      </c>
      <c r="CV114">
        <v>1.62</v>
      </c>
      <c r="CW114">
        <v>3.15</v>
      </c>
      <c r="CX114">
        <v>0.14000000000000001</v>
      </c>
      <c r="CY114" t="s">
        <v>282</v>
      </c>
      <c r="CZ114" t="s">
        <v>282</v>
      </c>
      <c r="DA114" t="s">
        <v>282</v>
      </c>
      <c r="DB114" t="s">
        <v>282</v>
      </c>
      <c r="DC114" t="s">
        <v>282</v>
      </c>
      <c r="DD114" t="s">
        <v>282</v>
      </c>
      <c r="DE114" t="s">
        <v>282</v>
      </c>
      <c r="DF114" t="s">
        <v>282</v>
      </c>
      <c r="DG114" t="s">
        <v>282</v>
      </c>
      <c r="DH114" t="s">
        <v>282</v>
      </c>
      <c r="DJ114">
        <v>3</v>
      </c>
      <c r="DK114">
        <v>2.0700000000000003</v>
      </c>
      <c r="DL114">
        <v>4.6550000000000002</v>
      </c>
      <c r="DM114">
        <v>0.19</v>
      </c>
      <c r="DN114">
        <v>11.062355999999998</v>
      </c>
      <c r="DO114">
        <v>24.876940666666659</v>
      </c>
      <c r="DP114">
        <v>1.0153853333333331</v>
      </c>
      <c r="DR114">
        <v>1.5333333333333332</v>
      </c>
      <c r="DS114">
        <v>3.2966666666666669</v>
      </c>
      <c r="DT114">
        <v>0.11666666666666665</v>
      </c>
      <c r="DU114">
        <v>2.4360577777777723</v>
      </c>
      <c r="DV114">
        <v>5.2375242222222109</v>
      </c>
      <c r="DW114">
        <v>0.18535222222222178</v>
      </c>
      <c r="DX114">
        <v>158.87333333333297</v>
      </c>
      <c r="DZ114">
        <v>1.7066666666666668</v>
      </c>
      <c r="EA114">
        <v>2.9333333333333336</v>
      </c>
      <c r="EB114">
        <v>0.10366666666666668</v>
      </c>
    </row>
    <row r="115" spans="1:132" x14ac:dyDescent="0.25">
      <c r="A115" t="s">
        <v>2171</v>
      </c>
      <c r="B115" t="s">
        <v>2171</v>
      </c>
      <c r="D115" t="s">
        <v>307</v>
      </c>
      <c r="E115" t="s">
        <v>1052</v>
      </c>
      <c r="H115">
        <v>9830</v>
      </c>
      <c r="I115" t="s">
        <v>483</v>
      </c>
      <c r="J115">
        <v>0</v>
      </c>
      <c r="K115">
        <v>0</v>
      </c>
      <c r="L115">
        <v>0</v>
      </c>
      <c r="M115">
        <v>0</v>
      </c>
      <c r="N115">
        <v>658</v>
      </c>
      <c r="O115">
        <v>9830</v>
      </c>
      <c r="P115" t="s">
        <v>483</v>
      </c>
      <c r="Q115" t="s">
        <v>214</v>
      </c>
      <c r="T115">
        <v>11</v>
      </c>
      <c r="U115" s="62" t="str">
        <f>VLOOKUP(A115,'Rettelse til drænsystem'!$G$4:$H$424,2,FALSE)</f>
        <v>Systematisk drænet</v>
      </c>
      <c r="V115" t="s">
        <v>1104</v>
      </c>
      <c r="W115" t="s">
        <v>239</v>
      </c>
      <c r="X115">
        <v>1.5</v>
      </c>
      <c r="Y115" t="s">
        <v>1064</v>
      </c>
      <c r="Z115">
        <v>1</v>
      </c>
      <c r="AA115" t="s">
        <v>282</v>
      </c>
      <c r="AB115" t="s">
        <v>282</v>
      </c>
      <c r="AC115">
        <v>7</v>
      </c>
      <c r="AD115" t="s">
        <v>241</v>
      </c>
      <c r="AE115">
        <v>1</v>
      </c>
      <c r="AF115" t="s">
        <v>282</v>
      </c>
      <c r="AG115" t="s">
        <v>282</v>
      </c>
      <c r="AH115" t="s">
        <v>282</v>
      </c>
      <c r="AI115" t="s">
        <v>282</v>
      </c>
      <c r="AJ115" t="s">
        <v>282</v>
      </c>
      <c r="AK115" t="s">
        <v>282</v>
      </c>
      <c r="AL115" t="s">
        <v>282</v>
      </c>
      <c r="AM115" t="s">
        <v>282</v>
      </c>
      <c r="AN115" t="s">
        <v>282</v>
      </c>
      <c r="AO115" t="s">
        <v>192</v>
      </c>
      <c r="AP115" t="s">
        <v>197</v>
      </c>
      <c r="AQ115" t="s">
        <v>198</v>
      </c>
      <c r="AR115" t="s">
        <v>282</v>
      </c>
      <c r="AS115">
        <v>564.6</v>
      </c>
      <c r="AT115">
        <v>648.99999999999966</v>
      </c>
      <c r="AU115">
        <v>528.92333333333261</v>
      </c>
      <c r="AV115">
        <v>21.744447169580727</v>
      </c>
      <c r="AW115">
        <v>4.111077314843504</v>
      </c>
      <c r="AX115">
        <v>23.918891886538802</v>
      </c>
      <c r="AY115">
        <v>4.5221850463278548</v>
      </c>
      <c r="BA115">
        <v>770</v>
      </c>
      <c r="BB115">
        <v>25</v>
      </c>
      <c r="BC115" t="s">
        <v>1066</v>
      </c>
      <c r="BD115" t="s">
        <v>1090</v>
      </c>
      <c r="BE115" t="s">
        <v>457</v>
      </c>
      <c r="BF115">
        <v>1</v>
      </c>
      <c r="BG115" t="s">
        <v>282</v>
      </c>
      <c r="BH115">
        <v>5.57</v>
      </c>
      <c r="BI115">
        <v>8.33</v>
      </c>
      <c r="BJ115" t="s">
        <v>3078</v>
      </c>
      <c r="BK115" t="s">
        <v>282</v>
      </c>
      <c r="BL115" t="s">
        <v>282</v>
      </c>
      <c r="BM115" t="s">
        <v>282</v>
      </c>
      <c r="BN115" t="s">
        <v>282</v>
      </c>
      <c r="BO115" t="s">
        <v>282</v>
      </c>
      <c r="BP115" t="s">
        <v>282</v>
      </c>
      <c r="BQ115" t="s">
        <v>282</v>
      </c>
      <c r="BR115" t="s">
        <v>282</v>
      </c>
      <c r="BS115" t="s">
        <v>282</v>
      </c>
      <c r="BT115" t="s">
        <v>282</v>
      </c>
      <c r="BU115">
        <v>806</v>
      </c>
      <c r="BV115">
        <v>6</v>
      </c>
      <c r="BW115" t="s">
        <v>1068</v>
      </c>
      <c r="BX115" t="s">
        <v>3077</v>
      </c>
      <c r="BY115" t="s">
        <v>457</v>
      </c>
      <c r="BZ115">
        <v>2</v>
      </c>
      <c r="CA115" t="s">
        <v>282</v>
      </c>
      <c r="CB115">
        <v>9.4700000000000006</v>
      </c>
      <c r="CC115">
        <v>10.73</v>
      </c>
      <c r="CD115">
        <v>0.02</v>
      </c>
      <c r="CE115" t="s">
        <v>282</v>
      </c>
      <c r="CF115" t="s">
        <v>282</v>
      </c>
      <c r="CG115" t="s">
        <v>282</v>
      </c>
      <c r="CH115" t="s">
        <v>282</v>
      </c>
      <c r="CI115" t="s">
        <v>282</v>
      </c>
      <c r="CJ115" t="s">
        <v>282</v>
      </c>
      <c r="CK115" t="s">
        <v>282</v>
      </c>
      <c r="CL115" t="s">
        <v>282</v>
      </c>
      <c r="CM115" t="s">
        <v>282</v>
      </c>
      <c r="CN115" t="s">
        <v>282</v>
      </c>
      <c r="CO115">
        <v>1343</v>
      </c>
      <c r="CP115">
        <v>10</v>
      </c>
      <c r="CQ115" t="s">
        <v>1069</v>
      </c>
      <c r="CR115" t="s">
        <v>3077</v>
      </c>
      <c r="CS115" t="s">
        <v>457</v>
      </c>
      <c r="CT115">
        <v>1</v>
      </c>
      <c r="CU115" t="s">
        <v>282</v>
      </c>
      <c r="CV115">
        <v>7.05</v>
      </c>
      <c r="CW115">
        <v>7.21</v>
      </c>
      <c r="CX115">
        <v>0.02</v>
      </c>
      <c r="CY115" t="s">
        <v>282</v>
      </c>
      <c r="CZ115" t="s">
        <v>282</v>
      </c>
      <c r="DA115" t="s">
        <v>282</v>
      </c>
      <c r="DB115" t="s">
        <v>282</v>
      </c>
      <c r="DC115" t="s">
        <v>282</v>
      </c>
      <c r="DD115" t="s">
        <v>282</v>
      </c>
      <c r="DE115" t="s">
        <v>282</v>
      </c>
      <c r="DF115" t="s">
        <v>282</v>
      </c>
      <c r="DG115" t="s">
        <v>282</v>
      </c>
      <c r="DH115" t="s">
        <v>282</v>
      </c>
      <c r="DJ115">
        <v>3</v>
      </c>
      <c r="DK115">
        <v>7.3633333333333333</v>
      </c>
      <c r="DL115">
        <v>8.7566666666666677</v>
      </c>
      <c r="DM115">
        <v>0.02</v>
      </c>
      <c r="DN115">
        <v>38.946388111111062</v>
      </c>
      <c r="DO115">
        <v>46.316053222222166</v>
      </c>
      <c r="DP115">
        <v>0.10578466666666653</v>
      </c>
      <c r="DR115">
        <v>9.1366666666666667</v>
      </c>
      <c r="DS115">
        <v>12.283333333333333</v>
      </c>
      <c r="DT115">
        <v>1.3333333333333334E-2</v>
      </c>
      <c r="DU115">
        <v>40.752274333333247</v>
      </c>
      <c r="DV115">
        <v>54.787351666666545</v>
      </c>
      <c r="DW115">
        <v>5.947066666666654E-2</v>
      </c>
      <c r="DX115">
        <v>446.02999999999901</v>
      </c>
      <c r="DZ115">
        <v>11.366666666666667</v>
      </c>
      <c r="EA115">
        <v>12.6</v>
      </c>
      <c r="EB115">
        <v>2.1333333333333333E-2</v>
      </c>
    </row>
    <row r="116" spans="1:132" x14ac:dyDescent="0.25">
      <c r="A116" t="s">
        <v>2174</v>
      </c>
      <c r="B116" t="s">
        <v>2174</v>
      </c>
      <c r="D116" t="s">
        <v>307</v>
      </c>
      <c r="E116" t="s">
        <v>1052</v>
      </c>
      <c r="H116">
        <v>9700</v>
      </c>
      <c r="I116" t="s">
        <v>186</v>
      </c>
      <c r="J116">
        <v>0</v>
      </c>
      <c r="K116">
        <v>0</v>
      </c>
      <c r="L116">
        <v>0</v>
      </c>
      <c r="M116">
        <v>0</v>
      </c>
      <c r="N116" t="s">
        <v>2144</v>
      </c>
      <c r="O116">
        <v>9700</v>
      </c>
      <c r="P116" t="s">
        <v>186</v>
      </c>
      <c r="Q116" t="s">
        <v>191</v>
      </c>
      <c r="T116">
        <v>12</v>
      </c>
      <c r="U116" s="62" t="str">
        <f>VLOOKUP(A116,'Rettelse til drænsystem'!$G$4:$H$424,2,FALSE)</f>
        <v>Systematisk drænet</v>
      </c>
      <c r="V116" t="s">
        <v>1165</v>
      </c>
      <c r="W116" t="s">
        <v>193</v>
      </c>
      <c r="X116">
        <v>0.4</v>
      </c>
      <c r="Y116" t="s">
        <v>1064</v>
      </c>
      <c r="Z116">
        <v>1</v>
      </c>
      <c r="AA116" t="s">
        <v>282</v>
      </c>
      <c r="AB116" t="s">
        <v>282</v>
      </c>
      <c r="AC116">
        <v>14</v>
      </c>
      <c r="AD116" t="s">
        <v>229</v>
      </c>
      <c r="AE116">
        <v>1</v>
      </c>
      <c r="AF116" t="s">
        <v>282</v>
      </c>
      <c r="AG116" t="s">
        <v>282</v>
      </c>
      <c r="AH116" t="s">
        <v>282</v>
      </c>
      <c r="AI116" t="s">
        <v>282</v>
      </c>
      <c r="AJ116" t="s">
        <v>282</v>
      </c>
      <c r="AK116" t="s">
        <v>282</v>
      </c>
      <c r="AL116" t="s">
        <v>282</v>
      </c>
      <c r="AM116" t="s">
        <v>282</v>
      </c>
      <c r="AN116" t="s">
        <v>282</v>
      </c>
      <c r="AO116" t="s">
        <v>192</v>
      </c>
      <c r="AP116" t="s">
        <v>192</v>
      </c>
      <c r="AQ116" t="s">
        <v>198</v>
      </c>
      <c r="AR116" t="s">
        <v>282</v>
      </c>
      <c r="AS116">
        <v>567.5</v>
      </c>
      <c r="AT116">
        <v>699.80000000000018</v>
      </c>
      <c r="AU116">
        <v>543.47333333333313</v>
      </c>
      <c r="AV116">
        <v>31.806942856839036</v>
      </c>
      <c r="AW116">
        <v>5.8525305486020258</v>
      </c>
      <c r="AX116">
        <v>34.987637142522942</v>
      </c>
      <c r="AY116">
        <v>6.4377836034622291</v>
      </c>
      <c r="BA116">
        <v>789</v>
      </c>
      <c r="BB116">
        <v>25</v>
      </c>
      <c r="BC116" t="s">
        <v>1066</v>
      </c>
      <c r="BD116" t="s">
        <v>1090</v>
      </c>
      <c r="BE116" t="s">
        <v>457</v>
      </c>
      <c r="BF116">
        <v>1</v>
      </c>
      <c r="BG116" t="s">
        <v>282</v>
      </c>
      <c r="BH116">
        <v>2.7</v>
      </c>
      <c r="BI116">
        <v>4.5999999999999996</v>
      </c>
      <c r="BJ116">
        <v>0.01</v>
      </c>
      <c r="BK116" t="s">
        <v>282</v>
      </c>
      <c r="BL116" t="s">
        <v>282</v>
      </c>
      <c r="BM116" t="s">
        <v>282</v>
      </c>
      <c r="BN116" t="s">
        <v>282</v>
      </c>
      <c r="BO116" t="s">
        <v>282</v>
      </c>
      <c r="BP116" t="s">
        <v>282</v>
      </c>
      <c r="BQ116" t="s">
        <v>282</v>
      </c>
      <c r="BR116" t="s">
        <v>282</v>
      </c>
      <c r="BS116" t="s">
        <v>282</v>
      </c>
      <c r="BT116" t="s">
        <v>282</v>
      </c>
      <c r="BU116">
        <v>816</v>
      </c>
      <c r="BV116">
        <v>6</v>
      </c>
      <c r="BW116" t="s">
        <v>1068</v>
      </c>
      <c r="BX116" t="s">
        <v>3077</v>
      </c>
      <c r="BY116" t="s">
        <v>457</v>
      </c>
      <c r="BZ116">
        <v>2</v>
      </c>
      <c r="CA116" t="s">
        <v>3156</v>
      </c>
      <c r="CB116">
        <v>13.7</v>
      </c>
      <c r="CC116">
        <v>15.31</v>
      </c>
      <c r="CD116">
        <v>0.02</v>
      </c>
      <c r="CE116" t="s">
        <v>282</v>
      </c>
      <c r="CF116" t="s">
        <v>282</v>
      </c>
      <c r="CG116" t="s">
        <v>282</v>
      </c>
      <c r="CH116" t="s">
        <v>282</v>
      </c>
      <c r="CI116" t="s">
        <v>282</v>
      </c>
      <c r="CJ116" t="s">
        <v>282</v>
      </c>
      <c r="CK116" t="s">
        <v>282</v>
      </c>
      <c r="CL116" t="s">
        <v>282</v>
      </c>
      <c r="CM116" t="s">
        <v>282</v>
      </c>
      <c r="CN116" t="s">
        <v>282</v>
      </c>
      <c r="CO116">
        <v>881</v>
      </c>
      <c r="CP116">
        <v>10</v>
      </c>
      <c r="CQ116" t="s">
        <v>1069</v>
      </c>
      <c r="CR116" t="s">
        <v>3077</v>
      </c>
      <c r="CS116" t="s">
        <v>457</v>
      </c>
      <c r="CT116">
        <v>1</v>
      </c>
      <c r="CU116" t="s">
        <v>282</v>
      </c>
      <c r="CV116">
        <v>4.8899999999999997</v>
      </c>
      <c r="CW116">
        <v>6.32</v>
      </c>
      <c r="CX116">
        <v>0.01</v>
      </c>
      <c r="CY116" t="s">
        <v>282</v>
      </c>
      <c r="CZ116" t="s">
        <v>282</v>
      </c>
      <c r="DA116" t="s">
        <v>282</v>
      </c>
      <c r="DB116" t="s">
        <v>282</v>
      </c>
      <c r="DC116" t="s">
        <v>282</v>
      </c>
      <c r="DD116" t="s">
        <v>282</v>
      </c>
      <c r="DE116" t="s">
        <v>282</v>
      </c>
      <c r="DF116" t="s">
        <v>282</v>
      </c>
      <c r="DG116" t="s">
        <v>282</v>
      </c>
      <c r="DH116" t="s">
        <v>282</v>
      </c>
      <c r="DJ116">
        <v>3</v>
      </c>
      <c r="DK116">
        <v>7.0966666666666667</v>
      </c>
      <c r="DL116">
        <v>8.7433333333333341</v>
      </c>
      <c r="DM116">
        <v>1.3333333333333334E-2</v>
      </c>
      <c r="DN116">
        <v>38.568490888888874</v>
      </c>
      <c r="DO116">
        <v>47.517685111111099</v>
      </c>
      <c r="DP116">
        <v>7.2463111111111089E-2</v>
      </c>
      <c r="DR116">
        <v>2.0366666666666666</v>
      </c>
      <c r="DS116">
        <v>3.5433333333333334</v>
      </c>
      <c r="DT116">
        <v>1.6666666666666666E-2</v>
      </c>
      <c r="DU116">
        <v>8.3041688888888814</v>
      </c>
      <c r="DV116">
        <v>14.447351111111098</v>
      </c>
      <c r="DW116">
        <v>6.7955555555555491E-2</v>
      </c>
      <c r="DX116">
        <v>407.73333333333295</v>
      </c>
      <c r="DZ116">
        <v>3.3333333333333333E-2</v>
      </c>
      <c r="EA116">
        <v>1.1833333333333333</v>
      </c>
      <c r="EB116">
        <v>0.11366666666666665</v>
      </c>
    </row>
    <row r="117" spans="1:132" x14ac:dyDescent="0.25">
      <c r="A117" t="s">
        <v>2176</v>
      </c>
      <c r="B117" t="s">
        <v>2176</v>
      </c>
      <c r="D117" t="s">
        <v>307</v>
      </c>
      <c r="E117" t="s">
        <v>1052</v>
      </c>
      <c r="H117">
        <v>9480</v>
      </c>
      <c r="I117" t="s">
        <v>208</v>
      </c>
      <c r="J117">
        <v>0</v>
      </c>
      <c r="K117">
        <v>0</v>
      </c>
      <c r="L117">
        <v>0</v>
      </c>
      <c r="M117">
        <v>0</v>
      </c>
      <c r="N117">
        <v>654</v>
      </c>
      <c r="O117">
        <v>9480</v>
      </c>
      <c r="P117" t="s">
        <v>208</v>
      </c>
      <c r="Q117" t="s">
        <v>214</v>
      </c>
      <c r="T117">
        <v>15</v>
      </c>
      <c r="U117" s="62" t="str">
        <f>VLOOKUP(A117,'Rettelse til drænsystem'!$G$4:$H$424,2,FALSE)</f>
        <v>Systematisk drænet</v>
      </c>
      <c r="V117" t="s">
        <v>1104</v>
      </c>
      <c r="W117" t="s">
        <v>239</v>
      </c>
      <c r="X117">
        <v>18</v>
      </c>
      <c r="Y117" t="s">
        <v>1181</v>
      </c>
      <c r="Z117">
        <v>1</v>
      </c>
      <c r="AA117" t="s">
        <v>282</v>
      </c>
      <c r="AB117" t="s">
        <v>282</v>
      </c>
      <c r="AC117">
        <v>3</v>
      </c>
      <c r="AD117" t="s">
        <v>253</v>
      </c>
      <c r="AE117">
        <v>0.66</v>
      </c>
      <c r="AF117" t="s">
        <v>282</v>
      </c>
      <c r="AG117">
        <v>6</v>
      </c>
      <c r="AH117" t="s">
        <v>195</v>
      </c>
      <c r="AI117">
        <v>0.34</v>
      </c>
      <c r="AJ117" t="s">
        <v>282</v>
      </c>
      <c r="AK117" t="s">
        <v>282</v>
      </c>
      <c r="AL117" t="s">
        <v>282</v>
      </c>
      <c r="AM117" t="s">
        <v>282</v>
      </c>
      <c r="AN117" t="s">
        <v>282</v>
      </c>
      <c r="AO117" t="s">
        <v>192</v>
      </c>
      <c r="AP117" t="s">
        <v>197</v>
      </c>
      <c r="AQ117" t="s">
        <v>198</v>
      </c>
      <c r="AR117" t="s">
        <v>282</v>
      </c>
      <c r="AS117">
        <v>567.5</v>
      </c>
      <c r="AT117">
        <v>697.80000000000007</v>
      </c>
      <c r="AU117">
        <v>500.50673333333287</v>
      </c>
      <c r="AV117">
        <v>57.973893531981112</v>
      </c>
      <c r="AW117">
        <v>11.627881764181868</v>
      </c>
      <c r="AX117">
        <v>63.771282885179225</v>
      </c>
      <c r="AY117">
        <v>12.790669940600056</v>
      </c>
      <c r="BA117">
        <v>795</v>
      </c>
      <c r="BB117">
        <v>26</v>
      </c>
      <c r="BC117" t="s">
        <v>1066</v>
      </c>
      <c r="BD117" t="s">
        <v>1090</v>
      </c>
      <c r="BE117" t="s">
        <v>457</v>
      </c>
      <c r="BF117">
        <v>5</v>
      </c>
      <c r="BG117" t="s">
        <v>282</v>
      </c>
      <c r="BH117">
        <v>7.29</v>
      </c>
      <c r="BI117">
        <v>9.33</v>
      </c>
      <c r="BJ117">
        <v>0.02</v>
      </c>
      <c r="BK117" t="s">
        <v>282</v>
      </c>
      <c r="BL117" t="s">
        <v>282</v>
      </c>
      <c r="BM117" t="s">
        <v>282</v>
      </c>
      <c r="BN117" t="s">
        <v>282</v>
      </c>
      <c r="BO117" t="s">
        <v>282</v>
      </c>
      <c r="BP117" t="s">
        <v>282</v>
      </c>
      <c r="BQ117" t="s">
        <v>282</v>
      </c>
      <c r="BR117" t="s">
        <v>282</v>
      </c>
      <c r="BS117" t="s">
        <v>282</v>
      </c>
      <c r="BT117" t="s">
        <v>282</v>
      </c>
      <c r="BU117">
        <v>799</v>
      </c>
      <c r="BV117">
        <v>7</v>
      </c>
      <c r="BW117" t="s">
        <v>1068</v>
      </c>
      <c r="BX117" t="s">
        <v>3077</v>
      </c>
      <c r="BY117" t="s">
        <v>457</v>
      </c>
      <c r="BZ117" t="s">
        <v>282</v>
      </c>
      <c r="CA117" t="s">
        <v>3157</v>
      </c>
      <c r="CB117">
        <v>7.03</v>
      </c>
      <c r="CC117">
        <v>7.99</v>
      </c>
      <c r="CD117">
        <v>0.02</v>
      </c>
      <c r="CE117" t="s">
        <v>282</v>
      </c>
      <c r="CF117" t="s">
        <v>282</v>
      </c>
      <c r="CG117" t="s">
        <v>282</v>
      </c>
      <c r="CH117" t="s">
        <v>282</v>
      </c>
      <c r="CI117" t="s">
        <v>282</v>
      </c>
      <c r="CJ117" t="s">
        <v>282</v>
      </c>
      <c r="CK117" t="s">
        <v>282</v>
      </c>
      <c r="CL117" t="s">
        <v>282</v>
      </c>
      <c r="CM117" t="s">
        <v>282</v>
      </c>
      <c r="CN117" t="s">
        <v>282</v>
      </c>
      <c r="CO117">
        <v>767</v>
      </c>
      <c r="CP117">
        <v>10</v>
      </c>
      <c r="CQ117" t="s">
        <v>1069</v>
      </c>
      <c r="CR117" t="s">
        <v>3077</v>
      </c>
      <c r="CS117" t="s">
        <v>457</v>
      </c>
      <c r="CT117">
        <v>6</v>
      </c>
      <c r="CU117" t="s">
        <v>282</v>
      </c>
      <c r="CV117">
        <v>5.23</v>
      </c>
      <c r="CW117">
        <v>5.97</v>
      </c>
      <c r="CX117">
        <v>0.02</v>
      </c>
      <c r="CY117" t="s">
        <v>282</v>
      </c>
      <c r="CZ117" t="s">
        <v>282</v>
      </c>
      <c r="DA117" t="s">
        <v>282</v>
      </c>
      <c r="DB117" t="s">
        <v>282</v>
      </c>
      <c r="DC117" t="s">
        <v>282</v>
      </c>
      <c r="DD117" t="s">
        <v>282</v>
      </c>
      <c r="DE117" t="s">
        <v>282</v>
      </c>
      <c r="DF117" t="s">
        <v>282</v>
      </c>
      <c r="DG117" t="s">
        <v>282</v>
      </c>
      <c r="DH117" t="s">
        <v>282</v>
      </c>
      <c r="DJ117">
        <v>3</v>
      </c>
      <c r="DK117">
        <v>6.5166666666666666</v>
      </c>
      <c r="DL117">
        <v>7.7633333333333328</v>
      </c>
      <c r="DM117">
        <v>0.02</v>
      </c>
      <c r="DN117">
        <v>32.616355455555528</v>
      </c>
      <c r="DO117">
        <v>38.856006064444408</v>
      </c>
      <c r="DP117">
        <v>0.10010134666666658</v>
      </c>
      <c r="DR117">
        <v>7.416666666666667</v>
      </c>
      <c r="DS117">
        <v>8.6833333333333318</v>
      </c>
      <c r="DT117">
        <v>0.02</v>
      </c>
      <c r="DU117">
        <v>24.370103611111091</v>
      </c>
      <c r="DV117">
        <v>28.532188722222195</v>
      </c>
      <c r="DW117">
        <v>6.5717133333333275E-2</v>
      </c>
      <c r="DX117">
        <v>328.58566666666638</v>
      </c>
      <c r="DZ117">
        <v>5.8166666666666664</v>
      </c>
      <c r="EA117">
        <v>6.6833333333333336</v>
      </c>
      <c r="EB117">
        <v>3.1E-2</v>
      </c>
    </row>
    <row r="118" spans="1:132" x14ac:dyDescent="0.25">
      <c r="A118" t="s">
        <v>2180</v>
      </c>
      <c r="B118" t="s">
        <v>2180</v>
      </c>
      <c r="D118" t="s">
        <v>307</v>
      </c>
      <c r="E118" t="s">
        <v>1052</v>
      </c>
      <c r="H118">
        <v>9320</v>
      </c>
      <c r="I118" t="s">
        <v>424</v>
      </c>
      <c r="J118">
        <v>0</v>
      </c>
      <c r="K118">
        <v>0</v>
      </c>
      <c r="L118">
        <v>0</v>
      </c>
      <c r="M118">
        <v>0</v>
      </c>
      <c r="N118">
        <v>610</v>
      </c>
      <c r="O118">
        <v>9320</v>
      </c>
      <c r="P118" t="s">
        <v>424</v>
      </c>
      <c r="Q118" t="s">
        <v>191</v>
      </c>
      <c r="T118">
        <v>20</v>
      </c>
      <c r="U118" s="62" t="str">
        <f>VLOOKUP(A118,'Rettelse til drænsystem'!$G$4:$H$424,2,FALSE)</f>
        <v>Systematisk drænet</v>
      </c>
      <c r="V118" t="s">
        <v>1165</v>
      </c>
      <c r="W118" t="s">
        <v>193</v>
      </c>
      <c r="X118">
        <v>8</v>
      </c>
      <c r="Y118" t="s">
        <v>1181</v>
      </c>
      <c r="Z118">
        <v>0.7</v>
      </c>
      <c r="AA118" t="s">
        <v>1207</v>
      </c>
      <c r="AB118">
        <v>0.3</v>
      </c>
      <c r="AC118">
        <v>6</v>
      </c>
      <c r="AD118" t="s">
        <v>195</v>
      </c>
      <c r="AE118">
        <v>1</v>
      </c>
      <c r="AF118" t="s">
        <v>282</v>
      </c>
      <c r="AG118" t="s">
        <v>282</v>
      </c>
      <c r="AH118" t="s">
        <v>282</v>
      </c>
      <c r="AI118" t="s">
        <v>282</v>
      </c>
      <c r="AJ118" t="s">
        <v>282</v>
      </c>
      <c r="AK118" t="s">
        <v>282</v>
      </c>
      <c r="AL118" t="s">
        <v>282</v>
      </c>
      <c r="AM118" t="s">
        <v>282</v>
      </c>
      <c r="AN118" t="s">
        <v>282</v>
      </c>
      <c r="AO118" t="s">
        <v>192</v>
      </c>
      <c r="AP118" t="s">
        <v>197</v>
      </c>
      <c r="AQ118" t="s">
        <v>198</v>
      </c>
      <c r="AR118" t="s">
        <v>282</v>
      </c>
      <c r="AS118">
        <v>564.6</v>
      </c>
      <c r="AT118">
        <v>573.20000000000005</v>
      </c>
      <c r="AU118">
        <v>363.63433333333296</v>
      </c>
      <c r="AV118">
        <v>70.800646085710738</v>
      </c>
      <c r="AW118">
        <v>19.431984617403558</v>
      </c>
      <c r="AX118">
        <v>77.880710694281817</v>
      </c>
      <c r="AY118">
        <v>21.375183079143916</v>
      </c>
      <c r="BA118">
        <v>741</v>
      </c>
      <c r="BB118">
        <v>26</v>
      </c>
      <c r="BC118" t="s">
        <v>1066</v>
      </c>
      <c r="BD118" t="s">
        <v>1090</v>
      </c>
      <c r="BE118" t="s">
        <v>460</v>
      </c>
      <c r="BF118">
        <v>2</v>
      </c>
      <c r="BG118" t="s">
        <v>282</v>
      </c>
      <c r="BH118">
        <v>8.34</v>
      </c>
      <c r="BI118">
        <v>10.75</v>
      </c>
      <c r="BJ118">
        <v>0.02</v>
      </c>
      <c r="BK118" t="s">
        <v>282</v>
      </c>
      <c r="BL118" t="s">
        <v>282</v>
      </c>
      <c r="BM118" t="s">
        <v>282</v>
      </c>
      <c r="BN118" t="s">
        <v>282</v>
      </c>
      <c r="BO118" t="s">
        <v>282</v>
      </c>
      <c r="BP118" t="s">
        <v>282</v>
      </c>
      <c r="BQ118" t="s">
        <v>282</v>
      </c>
      <c r="BR118" t="s">
        <v>282</v>
      </c>
      <c r="BS118" t="s">
        <v>282</v>
      </c>
      <c r="BT118" t="s">
        <v>282</v>
      </c>
      <c r="BU118">
        <v>763</v>
      </c>
      <c r="BV118">
        <v>6</v>
      </c>
      <c r="BW118" t="s">
        <v>1068</v>
      </c>
      <c r="BX118" t="s">
        <v>3077</v>
      </c>
      <c r="BY118" t="s">
        <v>460</v>
      </c>
      <c r="BZ118">
        <v>3</v>
      </c>
      <c r="CA118" t="s">
        <v>282</v>
      </c>
      <c r="CB118">
        <v>11.63</v>
      </c>
      <c r="CC118">
        <v>12.62</v>
      </c>
      <c r="CD118">
        <v>0.03</v>
      </c>
      <c r="CE118" t="s">
        <v>282</v>
      </c>
      <c r="CF118" t="s">
        <v>282</v>
      </c>
      <c r="CG118" t="s">
        <v>282</v>
      </c>
      <c r="CH118" t="s">
        <v>282</v>
      </c>
      <c r="CI118" t="s">
        <v>282</v>
      </c>
      <c r="CJ118" t="s">
        <v>282</v>
      </c>
      <c r="CK118" t="s">
        <v>282</v>
      </c>
      <c r="CL118" t="s">
        <v>282</v>
      </c>
      <c r="CM118" t="s">
        <v>282</v>
      </c>
      <c r="CN118" t="s">
        <v>282</v>
      </c>
      <c r="CO118">
        <v>1426</v>
      </c>
      <c r="CP118">
        <v>10</v>
      </c>
      <c r="CQ118" t="s">
        <v>1069</v>
      </c>
      <c r="CR118" t="s">
        <v>3077</v>
      </c>
      <c r="CS118" t="s">
        <v>460</v>
      </c>
      <c r="CT118">
        <v>2.5</v>
      </c>
      <c r="CU118" t="s">
        <v>282</v>
      </c>
      <c r="CV118">
        <v>7.26</v>
      </c>
      <c r="CW118">
        <v>9.23</v>
      </c>
      <c r="CX118">
        <v>0.08</v>
      </c>
      <c r="CY118" t="s">
        <v>282</v>
      </c>
      <c r="CZ118" t="s">
        <v>282</v>
      </c>
      <c r="DA118" t="s">
        <v>282</v>
      </c>
      <c r="DB118" t="s">
        <v>282</v>
      </c>
      <c r="DC118" t="s">
        <v>282</v>
      </c>
      <c r="DD118" t="s">
        <v>282</v>
      </c>
      <c r="DE118" t="s">
        <v>282</v>
      </c>
      <c r="DF118" t="s">
        <v>282</v>
      </c>
      <c r="DG118" t="s">
        <v>282</v>
      </c>
      <c r="DH118" t="s">
        <v>282</v>
      </c>
      <c r="DJ118">
        <v>3</v>
      </c>
      <c r="DK118">
        <v>9.0766666666666662</v>
      </c>
      <c r="DL118">
        <v>10.866666666666665</v>
      </c>
      <c r="DM118">
        <v>4.3333333333333335E-2</v>
      </c>
      <c r="DN118">
        <v>33.005876322222193</v>
      </c>
      <c r="DO118">
        <v>39.514930888888841</v>
      </c>
      <c r="DP118">
        <v>0.15757487777777762</v>
      </c>
      <c r="DR118">
        <v>8.2266666666666666</v>
      </c>
      <c r="DS118">
        <v>9.5933333333333337</v>
      </c>
      <c r="DT118">
        <v>5.000000000000001E-2</v>
      </c>
      <c r="DU118">
        <v>18.440429822222185</v>
      </c>
      <c r="DV118">
        <v>21.503872377777736</v>
      </c>
      <c r="DW118">
        <v>0.11207716666666645</v>
      </c>
      <c r="DX118">
        <v>224.15433333333286</v>
      </c>
      <c r="DZ118">
        <v>6.0233333333333334</v>
      </c>
      <c r="EA118">
        <v>7.3500000000000005</v>
      </c>
      <c r="EB118">
        <v>3.7333333333333329E-2</v>
      </c>
    </row>
    <row r="119" spans="1:132" x14ac:dyDescent="0.25">
      <c r="A119" t="s">
        <v>2182</v>
      </c>
      <c r="B119" t="s">
        <v>2182</v>
      </c>
      <c r="D119" t="s">
        <v>307</v>
      </c>
      <c r="E119" t="s">
        <v>1052</v>
      </c>
      <c r="H119">
        <v>9740</v>
      </c>
      <c r="I119" t="s">
        <v>471</v>
      </c>
      <c r="J119">
        <v>0</v>
      </c>
      <c r="K119">
        <v>0</v>
      </c>
      <c r="L119">
        <v>0</v>
      </c>
      <c r="M119">
        <v>0</v>
      </c>
      <c r="N119">
        <v>650</v>
      </c>
      <c r="O119">
        <v>9740</v>
      </c>
      <c r="P119" t="s">
        <v>471</v>
      </c>
      <c r="Q119" t="s">
        <v>191</v>
      </c>
      <c r="T119">
        <v>8</v>
      </c>
      <c r="U119" s="62" t="str">
        <f>VLOOKUP(A119,'Rettelse til drænsystem'!$G$4:$H$424,2,FALSE)</f>
        <v>Systematisk drænet</v>
      </c>
      <c r="V119" t="s">
        <v>1058</v>
      </c>
      <c r="W119" t="s">
        <v>322</v>
      </c>
      <c r="X119">
        <v>3</v>
      </c>
      <c r="Y119" t="s">
        <v>1181</v>
      </c>
      <c r="Z119">
        <v>0.5</v>
      </c>
      <c r="AA119" t="s">
        <v>1207</v>
      </c>
      <c r="AB119">
        <v>0.5</v>
      </c>
      <c r="AC119">
        <v>16</v>
      </c>
      <c r="AD119" t="s">
        <v>297</v>
      </c>
      <c r="AE119">
        <v>1</v>
      </c>
      <c r="AF119" t="s">
        <v>282</v>
      </c>
      <c r="AG119" t="s">
        <v>282</v>
      </c>
      <c r="AH119" t="s">
        <v>282</v>
      </c>
      <c r="AI119" t="s">
        <v>282</v>
      </c>
      <c r="AJ119" t="s">
        <v>282</v>
      </c>
      <c r="AK119" t="s">
        <v>282</v>
      </c>
      <c r="AL119" t="s">
        <v>282</v>
      </c>
      <c r="AM119" t="s">
        <v>282</v>
      </c>
      <c r="AN119" t="s">
        <v>282</v>
      </c>
      <c r="AO119" t="s">
        <v>192</v>
      </c>
      <c r="AP119" t="s">
        <v>197</v>
      </c>
      <c r="AQ119" t="s">
        <v>198</v>
      </c>
      <c r="AR119" t="s">
        <v>282</v>
      </c>
      <c r="AS119">
        <v>564.6</v>
      </c>
      <c r="AT119">
        <v>629.00000000000011</v>
      </c>
      <c r="AU119">
        <v>492.71333333333308</v>
      </c>
      <c r="AV119">
        <v>25.049837408728642</v>
      </c>
      <c r="AW119">
        <v>5.077649760453891</v>
      </c>
      <c r="AX119">
        <v>27.554821149601509</v>
      </c>
      <c r="AY119">
        <v>5.5854147364992803</v>
      </c>
      <c r="BA119">
        <v>784</v>
      </c>
      <c r="BB119">
        <v>25</v>
      </c>
      <c r="BC119" t="s">
        <v>1066</v>
      </c>
      <c r="BD119" t="s">
        <v>1090</v>
      </c>
      <c r="BE119" t="s">
        <v>457</v>
      </c>
      <c r="BF119">
        <v>1</v>
      </c>
      <c r="BG119" t="s">
        <v>282</v>
      </c>
      <c r="BH119">
        <v>3.93</v>
      </c>
      <c r="BI119">
        <v>4.6900000000000004</v>
      </c>
      <c r="BJ119">
        <v>0.03</v>
      </c>
      <c r="BK119" t="s">
        <v>282</v>
      </c>
      <c r="BL119" t="s">
        <v>282</v>
      </c>
      <c r="BM119" t="s">
        <v>282</v>
      </c>
      <c r="BN119" t="s">
        <v>282</v>
      </c>
      <c r="BO119" t="s">
        <v>282</v>
      </c>
      <c r="BP119" t="s">
        <v>282</v>
      </c>
      <c r="BQ119" t="s">
        <v>282</v>
      </c>
      <c r="BR119" t="s">
        <v>282</v>
      </c>
      <c r="BS119" t="s">
        <v>282</v>
      </c>
      <c r="BT119" t="s">
        <v>282</v>
      </c>
      <c r="BU119">
        <v>812</v>
      </c>
      <c r="BV119">
        <v>6</v>
      </c>
      <c r="BW119" t="s">
        <v>1068</v>
      </c>
      <c r="BX119" t="s">
        <v>3077</v>
      </c>
      <c r="BY119" t="s">
        <v>457</v>
      </c>
      <c r="BZ119">
        <v>2</v>
      </c>
      <c r="CA119" t="s">
        <v>282</v>
      </c>
      <c r="CB119">
        <v>2.29</v>
      </c>
      <c r="CC119">
        <v>3.72</v>
      </c>
      <c r="CD119">
        <v>0.03</v>
      </c>
      <c r="CE119" t="s">
        <v>282</v>
      </c>
      <c r="CF119" t="s">
        <v>282</v>
      </c>
      <c r="CG119" t="s">
        <v>282</v>
      </c>
      <c r="CH119" t="s">
        <v>282</v>
      </c>
      <c r="CI119" t="s">
        <v>282</v>
      </c>
      <c r="CJ119" t="s">
        <v>282</v>
      </c>
      <c r="CK119" t="s">
        <v>282</v>
      </c>
      <c r="CL119" t="s">
        <v>282</v>
      </c>
      <c r="CM119" t="s">
        <v>282</v>
      </c>
      <c r="CN119" t="s">
        <v>282</v>
      </c>
      <c r="CO119">
        <v>756</v>
      </c>
      <c r="CP119">
        <v>10</v>
      </c>
      <c r="CQ119" t="s">
        <v>1069</v>
      </c>
      <c r="CR119" t="s">
        <v>3077</v>
      </c>
      <c r="CS119" t="s">
        <v>457</v>
      </c>
      <c r="CT119">
        <v>1</v>
      </c>
      <c r="CU119" t="s">
        <v>282</v>
      </c>
      <c r="CV119">
        <v>4.46</v>
      </c>
      <c r="CW119">
        <v>4.72</v>
      </c>
      <c r="CX119">
        <v>0.04</v>
      </c>
      <c r="CY119" t="s">
        <v>282</v>
      </c>
      <c r="CZ119" t="s">
        <v>282</v>
      </c>
      <c r="DA119" t="s">
        <v>282</v>
      </c>
      <c r="DB119" t="s">
        <v>282</v>
      </c>
      <c r="DC119" t="s">
        <v>282</v>
      </c>
      <c r="DD119" t="s">
        <v>282</v>
      </c>
      <c r="DE119" t="s">
        <v>282</v>
      </c>
      <c r="DF119" t="s">
        <v>282</v>
      </c>
      <c r="DG119" t="s">
        <v>282</v>
      </c>
      <c r="DH119" t="s">
        <v>282</v>
      </c>
      <c r="DJ119">
        <v>3</v>
      </c>
      <c r="DK119">
        <v>3.56</v>
      </c>
      <c r="DL119">
        <v>4.376666666666666</v>
      </c>
      <c r="DM119">
        <v>3.3333333333333333E-2</v>
      </c>
      <c r="DN119">
        <v>17.54059466666666</v>
      </c>
      <c r="DO119">
        <v>21.564420222222207</v>
      </c>
      <c r="DP119">
        <v>0.16423777777777768</v>
      </c>
      <c r="DR119">
        <v>3.7166666666666663</v>
      </c>
      <c r="DS119">
        <v>4.3266666666666671</v>
      </c>
      <c r="DT119">
        <v>3.6666666666666667E-2</v>
      </c>
      <c r="DU119">
        <v>14.338466388888873</v>
      </c>
      <c r="DV119">
        <v>16.691775222222208</v>
      </c>
      <c r="DW119">
        <v>0.14145572222222208</v>
      </c>
      <c r="DX119">
        <v>385.78833333333296</v>
      </c>
      <c r="DZ119">
        <v>3.8933333333333331</v>
      </c>
      <c r="EA119">
        <v>4.5166666666666666</v>
      </c>
      <c r="EB119">
        <v>4.4333333333333336E-2</v>
      </c>
    </row>
    <row r="120" spans="1:132" x14ac:dyDescent="0.25">
      <c r="A120" t="s">
        <v>2184</v>
      </c>
      <c r="B120" t="s">
        <v>2184</v>
      </c>
      <c r="D120" t="s">
        <v>307</v>
      </c>
      <c r="E120" t="s">
        <v>1052</v>
      </c>
      <c r="H120">
        <v>9700</v>
      </c>
      <c r="I120" t="s">
        <v>186</v>
      </c>
      <c r="J120">
        <v>0</v>
      </c>
      <c r="K120">
        <v>0</v>
      </c>
      <c r="L120">
        <v>0</v>
      </c>
      <c r="M120">
        <v>0</v>
      </c>
      <c r="N120">
        <v>640</v>
      </c>
      <c r="O120">
        <v>9700</v>
      </c>
      <c r="P120" t="s">
        <v>186</v>
      </c>
      <c r="Q120" t="s">
        <v>191</v>
      </c>
      <c r="T120">
        <v>8</v>
      </c>
      <c r="U120" s="62" t="str">
        <f>VLOOKUP(A120,'Rettelse til drænsystem'!$G$4:$H$424,2,FALSE)</f>
        <v>Systematisk drænet</v>
      </c>
      <c r="V120" t="s">
        <v>1058</v>
      </c>
      <c r="W120" t="s">
        <v>193</v>
      </c>
      <c r="X120">
        <v>2</v>
      </c>
      <c r="Y120" t="s">
        <v>1181</v>
      </c>
      <c r="Z120">
        <v>0.1</v>
      </c>
      <c r="AA120" t="s">
        <v>1207</v>
      </c>
      <c r="AB120">
        <v>0.9</v>
      </c>
      <c r="AC120">
        <v>6</v>
      </c>
      <c r="AD120" t="s">
        <v>195</v>
      </c>
      <c r="AE120">
        <v>1</v>
      </c>
      <c r="AF120" t="s">
        <v>282</v>
      </c>
      <c r="AG120" t="s">
        <v>282</v>
      </c>
      <c r="AH120" t="s">
        <v>282</v>
      </c>
      <c r="AI120" t="s">
        <v>282</v>
      </c>
      <c r="AJ120" t="s">
        <v>282</v>
      </c>
      <c r="AK120" t="s">
        <v>282</v>
      </c>
      <c r="AL120" t="s">
        <v>282</v>
      </c>
      <c r="AM120" t="s">
        <v>282</v>
      </c>
      <c r="AN120" t="s">
        <v>282</v>
      </c>
      <c r="AO120" t="s">
        <v>192</v>
      </c>
      <c r="AP120" t="s">
        <v>197</v>
      </c>
      <c r="AQ120" t="s">
        <v>198</v>
      </c>
      <c r="AR120" t="s">
        <v>282</v>
      </c>
      <c r="AS120">
        <v>567.5</v>
      </c>
      <c r="AT120">
        <v>699.80000000000018</v>
      </c>
      <c r="AU120">
        <v>517.1963333333332</v>
      </c>
      <c r="AV120">
        <v>75.035770498870463</v>
      </c>
      <c r="AW120">
        <v>14.49673930002464</v>
      </c>
      <c r="AX120">
        <v>82.539347548757519</v>
      </c>
      <c r="AY120">
        <v>15.946413230027105</v>
      </c>
      <c r="BA120">
        <v>788</v>
      </c>
      <c r="BB120">
        <v>25</v>
      </c>
      <c r="BC120" t="s">
        <v>1066</v>
      </c>
      <c r="BD120" t="s">
        <v>1090</v>
      </c>
      <c r="BE120" t="s">
        <v>457</v>
      </c>
      <c r="BF120">
        <v>1</v>
      </c>
      <c r="BG120" t="s">
        <v>282</v>
      </c>
      <c r="BH120">
        <v>8.6</v>
      </c>
      <c r="BI120">
        <v>11.89</v>
      </c>
      <c r="BJ120">
        <v>0.02</v>
      </c>
      <c r="BK120" t="s">
        <v>282</v>
      </c>
      <c r="BL120" t="s">
        <v>282</v>
      </c>
      <c r="BM120" t="s">
        <v>282</v>
      </c>
      <c r="BN120" t="s">
        <v>282</v>
      </c>
      <c r="BO120" t="s">
        <v>282</v>
      </c>
      <c r="BP120" t="s">
        <v>282</v>
      </c>
      <c r="BQ120" t="s">
        <v>282</v>
      </c>
      <c r="BR120" t="s">
        <v>282</v>
      </c>
      <c r="BS120" t="s">
        <v>282</v>
      </c>
      <c r="BT120" t="s">
        <v>282</v>
      </c>
      <c r="BU120">
        <v>815</v>
      </c>
      <c r="BV120">
        <v>6</v>
      </c>
      <c r="BW120" t="s">
        <v>1068</v>
      </c>
      <c r="BX120" t="s">
        <v>3077</v>
      </c>
      <c r="BY120" t="s">
        <v>457</v>
      </c>
      <c r="BZ120">
        <v>1.5</v>
      </c>
      <c r="CA120" t="s">
        <v>1899</v>
      </c>
      <c r="CB120">
        <v>4.29</v>
      </c>
      <c r="CC120">
        <v>6.78</v>
      </c>
      <c r="CD120">
        <v>0.04</v>
      </c>
      <c r="CE120" t="s">
        <v>282</v>
      </c>
      <c r="CF120" t="s">
        <v>282</v>
      </c>
      <c r="CG120" t="s">
        <v>282</v>
      </c>
      <c r="CH120" t="s">
        <v>282</v>
      </c>
      <c r="CI120" t="s">
        <v>282</v>
      </c>
      <c r="CJ120" t="s">
        <v>282</v>
      </c>
      <c r="CK120" t="s">
        <v>282</v>
      </c>
      <c r="CL120" t="s">
        <v>282</v>
      </c>
      <c r="CM120" t="s">
        <v>282</v>
      </c>
      <c r="CN120" t="s">
        <v>282</v>
      </c>
      <c r="CO120">
        <v>882</v>
      </c>
      <c r="CP120">
        <v>10</v>
      </c>
      <c r="CQ120" t="s">
        <v>1069</v>
      </c>
      <c r="CR120" t="s">
        <v>3077</v>
      </c>
      <c r="CS120" t="s">
        <v>457</v>
      </c>
      <c r="CT120">
        <v>1</v>
      </c>
      <c r="CU120" t="s">
        <v>282</v>
      </c>
      <c r="CV120">
        <v>4.33</v>
      </c>
      <c r="CW120">
        <v>7.11</v>
      </c>
      <c r="CX120">
        <v>0.04</v>
      </c>
      <c r="CY120" t="s">
        <v>282</v>
      </c>
      <c r="CZ120" t="s">
        <v>282</v>
      </c>
      <c r="DA120" t="s">
        <v>282</v>
      </c>
      <c r="DB120" t="s">
        <v>282</v>
      </c>
      <c r="DC120" t="s">
        <v>282</v>
      </c>
      <c r="DD120" t="s">
        <v>282</v>
      </c>
      <c r="DE120" t="s">
        <v>282</v>
      </c>
      <c r="DF120" t="s">
        <v>282</v>
      </c>
      <c r="DG120" t="s">
        <v>282</v>
      </c>
      <c r="DH120" t="s">
        <v>282</v>
      </c>
      <c r="DJ120">
        <v>3</v>
      </c>
      <c r="DK120">
        <v>5.7399999999999993</v>
      </c>
      <c r="DL120">
        <v>8.5933333333333337</v>
      </c>
      <c r="DM120">
        <v>3.3333333333333333E-2</v>
      </c>
      <c r="DN120">
        <v>29.687069533333325</v>
      </c>
      <c r="DO120">
        <v>44.444404911111107</v>
      </c>
      <c r="DP120">
        <v>0.17239877777777776</v>
      </c>
      <c r="DR120">
        <v>2.5833333333333335</v>
      </c>
      <c r="DS120">
        <v>5.7266666666666666</v>
      </c>
      <c r="DT120">
        <v>3.6666666666666667E-2</v>
      </c>
      <c r="DU120">
        <v>10.747768888888887</v>
      </c>
      <c r="DV120">
        <v>23.825376711111105</v>
      </c>
      <c r="DW120">
        <v>0.15254897777777773</v>
      </c>
      <c r="DX120">
        <v>416.04266666666655</v>
      </c>
      <c r="DZ120">
        <v>2.3566666666666669</v>
      </c>
      <c r="EA120">
        <v>4.6500000000000004</v>
      </c>
      <c r="EB120">
        <v>0.108</v>
      </c>
    </row>
    <row r="121" spans="1:132" x14ac:dyDescent="0.25">
      <c r="A121" t="s">
        <v>2187</v>
      </c>
      <c r="B121" t="s">
        <v>2187</v>
      </c>
      <c r="D121" t="s">
        <v>307</v>
      </c>
      <c r="E121" t="s">
        <v>1052</v>
      </c>
      <c r="H121">
        <v>9760</v>
      </c>
      <c r="I121" t="s">
        <v>493</v>
      </c>
      <c r="J121">
        <v>0</v>
      </c>
      <c r="K121">
        <v>0</v>
      </c>
      <c r="L121">
        <v>0</v>
      </c>
      <c r="M121">
        <v>0</v>
      </c>
      <c r="N121">
        <v>652</v>
      </c>
      <c r="O121">
        <v>9760</v>
      </c>
      <c r="P121" t="s">
        <v>493</v>
      </c>
      <c r="Q121" t="s">
        <v>191</v>
      </c>
      <c r="T121">
        <v>11</v>
      </c>
      <c r="U121" s="62" t="str">
        <f>VLOOKUP(A121,'Rettelse til drænsystem'!$G$4:$H$424,2,FALSE)</f>
        <v>Systematisk drænet</v>
      </c>
      <c r="V121" t="s">
        <v>1104</v>
      </c>
      <c r="W121" t="s">
        <v>239</v>
      </c>
      <c r="X121">
        <v>10</v>
      </c>
      <c r="Y121" t="s">
        <v>1181</v>
      </c>
      <c r="Z121">
        <v>1</v>
      </c>
      <c r="AA121" t="s">
        <v>282</v>
      </c>
      <c r="AB121" t="s">
        <v>282</v>
      </c>
      <c r="AC121">
        <v>6</v>
      </c>
      <c r="AD121" t="s">
        <v>195</v>
      </c>
      <c r="AE121">
        <v>1</v>
      </c>
      <c r="AF121" t="s">
        <v>282</v>
      </c>
      <c r="AG121" t="s">
        <v>282</v>
      </c>
      <c r="AH121" t="s">
        <v>282</v>
      </c>
      <c r="AI121" t="s">
        <v>282</v>
      </c>
      <c r="AJ121" t="s">
        <v>282</v>
      </c>
      <c r="AK121" t="s">
        <v>282</v>
      </c>
      <c r="AL121" t="s">
        <v>282</v>
      </c>
      <c r="AM121" t="s">
        <v>282</v>
      </c>
      <c r="AN121" t="s">
        <v>282</v>
      </c>
      <c r="AO121" t="s">
        <v>192</v>
      </c>
      <c r="AP121" t="s">
        <v>197</v>
      </c>
      <c r="AQ121" t="s">
        <v>198</v>
      </c>
      <c r="AR121" t="s">
        <v>282</v>
      </c>
      <c r="AS121">
        <v>567.5</v>
      </c>
      <c r="AT121">
        <v>702.50000000000045</v>
      </c>
      <c r="AU121">
        <v>533.87333333333345</v>
      </c>
      <c r="AV121">
        <v>97.576509458986649</v>
      </c>
      <c r="AW121">
        <v>18.277089969965402</v>
      </c>
      <c r="AX121">
        <v>107.33416040488532</v>
      </c>
      <c r="AY121">
        <v>20.104798966961944</v>
      </c>
      <c r="BA121">
        <v>786</v>
      </c>
      <c r="BB121">
        <v>25</v>
      </c>
      <c r="BC121" t="s">
        <v>1066</v>
      </c>
      <c r="BD121" t="s">
        <v>1090</v>
      </c>
      <c r="BE121" t="s">
        <v>457</v>
      </c>
      <c r="BF121">
        <v>0.5</v>
      </c>
      <c r="BG121" t="s">
        <v>282</v>
      </c>
      <c r="BH121">
        <v>17.25</v>
      </c>
      <c r="BI121">
        <v>19.04</v>
      </c>
      <c r="BJ121" t="s">
        <v>3078</v>
      </c>
      <c r="BK121" t="s">
        <v>282</v>
      </c>
      <c r="BL121" t="s">
        <v>282</v>
      </c>
      <c r="BM121" t="s">
        <v>282</v>
      </c>
      <c r="BN121" t="s">
        <v>282</v>
      </c>
      <c r="BO121" t="s">
        <v>282</v>
      </c>
      <c r="BP121" t="s">
        <v>282</v>
      </c>
      <c r="BQ121" t="s">
        <v>282</v>
      </c>
      <c r="BR121" t="s">
        <v>282</v>
      </c>
      <c r="BS121" t="s">
        <v>282</v>
      </c>
      <c r="BT121" t="s">
        <v>282</v>
      </c>
      <c r="BU121">
        <v>810</v>
      </c>
      <c r="BV121">
        <v>6</v>
      </c>
      <c r="BW121" t="s">
        <v>1068</v>
      </c>
      <c r="BX121" t="s">
        <v>3077</v>
      </c>
      <c r="BY121" t="s">
        <v>457</v>
      </c>
      <c r="BZ121">
        <v>1</v>
      </c>
      <c r="CA121" t="s">
        <v>282</v>
      </c>
      <c r="CB121">
        <v>16.059999999999999</v>
      </c>
      <c r="CC121">
        <v>16.68</v>
      </c>
      <c r="CD121" t="s">
        <v>3078</v>
      </c>
      <c r="CE121" t="s">
        <v>282</v>
      </c>
      <c r="CF121" t="s">
        <v>282</v>
      </c>
      <c r="CG121" t="s">
        <v>282</v>
      </c>
      <c r="CH121" t="s">
        <v>282</v>
      </c>
      <c r="CI121" t="s">
        <v>282</v>
      </c>
      <c r="CJ121" t="s">
        <v>282</v>
      </c>
      <c r="CK121" t="s">
        <v>282</v>
      </c>
      <c r="CL121" t="s">
        <v>282</v>
      </c>
      <c r="CM121" t="s">
        <v>282</v>
      </c>
      <c r="CN121" t="s">
        <v>282</v>
      </c>
      <c r="CO121">
        <v>1398</v>
      </c>
      <c r="CP121">
        <v>10</v>
      </c>
      <c r="CQ121" t="s">
        <v>1069</v>
      </c>
      <c r="CR121" t="s">
        <v>3077</v>
      </c>
      <c r="CS121" t="s">
        <v>457</v>
      </c>
      <c r="CT121">
        <v>0.5</v>
      </c>
      <c r="CU121" t="s">
        <v>282</v>
      </c>
      <c r="CV121">
        <v>17.93</v>
      </c>
      <c r="CW121">
        <v>21.82</v>
      </c>
      <c r="CX121" t="s">
        <v>3078</v>
      </c>
      <c r="CY121" t="s">
        <v>282</v>
      </c>
      <c r="CZ121" t="s">
        <v>282</v>
      </c>
      <c r="DA121" t="s">
        <v>282</v>
      </c>
      <c r="DB121" t="s">
        <v>282</v>
      </c>
      <c r="DC121" t="s">
        <v>282</v>
      </c>
      <c r="DD121" t="s">
        <v>282</v>
      </c>
      <c r="DE121" t="s">
        <v>282</v>
      </c>
      <c r="DF121" t="s">
        <v>282</v>
      </c>
      <c r="DG121" t="s">
        <v>282</v>
      </c>
      <c r="DH121" t="s">
        <v>282</v>
      </c>
      <c r="DJ121">
        <v>3</v>
      </c>
      <c r="DK121">
        <v>17.080000000000002</v>
      </c>
      <c r="DL121">
        <v>19.18</v>
      </c>
      <c r="DM121" t="s">
        <v>282</v>
      </c>
      <c r="DN121">
        <v>91.185565333333358</v>
      </c>
      <c r="DO121">
        <v>102.39690533333336</v>
      </c>
      <c r="DP121" t="s">
        <v>282</v>
      </c>
      <c r="DR121">
        <v>17.673333333333336</v>
      </c>
      <c r="DS121">
        <v>18.923333333333332</v>
      </c>
      <c r="DT121">
        <v>0.01</v>
      </c>
      <c r="DU121">
        <v>64.832266888888768</v>
      </c>
      <c r="DV121">
        <v>69.417725222222089</v>
      </c>
      <c r="DW121">
        <v>3.6683666666666601E-2</v>
      </c>
      <c r="DX121">
        <v>366.83666666666596</v>
      </c>
      <c r="DZ121">
        <v>19.849999999999998</v>
      </c>
      <c r="EA121">
        <v>19.900000000000002</v>
      </c>
      <c r="EB121">
        <v>7.3333333333333332E-3</v>
      </c>
    </row>
    <row r="122" spans="1:132" x14ac:dyDescent="0.25">
      <c r="A122" t="s">
        <v>2189</v>
      </c>
      <c r="B122" t="s">
        <v>2189</v>
      </c>
      <c r="D122" t="s">
        <v>307</v>
      </c>
      <c r="E122" t="s">
        <v>1052</v>
      </c>
      <c r="H122">
        <v>9700</v>
      </c>
      <c r="I122" t="s">
        <v>186</v>
      </c>
      <c r="J122">
        <v>0</v>
      </c>
      <c r="K122">
        <v>0</v>
      </c>
      <c r="L122">
        <v>0</v>
      </c>
      <c r="M122">
        <v>0</v>
      </c>
      <c r="N122">
        <v>656</v>
      </c>
      <c r="O122">
        <v>9700</v>
      </c>
      <c r="P122" t="s">
        <v>186</v>
      </c>
      <c r="Q122" t="s">
        <v>214</v>
      </c>
      <c r="T122">
        <v>11</v>
      </c>
      <c r="U122" s="62" t="str">
        <f>VLOOKUP(A122,'Rettelse til drænsystem'!$G$4:$H$424,2,FALSE)</f>
        <v>Pletdrænet</v>
      </c>
      <c r="V122" t="s">
        <v>1058</v>
      </c>
      <c r="W122" t="s">
        <v>239</v>
      </c>
      <c r="X122">
        <v>3</v>
      </c>
      <c r="Y122" t="s">
        <v>1181</v>
      </c>
      <c r="Z122">
        <v>1</v>
      </c>
      <c r="AA122" t="s">
        <v>282</v>
      </c>
      <c r="AB122" t="s">
        <v>282</v>
      </c>
      <c r="AC122">
        <v>6</v>
      </c>
      <c r="AD122" t="s">
        <v>195</v>
      </c>
      <c r="AE122">
        <v>1</v>
      </c>
      <c r="AF122" t="s">
        <v>282</v>
      </c>
      <c r="AG122" t="s">
        <v>282</v>
      </c>
      <c r="AH122" t="s">
        <v>282</v>
      </c>
      <c r="AI122" t="s">
        <v>282</v>
      </c>
      <c r="AJ122" t="s">
        <v>282</v>
      </c>
      <c r="AK122" t="s">
        <v>282</v>
      </c>
      <c r="AL122" t="s">
        <v>282</v>
      </c>
      <c r="AM122" t="s">
        <v>282</v>
      </c>
      <c r="AN122" t="s">
        <v>282</v>
      </c>
      <c r="AO122" t="s">
        <v>192</v>
      </c>
      <c r="AP122" t="s">
        <v>197</v>
      </c>
      <c r="AQ122" t="s">
        <v>198</v>
      </c>
      <c r="AR122" t="s">
        <v>282</v>
      </c>
      <c r="AS122">
        <v>567.5</v>
      </c>
      <c r="AT122">
        <v>699.80000000000018</v>
      </c>
      <c r="AU122">
        <v>531.17333333333318</v>
      </c>
      <c r="AV122">
        <v>97.239520773525896</v>
      </c>
      <c r="AW122">
        <v>18.306551679337428</v>
      </c>
      <c r="AX122">
        <v>106.96347285087849</v>
      </c>
      <c r="AY122">
        <v>20.137206847271173</v>
      </c>
      <c r="BA122">
        <v>785</v>
      </c>
      <c r="BB122">
        <v>25</v>
      </c>
      <c r="BC122" t="s">
        <v>1066</v>
      </c>
      <c r="BD122" t="s">
        <v>1090</v>
      </c>
      <c r="BE122" t="s">
        <v>457</v>
      </c>
      <c r="BF122">
        <v>1</v>
      </c>
      <c r="BG122" t="s">
        <v>282</v>
      </c>
      <c r="BH122">
        <v>4.96</v>
      </c>
      <c r="BI122">
        <v>6.25</v>
      </c>
      <c r="BJ122" t="s">
        <v>3078</v>
      </c>
      <c r="BK122" t="s">
        <v>282</v>
      </c>
      <c r="BL122" t="s">
        <v>282</v>
      </c>
      <c r="BM122" t="s">
        <v>282</v>
      </c>
      <c r="BN122" t="s">
        <v>282</v>
      </c>
      <c r="BO122" t="s">
        <v>282</v>
      </c>
      <c r="BP122" t="s">
        <v>282</v>
      </c>
      <c r="BQ122" t="s">
        <v>282</v>
      </c>
      <c r="BR122" t="s">
        <v>282</v>
      </c>
      <c r="BS122" t="s">
        <v>282</v>
      </c>
      <c r="BT122" t="s">
        <v>282</v>
      </c>
      <c r="BU122">
        <v>811</v>
      </c>
      <c r="BV122">
        <v>6</v>
      </c>
      <c r="BW122" t="s">
        <v>1068</v>
      </c>
      <c r="BX122" t="s">
        <v>3077</v>
      </c>
      <c r="BY122" t="s">
        <v>457</v>
      </c>
      <c r="BZ122">
        <v>7</v>
      </c>
      <c r="CA122" t="s">
        <v>282</v>
      </c>
      <c r="CB122">
        <v>3.35</v>
      </c>
      <c r="CC122">
        <v>4.5599999999999996</v>
      </c>
      <c r="CD122">
        <v>0.02</v>
      </c>
      <c r="CE122" t="s">
        <v>282</v>
      </c>
      <c r="CF122" t="s">
        <v>282</v>
      </c>
      <c r="CG122" t="s">
        <v>282</v>
      </c>
      <c r="CH122" t="s">
        <v>282</v>
      </c>
      <c r="CI122" t="s">
        <v>282</v>
      </c>
      <c r="CJ122" t="s">
        <v>282</v>
      </c>
      <c r="CK122" t="s">
        <v>282</v>
      </c>
      <c r="CL122" t="s">
        <v>282</v>
      </c>
      <c r="CM122" t="s">
        <v>282</v>
      </c>
      <c r="CN122" t="s">
        <v>282</v>
      </c>
      <c r="CO122">
        <v>877</v>
      </c>
      <c r="CP122">
        <v>10</v>
      </c>
      <c r="CQ122" t="s">
        <v>1069</v>
      </c>
      <c r="CR122" t="s">
        <v>3077</v>
      </c>
      <c r="CS122" t="s">
        <v>457</v>
      </c>
      <c r="CT122">
        <v>1</v>
      </c>
      <c r="CU122" t="s">
        <v>282</v>
      </c>
      <c r="CV122">
        <v>2.62</v>
      </c>
      <c r="CW122">
        <v>3.43</v>
      </c>
      <c r="CX122">
        <v>0.01</v>
      </c>
      <c r="CY122" t="s">
        <v>282</v>
      </c>
      <c r="CZ122" t="s">
        <v>282</v>
      </c>
      <c r="DA122" t="s">
        <v>282</v>
      </c>
      <c r="DB122" t="s">
        <v>282</v>
      </c>
      <c r="DC122" t="s">
        <v>282</v>
      </c>
      <c r="DD122" t="s">
        <v>282</v>
      </c>
      <c r="DE122" t="s">
        <v>282</v>
      </c>
      <c r="DF122" t="s">
        <v>282</v>
      </c>
      <c r="DG122" t="s">
        <v>282</v>
      </c>
      <c r="DH122" t="s">
        <v>282</v>
      </c>
      <c r="DJ122">
        <v>3</v>
      </c>
      <c r="DK122">
        <v>3.6433333333333331</v>
      </c>
      <c r="DL122">
        <v>4.7466666666666661</v>
      </c>
      <c r="DM122">
        <v>1.4999999999999999E-2</v>
      </c>
      <c r="DN122">
        <v>19.352415111111103</v>
      </c>
      <c r="DO122">
        <v>25.213027555555545</v>
      </c>
      <c r="DP122">
        <v>7.9675999999999969E-2</v>
      </c>
      <c r="DR122">
        <v>3.9633333333333329</v>
      </c>
      <c r="DS122">
        <v>4.7299999999999995</v>
      </c>
      <c r="DT122">
        <v>0.18333333333333335</v>
      </c>
      <c r="DU122">
        <v>16.47199645555553</v>
      </c>
      <c r="DV122">
        <v>19.658337233333302</v>
      </c>
      <c r="DW122">
        <v>0.76195105555555442</v>
      </c>
      <c r="DX122">
        <v>415.60966666666604</v>
      </c>
      <c r="DZ122">
        <v>6.6666666666666666E-2</v>
      </c>
      <c r="EA122">
        <v>1.0999999999999999</v>
      </c>
      <c r="EB122">
        <v>0.46500000000000002</v>
      </c>
    </row>
    <row r="123" spans="1:132" x14ac:dyDescent="0.25">
      <c r="A123" t="s">
        <v>2191</v>
      </c>
      <c r="B123" t="s">
        <v>2191</v>
      </c>
      <c r="D123" t="s">
        <v>307</v>
      </c>
      <c r="E123" t="s">
        <v>1052</v>
      </c>
      <c r="H123">
        <v>9700</v>
      </c>
      <c r="I123" t="s">
        <v>186</v>
      </c>
      <c r="J123">
        <v>0</v>
      </c>
      <c r="K123">
        <v>0</v>
      </c>
      <c r="L123">
        <v>0</v>
      </c>
      <c r="M123">
        <v>0</v>
      </c>
      <c r="N123" t="s">
        <v>2193</v>
      </c>
      <c r="O123">
        <v>9700</v>
      </c>
      <c r="P123" t="s">
        <v>186</v>
      </c>
      <c r="Q123" t="s">
        <v>191</v>
      </c>
      <c r="T123">
        <v>10</v>
      </c>
      <c r="U123" s="62" t="str">
        <f>VLOOKUP(A123,'Rettelse til drænsystem'!$G$4:$H$424,2,FALSE)</f>
        <v>Systematisk drænet</v>
      </c>
      <c r="V123" t="s">
        <v>1165</v>
      </c>
      <c r="W123" t="s">
        <v>239</v>
      </c>
      <c r="X123">
        <v>2</v>
      </c>
      <c r="Y123" t="s">
        <v>1064</v>
      </c>
      <c r="Z123">
        <v>1</v>
      </c>
      <c r="AA123" t="s">
        <v>282</v>
      </c>
      <c r="AB123" t="s">
        <v>282</v>
      </c>
      <c r="AC123">
        <v>10</v>
      </c>
      <c r="AD123" t="s">
        <v>249</v>
      </c>
      <c r="AE123">
        <v>1</v>
      </c>
      <c r="AF123" t="s">
        <v>282</v>
      </c>
      <c r="AG123" t="s">
        <v>282</v>
      </c>
      <c r="AH123" t="s">
        <v>282</v>
      </c>
      <c r="AI123" t="s">
        <v>282</v>
      </c>
      <c r="AJ123" t="s">
        <v>282</v>
      </c>
      <c r="AK123" t="s">
        <v>282</v>
      </c>
      <c r="AL123" t="s">
        <v>282</v>
      </c>
      <c r="AM123" t="s">
        <v>282</v>
      </c>
      <c r="AN123" t="s">
        <v>282</v>
      </c>
      <c r="AO123" t="s">
        <v>192</v>
      </c>
      <c r="AP123" t="s">
        <v>197</v>
      </c>
      <c r="AQ123" t="s">
        <v>198</v>
      </c>
      <c r="AR123" t="s">
        <v>282</v>
      </c>
      <c r="AS123">
        <v>567.5</v>
      </c>
      <c r="AT123">
        <v>699.80000000000018</v>
      </c>
      <c r="AU123">
        <v>546.29666666666617</v>
      </c>
      <c r="AV123">
        <v>98.983088066652044</v>
      </c>
      <c r="AW123">
        <v>18.118925870556073</v>
      </c>
      <c r="AX123">
        <v>108.88139687331726</v>
      </c>
      <c r="AY123">
        <v>19.930818457611682</v>
      </c>
      <c r="BA123">
        <v>787</v>
      </c>
      <c r="BB123">
        <v>25</v>
      </c>
      <c r="BC123" t="s">
        <v>1066</v>
      </c>
      <c r="BD123" t="s">
        <v>1090</v>
      </c>
      <c r="BE123" t="s">
        <v>457</v>
      </c>
      <c r="BF123">
        <v>1</v>
      </c>
      <c r="BG123" t="s">
        <v>282</v>
      </c>
      <c r="BH123">
        <v>10.99</v>
      </c>
      <c r="BI123">
        <v>12.87</v>
      </c>
      <c r="BJ123">
        <v>0.04</v>
      </c>
      <c r="BK123" t="s">
        <v>282</v>
      </c>
      <c r="BL123" t="s">
        <v>282</v>
      </c>
      <c r="BM123" t="s">
        <v>282</v>
      </c>
      <c r="BN123" t="s">
        <v>282</v>
      </c>
      <c r="BO123" t="s">
        <v>282</v>
      </c>
      <c r="BP123" t="s">
        <v>282</v>
      </c>
      <c r="BQ123" t="s">
        <v>282</v>
      </c>
      <c r="BR123" t="s">
        <v>282</v>
      </c>
      <c r="BS123" t="s">
        <v>282</v>
      </c>
      <c r="BT123" t="s">
        <v>282</v>
      </c>
      <c r="BU123">
        <v>874</v>
      </c>
      <c r="BV123">
        <v>7</v>
      </c>
      <c r="BW123" t="s">
        <v>1068</v>
      </c>
      <c r="BX123" t="s">
        <v>3077</v>
      </c>
      <c r="BY123" t="s">
        <v>457</v>
      </c>
      <c r="BZ123">
        <v>6</v>
      </c>
      <c r="CA123" t="s">
        <v>3158</v>
      </c>
      <c r="CB123">
        <v>16.21</v>
      </c>
      <c r="CC123">
        <v>16.940000000000001</v>
      </c>
      <c r="CD123">
        <v>0.03</v>
      </c>
      <c r="CE123" t="s">
        <v>282</v>
      </c>
      <c r="CF123" t="s">
        <v>282</v>
      </c>
      <c r="CG123" t="s">
        <v>282</v>
      </c>
      <c r="CH123" t="s">
        <v>282</v>
      </c>
      <c r="CI123" t="s">
        <v>282</v>
      </c>
      <c r="CJ123" t="s">
        <v>282</v>
      </c>
      <c r="CK123" t="s">
        <v>282</v>
      </c>
      <c r="CL123" t="s">
        <v>282</v>
      </c>
      <c r="CM123" t="s">
        <v>282</v>
      </c>
      <c r="CN123" t="s">
        <v>282</v>
      </c>
      <c r="CO123">
        <v>761</v>
      </c>
      <c r="CP123">
        <v>10</v>
      </c>
      <c r="CQ123" t="s">
        <v>1069</v>
      </c>
      <c r="CR123" t="s">
        <v>3077</v>
      </c>
      <c r="CS123" t="s">
        <v>457</v>
      </c>
      <c r="CT123">
        <v>1</v>
      </c>
      <c r="CU123" t="s">
        <v>282</v>
      </c>
      <c r="CV123">
        <v>14.27</v>
      </c>
      <c r="CW123">
        <v>16.93</v>
      </c>
      <c r="CX123">
        <v>0.04</v>
      </c>
      <c r="CY123" t="s">
        <v>282</v>
      </c>
      <c r="CZ123" t="s">
        <v>282</v>
      </c>
      <c r="DA123" t="s">
        <v>282</v>
      </c>
      <c r="DB123" t="s">
        <v>282</v>
      </c>
      <c r="DC123" t="s">
        <v>282</v>
      </c>
      <c r="DD123" t="s">
        <v>282</v>
      </c>
      <c r="DE123" t="s">
        <v>282</v>
      </c>
      <c r="DF123" t="s">
        <v>282</v>
      </c>
      <c r="DG123" t="s">
        <v>282</v>
      </c>
      <c r="DH123" t="s">
        <v>282</v>
      </c>
      <c r="DJ123">
        <v>3</v>
      </c>
      <c r="DK123">
        <v>13.823333333333332</v>
      </c>
      <c r="DL123">
        <v>15.58</v>
      </c>
      <c r="DM123">
        <v>3.6666666666666674E-2</v>
      </c>
      <c r="DN123">
        <v>75.516409222222151</v>
      </c>
      <c r="DO123">
        <v>85.1130206666666</v>
      </c>
      <c r="DP123">
        <v>0.20030877777777764</v>
      </c>
      <c r="DR123">
        <v>8.3233333333333341</v>
      </c>
      <c r="DS123">
        <v>9.19</v>
      </c>
      <c r="DT123">
        <v>3.3333333333333333E-2</v>
      </c>
      <c r="DU123">
        <v>34.171999888888834</v>
      </c>
      <c r="DV123">
        <v>37.730157666666599</v>
      </c>
      <c r="DW123">
        <v>0.13685222222222199</v>
      </c>
      <c r="DX123">
        <v>410.55666666666599</v>
      </c>
      <c r="DZ123">
        <v>4.3566666666666665</v>
      </c>
      <c r="EA123">
        <v>5.1166666666666663</v>
      </c>
      <c r="EB123">
        <v>4.1333333333333333E-2</v>
      </c>
    </row>
    <row r="124" spans="1:132" x14ac:dyDescent="0.25">
      <c r="A124" t="s">
        <v>2195</v>
      </c>
      <c r="B124" t="s">
        <v>2198</v>
      </c>
      <c r="D124" t="s">
        <v>307</v>
      </c>
      <c r="E124" t="s">
        <v>1052</v>
      </c>
      <c r="H124">
        <v>9460</v>
      </c>
      <c r="I124" t="s">
        <v>419</v>
      </c>
      <c r="J124">
        <v>0</v>
      </c>
      <c r="K124">
        <v>0</v>
      </c>
      <c r="L124">
        <v>0</v>
      </c>
      <c r="M124">
        <v>0</v>
      </c>
      <c r="N124">
        <v>751</v>
      </c>
      <c r="O124">
        <v>9460</v>
      </c>
      <c r="P124" t="s">
        <v>419</v>
      </c>
      <c r="Q124" t="s">
        <v>191</v>
      </c>
      <c r="T124">
        <v>8</v>
      </c>
      <c r="U124" s="62" t="str">
        <f>VLOOKUP(A124,'Rettelse til drænsystem'!$G$4:$H$424,2,FALSE)</f>
        <v>Systematisk drænet</v>
      </c>
      <c r="V124" t="s">
        <v>1165</v>
      </c>
      <c r="W124" t="s">
        <v>193</v>
      </c>
      <c r="X124">
        <v>3</v>
      </c>
      <c r="Y124" t="s">
        <v>1064</v>
      </c>
      <c r="Z124">
        <v>0.8</v>
      </c>
      <c r="AA124" t="s">
        <v>1207</v>
      </c>
      <c r="AB124">
        <v>0.2</v>
      </c>
      <c r="AC124">
        <v>14</v>
      </c>
      <c r="AD124" t="s">
        <v>229</v>
      </c>
      <c r="AE124">
        <v>1</v>
      </c>
      <c r="AF124" t="s">
        <v>282</v>
      </c>
      <c r="AG124" t="s">
        <v>282</v>
      </c>
      <c r="AH124" t="s">
        <v>282</v>
      </c>
      <c r="AI124" t="s">
        <v>282</v>
      </c>
      <c r="AJ124" t="s">
        <v>282</v>
      </c>
      <c r="AK124" t="s">
        <v>282</v>
      </c>
      <c r="AL124" t="s">
        <v>282</v>
      </c>
      <c r="AM124" t="s">
        <v>282</v>
      </c>
      <c r="AN124" t="s">
        <v>282</v>
      </c>
      <c r="AO124" t="s">
        <v>192</v>
      </c>
      <c r="AP124" t="s">
        <v>192</v>
      </c>
      <c r="AQ124" t="s">
        <v>198</v>
      </c>
      <c r="AR124" t="s">
        <v>282</v>
      </c>
      <c r="AS124">
        <v>567.5</v>
      </c>
      <c r="AT124">
        <v>758.89999999999964</v>
      </c>
      <c r="AU124">
        <v>566.9093333333326</v>
      </c>
      <c r="AV124">
        <v>32.788140481068645</v>
      </c>
      <c r="AW124">
        <v>5.7809109305029267</v>
      </c>
      <c r="AX124">
        <v>36.066954529175511</v>
      </c>
      <c r="AY124">
        <v>6.3590020235532201</v>
      </c>
      <c r="BA124">
        <v>692</v>
      </c>
      <c r="BB124">
        <v>25</v>
      </c>
      <c r="BC124" t="s">
        <v>1066</v>
      </c>
      <c r="BD124" t="s">
        <v>1090</v>
      </c>
      <c r="BE124" t="s">
        <v>554</v>
      </c>
      <c r="BF124">
        <v>2</v>
      </c>
      <c r="BG124" t="s">
        <v>2127</v>
      </c>
      <c r="BH124">
        <v>13.83</v>
      </c>
      <c r="BI124">
        <v>15.32</v>
      </c>
      <c r="BJ124">
        <v>0.03</v>
      </c>
      <c r="BK124" t="s">
        <v>282</v>
      </c>
      <c r="BL124" t="s">
        <v>282</v>
      </c>
      <c r="BM124" t="s">
        <v>282</v>
      </c>
      <c r="BN124" t="s">
        <v>282</v>
      </c>
      <c r="BO124" t="s">
        <v>282</v>
      </c>
      <c r="BP124" t="s">
        <v>282</v>
      </c>
      <c r="BQ124" t="s">
        <v>282</v>
      </c>
      <c r="BR124" t="s">
        <v>282</v>
      </c>
      <c r="BS124" t="s">
        <v>282</v>
      </c>
      <c r="BT124" t="s">
        <v>282</v>
      </c>
      <c r="BU124">
        <v>856</v>
      </c>
      <c r="BV124">
        <v>6</v>
      </c>
      <c r="BW124" t="s">
        <v>1068</v>
      </c>
      <c r="BX124" t="s">
        <v>3077</v>
      </c>
      <c r="BY124" t="s">
        <v>554</v>
      </c>
      <c r="BZ124" t="s">
        <v>282</v>
      </c>
      <c r="CA124" t="s">
        <v>3159</v>
      </c>
      <c r="CB124">
        <v>9.8000000000000007</v>
      </c>
      <c r="CC124">
        <v>10.66</v>
      </c>
      <c r="CD124">
        <v>0.02</v>
      </c>
      <c r="CE124" t="s">
        <v>282</v>
      </c>
      <c r="CF124" t="s">
        <v>282</v>
      </c>
      <c r="CG124" t="s">
        <v>282</v>
      </c>
      <c r="CH124" t="s">
        <v>282</v>
      </c>
      <c r="CI124" t="s">
        <v>282</v>
      </c>
      <c r="CJ124" t="s">
        <v>282</v>
      </c>
      <c r="CK124" t="s">
        <v>282</v>
      </c>
      <c r="CL124" t="s">
        <v>282</v>
      </c>
      <c r="CM124" t="s">
        <v>282</v>
      </c>
      <c r="CN124" t="s">
        <v>282</v>
      </c>
      <c r="CO124">
        <v>1352</v>
      </c>
      <c r="CP124">
        <v>10</v>
      </c>
      <c r="CQ124" t="s">
        <v>1069</v>
      </c>
      <c r="CR124" t="s">
        <v>3077</v>
      </c>
      <c r="CS124" t="s">
        <v>554</v>
      </c>
      <c r="CT124">
        <v>3</v>
      </c>
      <c r="CU124" t="s">
        <v>3144</v>
      </c>
      <c r="CV124">
        <v>9.7899999999999991</v>
      </c>
      <c r="CW124">
        <v>9.98</v>
      </c>
      <c r="CX124">
        <v>0.04</v>
      </c>
      <c r="CY124" t="s">
        <v>282</v>
      </c>
      <c r="CZ124" t="s">
        <v>282</v>
      </c>
      <c r="DA124" t="s">
        <v>282</v>
      </c>
      <c r="DB124" t="s">
        <v>282</v>
      </c>
      <c r="DC124" t="s">
        <v>282</v>
      </c>
      <c r="DD124" t="s">
        <v>282</v>
      </c>
      <c r="DE124" t="s">
        <v>282</v>
      </c>
      <c r="DF124" t="s">
        <v>282</v>
      </c>
      <c r="DG124" t="s">
        <v>282</v>
      </c>
      <c r="DH124" t="s">
        <v>282</v>
      </c>
      <c r="DJ124">
        <v>3</v>
      </c>
      <c r="DK124">
        <v>11.14</v>
      </c>
      <c r="DL124">
        <v>11.986666666666666</v>
      </c>
      <c r="DM124">
        <v>0.03</v>
      </c>
      <c r="DN124">
        <v>63.153699733333255</v>
      </c>
      <c r="DO124">
        <v>67.953532088888792</v>
      </c>
      <c r="DP124">
        <v>0.17007279999999977</v>
      </c>
      <c r="DR124">
        <v>12.283333333333333</v>
      </c>
      <c r="DS124">
        <v>13.303333333333333</v>
      </c>
      <c r="DT124">
        <v>2.6666666666666668E-2</v>
      </c>
      <c r="DU124">
        <v>30.492064777777731</v>
      </c>
      <c r="DV124">
        <v>33.024105977777729</v>
      </c>
      <c r="DW124">
        <v>6.6197155555555456E-2</v>
      </c>
      <c r="DX124">
        <v>248.23933333333295</v>
      </c>
      <c r="DZ124">
        <v>14.5</v>
      </c>
      <c r="EA124">
        <v>15.316666666666668</v>
      </c>
      <c r="EB124">
        <v>3.7333333333333329E-2</v>
      </c>
    </row>
    <row r="125" spans="1:132" x14ac:dyDescent="0.25">
      <c r="A125" t="s">
        <v>2198</v>
      </c>
      <c r="B125" t="s">
        <v>2201</v>
      </c>
      <c r="D125" t="s">
        <v>307</v>
      </c>
      <c r="E125" t="s">
        <v>1052</v>
      </c>
      <c r="H125">
        <v>9830</v>
      </c>
      <c r="I125" t="s">
        <v>483</v>
      </c>
      <c r="J125">
        <v>0</v>
      </c>
      <c r="K125">
        <v>0</v>
      </c>
      <c r="L125">
        <v>0</v>
      </c>
      <c r="M125">
        <v>0</v>
      </c>
      <c r="N125" t="s">
        <v>3160</v>
      </c>
      <c r="O125">
        <v>9830</v>
      </c>
      <c r="P125" t="s">
        <v>483</v>
      </c>
      <c r="Q125" t="s">
        <v>214</v>
      </c>
      <c r="T125">
        <v>15</v>
      </c>
      <c r="U125" s="62" t="str">
        <f>VLOOKUP(A125,'Rettelse til drænsystem'!$G$4:$H$424,2,FALSE)</f>
        <v>Systematisk drænet</v>
      </c>
      <c r="V125" t="s">
        <v>1104</v>
      </c>
      <c r="W125" t="s">
        <v>239</v>
      </c>
      <c r="X125">
        <v>0</v>
      </c>
      <c r="Y125" t="s">
        <v>282</v>
      </c>
      <c r="Z125" t="s">
        <v>282</v>
      </c>
      <c r="AA125" t="s">
        <v>282</v>
      </c>
      <c r="AB125" t="s">
        <v>282</v>
      </c>
      <c r="AC125" t="s">
        <v>282</v>
      </c>
      <c r="AD125" t="s">
        <v>282</v>
      </c>
      <c r="AE125" t="s">
        <v>282</v>
      </c>
      <c r="AF125" t="s">
        <v>282</v>
      </c>
      <c r="AG125" t="s">
        <v>282</v>
      </c>
      <c r="AH125" t="s">
        <v>282</v>
      </c>
      <c r="AI125" t="s">
        <v>282</v>
      </c>
      <c r="AJ125" t="s">
        <v>282</v>
      </c>
      <c r="AK125" t="s">
        <v>282</v>
      </c>
      <c r="AL125" t="s">
        <v>282</v>
      </c>
      <c r="AM125" t="s">
        <v>282</v>
      </c>
      <c r="AN125" t="s">
        <v>282</v>
      </c>
      <c r="AO125" t="s">
        <v>282</v>
      </c>
      <c r="AP125" t="s">
        <v>282</v>
      </c>
      <c r="AQ125" t="s">
        <v>282</v>
      </c>
      <c r="AR125" t="s">
        <v>282</v>
      </c>
      <c r="AS125">
        <v>564.6</v>
      </c>
      <c r="AT125">
        <v>648.99999999999966</v>
      </c>
      <c r="AU125" t="s">
        <v>282</v>
      </c>
      <c r="AV125" t="s">
        <v>282</v>
      </c>
      <c r="AW125" t="s">
        <v>282</v>
      </c>
      <c r="AX125" t="s">
        <v>282</v>
      </c>
      <c r="AY125" t="s">
        <v>282</v>
      </c>
      <c r="BA125">
        <v>0</v>
      </c>
      <c r="BB125" t="s">
        <v>282</v>
      </c>
      <c r="BC125" t="s">
        <v>282</v>
      </c>
      <c r="BD125" t="s">
        <v>1090</v>
      </c>
      <c r="BE125" t="s">
        <v>282</v>
      </c>
      <c r="BF125" t="s">
        <v>282</v>
      </c>
      <c r="BG125" t="s">
        <v>3161</v>
      </c>
      <c r="BH125" t="s">
        <v>282</v>
      </c>
      <c r="BI125" t="s">
        <v>282</v>
      </c>
      <c r="BJ125" t="s">
        <v>282</v>
      </c>
      <c r="BK125" t="s">
        <v>282</v>
      </c>
      <c r="BL125" t="s">
        <v>282</v>
      </c>
      <c r="BM125" t="s">
        <v>282</v>
      </c>
      <c r="BN125" t="s">
        <v>282</v>
      </c>
      <c r="BO125" t="s">
        <v>282</v>
      </c>
      <c r="BP125" t="s">
        <v>282</v>
      </c>
      <c r="BQ125" t="s">
        <v>3161</v>
      </c>
      <c r="BR125" t="s">
        <v>282</v>
      </c>
      <c r="BS125" t="s">
        <v>282</v>
      </c>
      <c r="BT125" t="s">
        <v>282</v>
      </c>
      <c r="BU125" t="s">
        <v>282</v>
      </c>
      <c r="BV125" t="s">
        <v>282</v>
      </c>
      <c r="BW125" t="s">
        <v>282</v>
      </c>
      <c r="BX125" t="s">
        <v>282</v>
      </c>
      <c r="BY125" t="s">
        <v>282</v>
      </c>
      <c r="BZ125" t="s">
        <v>282</v>
      </c>
      <c r="CA125" t="s">
        <v>3162</v>
      </c>
      <c r="CB125" t="s">
        <v>282</v>
      </c>
      <c r="CC125" t="s">
        <v>282</v>
      </c>
      <c r="CD125" t="s">
        <v>282</v>
      </c>
      <c r="CE125" t="s">
        <v>282</v>
      </c>
      <c r="CF125" t="s">
        <v>282</v>
      </c>
      <c r="CG125" t="s">
        <v>282</v>
      </c>
      <c r="CH125" t="s">
        <v>282</v>
      </c>
      <c r="CI125" t="s">
        <v>282</v>
      </c>
      <c r="CJ125" t="s">
        <v>282</v>
      </c>
      <c r="CK125" t="s">
        <v>282</v>
      </c>
      <c r="CL125" t="s">
        <v>282</v>
      </c>
      <c r="CM125" t="s">
        <v>282</v>
      </c>
      <c r="CN125" t="s">
        <v>282</v>
      </c>
      <c r="CO125">
        <v>1342</v>
      </c>
      <c r="CP125">
        <v>10</v>
      </c>
      <c r="CQ125" t="s">
        <v>1069</v>
      </c>
      <c r="CR125" t="s">
        <v>3077</v>
      </c>
      <c r="CS125" t="s">
        <v>457</v>
      </c>
      <c r="CT125">
        <v>3</v>
      </c>
      <c r="CU125" t="s">
        <v>282</v>
      </c>
      <c r="CV125">
        <v>15.87</v>
      </c>
      <c r="CW125">
        <v>15.88</v>
      </c>
      <c r="CX125" t="s">
        <v>3078</v>
      </c>
      <c r="CY125" t="s">
        <v>282</v>
      </c>
      <c r="CZ125" t="s">
        <v>282</v>
      </c>
      <c r="DA125" t="s">
        <v>282</v>
      </c>
      <c r="DB125" t="s">
        <v>282</v>
      </c>
      <c r="DC125" t="s">
        <v>282</v>
      </c>
      <c r="DD125" t="s">
        <v>282</v>
      </c>
      <c r="DE125" t="s">
        <v>282</v>
      </c>
      <c r="DF125" t="s">
        <v>282</v>
      </c>
      <c r="DG125" t="s">
        <v>282</v>
      </c>
      <c r="DH125" t="s">
        <v>282</v>
      </c>
      <c r="DJ125">
        <v>2</v>
      </c>
      <c r="DK125">
        <v>15.87</v>
      </c>
      <c r="DL125">
        <v>15.88</v>
      </c>
      <c r="DM125" t="s">
        <v>282</v>
      </c>
      <c r="DN125" t="s">
        <v>282</v>
      </c>
      <c r="DO125" t="s">
        <v>282</v>
      </c>
      <c r="DP125" t="s">
        <v>282</v>
      </c>
      <c r="DR125">
        <v>12.43</v>
      </c>
      <c r="DS125">
        <v>13.895</v>
      </c>
      <c r="DT125">
        <v>0.02</v>
      </c>
      <c r="DU125">
        <v>51.864340733333258</v>
      </c>
      <c r="DV125">
        <v>57.977072766666588</v>
      </c>
      <c r="DW125">
        <v>8.345026666666655E-2</v>
      </c>
      <c r="DX125">
        <v>417.25133333333275</v>
      </c>
      <c r="DZ125">
        <v>8.4</v>
      </c>
      <c r="EA125">
        <v>9.3666666666666671</v>
      </c>
      <c r="EB125">
        <v>2.7666666666666662E-2</v>
      </c>
    </row>
    <row r="126" spans="1:132" x14ac:dyDescent="0.25">
      <c r="A126" t="s">
        <v>2201</v>
      </c>
      <c r="B126" t="s">
        <v>2203</v>
      </c>
      <c r="D126" t="s">
        <v>307</v>
      </c>
      <c r="E126" t="s">
        <v>1052</v>
      </c>
      <c r="H126">
        <v>9400</v>
      </c>
      <c r="I126" t="s">
        <v>505</v>
      </c>
      <c r="J126">
        <v>0</v>
      </c>
      <c r="K126">
        <v>0</v>
      </c>
      <c r="L126">
        <v>0</v>
      </c>
      <c r="M126">
        <v>0</v>
      </c>
      <c r="N126">
        <v>755</v>
      </c>
      <c r="O126">
        <v>9400</v>
      </c>
      <c r="P126" t="s">
        <v>505</v>
      </c>
      <c r="Q126" t="s">
        <v>191</v>
      </c>
      <c r="T126">
        <v>12.5</v>
      </c>
      <c r="U126" s="62" t="str">
        <f>VLOOKUP(A126,'Rettelse til drænsystem'!$G$4:$H$424,2,FALSE)</f>
        <v>Systematisk drænet</v>
      </c>
      <c r="V126" t="s">
        <v>1165</v>
      </c>
      <c r="W126" t="s">
        <v>193</v>
      </c>
      <c r="X126">
        <v>30</v>
      </c>
      <c r="Y126" t="s">
        <v>1064</v>
      </c>
      <c r="Z126">
        <v>0.95</v>
      </c>
      <c r="AA126" t="s">
        <v>1088</v>
      </c>
      <c r="AB126">
        <v>0.05</v>
      </c>
      <c r="AC126">
        <v>2</v>
      </c>
      <c r="AD126" t="s">
        <v>196</v>
      </c>
      <c r="AE126">
        <v>1</v>
      </c>
      <c r="AF126" t="s">
        <v>282</v>
      </c>
      <c r="AG126" t="s">
        <v>282</v>
      </c>
      <c r="AH126" t="s">
        <v>282</v>
      </c>
      <c r="AI126" t="s">
        <v>282</v>
      </c>
      <c r="AJ126" t="s">
        <v>282</v>
      </c>
      <c r="AK126" t="s">
        <v>282</v>
      </c>
      <c r="AL126" t="s">
        <v>282</v>
      </c>
      <c r="AM126" t="s">
        <v>282</v>
      </c>
      <c r="AN126" t="s">
        <v>282</v>
      </c>
      <c r="AO126" t="s">
        <v>197</v>
      </c>
      <c r="AP126" t="s">
        <v>192</v>
      </c>
      <c r="AQ126" t="s">
        <v>198</v>
      </c>
      <c r="AR126" t="s">
        <v>282</v>
      </c>
      <c r="AS126">
        <v>567.5</v>
      </c>
      <c r="AT126">
        <v>657.8</v>
      </c>
      <c r="AU126">
        <v>459.07299999999896</v>
      </c>
      <c r="AV126">
        <v>77.210650176038641</v>
      </c>
      <c r="AW126">
        <v>16.81286007077324</v>
      </c>
      <c r="AX126">
        <v>84.931715193642518</v>
      </c>
      <c r="AY126">
        <v>18.494146077850566</v>
      </c>
      <c r="BA126">
        <v>839</v>
      </c>
      <c r="BB126">
        <v>26</v>
      </c>
      <c r="BC126" t="s">
        <v>1066</v>
      </c>
      <c r="BD126" t="s">
        <v>1090</v>
      </c>
      <c r="BE126" t="s">
        <v>554</v>
      </c>
      <c r="BF126">
        <v>1</v>
      </c>
      <c r="BG126" t="s">
        <v>282</v>
      </c>
      <c r="BH126">
        <v>2.0099999999999998</v>
      </c>
      <c r="BI126">
        <v>3.11</v>
      </c>
      <c r="BJ126">
        <v>7.0000000000000007E-2</v>
      </c>
      <c r="BK126" t="s">
        <v>282</v>
      </c>
      <c r="BL126" t="s">
        <v>282</v>
      </c>
      <c r="BM126" t="s">
        <v>282</v>
      </c>
      <c r="BN126" t="s">
        <v>282</v>
      </c>
      <c r="BO126" t="s">
        <v>282</v>
      </c>
      <c r="BP126" t="s">
        <v>282</v>
      </c>
      <c r="BQ126" t="s">
        <v>282</v>
      </c>
      <c r="BR126" t="s">
        <v>282</v>
      </c>
      <c r="BS126" t="s">
        <v>282</v>
      </c>
      <c r="BT126" t="s">
        <v>282</v>
      </c>
      <c r="BU126">
        <v>889</v>
      </c>
      <c r="BV126">
        <v>7</v>
      </c>
      <c r="BW126" t="s">
        <v>1068</v>
      </c>
      <c r="BX126" t="s">
        <v>3077</v>
      </c>
      <c r="BY126" t="s">
        <v>554</v>
      </c>
      <c r="BZ126" t="s">
        <v>282</v>
      </c>
      <c r="CA126" t="s">
        <v>3163</v>
      </c>
      <c r="CB126">
        <v>2.48</v>
      </c>
      <c r="CC126">
        <v>3.45</v>
      </c>
      <c r="CD126">
        <v>0.06</v>
      </c>
      <c r="CE126" t="s">
        <v>282</v>
      </c>
      <c r="CF126" t="s">
        <v>282</v>
      </c>
      <c r="CG126" t="s">
        <v>282</v>
      </c>
      <c r="CH126" t="s">
        <v>282</v>
      </c>
      <c r="CI126" t="s">
        <v>282</v>
      </c>
      <c r="CJ126" t="s">
        <v>282</v>
      </c>
      <c r="CK126" t="s">
        <v>282</v>
      </c>
      <c r="CL126" t="s">
        <v>282</v>
      </c>
      <c r="CM126" t="s">
        <v>282</v>
      </c>
      <c r="CN126" t="s">
        <v>282</v>
      </c>
      <c r="CO126">
        <v>1368</v>
      </c>
      <c r="CP126">
        <v>11</v>
      </c>
      <c r="CQ126" t="s">
        <v>1069</v>
      </c>
      <c r="CR126" t="s">
        <v>3077</v>
      </c>
      <c r="CS126" t="s">
        <v>554</v>
      </c>
      <c r="CT126" t="s">
        <v>282</v>
      </c>
      <c r="CU126" t="s">
        <v>3163</v>
      </c>
      <c r="CV126">
        <v>0.73</v>
      </c>
      <c r="CW126">
        <v>1.81</v>
      </c>
      <c r="CX126">
        <v>0.09</v>
      </c>
      <c r="CY126" t="s">
        <v>282</v>
      </c>
      <c r="CZ126" t="s">
        <v>282</v>
      </c>
      <c r="DA126" t="s">
        <v>282</v>
      </c>
      <c r="DB126" t="s">
        <v>282</v>
      </c>
      <c r="DC126" t="s">
        <v>282</v>
      </c>
      <c r="DD126" t="s">
        <v>282</v>
      </c>
      <c r="DE126" t="s">
        <v>282</v>
      </c>
      <c r="DF126" t="s">
        <v>282</v>
      </c>
      <c r="DG126" t="s">
        <v>282</v>
      </c>
      <c r="DH126" t="s">
        <v>282</v>
      </c>
      <c r="DJ126">
        <v>3</v>
      </c>
      <c r="DK126">
        <v>1.7400000000000002</v>
      </c>
      <c r="DL126">
        <v>2.7900000000000005</v>
      </c>
      <c r="DM126">
        <v>7.3333333333333334E-2</v>
      </c>
      <c r="DN126">
        <v>7.9878701999999828</v>
      </c>
      <c r="DO126">
        <v>12.808136699999974</v>
      </c>
      <c r="DP126">
        <v>0.33665353333333259</v>
      </c>
      <c r="DR126">
        <v>1.9566666666666668</v>
      </c>
      <c r="DS126">
        <v>3.36</v>
      </c>
      <c r="DT126">
        <v>0.08</v>
      </c>
      <c r="DU126">
        <v>3.9351305999999875</v>
      </c>
      <c r="DV126">
        <v>6.7574303999999783</v>
      </c>
      <c r="DW126">
        <v>0.16089119999999948</v>
      </c>
      <c r="DX126">
        <v>201.11399999999935</v>
      </c>
      <c r="DZ126">
        <v>2.0133333333333332</v>
      </c>
      <c r="EA126">
        <v>2.6833333333333336</v>
      </c>
      <c r="EB126">
        <v>9.1666666666666674E-2</v>
      </c>
    </row>
    <row r="127" spans="1:132" x14ac:dyDescent="0.25">
      <c r="A127" t="s">
        <v>2203</v>
      </c>
      <c r="B127" t="s">
        <v>2208</v>
      </c>
      <c r="D127" t="s">
        <v>307</v>
      </c>
      <c r="E127" t="s">
        <v>1052</v>
      </c>
      <c r="H127">
        <v>9460</v>
      </c>
      <c r="I127" t="s">
        <v>419</v>
      </c>
      <c r="J127">
        <v>0</v>
      </c>
      <c r="K127">
        <v>0</v>
      </c>
      <c r="L127">
        <v>0</v>
      </c>
      <c r="M127">
        <v>0</v>
      </c>
      <c r="N127">
        <v>747</v>
      </c>
      <c r="O127">
        <v>9460</v>
      </c>
      <c r="P127" t="s">
        <v>419</v>
      </c>
      <c r="Q127" t="s">
        <v>191</v>
      </c>
      <c r="T127">
        <v>8</v>
      </c>
      <c r="U127" s="62" t="str">
        <f>VLOOKUP(A127,'Rettelse til drænsystem'!$G$4:$H$424,2,FALSE)</f>
        <v>Systematisk drænet</v>
      </c>
      <c r="V127" t="s">
        <v>1104</v>
      </c>
      <c r="W127" t="s">
        <v>193</v>
      </c>
      <c r="X127">
        <v>1</v>
      </c>
      <c r="Y127" t="s">
        <v>1064</v>
      </c>
      <c r="Z127">
        <v>1</v>
      </c>
      <c r="AA127" t="s">
        <v>282</v>
      </c>
      <c r="AB127" t="s">
        <v>282</v>
      </c>
      <c r="AC127">
        <v>6</v>
      </c>
      <c r="AD127" t="s">
        <v>195</v>
      </c>
      <c r="AE127">
        <v>1</v>
      </c>
      <c r="AF127" t="s">
        <v>282</v>
      </c>
      <c r="AG127" t="s">
        <v>282</v>
      </c>
      <c r="AH127" t="s">
        <v>282</v>
      </c>
      <c r="AI127" t="s">
        <v>282</v>
      </c>
      <c r="AJ127" t="s">
        <v>282</v>
      </c>
      <c r="AK127" t="s">
        <v>282</v>
      </c>
      <c r="AL127" t="s">
        <v>282</v>
      </c>
      <c r="AM127" t="s">
        <v>282</v>
      </c>
      <c r="AN127" t="s">
        <v>282</v>
      </c>
      <c r="AO127" t="s">
        <v>192</v>
      </c>
      <c r="AP127" t="s">
        <v>197</v>
      </c>
      <c r="AQ127" t="s">
        <v>198</v>
      </c>
      <c r="AR127" t="s">
        <v>282</v>
      </c>
      <c r="AS127">
        <v>567.5</v>
      </c>
      <c r="AT127">
        <v>758.89999999999964</v>
      </c>
      <c r="AU127">
        <v>574.2966666666656</v>
      </c>
      <c r="AV127">
        <v>86.207187959463838</v>
      </c>
      <c r="AW127">
        <v>15.010915605662113</v>
      </c>
      <c r="AX127">
        <v>94.827906755410226</v>
      </c>
      <c r="AY127">
        <v>16.512007166228326</v>
      </c>
      <c r="BA127">
        <v>712</v>
      </c>
      <c r="BB127">
        <v>25</v>
      </c>
      <c r="BC127" t="s">
        <v>1066</v>
      </c>
      <c r="BD127" t="s">
        <v>1090</v>
      </c>
      <c r="BE127" t="s">
        <v>554</v>
      </c>
      <c r="BF127">
        <v>0</v>
      </c>
      <c r="BG127" t="s">
        <v>3164</v>
      </c>
      <c r="BH127">
        <v>2.77</v>
      </c>
      <c r="BI127">
        <v>3.74</v>
      </c>
      <c r="BJ127">
        <v>0.04</v>
      </c>
      <c r="BK127" t="s">
        <v>282</v>
      </c>
      <c r="BL127" t="s">
        <v>282</v>
      </c>
      <c r="BM127" t="s">
        <v>282</v>
      </c>
      <c r="BN127" t="s">
        <v>282</v>
      </c>
      <c r="BO127" t="s">
        <v>282</v>
      </c>
      <c r="BP127" t="s">
        <v>282</v>
      </c>
      <c r="BQ127" t="s">
        <v>282</v>
      </c>
      <c r="BR127" t="s">
        <v>282</v>
      </c>
      <c r="BS127" t="s">
        <v>282</v>
      </c>
      <c r="BT127" t="s">
        <v>282</v>
      </c>
      <c r="BU127">
        <v>857</v>
      </c>
      <c r="BV127">
        <v>6</v>
      </c>
      <c r="BW127" t="s">
        <v>1068</v>
      </c>
      <c r="BX127" t="s">
        <v>3077</v>
      </c>
      <c r="BY127" t="s">
        <v>554</v>
      </c>
      <c r="BZ127" t="s">
        <v>282</v>
      </c>
      <c r="CA127" t="s">
        <v>3165</v>
      </c>
      <c r="CB127">
        <v>1.74</v>
      </c>
      <c r="CC127">
        <v>2.54</v>
      </c>
      <c r="CD127">
        <v>0.04</v>
      </c>
      <c r="CE127" t="s">
        <v>282</v>
      </c>
      <c r="CF127" t="s">
        <v>282</v>
      </c>
      <c r="CG127" t="s">
        <v>282</v>
      </c>
      <c r="CH127" t="s">
        <v>282</v>
      </c>
      <c r="CI127" t="s">
        <v>282</v>
      </c>
      <c r="CJ127" t="s">
        <v>282</v>
      </c>
      <c r="CK127" t="s">
        <v>282</v>
      </c>
      <c r="CL127" t="s">
        <v>282</v>
      </c>
      <c r="CM127" t="s">
        <v>282</v>
      </c>
      <c r="CN127" t="s">
        <v>282</v>
      </c>
      <c r="CO127">
        <v>1382</v>
      </c>
      <c r="CP127">
        <v>10</v>
      </c>
      <c r="CQ127" t="s">
        <v>1069</v>
      </c>
      <c r="CR127" t="s">
        <v>3077</v>
      </c>
      <c r="CS127" t="s">
        <v>554</v>
      </c>
      <c r="CT127">
        <v>0.5</v>
      </c>
      <c r="CU127" t="s">
        <v>1429</v>
      </c>
      <c r="CV127">
        <v>1.01</v>
      </c>
      <c r="CW127">
        <v>1.76</v>
      </c>
      <c r="CX127">
        <v>7.0000000000000007E-2</v>
      </c>
      <c r="CY127" t="s">
        <v>282</v>
      </c>
      <c r="CZ127" t="s">
        <v>282</v>
      </c>
      <c r="DA127" t="s">
        <v>282</v>
      </c>
      <c r="DB127" t="s">
        <v>282</v>
      </c>
      <c r="DC127" t="s">
        <v>282</v>
      </c>
      <c r="DD127" t="s">
        <v>282</v>
      </c>
      <c r="DE127" t="s">
        <v>282</v>
      </c>
      <c r="DF127" t="s">
        <v>282</v>
      </c>
      <c r="DG127" t="s">
        <v>282</v>
      </c>
      <c r="DH127" t="s">
        <v>282</v>
      </c>
      <c r="DJ127">
        <v>3</v>
      </c>
      <c r="DK127">
        <v>1.8399999999999999</v>
      </c>
      <c r="DL127">
        <v>2.68</v>
      </c>
      <c r="DM127">
        <v>5.000000000000001E-2</v>
      </c>
      <c r="DN127">
        <v>10.567058666666647</v>
      </c>
      <c r="DO127">
        <v>15.39115066666664</v>
      </c>
      <c r="DP127">
        <v>0.28714833333333284</v>
      </c>
      <c r="DR127">
        <v>0.67500000000000004</v>
      </c>
      <c r="DS127">
        <v>1.4</v>
      </c>
      <c r="DT127">
        <v>0.03</v>
      </c>
      <c r="DU127">
        <v>1.7254799999999952</v>
      </c>
      <c r="DV127">
        <v>3.5787733333333236</v>
      </c>
      <c r="DW127">
        <v>7.6687999999999784E-2</v>
      </c>
      <c r="DX127">
        <v>255.62666666666595</v>
      </c>
      <c r="DZ127">
        <v>1.3766666666666667</v>
      </c>
      <c r="EA127">
        <v>1.9666666666666668</v>
      </c>
      <c r="EB127">
        <v>2.5666666666666667E-2</v>
      </c>
    </row>
    <row r="128" spans="1:132" x14ac:dyDescent="0.25">
      <c r="A128" t="s">
        <v>2208</v>
      </c>
      <c r="B128" t="s">
        <v>2211</v>
      </c>
      <c r="D128" t="s">
        <v>307</v>
      </c>
      <c r="E128" t="s">
        <v>1052</v>
      </c>
      <c r="H128">
        <v>9700</v>
      </c>
      <c r="I128" t="s">
        <v>186</v>
      </c>
      <c r="J128">
        <v>0</v>
      </c>
      <c r="K128">
        <v>0</v>
      </c>
      <c r="L128">
        <v>0</v>
      </c>
      <c r="M128">
        <v>0</v>
      </c>
      <c r="N128">
        <v>750</v>
      </c>
      <c r="O128">
        <v>9700</v>
      </c>
      <c r="P128" t="s">
        <v>186</v>
      </c>
      <c r="Q128" t="s">
        <v>191</v>
      </c>
      <c r="T128">
        <v>8</v>
      </c>
      <c r="U128" s="62" t="str">
        <f>VLOOKUP(A128,'Rettelse til drænsystem'!$G$4:$H$424,2,FALSE)</f>
        <v>Systematisk drænet</v>
      </c>
      <c r="V128" t="s">
        <v>1104</v>
      </c>
      <c r="W128" t="s">
        <v>193</v>
      </c>
      <c r="X128">
        <v>0.7</v>
      </c>
      <c r="Y128" t="s">
        <v>1181</v>
      </c>
      <c r="Z128">
        <v>0.85</v>
      </c>
      <c r="AA128" t="s">
        <v>1064</v>
      </c>
      <c r="AB128">
        <v>0.15</v>
      </c>
      <c r="AC128">
        <v>6</v>
      </c>
      <c r="AD128" t="s">
        <v>195</v>
      </c>
      <c r="AE128">
        <v>1</v>
      </c>
      <c r="AF128" t="s">
        <v>282</v>
      </c>
      <c r="AG128" t="s">
        <v>282</v>
      </c>
      <c r="AH128" t="s">
        <v>282</v>
      </c>
      <c r="AI128" t="s">
        <v>282</v>
      </c>
      <c r="AJ128" t="s">
        <v>282</v>
      </c>
      <c r="AK128" t="s">
        <v>282</v>
      </c>
      <c r="AL128" t="s">
        <v>282</v>
      </c>
      <c r="AM128" t="s">
        <v>282</v>
      </c>
      <c r="AN128" t="s">
        <v>282</v>
      </c>
      <c r="AO128" t="s">
        <v>192</v>
      </c>
      <c r="AP128" t="s">
        <v>197</v>
      </c>
      <c r="AQ128" t="s">
        <v>198</v>
      </c>
      <c r="AR128" t="s">
        <v>282</v>
      </c>
      <c r="AS128">
        <v>567.5</v>
      </c>
      <c r="AT128">
        <v>699.80000000000018</v>
      </c>
      <c r="AU128">
        <v>533.44183333333308</v>
      </c>
      <c r="AV128">
        <v>94.924840566313193</v>
      </c>
      <c r="AW128">
        <v>17.806829733619569</v>
      </c>
      <c r="AX128">
        <v>104.41732462294452</v>
      </c>
      <c r="AY128">
        <v>19.587512706981528</v>
      </c>
      <c r="BA128">
        <v>683</v>
      </c>
      <c r="BB128">
        <v>25</v>
      </c>
      <c r="BC128" t="s">
        <v>1066</v>
      </c>
      <c r="BD128" t="s">
        <v>1090</v>
      </c>
      <c r="BE128" t="s">
        <v>554</v>
      </c>
      <c r="BF128">
        <v>0.5</v>
      </c>
      <c r="BG128" t="s">
        <v>282</v>
      </c>
      <c r="BH128">
        <v>8.3699999999999992</v>
      </c>
      <c r="BI128">
        <v>10.55</v>
      </c>
      <c r="BJ128" t="s">
        <v>3078</v>
      </c>
      <c r="BK128" t="s">
        <v>282</v>
      </c>
      <c r="BL128" t="s">
        <v>282</v>
      </c>
      <c r="BM128" t="s">
        <v>282</v>
      </c>
      <c r="BN128" t="s">
        <v>282</v>
      </c>
      <c r="BO128" t="s">
        <v>282</v>
      </c>
      <c r="BP128" t="s">
        <v>282</v>
      </c>
      <c r="BQ128" t="s">
        <v>282</v>
      </c>
      <c r="BR128" t="s">
        <v>282</v>
      </c>
      <c r="BS128" t="s">
        <v>282</v>
      </c>
      <c r="BT128" t="s">
        <v>282</v>
      </c>
      <c r="BU128">
        <v>842</v>
      </c>
      <c r="BV128">
        <v>6</v>
      </c>
      <c r="BW128" t="s">
        <v>1068</v>
      </c>
      <c r="BX128" t="s">
        <v>3077</v>
      </c>
      <c r="BY128" t="s">
        <v>554</v>
      </c>
      <c r="BZ128" t="s">
        <v>282</v>
      </c>
      <c r="CA128" t="s">
        <v>3166</v>
      </c>
      <c r="CB128">
        <v>7.39</v>
      </c>
      <c r="CC128">
        <v>8.7899999999999991</v>
      </c>
      <c r="CD128" t="s">
        <v>3078</v>
      </c>
      <c r="CE128" t="s">
        <v>282</v>
      </c>
      <c r="CF128" t="s">
        <v>282</v>
      </c>
      <c r="CG128" t="s">
        <v>282</v>
      </c>
      <c r="CH128" t="s">
        <v>282</v>
      </c>
      <c r="CI128" t="s">
        <v>282</v>
      </c>
      <c r="CJ128" t="s">
        <v>282</v>
      </c>
      <c r="CK128" t="s">
        <v>282</v>
      </c>
      <c r="CL128" t="s">
        <v>282</v>
      </c>
      <c r="CM128" t="s">
        <v>282</v>
      </c>
      <c r="CN128" t="s">
        <v>282</v>
      </c>
      <c r="CO128">
        <v>1408</v>
      </c>
      <c r="CP128">
        <v>11</v>
      </c>
      <c r="CQ128" t="s">
        <v>1069</v>
      </c>
      <c r="CR128" t="s">
        <v>3077</v>
      </c>
      <c r="CS128" t="s">
        <v>554</v>
      </c>
      <c r="CT128" t="s">
        <v>282</v>
      </c>
      <c r="CU128" t="s">
        <v>3167</v>
      </c>
      <c r="CV128">
        <v>3.76</v>
      </c>
      <c r="CW128">
        <v>5.93</v>
      </c>
      <c r="CX128">
        <v>0.02</v>
      </c>
      <c r="CY128" t="s">
        <v>282</v>
      </c>
      <c r="CZ128" t="s">
        <v>282</v>
      </c>
      <c r="DA128" t="s">
        <v>282</v>
      </c>
      <c r="DB128" t="s">
        <v>282</v>
      </c>
      <c r="DC128" t="s">
        <v>282</v>
      </c>
      <c r="DD128" t="s">
        <v>282</v>
      </c>
      <c r="DE128" t="s">
        <v>282</v>
      </c>
      <c r="DF128" t="s">
        <v>282</v>
      </c>
      <c r="DG128" t="s">
        <v>282</v>
      </c>
      <c r="DH128" t="s">
        <v>282</v>
      </c>
      <c r="DJ128">
        <v>3</v>
      </c>
      <c r="DK128">
        <v>6.506666666666665</v>
      </c>
      <c r="DL128">
        <v>8.4233333333333338</v>
      </c>
      <c r="DM128">
        <v>0.02</v>
      </c>
      <c r="DN128">
        <v>34.709281955555532</v>
      </c>
      <c r="DO128">
        <v>44.933583761111095</v>
      </c>
      <c r="DP128">
        <v>0.10668836666666662</v>
      </c>
      <c r="DR128">
        <v>4.8866666666666658</v>
      </c>
      <c r="DS128">
        <v>6.6466666666666656</v>
      </c>
      <c r="DT128">
        <v>1.6666666666666666E-2</v>
      </c>
      <c r="DU128">
        <v>20.820066844444405</v>
      </c>
      <c r="DV128">
        <v>28.318699377777726</v>
      </c>
      <c r="DW128">
        <v>7.1009777777777658E-2</v>
      </c>
      <c r="DX128">
        <v>426.05866666666594</v>
      </c>
      <c r="DZ128">
        <v>6.6466666666666674</v>
      </c>
      <c r="EA128">
        <v>8.25</v>
      </c>
      <c r="EB128">
        <v>1.2333333333333335E-2</v>
      </c>
    </row>
    <row r="129" spans="1:132" x14ac:dyDescent="0.25">
      <c r="A129" t="s">
        <v>2211</v>
      </c>
      <c r="B129" t="s">
        <v>2214</v>
      </c>
      <c r="D129" t="s">
        <v>307</v>
      </c>
      <c r="E129" t="s">
        <v>1052</v>
      </c>
      <c r="H129">
        <v>9700</v>
      </c>
      <c r="I129" t="s">
        <v>186</v>
      </c>
      <c r="J129">
        <v>0</v>
      </c>
      <c r="K129">
        <v>0</v>
      </c>
      <c r="L129">
        <v>0</v>
      </c>
      <c r="M129">
        <v>0</v>
      </c>
      <c r="N129">
        <v>613</v>
      </c>
      <c r="O129">
        <v>9700</v>
      </c>
      <c r="P129" t="s">
        <v>186</v>
      </c>
      <c r="Q129" t="s">
        <v>191</v>
      </c>
      <c r="T129">
        <v>10</v>
      </c>
      <c r="U129" s="62" t="str">
        <f>VLOOKUP(A129,'Rettelse til drænsystem'!$G$4:$H$424,2,FALSE)</f>
        <v>Systematisk drænet</v>
      </c>
      <c r="V129" t="s">
        <v>1165</v>
      </c>
      <c r="W129" t="s">
        <v>239</v>
      </c>
      <c r="X129">
        <v>5</v>
      </c>
      <c r="Y129" t="s">
        <v>1181</v>
      </c>
      <c r="Z129">
        <v>0.2</v>
      </c>
      <c r="AA129" t="s">
        <v>1064</v>
      </c>
      <c r="AB129">
        <v>0.8</v>
      </c>
      <c r="AC129">
        <v>6</v>
      </c>
      <c r="AD129" t="s">
        <v>195</v>
      </c>
      <c r="AE129">
        <v>1</v>
      </c>
      <c r="AF129" t="s">
        <v>282</v>
      </c>
      <c r="AG129" t="s">
        <v>282</v>
      </c>
      <c r="AH129" t="s">
        <v>282</v>
      </c>
      <c r="AI129" t="s">
        <v>282</v>
      </c>
      <c r="AJ129" t="s">
        <v>282</v>
      </c>
      <c r="AK129" t="s">
        <v>282</v>
      </c>
      <c r="AL129" t="s">
        <v>282</v>
      </c>
      <c r="AM129" t="s">
        <v>282</v>
      </c>
      <c r="AN129" t="s">
        <v>282</v>
      </c>
      <c r="AO129" t="s">
        <v>192</v>
      </c>
      <c r="AP129" t="s">
        <v>197</v>
      </c>
      <c r="AQ129" t="s">
        <v>198</v>
      </c>
      <c r="AR129" t="s">
        <v>282</v>
      </c>
      <c r="AS129">
        <v>567.5</v>
      </c>
      <c r="AT129">
        <v>699.80000000000018</v>
      </c>
      <c r="AU129">
        <v>543.27199999999971</v>
      </c>
      <c r="AV129">
        <v>84.894559668391494</v>
      </c>
      <c r="AW129">
        <v>15.641367968842188</v>
      </c>
      <c r="AX129">
        <v>93.384015635230654</v>
      </c>
      <c r="AY129">
        <v>17.205504765726406</v>
      </c>
      <c r="BA129">
        <v>721</v>
      </c>
      <c r="BB129">
        <v>26</v>
      </c>
      <c r="BC129" t="s">
        <v>1066</v>
      </c>
      <c r="BD129" t="s">
        <v>1090</v>
      </c>
      <c r="BE129" t="s">
        <v>460</v>
      </c>
      <c r="BF129">
        <v>2.5</v>
      </c>
      <c r="BG129" t="s">
        <v>282</v>
      </c>
      <c r="BH129">
        <v>5.16</v>
      </c>
      <c r="BI129">
        <v>6.09</v>
      </c>
      <c r="BJ129">
        <v>0.03</v>
      </c>
      <c r="BK129" t="s">
        <v>282</v>
      </c>
      <c r="BL129" t="s">
        <v>282</v>
      </c>
      <c r="BM129" t="s">
        <v>282</v>
      </c>
      <c r="BN129" t="s">
        <v>282</v>
      </c>
      <c r="BO129" t="s">
        <v>282</v>
      </c>
      <c r="BP129" t="s">
        <v>282</v>
      </c>
      <c r="BQ129" t="s">
        <v>282</v>
      </c>
      <c r="BR129" t="s">
        <v>282</v>
      </c>
      <c r="BS129" t="s">
        <v>282</v>
      </c>
      <c r="BT129" t="s">
        <v>282</v>
      </c>
      <c r="BU129">
        <v>757</v>
      </c>
      <c r="BV129">
        <v>6</v>
      </c>
      <c r="BW129" t="s">
        <v>1068</v>
      </c>
      <c r="BX129" t="s">
        <v>3077</v>
      </c>
      <c r="BY129" t="s">
        <v>460</v>
      </c>
      <c r="BZ129">
        <v>3</v>
      </c>
      <c r="CA129" t="s">
        <v>282</v>
      </c>
      <c r="CB129">
        <v>7.12</v>
      </c>
      <c r="CC129">
        <v>7.86</v>
      </c>
      <c r="CD129">
        <v>0.02</v>
      </c>
      <c r="CE129" t="s">
        <v>282</v>
      </c>
      <c r="CF129" t="s">
        <v>282</v>
      </c>
      <c r="CG129" t="s">
        <v>282</v>
      </c>
      <c r="CH129" t="s">
        <v>282</v>
      </c>
      <c r="CI129" t="s">
        <v>282</v>
      </c>
      <c r="CJ129" t="s">
        <v>282</v>
      </c>
      <c r="CK129" t="s">
        <v>282</v>
      </c>
      <c r="CL129" t="s">
        <v>282</v>
      </c>
      <c r="CM129" t="s">
        <v>282</v>
      </c>
      <c r="CN129" t="s">
        <v>282</v>
      </c>
      <c r="CO129">
        <v>1457</v>
      </c>
      <c r="CP129">
        <v>10</v>
      </c>
      <c r="CQ129" t="s">
        <v>1069</v>
      </c>
      <c r="CR129" t="s">
        <v>3077</v>
      </c>
      <c r="CS129" t="s">
        <v>460</v>
      </c>
      <c r="CT129">
        <v>2.5</v>
      </c>
      <c r="CU129" t="s">
        <v>282</v>
      </c>
      <c r="CV129">
        <v>4.26</v>
      </c>
      <c r="CW129">
        <v>4.68</v>
      </c>
      <c r="CX129">
        <v>0.04</v>
      </c>
      <c r="CY129" t="s">
        <v>282</v>
      </c>
      <c r="CZ129" t="s">
        <v>282</v>
      </c>
      <c r="DA129" t="s">
        <v>282</v>
      </c>
      <c r="DB129" t="s">
        <v>282</v>
      </c>
      <c r="DC129" t="s">
        <v>282</v>
      </c>
      <c r="DD129" t="s">
        <v>282</v>
      </c>
      <c r="DE129" t="s">
        <v>282</v>
      </c>
      <c r="DF129" t="s">
        <v>282</v>
      </c>
      <c r="DG129" t="s">
        <v>282</v>
      </c>
      <c r="DH129" t="s">
        <v>282</v>
      </c>
      <c r="DJ129">
        <v>3</v>
      </c>
      <c r="DK129">
        <v>5.5133333333333328</v>
      </c>
      <c r="DL129">
        <v>6.21</v>
      </c>
      <c r="DM129">
        <v>0.03</v>
      </c>
      <c r="DN129">
        <v>29.952396266666646</v>
      </c>
      <c r="DO129">
        <v>33.737191199999984</v>
      </c>
      <c r="DP129">
        <v>0.16298159999999992</v>
      </c>
      <c r="DR129">
        <v>3.3366666666666673</v>
      </c>
      <c r="DS129">
        <v>3.9833333333333338</v>
      </c>
      <c r="DT129">
        <v>0.02</v>
      </c>
      <c r="DU129">
        <v>13.597984399999982</v>
      </c>
      <c r="DV129">
        <v>16.233357999999978</v>
      </c>
      <c r="DW129">
        <v>8.1506399999999882E-2</v>
      </c>
      <c r="DX129">
        <v>407.53199999999941</v>
      </c>
      <c r="DZ129">
        <v>2.6033333333333331</v>
      </c>
      <c r="EA129">
        <v>3.1666666666666665</v>
      </c>
      <c r="EB129">
        <v>1.5333333333333332E-2</v>
      </c>
    </row>
    <row r="130" spans="1:132" x14ac:dyDescent="0.25">
      <c r="A130" t="s">
        <v>2214</v>
      </c>
      <c r="B130" t="s">
        <v>2216</v>
      </c>
      <c r="D130" t="s">
        <v>307</v>
      </c>
      <c r="E130" t="s">
        <v>1052</v>
      </c>
      <c r="H130">
        <v>9300</v>
      </c>
      <c r="I130" t="s">
        <v>515</v>
      </c>
      <c r="J130">
        <v>0</v>
      </c>
      <c r="K130">
        <v>0</v>
      </c>
      <c r="L130">
        <v>0</v>
      </c>
      <c r="M130">
        <v>0</v>
      </c>
      <c r="N130">
        <v>593</v>
      </c>
      <c r="O130">
        <v>9300</v>
      </c>
      <c r="P130" t="s">
        <v>515</v>
      </c>
      <c r="Q130" t="s">
        <v>191</v>
      </c>
      <c r="T130">
        <v>10</v>
      </c>
      <c r="U130" s="62" t="str">
        <f>VLOOKUP(A130,'Rettelse til drænsystem'!$G$4:$H$424,2,FALSE)</f>
        <v>Systematisk drænet</v>
      </c>
      <c r="V130" t="s">
        <v>1165</v>
      </c>
      <c r="W130" t="s">
        <v>239</v>
      </c>
      <c r="X130">
        <v>4.9000000000000004</v>
      </c>
      <c r="Y130" t="s">
        <v>1088</v>
      </c>
      <c r="Z130">
        <v>1</v>
      </c>
      <c r="AA130" t="s">
        <v>282</v>
      </c>
      <c r="AB130" t="s">
        <v>282</v>
      </c>
      <c r="AC130">
        <v>6</v>
      </c>
      <c r="AD130" t="s">
        <v>195</v>
      </c>
      <c r="AE130">
        <v>1</v>
      </c>
      <c r="AF130" t="s">
        <v>282</v>
      </c>
      <c r="AG130" t="s">
        <v>282</v>
      </c>
      <c r="AH130" t="s">
        <v>282</v>
      </c>
      <c r="AI130" t="s">
        <v>282</v>
      </c>
      <c r="AJ130" t="s">
        <v>282</v>
      </c>
      <c r="AK130" t="s">
        <v>282</v>
      </c>
      <c r="AL130" t="s">
        <v>282</v>
      </c>
      <c r="AM130" t="s">
        <v>282</v>
      </c>
      <c r="AN130" t="s">
        <v>282</v>
      </c>
      <c r="AO130" t="s">
        <v>192</v>
      </c>
      <c r="AP130" t="s">
        <v>197</v>
      </c>
      <c r="AQ130" t="s">
        <v>198</v>
      </c>
      <c r="AR130" t="s">
        <v>282</v>
      </c>
      <c r="AS130">
        <v>564.6</v>
      </c>
      <c r="AT130">
        <v>618.69999999999982</v>
      </c>
      <c r="AU130">
        <v>328.63333333333276</v>
      </c>
      <c r="AV130">
        <v>49.348707907466839</v>
      </c>
      <c r="AW130">
        <v>15.016342805801884</v>
      </c>
      <c r="AX130">
        <v>54.283578698213525</v>
      </c>
      <c r="AY130">
        <v>16.517977086382075</v>
      </c>
      <c r="BA130">
        <v>724</v>
      </c>
      <c r="BB130">
        <v>25</v>
      </c>
      <c r="BC130" t="s">
        <v>1066</v>
      </c>
      <c r="BD130" t="s">
        <v>1090</v>
      </c>
      <c r="BE130" t="s">
        <v>460</v>
      </c>
      <c r="BF130">
        <v>2.5</v>
      </c>
      <c r="BG130" t="s">
        <v>282</v>
      </c>
      <c r="BH130">
        <v>0.45</v>
      </c>
      <c r="BI130">
        <v>0.98</v>
      </c>
      <c r="BJ130">
        <v>0.2</v>
      </c>
      <c r="BK130" t="s">
        <v>282</v>
      </c>
      <c r="BL130" t="s">
        <v>282</v>
      </c>
      <c r="BM130" t="s">
        <v>282</v>
      </c>
      <c r="BN130" t="s">
        <v>282</v>
      </c>
      <c r="BO130" t="s">
        <v>282</v>
      </c>
      <c r="BP130" t="s">
        <v>282</v>
      </c>
      <c r="BQ130" t="s">
        <v>282</v>
      </c>
      <c r="BR130" t="s">
        <v>282</v>
      </c>
      <c r="BS130" t="s">
        <v>282</v>
      </c>
      <c r="BT130" t="s">
        <v>282</v>
      </c>
      <c r="BU130">
        <v>745</v>
      </c>
      <c r="BV130">
        <v>6</v>
      </c>
      <c r="BW130" t="s">
        <v>1068</v>
      </c>
      <c r="BX130" t="s">
        <v>3077</v>
      </c>
      <c r="BY130" t="s">
        <v>460</v>
      </c>
      <c r="BZ130">
        <v>3.75</v>
      </c>
      <c r="CA130" t="s">
        <v>282</v>
      </c>
      <c r="CB130">
        <v>0.84</v>
      </c>
      <c r="CC130">
        <v>2.2400000000000002</v>
      </c>
      <c r="CD130">
        <v>0.3</v>
      </c>
      <c r="CE130" t="s">
        <v>282</v>
      </c>
      <c r="CF130" t="s">
        <v>282</v>
      </c>
      <c r="CG130" t="s">
        <v>282</v>
      </c>
      <c r="CH130" t="s">
        <v>282</v>
      </c>
      <c r="CI130" t="s">
        <v>282</v>
      </c>
      <c r="CJ130" t="s">
        <v>282</v>
      </c>
      <c r="CK130" t="s">
        <v>282</v>
      </c>
      <c r="CL130" t="s">
        <v>282</v>
      </c>
      <c r="CM130" t="s">
        <v>282</v>
      </c>
      <c r="CN130" t="s">
        <v>282</v>
      </c>
      <c r="CO130">
        <v>1448</v>
      </c>
      <c r="CP130">
        <v>10</v>
      </c>
      <c r="CQ130" t="s">
        <v>1069</v>
      </c>
      <c r="CR130" t="s">
        <v>3077</v>
      </c>
      <c r="CS130" t="s">
        <v>460</v>
      </c>
      <c r="CT130">
        <v>2.5</v>
      </c>
      <c r="CU130" t="s">
        <v>282</v>
      </c>
      <c r="CV130">
        <v>0.38</v>
      </c>
      <c r="CW130">
        <v>1.1100000000000001</v>
      </c>
      <c r="CX130">
        <v>0.21</v>
      </c>
      <c r="CY130" t="s">
        <v>282</v>
      </c>
      <c r="CZ130" t="s">
        <v>282</v>
      </c>
      <c r="DA130" t="s">
        <v>282</v>
      </c>
      <c r="DB130" t="s">
        <v>282</v>
      </c>
      <c r="DC130" t="s">
        <v>282</v>
      </c>
      <c r="DD130" t="s">
        <v>282</v>
      </c>
      <c r="DE130" t="s">
        <v>282</v>
      </c>
      <c r="DF130" t="s">
        <v>282</v>
      </c>
      <c r="DG130" t="s">
        <v>282</v>
      </c>
      <c r="DH130" t="s">
        <v>282</v>
      </c>
      <c r="DJ130">
        <v>3</v>
      </c>
      <c r="DK130">
        <v>0.55666666666666664</v>
      </c>
      <c r="DL130">
        <v>1.4433333333333334</v>
      </c>
      <c r="DM130">
        <v>0.23666666666666666</v>
      </c>
      <c r="DN130">
        <v>1.829392222222219</v>
      </c>
      <c r="DO130">
        <v>4.7432744444444364</v>
      </c>
      <c r="DP130">
        <v>0.77776555555555416</v>
      </c>
      <c r="DR130">
        <v>0.56666666666666665</v>
      </c>
      <c r="DS130">
        <v>1.2466666666666666</v>
      </c>
      <c r="DT130">
        <v>0.17</v>
      </c>
      <c r="DU130">
        <v>1.2333122222222199</v>
      </c>
      <c r="DV130">
        <v>2.7132868888888835</v>
      </c>
      <c r="DW130">
        <v>0.36999366666666594</v>
      </c>
      <c r="DX130">
        <v>217.64333333333292</v>
      </c>
      <c r="DZ130">
        <v>0.30666666666666664</v>
      </c>
      <c r="EA130">
        <v>0.69999999999999984</v>
      </c>
      <c r="EB130">
        <v>0.18933333333333335</v>
      </c>
    </row>
    <row r="131" spans="1:132" x14ac:dyDescent="0.25">
      <c r="A131" t="s">
        <v>2216</v>
      </c>
      <c r="B131" t="s">
        <v>2218</v>
      </c>
      <c r="D131" t="s">
        <v>307</v>
      </c>
      <c r="E131" t="s">
        <v>1052</v>
      </c>
      <c r="H131">
        <v>9740</v>
      </c>
      <c r="I131" t="s">
        <v>471</v>
      </c>
      <c r="J131">
        <v>0</v>
      </c>
      <c r="K131">
        <v>0</v>
      </c>
      <c r="L131">
        <v>0</v>
      </c>
      <c r="M131">
        <v>0</v>
      </c>
      <c r="N131">
        <v>607</v>
      </c>
      <c r="O131">
        <v>9740</v>
      </c>
      <c r="P131" t="s">
        <v>471</v>
      </c>
      <c r="Q131" t="s">
        <v>191</v>
      </c>
      <c r="T131">
        <v>20</v>
      </c>
      <c r="U131" s="62" t="str">
        <f>VLOOKUP(A131,'Rettelse til drænsystem'!$G$4:$H$424,2,FALSE)</f>
        <v>Systematisk drænet</v>
      </c>
      <c r="V131" t="s">
        <v>1165</v>
      </c>
      <c r="W131" t="s">
        <v>193</v>
      </c>
      <c r="X131">
        <v>15</v>
      </c>
      <c r="Y131" t="s">
        <v>1181</v>
      </c>
      <c r="Z131">
        <v>0.67</v>
      </c>
      <c r="AA131" t="s">
        <v>1064</v>
      </c>
      <c r="AB131">
        <v>0.33</v>
      </c>
      <c r="AC131">
        <v>2</v>
      </c>
      <c r="AD131" t="s">
        <v>196</v>
      </c>
      <c r="AE131">
        <v>1</v>
      </c>
      <c r="AF131" t="s">
        <v>282</v>
      </c>
      <c r="AG131" t="s">
        <v>282</v>
      </c>
      <c r="AH131" t="s">
        <v>282</v>
      </c>
      <c r="AI131" t="s">
        <v>282</v>
      </c>
      <c r="AJ131" t="s">
        <v>282</v>
      </c>
      <c r="AK131" t="s">
        <v>282</v>
      </c>
      <c r="AL131" t="s">
        <v>282</v>
      </c>
      <c r="AM131" t="s">
        <v>282</v>
      </c>
      <c r="AN131" t="s">
        <v>282</v>
      </c>
      <c r="AO131" t="s">
        <v>192</v>
      </c>
      <c r="AP131" t="s">
        <v>197</v>
      </c>
      <c r="AQ131" t="s">
        <v>198</v>
      </c>
      <c r="AR131" t="s">
        <v>282</v>
      </c>
      <c r="AS131">
        <v>564.6</v>
      </c>
      <c r="AT131">
        <v>629.00000000000011</v>
      </c>
      <c r="AU131">
        <v>530.95106666666607</v>
      </c>
      <c r="AV131">
        <v>90.756917144130099</v>
      </c>
      <c r="AW131">
        <v>17.109607781146973</v>
      </c>
      <c r="AX131">
        <v>99.832608858543111</v>
      </c>
      <c r="AY131">
        <v>18.820568559261673</v>
      </c>
      <c r="BA131">
        <v>732</v>
      </c>
      <c r="BB131">
        <v>25</v>
      </c>
      <c r="BC131" t="s">
        <v>1066</v>
      </c>
      <c r="BD131" t="s">
        <v>1090</v>
      </c>
      <c r="BE131" t="s">
        <v>460</v>
      </c>
      <c r="BF131">
        <v>3.5</v>
      </c>
      <c r="BG131" t="s">
        <v>282</v>
      </c>
      <c r="BH131">
        <v>5.22</v>
      </c>
      <c r="BI131">
        <v>7</v>
      </c>
      <c r="BJ131">
        <v>0.02</v>
      </c>
      <c r="BK131" t="s">
        <v>282</v>
      </c>
      <c r="BL131" t="s">
        <v>282</v>
      </c>
      <c r="BM131" t="s">
        <v>282</v>
      </c>
      <c r="BN131" t="s">
        <v>282</v>
      </c>
      <c r="BO131" t="s">
        <v>282</v>
      </c>
      <c r="BP131" t="s">
        <v>282</v>
      </c>
      <c r="BQ131" t="s">
        <v>282</v>
      </c>
      <c r="BR131" t="s">
        <v>282</v>
      </c>
      <c r="BS131" t="s">
        <v>282</v>
      </c>
      <c r="BT131" t="s">
        <v>282</v>
      </c>
      <c r="BU131">
        <v>758</v>
      </c>
      <c r="BV131">
        <v>6</v>
      </c>
      <c r="BW131" t="s">
        <v>1068</v>
      </c>
      <c r="BX131" t="s">
        <v>3077</v>
      </c>
      <c r="BY131" t="s">
        <v>460</v>
      </c>
      <c r="BZ131">
        <v>4</v>
      </c>
      <c r="CA131" t="s">
        <v>282</v>
      </c>
      <c r="CB131">
        <v>5.4</v>
      </c>
      <c r="CC131">
        <v>5.74</v>
      </c>
      <c r="CD131">
        <v>0.04</v>
      </c>
      <c r="CE131" t="s">
        <v>282</v>
      </c>
      <c r="CF131" t="s">
        <v>282</v>
      </c>
      <c r="CG131" t="s">
        <v>282</v>
      </c>
      <c r="CH131" t="s">
        <v>282</v>
      </c>
      <c r="CI131" t="s">
        <v>282</v>
      </c>
      <c r="CJ131" t="s">
        <v>282</v>
      </c>
      <c r="CK131" t="s">
        <v>282</v>
      </c>
      <c r="CL131" t="s">
        <v>282</v>
      </c>
      <c r="CM131" t="s">
        <v>282</v>
      </c>
      <c r="CN131" t="s">
        <v>282</v>
      </c>
      <c r="CO131">
        <v>1436</v>
      </c>
      <c r="CP131">
        <v>10</v>
      </c>
      <c r="CQ131" t="s">
        <v>1069</v>
      </c>
      <c r="CR131" t="s">
        <v>3077</v>
      </c>
      <c r="CS131" t="s">
        <v>460</v>
      </c>
      <c r="CT131">
        <v>3.5</v>
      </c>
      <c r="CU131" t="s">
        <v>282</v>
      </c>
      <c r="CV131">
        <v>4.5999999999999996</v>
      </c>
      <c r="CW131">
        <v>5.0599999999999996</v>
      </c>
      <c r="CX131">
        <v>0.05</v>
      </c>
      <c r="CY131" t="s">
        <v>282</v>
      </c>
      <c r="CZ131" t="s">
        <v>282</v>
      </c>
      <c r="DA131" t="s">
        <v>282</v>
      </c>
      <c r="DB131" t="s">
        <v>282</v>
      </c>
      <c r="DC131" t="s">
        <v>282</v>
      </c>
      <c r="DD131" t="s">
        <v>282</v>
      </c>
      <c r="DE131" t="s">
        <v>282</v>
      </c>
      <c r="DF131" t="s">
        <v>282</v>
      </c>
      <c r="DG131" t="s">
        <v>282</v>
      </c>
      <c r="DH131" t="s">
        <v>282</v>
      </c>
      <c r="DJ131">
        <v>3</v>
      </c>
      <c r="DK131">
        <v>5.0733333333333333</v>
      </c>
      <c r="DL131">
        <v>5.9333333333333336</v>
      </c>
      <c r="DM131">
        <v>3.6666666666666667E-2</v>
      </c>
      <c r="DN131">
        <v>26.93691744888886</v>
      </c>
      <c r="DO131">
        <v>31.503096622222188</v>
      </c>
      <c r="DP131">
        <v>0.19468205777777756</v>
      </c>
      <c r="DR131">
        <v>5.1899999999999995</v>
      </c>
      <c r="DS131">
        <v>5.9733333333333336</v>
      </c>
      <c r="DT131">
        <v>0.04</v>
      </c>
      <c r="DU131">
        <v>22.127101359999955</v>
      </c>
      <c r="DV131">
        <v>25.466773048888847</v>
      </c>
      <c r="DW131">
        <v>0.17053642666666638</v>
      </c>
      <c r="DX131">
        <v>426.34106666666588</v>
      </c>
      <c r="DZ131">
        <v>4.496666666666667</v>
      </c>
      <c r="EA131">
        <v>4.9666666666666659</v>
      </c>
      <c r="EB131">
        <v>3.833333333333333E-2</v>
      </c>
    </row>
    <row r="132" spans="1:132" x14ac:dyDescent="0.25">
      <c r="A132" t="s">
        <v>2218</v>
      </c>
      <c r="B132" t="s">
        <v>2221</v>
      </c>
      <c r="D132" t="s">
        <v>307</v>
      </c>
      <c r="E132" t="s">
        <v>1052</v>
      </c>
      <c r="H132">
        <v>9830</v>
      </c>
      <c r="I132" t="s">
        <v>483</v>
      </c>
      <c r="J132">
        <v>0</v>
      </c>
      <c r="K132">
        <v>0</v>
      </c>
      <c r="L132">
        <v>0</v>
      </c>
      <c r="M132">
        <v>0</v>
      </c>
      <c r="N132" t="s">
        <v>499</v>
      </c>
      <c r="O132">
        <v>9830</v>
      </c>
      <c r="P132" t="s">
        <v>483</v>
      </c>
      <c r="Q132" t="s">
        <v>191</v>
      </c>
      <c r="T132">
        <v>11</v>
      </c>
      <c r="U132" s="62" t="str">
        <f>VLOOKUP(A132,'Rettelse til drænsystem'!$G$4:$H$424,2,FALSE)</f>
        <v>Systematisk drænet</v>
      </c>
      <c r="V132" t="s">
        <v>1058</v>
      </c>
      <c r="W132" t="s">
        <v>322</v>
      </c>
      <c r="X132">
        <v>2</v>
      </c>
      <c r="Y132" t="s">
        <v>1181</v>
      </c>
      <c r="Z132">
        <v>0.2</v>
      </c>
      <c r="AA132" t="s">
        <v>1207</v>
      </c>
      <c r="AB132">
        <v>0.8</v>
      </c>
      <c r="AC132">
        <v>16</v>
      </c>
      <c r="AD132" t="s">
        <v>297</v>
      </c>
      <c r="AE132">
        <v>1</v>
      </c>
      <c r="AF132" t="s">
        <v>282</v>
      </c>
      <c r="AG132" t="s">
        <v>282</v>
      </c>
      <c r="AH132" t="s">
        <v>282</v>
      </c>
      <c r="AI132" t="s">
        <v>282</v>
      </c>
      <c r="AJ132" t="s">
        <v>282</v>
      </c>
      <c r="AK132" t="s">
        <v>282</v>
      </c>
      <c r="AL132" t="s">
        <v>282</v>
      </c>
      <c r="AM132" t="s">
        <v>282</v>
      </c>
      <c r="AN132" t="s">
        <v>282</v>
      </c>
      <c r="AO132" t="s">
        <v>197</v>
      </c>
      <c r="AP132" t="s">
        <v>192</v>
      </c>
      <c r="AQ132" t="s">
        <v>198</v>
      </c>
      <c r="AR132" t="s">
        <v>282</v>
      </c>
      <c r="AS132">
        <v>564.6</v>
      </c>
      <c r="AT132">
        <v>648.99999999999966</v>
      </c>
      <c r="AU132">
        <v>508.13133333333258</v>
      </c>
      <c r="AV132">
        <v>20.020056159911231</v>
      </c>
      <c r="AW132">
        <v>3.9370745330341403</v>
      </c>
      <c r="AX132">
        <v>22.022061775902355</v>
      </c>
      <c r="AY132">
        <v>4.3307819863375547</v>
      </c>
      <c r="BA132">
        <v>772</v>
      </c>
      <c r="BB132">
        <v>25</v>
      </c>
      <c r="BC132" t="s">
        <v>1066</v>
      </c>
      <c r="BD132" t="s">
        <v>1090</v>
      </c>
      <c r="BE132" t="s">
        <v>457</v>
      </c>
      <c r="BF132">
        <v>2</v>
      </c>
      <c r="BG132" t="s">
        <v>282</v>
      </c>
      <c r="BH132">
        <v>6.37</v>
      </c>
      <c r="BI132">
        <v>7.42</v>
      </c>
      <c r="BJ132">
        <v>0.11</v>
      </c>
      <c r="BK132" t="s">
        <v>282</v>
      </c>
      <c r="BL132" t="s">
        <v>282</v>
      </c>
      <c r="BM132" t="s">
        <v>282</v>
      </c>
      <c r="BN132" t="s">
        <v>282</v>
      </c>
      <c r="BO132" t="s">
        <v>282</v>
      </c>
      <c r="BP132" t="s">
        <v>282</v>
      </c>
      <c r="BQ132" t="s">
        <v>282</v>
      </c>
      <c r="BR132" t="s">
        <v>282</v>
      </c>
      <c r="BS132" t="s">
        <v>282</v>
      </c>
      <c r="BT132" t="s">
        <v>282</v>
      </c>
      <c r="BU132">
        <v>807</v>
      </c>
      <c r="BV132">
        <v>6</v>
      </c>
      <c r="BW132" t="s">
        <v>1068</v>
      </c>
      <c r="BX132" t="s">
        <v>3077</v>
      </c>
      <c r="BY132" t="s">
        <v>457</v>
      </c>
      <c r="BZ132">
        <v>4</v>
      </c>
      <c r="CA132" t="s">
        <v>3168</v>
      </c>
      <c r="CB132">
        <v>6.06</v>
      </c>
      <c r="CC132">
        <v>7.12</v>
      </c>
      <c r="CD132">
        <v>0.12</v>
      </c>
      <c r="CE132" t="s">
        <v>282</v>
      </c>
      <c r="CF132" t="s">
        <v>282</v>
      </c>
      <c r="CG132" t="s">
        <v>282</v>
      </c>
      <c r="CH132" t="s">
        <v>282</v>
      </c>
      <c r="CI132" t="s">
        <v>282</v>
      </c>
      <c r="CJ132" t="s">
        <v>282</v>
      </c>
      <c r="CK132" t="s">
        <v>282</v>
      </c>
      <c r="CL132" t="s">
        <v>282</v>
      </c>
      <c r="CM132" t="s">
        <v>282</v>
      </c>
      <c r="CN132" t="s">
        <v>282</v>
      </c>
      <c r="CO132">
        <v>1394</v>
      </c>
      <c r="CP132">
        <v>10</v>
      </c>
      <c r="CQ132" t="s">
        <v>1069</v>
      </c>
      <c r="CR132" t="s">
        <v>3077</v>
      </c>
      <c r="CS132" t="s">
        <v>457</v>
      </c>
      <c r="CT132">
        <v>5</v>
      </c>
      <c r="CU132" t="s">
        <v>3169</v>
      </c>
      <c r="CV132">
        <v>7.24</v>
      </c>
      <c r="CW132">
        <v>7.75</v>
      </c>
      <c r="CX132">
        <v>0.12</v>
      </c>
      <c r="CY132" t="s">
        <v>282</v>
      </c>
      <c r="CZ132" t="s">
        <v>282</v>
      </c>
      <c r="DA132" t="s">
        <v>282</v>
      </c>
      <c r="DB132" t="s">
        <v>282</v>
      </c>
      <c r="DC132" t="s">
        <v>282</v>
      </c>
      <c r="DD132" t="s">
        <v>282</v>
      </c>
      <c r="DE132" t="s">
        <v>282</v>
      </c>
      <c r="DF132" t="s">
        <v>282</v>
      </c>
      <c r="DG132" t="s">
        <v>282</v>
      </c>
      <c r="DH132" t="s">
        <v>282</v>
      </c>
      <c r="DJ132">
        <v>3</v>
      </c>
      <c r="DK132">
        <v>6.5566666666666675</v>
      </c>
      <c r="DL132">
        <v>7.43</v>
      </c>
      <c r="DM132">
        <v>0.11666666666666665</v>
      </c>
      <c r="DN132">
        <v>33.31647775555551</v>
      </c>
      <c r="DO132">
        <v>37.754158066666612</v>
      </c>
      <c r="DP132">
        <v>0.59281988888888804</v>
      </c>
      <c r="DR132">
        <v>6.9866666666666672</v>
      </c>
      <c r="DS132">
        <v>7.8566666666666665</v>
      </c>
      <c r="DT132">
        <v>0.14666666666666667</v>
      </c>
      <c r="DU132">
        <v>27.716199822222201</v>
      </c>
      <c r="DV132">
        <v>31.167501422222198</v>
      </c>
      <c r="DW132">
        <v>0.58182862222222176</v>
      </c>
      <c r="DX132">
        <v>396.70133333333303</v>
      </c>
      <c r="DZ132">
        <v>7.3833333333333329</v>
      </c>
      <c r="EA132">
        <v>8.4500000000000011</v>
      </c>
      <c r="EB132">
        <v>0.14800000000000002</v>
      </c>
    </row>
    <row r="133" spans="1:132" x14ac:dyDescent="0.25">
      <c r="A133" t="s">
        <v>2221</v>
      </c>
      <c r="B133" t="s">
        <v>2227</v>
      </c>
      <c r="D133" t="s">
        <v>307</v>
      </c>
      <c r="E133" t="s">
        <v>1052</v>
      </c>
      <c r="H133">
        <v>9430</v>
      </c>
      <c r="I133" t="s">
        <v>421</v>
      </c>
      <c r="J133">
        <v>0</v>
      </c>
      <c r="K133">
        <v>0</v>
      </c>
      <c r="L133">
        <v>0</v>
      </c>
      <c r="M133">
        <v>0</v>
      </c>
      <c r="N133">
        <v>753</v>
      </c>
      <c r="O133">
        <v>9460</v>
      </c>
      <c r="P133" t="s">
        <v>419</v>
      </c>
      <c r="Q133" t="s">
        <v>191</v>
      </c>
      <c r="T133">
        <v>60</v>
      </c>
      <c r="U133" s="62" t="str">
        <f>VLOOKUP(A133,'Rettelse til drænsystem'!$G$4:$H$424,2,FALSE)</f>
        <v>Systematisk drænet</v>
      </c>
      <c r="V133" t="s">
        <v>1165</v>
      </c>
      <c r="W133" t="s">
        <v>193</v>
      </c>
      <c r="X133">
        <v>7</v>
      </c>
      <c r="Y133" t="s">
        <v>1181</v>
      </c>
      <c r="Z133">
        <v>0.8</v>
      </c>
      <c r="AA133" t="s">
        <v>1064</v>
      </c>
      <c r="AB133">
        <v>0.2</v>
      </c>
      <c r="AC133">
        <v>10</v>
      </c>
      <c r="AD133" t="s">
        <v>249</v>
      </c>
      <c r="AE133">
        <v>1</v>
      </c>
      <c r="AF133" t="s">
        <v>282</v>
      </c>
      <c r="AG133" t="s">
        <v>282</v>
      </c>
      <c r="AH133" t="s">
        <v>282</v>
      </c>
      <c r="AI133" t="s">
        <v>282</v>
      </c>
      <c r="AJ133" t="s">
        <v>282</v>
      </c>
      <c r="AK133" t="s">
        <v>282</v>
      </c>
      <c r="AL133" t="s">
        <v>282</v>
      </c>
      <c r="AM133" t="s">
        <v>282</v>
      </c>
      <c r="AN133" t="s">
        <v>282</v>
      </c>
      <c r="AO133" t="s">
        <v>197</v>
      </c>
      <c r="AP133" t="s">
        <v>197</v>
      </c>
      <c r="AQ133" t="s">
        <v>198</v>
      </c>
      <c r="AR133" t="s">
        <v>282</v>
      </c>
      <c r="AS133">
        <v>567.5</v>
      </c>
      <c r="AT133">
        <v>758.89999999999964</v>
      </c>
      <c r="AU133">
        <v>562.19799999999918</v>
      </c>
      <c r="AV133">
        <v>108.48366126312413</v>
      </c>
      <c r="AW133">
        <v>19.312196561417025</v>
      </c>
      <c r="AX133">
        <v>119.33202738943656</v>
      </c>
      <c r="AY133">
        <v>21.243416217558728</v>
      </c>
      <c r="BA133">
        <v>834</v>
      </c>
      <c r="BB133">
        <v>26</v>
      </c>
      <c r="BC133" t="s">
        <v>1066</v>
      </c>
      <c r="BD133" t="s">
        <v>1090</v>
      </c>
      <c r="BE133" t="s">
        <v>554</v>
      </c>
      <c r="BF133">
        <v>2</v>
      </c>
      <c r="BG133" t="s">
        <v>282</v>
      </c>
      <c r="BH133">
        <v>0.51</v>
      </c>
      <c r="BI133">
        <v>0.99</v>
      </c>
      <c r="BJ133">
        <v>0.04</v>
      </c>
      <c r="BK133" t="s">
        <v>282</v>
      </c>
      <c r="BL133" t="s">
        <v>282</v>
      </c>
      <c r="BM133" t="s">
        <v>282</v>
      </c>
      <c r="BN133" t="s">
        <v>282</v>
      </c>
      <c r="BO133" t="s">
        <v>282</v>
      </c>
      <c r="BP133" t="s">
        <v>282</v>
      </c>
      <c r="BQ133" t="s">
        <v>282</v>
      </c>
      <c r="BR133" t="s">
        <v>282</v>
      </c>
      <c r="BS133" t="s">
        <v>282</v>
      </c>
      <c r="BT133" t="s">
        <v>282</v>
      </c>
      <c r="BU133">
        <v>904</v>
      </c>
      <c r="BV133">
        <v>7</v>
      </c>
      <c r="BW133" t="s">
        <v>1068</v>
      </c>
      <c r="BX133" t="s">
        <v>3077</v>
      </c>
      <c r="BY133" t="s">
        <v>554</v>
      </c>
      <c r="BZ133">
        <v>4</v>
      </c>
      <c r="CA133" t="s">
        <v>282</v>
      </c>
      <c r="CB133">
        <v>0.49</v>
      </c>
      <c r="CC133">
        <v>2.17</v>
      </c>
      <c r="CD133">
        <v>0.06</v>
      </c>
      <c r="CE133" t="s">
        <v>282</v>
      </c>
      <c r="CF133" t="s">
        <v>282</v>
      </c>
      <c r="CG133" t="s">
        <v>282</v>
      </c>
      <c r="CH133" t="s">
        <v>282</v>
      </c>
      <c r="CI133" t="s">
        <v>282</v>
      </c>
      <c r="CJ133" t="s">
        <v>282</v>
      </c>
      <c r="CK133" t="s">
        <v>282</v>
      </c>
      <c r="CL133" t="s">
        <v>282</v>
      </c>
      <c r="CM133" t="s">
        <v>282</v>
      </c>
      <c r="CN133" t="s">
        <v>282</v>
      </c>
      <c r="CO133">
        <v>1405</v>
      </c>
      <c r="CP133">
        <v>11</v>
      </c>
      <c r="CQ133" t="s">
        <v>1069</v>
      </c>
      <c r="CR133" t="s">
        <v>3077</v>
      </c>
      <c r="CS133" t="s">
        <v>554</v>
      </c>
      <c r="CT133">
        <v>3</v>
      </c>
      <c r="CU133" t="s">
        <v>282</v>
      </c>
      <c r="CV133">
        <v>0.06</v>
      </c>
      <c r="CW133">
        <v>0.97</v>
      </c>
      <c r="CX133">
        <v>0.08</v>
      </c>
      <c r="CY133" t="s">
        <v>282</v>
      </c>
      <c r="CZ133" t="s">
        <v>282</v>
      </c>
      <c r="DA133" t="s">
        <v>282</v>
      </c>
      <c r="DB133" t="s">
        <v>282</v>
      </c>
      <c r="DC133" t="s">
        <v>282</v>
      </c>
      <c r="DD133" t="s">
        <v>282</v>
      </c>
      <c r="DE133" t="s">
        <v>282</v>
      </c>
      <c r="DF133" t="s">
        <v>282</v>
      </c>
      <c r="DG133" t="s">
        <v>282</v>
      </c>
      <c r="DH133" t="s">
        <v>282</v>
      </c>
      <c r="DJ133">
        <v>3</v>
      </c>
      <c r="DK133">
        <v>0.35333333333333333</v>
      </c>
      <c r="DL133">
        <v>1.3766666666666667</v>
      </c>
      <c r="DM133">
        <v>0.06</v>
      </c>
      <c r="DN133">
        <v>1.9864329333333306</v>
      </c>
      <c r="DO133">
        <v>7.7395924666666556</v>
      </c>
      <c r="DP133">
        <v>0.33731879999999947</v>
      </c>
      <c r="DR133">
        <v>7.0000000000000007E-2</v>
      </c>
      <c r="DS133">
        <v>1.91</v>
      </c>
      <c r="DT133">
        <v>7.6666666666666661E-2</v>
      </c>
      <c r="DU133">
        <v>0.17046959999999975</v>
      </c>
      <c r="DV133">
        <v>4.6513847999999927</v>
      </c>
      <c r="DW133">
        <v>0.18670479999999967</v>
      </c>
      <c r="DX133">
        <v>243.52799999999959</v>
      </c>
      <c r="DZ133">
        <v>6.6666666666666666E-2</v>
      </c>
      <c r="EA133">
        <v>0.58333333333333337</v>
      </c>
      <c r="EB133">
        <v>0.11166666666666668</v>
      </c>
    </row>
    <row r="134" spans="1:132" x14ac:dyDescent="0.25">
      <c r="A134" t="s">
        <v>2224</v>
      </c>
      <c r="B134" t="s">
        <v>2229</v>
      </c>
      <c r="D134" t="s">
        <v>307</v>
      </c>
      <c r="E134" t="s">
        <v>1052</v>
      </c>
      <c r="H134">
        <v>9760</v>
      </c>
      <c r="I134" t="s">
        <v>493</v>
      </c>
      <c r="J134">
        <v>0</v>
      </c>
      <c r="K134">
        <v>0</v>
      </c>
      <c r="L134">
        <v>0</v>
      </c>
      <c r="M134">
        <v>0</v>
      </c>
      <c r="N134">
        <v>646</v>
      </c>
      <c r="O134">
        <v>9760</v>
      </c>
      <c r="P134" t="s">
        <v>493</v>
      </c>
      <c r="Q134" t="s">
        <v>214</v>
      </c>
      <c r="T134">
        <v>12</v>
      </c>
      <c r="U134" s="62" t="str">
        <f>VLOOKUP(A134,'Rettelse til drænsystem'!$G$4:$H$424,2,FALSE)</f>
        <v>Systematisk drænet</v>
      </c>
      <c r="V134" t="s">
        <v>1104</v>
      </c>
      <c r="W134" t="s">
        <v>239</v>
      </c>
      <c r="X134">
        <v>10</v>
      </c>
      <c r="Y134" t="s">
        <v>1064</v>
      </c>
      <c r="Z134">
        <v>1</v>
      </c>
      <c r="AA134" t="s">
        <v>282</v>
      </c>
      <c r="AB134" t="s">
        <v>282</v>
      </c>
      <c r="AC134">
        <v>6</v>
      </c>
      <c r="AD134" t="s">
        <v>195</v>
      </c>
      <c r="AE134">
        <v>1</v>
      </c>
      <c r="AF134" t="s">
        <v>282</v>
      </c>
      <c r="AG134" t="s">
        <v>282</v>
      </c>
      <c r="AH134" t="s">
        <v>282</v>
      </c>
      <c r="AI134" t="s">
        <v>282</v>
      </c>
      <c r="AJ134" t="s">
        <v>282</v>
      </c>
      <c r="AK134" t="s">
        <v>282</v>
      </c>
      <c r="AL134" t="s">
        <v>282</v>
      </c>
      <c r="AM134" t="s">
        <v>282</v>
      </c>
      <c r="AN134" t="s">
        <v>282</v>
      </c>
      <c r="AO134" t="s">
        <v>192</v>
      </c>
      <c r="AP134" t="s">
        <v>197</v>
      </c>
      <c r="AQ134" t="s">
        <v>198</v>
      </c>
      <c r="AR134" t="s">
        <v>282</v>
      </c>
      <c r="AS134">
        <v>567.5</v>
      </c>
      <c r="AT134">
        <v>702.50000000000045</v>
      </c>
      <c r="AU134">
        <v>548.99666666666644</v>
      </c>
      <c r="AV134">
        <v>82.080947040989187</v>
      </c>
      <c r="AW134">
        <v>14.951082952717845</v>
      </c>
      <c r="AX134">
        <v>90.289041745088113</v>
      </c>
      <c r="AY134">
        <v>16.446191247989631</v>
      </c>
      <c r="BA134">
        <v>793</v>
      </c>
      <c r="BB134">
        <v>26</v>
      </c>
      <c r="BC134" t="s">
        <v>1066</v>
      </c>
      <c r="BD134" t="s">
        <v>1090</v>
      </c>
      <c r="BE134" t="s">
        <v>457</v>
      </c>
      <c r="BF134">
        <v>1</v>
      </c>
      <c r="BG134" t="s">
        <v>282</v>
      </c>
      <c r="BH134">
        <v>2.71</v>
      </c>
      <c r="BI134">
        <v>3.18</v>
      </c>
      <c r="BJ134">
        <v>0.03</v>
      </c>
      <c r="BK134" t="s">
        <v>282</v>
      </c>
      <c r="BL134" t="s">
        <v>282</v>
      </c>
      <c r="BM134" t="s">
        <v>282</v>
      </c>
      <c r="BN134" t="s">
        <v>282</v>
      </c>
      <c r="BO134" t="s">
        <v>282</v>
      </c>
      <c r="BP134" t="s">
        <v>282</v>
      </c>
      <c r="BQ134" t="s">
        <v>282</v>
      </c>
      <c r="BR134" t="s">
        <v>282</v>
      </c>
      <c r="BS134" t="s">
        <v>282</v>
      </c>
      <c r="BT134" t="s">
        <v>282</v>
      </c>
      <c r="BU134">
        <v>818</v>
      </c>
      <c r="BV134">
        <v>6</v>
      </c>
      <c r="BW134" t="s">
        <v>1068</v>
      </c>
      <c r="BX134" t="s">
        <v>3077</v>
      </c>
      <c r="BY134" t="s">
        <v>457</v>
      </c>
      <c r="BZ134">
        <v>10</v>
      </c>
      <c r="CA134" t="s">
        <v>3170</v>
      </c>
      <c r="CB134">
        <v>2.8</v>
      </c>
      <c r="CC134">
        <v>3.68</v>
      </c>
      <c r="CD134">
        <v>0.06</v>
      </c>
      <c r="CE134" t="s">
        <v>282</v>
      </c>
      <c r="CF134" t="s">
        <v>282</v>
      </c>
      <c r="CG134" t="s">
        <v>282</v>
      </c>
      <c r="CH134" t="s">
        <v>282</v>
      </c>
      <c r="CI134" t="s">
        <v>282</v>
      </c>
      <c r="CJ134" t="s">
        <v>282</v>
      </c>
      <c r="CK134" t="s">
        <v>282</v>
      </c>
      <c r="CL134" t="s">
        <v>282</v>
      </c>
      <c r="CM134" t="s">
        <v>282</v>
      </c>
      <c r="CN134" t="s">
        <v>282</v>
      </c>
      <c r="CO134">
        <v>759</v>
      </c>
      <c r="CP134">
        <v>11</v>
      </c>
      <c r="CQ134" t="s">
        <v>1069</v>
      </c>
      <c r="CR134" t="s">
        <v>3077</v>
      </c>
      <c r="CS134" t="s">
        <v>457</v>
      </c>
      <c r="CT134">
        <v>2</v>
      </c>
      <c r="CU134" t="s">
        <v>282</v>
      </c>
      <c r="CV134">
        <v>2.84</v>
      </c>
      <c r="CW134">
        <v>3.23</v>
      </c>
      <c r="CX134">
        <v>0.04</v>
      </c>
      <c r="CY134" t="s">
        <v>282</v>
      </c>
      <c r="CZ134" t="s">
        <v>282</v>
      </c>
      <c r="DA134" t="s">
        <v>282</v>
      </c>
      <c r="DB134" t="s">
        <v>282</v>
      </c>
      <c r="DC134" t="s">
        <v>282</v>
      </c>
      <c r="DD134" t="s">
        <v>282</v>
      </c>
      <c r="DE134" t="s">
        <v>282</v>
      </c>
      <c r="DF134" t="s">
        <v>282</v>
      </c>
      <c r="DG134" t="s">
        <v>282</v>
      </c>
      <c r="DH134" t="s">
        <v>282</v>
      </c>
      <c r="DJ134">
        <v>3</v>
      </c>
      <c r="DK134">
        <v>2.7833333333333332</v>
      </c>
      <c r="DL134">
        <v>3.3633333333333333</v>
      </c>
      <c r="DM134">
        <v>4.3333333333333335E-2</v>
      </c>
      <c r="DN134">
        <v>15.280407222222216</v>
      </c>
      <c r="DO134">
        <v>18.464587888888882</v>
      </c>
      <c r="DP134">
        <v>0.23789855555555547</v>
      </c>
      <c r="DR134">
        <v>2.8466666666666662</v>
      </c>
      <c r="DS134">
        <v>3.1266666666666665</v>
      </c>
      <c r="DT134">
        <v>2.3333333333333334E-2</v>
      </c>
      <c r="DU134">
        <v>10.44261711111109</v>
      </c>
      <c r="DV134">
        <v>11.469759777777757</v>
      </c>
      <c r="DW134">
        <v>8.5595222222222059E-2</v>
      </c>
      <c r="DX134">
        <v>366.83666666666596</v>
      </c>
      <c r="DZ134">
        <v>3.0366666666666666</v>
      </c>
      <c r="EA134">
        <v>3.1</v>
      </c>
      <c r="EB134">
        <v>0.03</v>
      </c>
    </row>
    <row r="135" spans="1:132" x14ac:dyDescent="0.25">
      <c r="A135" t="s">
        <v>2227</v>
      </c>
      <c r="B135" t="s">
        <v>2231</v>
      </c>
      <c r="D135" t="s">
        <v>307</v>
      </c>
      <c r="E135" t="s">
        <v>1052</v>
      </c>
      <c r="H135">
        <v>9460</v>
      </c>
      <c r="I135" t="s">
        <v>419</v>
      </c>
      <c r="J135">
        <v>0</v>
      </c>
      <c r="K135">
        <v>0</v>
      </c>
      <c r="L135">
        <v>0</v>
      </c>
      <c r="M135">
        <v>0</v>
      </c>
      <c r="N135">
        <v>762</v>
      </c>
      <c r="O135">
        <v>9460</v>
      </c>
      <c r="P135" t="s">
        <v>419</v>
      </c>
      <c r="Q135" t="s">
        <v>191</v>
      </c>
      <c r="T135">
        <v>8</v>
      </c>
      <c r="U135" s="62" t="str">
        <f>VLOOKUP(A135,'Rettelse til drænsystem'!$G$4:$H$424,2,FALSE)</f>
        <v>Systematisk drænet</v>
      </c>
      <c r="V135" t="s">
        <v>1104</v>
      </c>
      <c r="W135" t="s">
        <v>193</v>
      </c>
      <c r="X135">
        <v>10</v>
      </c>
      <c r="Y135" t="s">
        <v>1064</v>
      </c>
      <c r="Z135">
        <v>0.8</v>
      </c>
      <c r="AA135" t="s">
        <v>1207</v>
      </c>
      <c r="AB135">
        <v>0.2</v>
      </c>
      <c r="AC135">
        <v>13</v>
      </c>
      <c r="AD135" t="s">
        <v>215</v>
      </c>
      <c r="AE135">
        <v>1</v>
      </c>
      <c r="AF135" t="s">
        <v>282</v>
      </c>
      <c r="AG135" t="s">
        <v>282</v>
      </c>
      <c r="AH135" t="s">
        <v>282</v>
      </c>
      <c r="AI135" t="s">
        <v>282</v>
      </c>
      <c r="AJ135" t="s">
        <v>282</v>
      </c>
      <c r="AK135" t="s">
        <v>282</v>
      </c>
      <c r="AL135" t="s">
        <v>282</v>
      </c>
      <c r="AM135" t="s">
        <v>282</v>
      </c>
      <c r="AN135" t="s">
        <v>282</v>
      </c>
      <c r="AO135" t="s">
        <v>192</v>
      </c>
      <c r="AP135" t="s">
        <v>197</v>
      </c>
      <c r="AQ135" t="s">
        <v>198</v>
      </c>
      <c r="AR135" t="s">
        <v>282</v>
      </c>
      <c r="AS135">
        <v>567.5</v>
      </c>
      <c r="AT135">
        <v>758.89999999999964</v>
      </c>
      <c r="AU135">
        <v>585.39799999999923</v>
      </c>
      <c r="AV135">
        <v>38.956725672367682</v>
      </c>
      <c r="AW135">
        <v>6.6537468626533078</v>
      </c>
      <c r="AX135">
        <v>42.852398239604454</v>
      </c>
      <c r="AY135">
        <v>7.3191215489186394</v>
      </c>
      <c r="BA135">
        <v>698</v>
      </c>
      <c r="BB135">
        <v>25</v>
      </c>
      <c r="BC135" t="s">
        <v>1066</v>
      </c>
      <c r="BD135" t="s">
        <v>1090</v>
      </c>
      <c r="BE135" t="s">
        <v>554</v>
      </c>
      <c r="BF135" t="s">
        <v>282</v>
      </c>
      <c r="BG135" t="s">
        <v>3171</v>
      </c>
      <c r="BH135">
        <v>1.87</v>
      </c>
      <c r="BI135">
        <v>3.64</v>
      </c>
      <c r="BJ135">
        <v>0.01</v>
      </c>
      <c r="BK135" t="s">
        <v>282</v>
      </c>
      <c r="BL135" t="s">
        <v>282</v>
      </c>
      <c r="BM135" t="s">
        <v>282</v>
      </c>
      <c r="BN135" t="s">
        <v>282</v>
      </c>
      <c r="BO135" t="s">
        <v>282</v>
      </c>
      <c r="BP135" t="s">
        <v>282</v>
      </c>
      <c r="BQ135" t="s">
        <v>282</v>
      </c>
      <c r="BR135" t="s">
        <v>282</v>
      </c>
      <c r="BS135" t="s">
        <v>282</v>
      </c>
      <c r="BT135" t="s">
        <v>282</v>
      </c>
      <c r="BU135">
        <v>858</v>
      </c>
      <c r="BV135">
        <v>6</v>
      </c>
      <c r="BW135" t="s">
        <v>1068</v>
      </c>
      <c r="BX135" t="s">
        <v>3077</v>
      </c>
      <c r="BY135" t="s">
        <v>554</v>
      </c>
      <c r="BZ135" t="s">
        <v>282</v>
      </c>
      <c r="CA135" t="s">
        <v>3159</v>
      </c>
      <c r="CB135">
        <v>6.72</v>
      </c>
      <c r="CC135">
        <v>8.65</v>
      </c>
      <c r="CD135">
        <v>0.02</v>
      </c>
      <c r="CE135" t="s">
        <v>282</v>
      </c>
      <c r="CF135" t="s">
        <v>282</v>
      </c>
      <c r="CG135" t="s">
        <v>282</v>
      </c>
      <c r="CH135" t="s">
        <v>282</v>
      </c>
      <c r="CI135" t="s">
        <v>282</v>
      </c>
      <c r="CJ135" t="s">
        <v>282</v>
      </c>
      <c r="CK135" t="s">
        <v>282</v>
      </c>
      <c r="CL135" t="s">
        <v>282</v>
      </c>
      <c r="CM135" t="s">
        <v>282</v>
      </c>
      <c r="CN135" t="s">
        <v>282</v>
      </c>
      <c r="CO135">
        <v>1375</v>
      </c>
      <c r="CP135">
        <v>10</v>
      </c>
      <c r="CQ135" t="s">
        <v>1069</v>
      </c>
      <c r="CR135" t="s">
        <v>3077</v>
      </c>
      <c r="CS135" t="s">
        <v>554</v>
      </c>
      <c r="CT135">
        <v>0.5</v>
      </c>
      <c r="CU135" t="s">
        <v>3172</v>
      </c>
      <c r="CV135">
        <v>0.88</v>
      </c>
      <c r="CW135">
        <v>2.62</v>
      </c>
      <c r="CX135">
        <v>0.04</v>
      </c>
      <c r="CY135" t="s">
        <v>282</v>
      </c>
      <c r="CZ135" t="s">
        <v>282</v>
      </c>
      <c r="DA135" t="s">
        <v>282</v>
      </c>
      <c r="DB135" t="s">
        <v>282</v>
      </c>
      <c r="DC135" t="s">
        <v>282</v>
      </c>
      <c r="DD135" t="s">
        <v>282</v>
      </c>
      <c r="DE135" t="s">
        <v>282</v>
      </c>
      <c r="DF135" t="s">
        <v>282</v>
      </c>
      <c r="DG135" t="s">
        <v>282</v>
      </c>
      <c r="DH135" t="s">
        <v>282</v>
      </c>
      <c r="DJ135">
        <v>3</v>
      </c>
      <c r="DK135">
        <v>3.1566666666666667</v>
      </c>
      <c r="DL135">
        <v>4.97</v>
      </c>
      <c r="DM135">
        <v>2.3333333333333334E-2</v>
      </c>
      <c r="DN135">
        <v>18.47906353333331</v>
      </c>
      <c r="DO135">
        <v>29.094280599999962</v>
      </c>
      <c r="DP135">
        <v>0.13659286666666648</v>
      </c>
      <c r="DR135">
        <v>0.85</v>
      </c>
      <c r="DS135">
        <v>4.4950000000000001</v>
      </c>
      <c r="DT135">
        <v>2.5000000000000001E-2</v>
      </c>
      <c r="DU135">
        <v>2.1854519999999997</v>
      </c>
      <c r="DV135">
        <v>11.557184399999999</v>
      </c>
      <c r="DW135">
        <v>6.4278000000000002E-2</v>
      </c>
      <c r="DX135">
        <v>257.11199999999997</v>
      </c>
      <c r="DZ135">
        <v>0.66666666666666663</v>
      </c>
      <c r="EA135">
        <v>1.75</v>
      </c>
      <c r="EB135">
        <v>1.9333333333333331E-2</v>
      </c>
    </row>
    <row r="136" spans="1:132" x14ac:dyDescent="0.25">
      <c r="A136" t="s">
        <v>2229</v>
      </c>
      <c r="B136" t="s">
        <v>2234</v>
      </c>
      <c r="D136" t="s">
        <v>307</v>
      </c>
      <c r="E136" t="s">
        <v>1052</v>
      </c>
      <c r="H136">
        <v>9440</v>
      </c>
      <c r="I136" t="s">
        <v>479</v>
      </c>
      <c r="J136">
        <v>0</v>
      </c>
      <c r="K136">
        <v>0</v>
      </c>
      <c r="L136">
        <v>0</v>
      </c>
      <c r="M136">
        <v>0</v>
      </c>
      <c r="N136">
        <v>769</v>
      </c>
      <c r="O136">
        <v>9440</v>
      </c>
      <c r="P136" t="s">
        <v>479</v>
      </c>
      <c r="Q136" t="s">
        <v>191</v>
      </c>
      <c r="T136">
        <v>8</v>
      </c>
      <c r="U136" s="62" t="str">
        <f>VLOOKUP(A136,'Rettelse til drænsystem'!$G$4:$H$424,2,FALSE)</f>
        <v>Systematisk drænet</v>
      </c>
      <c r="V136" t="s">
        <v>1104</v>
      </c>
      <c r="W136" t="s">
        <v>193</v>
      </c>
      <c r="X136">
        <v>0.12</v>
      </c>
      <c r="Y136" t="s">
        <v>1207</v>
      </c>
      <c r="Z136">
        <v>1</v>
      </c>
      <c r="AA136" t="s">
        <v>282</v>
      </c>
      <c r="AB136" t="s">
        <v>282</v>
      </c>
      <c r="AC136">
        <v>3</v>
      </c>
      <c r="AD136" t="s">
        <v>253</v>
      </c>
      <c r="AE136">
        <v>1</v>
      </c>
      <c r="AF136" t="s">
        <v>282</v>
      </c>
      <c r="AG136" t="s">
        <v>282</v>
      </c>
      <c r="AH136" t="s">
        <v>282</v>
      </c>
      <c r="AI136" t="s">
        <v>282</v>
      </c>
      <c r="AJ136" t="s">
        <v>282</v>
      </c>
      <c r="AK136" t="s">
        <v>282</v>
      </c>
      <c r="AL136" t="s">
        <v>282</v>
      </c>
      <c r="AM136" t="s">
        <v>282</v>
      </c>
      <c r="AN136" t="s">
        <v>282</v>
      </c>
      <c r="AO136" t="s">
        <v>197</v>
      </c>
      <c r="AP136" t="s">
        <v>192</v>
      </c>
      <c r="AQ136" t="s">
        <v>198</v>
      </c>
      <c r="AR136" t="s">
        <v>282</v>
      </c>
      <c r="AS136">
        <v>567.5</v>
      </c>
      <c r="AT136">
        <v>743.9000000000002</v>
      </c>
      <c r="AU136">
        <v>534.49000000000024</v>
      </c>
      <c r="AV136">
        <v>35.435164105988193</v>
      </c>
      <c r="AW136">
        <v>6.6297150753032197</v>
      </c>
      <c r="AX136">
        <v>38.978680516587012</v>
      </c>
      <c r="AY136">
        <v>7.2926865828335421</v>
      </c>
      <c r="BA136">
        <v>688</v>
      </c>
      <c r="BB136">
        <v>25</v>
      </c>
      <c r="BC136" t="s">
        <v>1066</v>
      </c>
      <c r="BD136" t="s">
        <v>1090</v>
      </c>
      <c r="BE136" t="s">
        <v>554</v>
      </c>
      <c r="BF136" t="s">
        <v>282</v>
      </c>
      <c r="BG136" t="s">
        <v>3173</v>
      </c>
      <c r="BH136">
        <v>4.12</v>
      </c>
      <c r="BI136">
        <v>14.91</v>
      </c>
      <c r="BJ136">
        <v>0.28999999999999998</v>
      </c>
      <c r="BK136" t="s">
        <v>282</v>
      </c>
      <c r="BL136" t="s">
        <v>282</v>
      </c>
      <c r="BM136" t="s">
        <v>282</v>
      </c>
      <c r="BN136" t="s">
        <v>282</v>
      </c>
      <c r="BO136" t="s">
        <v>282</v>
      </c>
      <c r="BP136" t="s">
        <v>282</v>
      </c>
      <c r="BQ136" t="s">
        <v>282</v>
      </c>
      <c r="BR136" t="s">
        <v>282</v>
      </c>
      <c r="BS136" t="s">
        <v>282</v>
      </c>
      <c r="BT136" t="s">
        <v>282</v>
      </c>
      <c r="BU136">
        <v>870</v>
      </c>
      <c r="BV136">
        <v>6</v>
      </c>
      <c r="BW136" t="s">
        <v>1068</v>
      </c>
      <c r="BX136" t="s">
        <v>3077</v>
      </c>
      <c r="BY136" t="s">
        <v>554</v>
      </c>
      <c r="BZ136">
        <v>2</v>
      </c>
      <c r="CA136" t="s">
        <v>3174</v>
      </c>
      <c r="CB136">
        <v>4.07</v>
      </c>
      <c r="CC136">
        <v>7.42</v>
      </c>
      <c r="CD136">
        <v>0.51</v>
      </c>
      <c r="CE136" t="s">
        <v>282</v>
      </c>
      <c r="CF136" t="s">
        <v>282</v>
      </c>
      <c r="CG136" t="s">
        <v>282</v>
      </c>
      <c r="CH136" t="s">
        <v>282</v>
      </c>
      <c r="CI136" t="s">
        <v>282</v>
      </c>
      <c r="CJ136" t="s">
        <v>282</v>
      </c>
      <c r="CK136" t="s">
        <v>282</v>
      </c>
      <c r="CL136" t="s">
        <v>282</v>
      </c>
      <c r="CM136" t="s">
        <v>282</v>
      </c>
      <c r="CN136" t="s">
        <v>282</v>
      </c>
      <c r="CO136">
        <v>1410</v>
      </c>
      <c r="CP136">
        <v>11</v>
      </c>
      <c r="CQ136" t="s">
        <v>1069</v>
      </c>
      <c r="CR136" t="s">
        <v>3077</v>
      </c>
      <c r="CS136" t="s">
        <v>554</v>
      </c>
      <c r="CT136">
        <v>0.5</v>
      </c>
      <c r="CU136" t="s">
        <v>282</v>
      </c>
      <c r="CV136">
        <v>4.96</v>
      </c>
      <c r="CW136">
        <v>9.18</v>
      </c>
      <c r="CX136">
        <v>0.44</v>
      </c>
      <c r="CY136" t="s">
        <v>282</v>
      </c>
      <c r="CZ136" t="s">
        <v>282</v>
      </c>
      <c r="DA136" t="s">
        <v>282</v>
      </c>
      <c r="DB136" t="s">
        <v>282</v>
      </c>
      <c r="DC136" t="s">
        <v>282</v>
      </c>
      <c r="DD136" t="s">
        <v>282</v>
      </c>
      <c r="DE136" t="s">
        <v>282</v>
      </c>
      <c r="DF136" t="s">
        <v>282</v>
      </c>
      <c r="DG136" t="s">
        <v>282</v>
      </c>
      <c r="DH136" t="s">
        <v>282</v>
      </c>
      <c r="DJ136">
        <v>3</v>
      </c>
      <c r="DK136">
        <v>4.3833333333333337</v>
      </c>
      <c r="DL136">
        <v>10.503333333333332</v>
      </c>
      <c r="DM136">
        <v>0.41333333333333333</v>
      </c>
      <c r="DN136">
        <v>23.428478333333345</v>
      </c>
      <c r="DO136">
        <v>56.139266333333353</v>
      </c>
      <c r="DP136">
        <v>2.2092253333333343</v>
      </c>
      <c r="DR136">
        <v>6.7050000000000001</v>
      </c>
      <c r="DS136">
        <v>9.870000000000001</v>
      </c>
      <c r="DT136">
        <v>0.47</v>
      </c>
      <c r="DU136">
        <v>11.998597499999999</v>
      </c>
      <c r="DV136">
        <v>17.662364999999998</v>
      </c>
      <c r="DW136">
        <v>0.84106499999999984</v>
      </c>
      <c r="DX136">
        <v>178.94999999999996</v>
      </c>
      <c r="DZ136">
        <v>7.9333333333333327</v>
      </c>
      <c r="EA136">
        <v>10.4</v>
      </c>
      <c r="EB136">
        <v>0.4913333333333334</v>
      </c>
    </row>
    <row r="137" spans="1:132" x14ac:dyDescent="0.25">
      <c r="A137" t="s">
        <v>2231</v>
      </c>
      <c r="B137" t="s">
        <v>2237</v>
      </c>
      <c r="D137" t="s">
        <v>307</v>
      </c>
      <c r="E137" t="s">
        <v>1052</v>
      </c>
      <c r="H137">
        <v>9440</v>
      </c>
      <c r="I137" t="s">
        <v>479</v>
      </c>
      <c r="J137">
        <v>0</v>
      </c>
      <c r="K137">
        <v>0</v>
      </c>
      <c r="L137">
        <v>0</v>
      </c>
      <c r="M137">
        <v>0</v>
      </c>
      <c r="N137" t="s">
        <v>573</v>
      </c>
      <c r="O137">
        <v>9440</v>
      </c>
      <c r="P137" t="s">
        <v>479</v>
      </c>
      <c r="Q137" t="s">
        <v>191</v>
      </c>
      <c r="T137">
        <v>8</v>
      </c>
      <c r="U137" s="62" t="str">
        <f>VLOOKUP(A137,'Rettelse til drænsystem'!$G$4:$H$424,2,FALSE)</f>
        <v>Systematisk drænet</v>
      </c>
      <c r="V137" t="s">
        <v>1104</v>
      </c>
      <c r="W137" t="s">
        <v>193</v>
      </c>
      <c r="X137">
        <v>0.15</v>
      </c>
      <c r="Y137" t="s">
        <v>1207</v>
      </c>
      <c r="Z137">
        <v>1</v>
      </c>
      <c r="AA137" t="s">
        <v>282</v>
      </c>
      <c r="AB137" t="s">
        <v>282</v>
      </c>
      <c r="AC137">
        <v>2</v>
      </c>
      <c r="AD137" t="s">
        <v>196</v>
      </c>
      <c r="AE137">
        <v>1</v>
      </c>
      <c r="AF137" t="s">
        <v>282</v>
      </c>
      <c r="AG137" t="s">
        <v>282</v>
      </c>
      <c r="AH137" t="s">
        <v>282</v>
      </c>
      <c r="AI137" t="s">
        <v>282</v>
      </c>
      <c r="AJ137" t="s">
        <v>282</v>
      </c>
      <c r="AK137" t="s">
        <v>282</v>
      </c>
      <c r="AL137" t="s">
        <v>282</v>
      </c>
      <c r="AM137" t="s">
        <v>282</v>
      </c>
      <c r="AN137" t="s">
        <v>282</v>
      </c>
      <c r="AO137" t="s">
        <v>197</v>
      </c>
      <c r="AP137" t="s">
        <v>192</v>
      </c>
      <c r="AQ137" t="s">
        <v>198</v>
      </c>
      <c r="AR137" t="s">
        <v>282</v>
      </c>
      <c r="AS137">
        <v>567.5</v>
      </c>
      <c r="AT137">
        <v>743.9000000000002</v>
      </c>
      <c r="AU137">
        <v>554.49000000000024</v>
      </c>
      <c r="AV137">
        <v>80.264882291381397</v>
      </c>
      <c r="AW137">
        <v>14.475442711569434</v>
      </c>
      <c r="AX137">
        <v>88.29137052051955</v>
      </c>
      <c r="AY137">
        <v>15.922986982726378</v>
      </c>
      <c r="BA137">
        <v>648</v>
      </c>
      <c r="BB137">
        <v>25</v>
      </c>
      <c r="BC137" t="s">
        <v>1066</v>
      </c>
      <c r="BD137" t="s">
        <v>1090</v>
      </c>
      <c r="BE137" t="s">
        <v>554</v>
      </c>
      <c r="BF137">
        <v>0.5</v>
      </c>
      <c r="BG137" t="s">
        <v>282</v>
      </c>
      <c r="BH137" t="s">
        <v>282</v>
      </c>
      <c r="BI137" t="s">
        <v>282</v>
      </c>
      <c r="BJ137" t="s">
        <v>282</v>
      </c>
      <c r="BK137" t="s">
        <v>282</v>
      </c>
      <c r="BL137" t="s">
        <v>282</v>
      </c>
      <c r="BM137" t="s">
        <v>282</v>
      </c>
      <c r="BN137" t="s">
        <v>282</v>
      </c>
      <c r="BO137" t="s">
        <v>282</v>
      </c>
      <c r="BP137" t="s">
        <v>282</v>
      </c>
      <c r="BQ137" t="s">
        <v>282</v>
      </c>
      <c r="BR137" t="s">
        <v>282</v>
      </c>
      <c r="BS137" t="s">
        <v>282</v>
      </c>
      <c r="BT137" t="s">
        <v>282</v>
      </c>
      <c r="BU137">
        <v>845</v>
      </c>
      <c r="BV137">
        <v>6</v>
      </c>
      <c r="BW137" t="s">
        <v>1068</v>
      </c>
      <c r="BX137" t="s">
        <v>3077</v>
      </c>
      <c r="BY137" t="s">
        <v>554</v>
      </c>
      <c r="BZ137" t="s">
        <v>282</v>
      </c>
      <c r="CA137" t="s">
        <v>3175</v>
      </c>
      <c r="CB137">
        <v>4.83</v>
      </c>
      <c r="CC137">
        <v>9.7799999999999994</v>
      </c>
      <c r="CD137">
        <v>0.43</v>
      </c>
      <c r="CE137" t="s">
        <v>282</v>
      </c>
      <c r="CF137" t="s">
        <v>282</v>
      </c>
      <c r="CG137" t="s">
        <v>282</v>
      </c>
      <c r="CH137" t="s">
        <v>282</v>
      </c>
      <c r="CI137" t="s">
        <v>282</v>
      </c>
      <c r="CJ137" t="s">
        <v>282</v>
      </c>
      <c r="CK137" t="s">
        <v>282</v>
      </c>
      <c r="CL137" t="s">
        <v>282</v>
      </c>
      <c r="CM137" t="s">
        <v>282</v>
      </c>
      <c r="CN137" t="s">
        <v>282</v>
      </c>
      <c r="CO137">
        <v>1</v>
      </c>
      <c r="CP137">
        <v>11</v>
      </c>
      <c r="CQ137" t="s">
        <v>1069</v>
      </c>
      <c r="CR137" t="s">
        <v>3077</v>
      </c>
      <c r="CS137" t="s">
        <v>554</v>
      </c>
      <c r="CT137">
        <v>0.5</v>
      </c>
      <c r="CU137" t="s">
        <v>3176</v>
      </c>
      <c r="CV137" t="s">
        <v>282</v>
      </c>
      <c r="CW137" t="s">
        <v>282</v>
      </c>
      <c r="CX137" t="s">
        <v>282</v>
      </c>
      <c r="CY137" t="s">
        <v>282</v>
      </c>
      <c r="CZ137" t="s">
        <v>282</v>
      </c>
      <c r="DA137" t="s">
        <v>282</v>
      </c>
      <c r="DB137" t="s">
        <v>282</v>
      </c>
      <c r="DC137" t="s">
        <v>282</v>
      </c>
      <c r="DD137" t="s">
        <v>282</v>
      </c>
      <c r="DE137" t="s">
        <v>282</v>
      </c>
      <c r="DF137" t="s">
        <v>282</v>
      </c>
      <c r="DG137" t="s">
        <v>282</v>
      </c>
      <c r="DH137" t="s">
        <v>282</v>
      </c>
      <c r="DJ137">
        <v>3</v>
      </c>
      <c r="DK137">
        <v>4.83</v>
      </c>
      <c r="DL137">
        <v>9.7799999999999994</v>
      </c>
      <c r="DM137">
        <v>0.43</v>
      </c>
      <c r="DN137">
        <v>26.781867000000013</v>
      </c>
      <c r="DO137">
        <v>54.229122000000018</v>
      </c>
      <c r="DP137">
        <v>2.3843070000000011</v>
      </c>
      <c r="DR137">
        <v>0.58000000000000007</v>
      </c>
      <c r="DS137">
        <v>5.5150000000000006</v>
      </c>
      <c r="DT137">
        <v>0.81</v>
      </c>
      <c r="DU137">
        <v>1.0379099999999999</v>
      </c>
      <c r="DV137">
        <v>9.8690924999999989</v>
      </c>
      <c r="DW137">
        <v>1.4494949999999998</v>
      </c>
      <c r="DX137">
        <v>178.94999999999996</v>
      </c>
      <c r="DZ137">
        <v>0.28333333333333333</v>
      </c>
      <c r="EA137">
        <v>5.05</v>
      </c>
      <c r="EB137">
        <v>2.2200000000000002</v>
      </c>
    </row>
    <row r="138" spans="1:132" x14ac:dyDescent="0.25">
      <c r="A138" t="s">
        <v>2234</v>
      </c>
      <c r="B138" t="s">
        <v>2241</v>
      </c>
      <c r="D138" t="s">
        <v>307</v>
      </c>
      <c r="E138" t="s">
        <v>1052</v>
      </c>
      <c r="H138">
        <v>9670</v>
      </c>
      <c r="I138" t="s">
        <v>533</v>
      </c>
      <c r="J138">
        <v>0</v>
      </c>
      <c r="K138">
        <v>0</v>
      </c>
      <c r="L138">
        <v>0</v>
      </c>
      <c r="M138">
        <v>0</v>
      </c>
      <c r="N138">
        <v>764</v>
      </c>
      <c r="O138">
        <v>9670</v>
      </c>
      <c r="P138" t="s">
        <v>533</v>
      </c>
      <c r="Q138" t="s">
        <v>191</v>
      </c>
      <c r="T138">
        <v>8</v>
      </c>
      <c r="U138" s="62" t="str">
        <f>VLOOKUP(A138,'Rettelse til drænsystem'!$G$4:$H$424,2,FALSE)</f>
        <v>Systematisk drænet</v>
      </c>
      <c r="V138" t="s">
        <v>1165</v>
      </c>
      <c r="W138" t="s">
        <v>193</v>
      </c>
      <c r="X138">
        <v>11.5</v>
      </c>
      <c r="Y138" t="s">
        <v>1181</v>
      </c>
      <c r="Z138">
        <v>0.3</v>
      </c>
      <c r="AA138" t="s">
        <v>1064</v>
      </c>
      <c r="AB138">
        <v>0.7</v>
      </c>
      <c r="AC138">
        <v>2</v>
      </c>
      <c r="AD138" t="s">
        <v>196</v>
      </c>
      <c r="AE138">
        <v>1</v>
      </c>
      <c r="AF138" t="s">
        <v>282</v>
      </c>
      <c r="AG138" t="s">
        <v>282</v>
      </c>
      <c r="AH138" t="s">
        <v>282</v>
      </c>
      <c r="AI138" t="s">
        <v>282</v>
      </c>
      <c r="AJ138" t="s">
        <v>282</v>
      </c>
      <c r="AK138" t="s">
        <v>282</v>
      </c>
      <c r="AL138" t="s">
        <v>282</v>
      </c>
      <c r="AM138" t="s">
        <v>282</v>
      </c>
      <c r="AN138" t="s">
        <v>282</v>
      </c>
      <c r="AO138" t="s">
        <v>192</v>
      </c>
      <c r="AP138" t="s">
        <v>197</v>
      </c>
      <c r="AQ138" t="s">
        <v>198</v>
      </c>
      <c r="AR138" t="s">
        <v>282</v>
      </c>
      <c r="AS138">
        <v>633.5</v>
      </c>
      <c r="AT138">
        <v>727.30000000000018</v>
      </c>
      <c r="AU138">
        <v>566.77299999999923</v>
      </c>
      <c r="AV138">
        <v>88.276234317856819</v>
      </c>
      <c r="AW138">
        <v>15.589365100987802</v>
      </c>
      <c r="AX138">
        <v>97.103857749642515</v>
      </c>
      <c r="AY138">
        <v>17.148301611086584</v>
      </c>
      <c r="BA138">
        <v>682</v>
      </c>
      <c r="BB138">
        <v>25</v>
      </c>
      <c r="BC138" t="s">
        <v>1066</v>
      </c>
      <c r="BD138" t="s">
        <v>1090</v>
      </c>
      <c r="BE138" t="s">
        <v>554</v>
      </c>
      <c r="BF138">
        <v>4</v>
      </c>
      <c r="BG138" t="s">
        <v>282</v>
      </c>
      <c r="BH138">
        <v>10.25</v>
      </c>
      <c r="BI138">
        <v>12.16</v>
      </c>
      <c r="BJ138">
        <v>0.04</v>
      </c>
      <c r="BK138" t="s">
        <v>282</v>
      </c>
      <c r="BL138" t="s">
        <v>282</v>
      </c>
      <c r="BM138" t="s">
        <v>282</v>
      </c>
      <c r="BN138" t="s">
        <v>282</v>
      </c>
      <c r="BO138" t="s">
        <v>282</v>
      </c>
      <c r="BP138" t="s">
        <v>282</v>
      </c>
      <c r="BQ138" t="s">
        <v>282</v>
      </c>
      <c r="BR138" t="s">
        <v>282</v>
      </c>
      <c r="BS138" t="s">
        <v>282</v>
      </c>
      <c r="BT138" t="s">
        <v>282</v>
      </c>
      <c r="BU138">
        <v>847</v>
      </c>
      <c r="BV138">
        <v>6</v>
      </c>
      <c r="BW138" t="s">
        <v>1068</v>
      </c>
      <c r="BX138" t="s">
        <v>3077</v>
      </c>
      <c r="BY138" t="s">
        <v>554</v>
      </c>
      <c r="BZ138" t="s">
        <v>282</v>
      </c>
      <c r="CA138" t="s">
        <v>3159</v>
      </c>
      <c r="CB138">
        <v>11.65</v>
      </c>
      <c r="CC138">
        <v>14.57</v>
      </c>
      <c r="CD138">
        <v>0.1</v>
      </c>
      <c r="CE138" t="s">
        <v>282</v>
      </c>
      <c r="CF138" t="s">
        <v>282</v>
      </c>
      <c r="CG138" t="s">
        <v>282</v>
      </c>
      <c r="CH138" t="s">
        <v>282</v>
      </c>
      <c r="CI138" t="s">
        <v>282</v>
      </c>
      <c r="CJ138" t="s">
        <v>282</v>
      </c>
      <c r="CK138" t="s">
        <v>282</v>
      </c>
      <c r="CL138" t="s">
        <v>282</v>
      </c>
      <c r="CM138" t="s">
        <v>282</v>
      </c>
      <c r="CN138" t="s">
        <v>282</v>
      </c>
      <c r="CO138">
        <v>1380</v>
      </c>
      <c r="CP138">
        <v>10</v>
      </c>
      <c r="CQ138" t="s">
        <v>1069</v>
      </c>
      <c r="CR138" t="s">
        <v>3077</v>
      </c>
      <c r="CS138" t="s">
        <v>554</v>
      </c>
      <c r="CT138">
        <v>3</v>
      </c>
      <c r="CU138" t="s">
        <v>2127</v>
      </c>
      <c r="CV138">
        <v>8.77</v>
      </c>
      <c r="CW138">
        <v>9.48</v>
      </c>
      <c r="CX138">
        <v>7.0000000000000007E-2</v>
      </c>
      <c r="CY138" t="s">
        <v>282</v>
      </c>
      <c r="CZ138" t="s">
        <v>282</v>
      </c>
      <c r="DA138" t="s">
        <v>282</v>
      </c>
      <c r="DB138" t="s">
        <v>282</v>
      </c>
      <c r="DC138" t="s">
        <v>282</v>
      </c>
      <c r="DD138" t="s">
        <v>282</v>
      </c>
      <c r="DE138" t="s">
        <v>282</v>
      </c>
      <c r="DF138" t="s">
        <v>282</v>
      </c>
      <c r="DG138" t="s">
        <v>282</v>
      </c>
      <c r="DH138" t="s">
        <v>282</v>
      </c>
      <c r="DJ138">
        <v>3</v>
      </c>
      <c r="DK138">
        <v>10.223333333333333</v>
      </c>
      <c r="DL138">
        <v>12.07</v>
      </c>
      <c r="DM138">
        <v>7.0000000000000007E-2</v>
      </c>
      <c r="DN138">
        <v>57.943093033333255</v>
      </c>
      <c r="DO138">
        <v>68.409501099999915</v>
      </c>
      <c r="DP138">
        <v>0.39674109999999951</v>
      </c>
      <c r="DR138">
        <v>10.82</v>
      </c>
      <c r="DS138">
        <v>13.9</v>
      </c>
      <c r="DT138">
        <v>9.0000000000000011E-2</v>
      </c>
      <c r="DU138">
        <v>37.342308599999896</v>
      </c>
      <c r="DV138">
        <v>47.97209699999987</v>
      </c>
      <c r="DW138">
        <v>0.31061069999999918</v>
      </c>
      <c r="DX138">
        <v>345.12299999999902</v>
      </c>
      <c r="DZ138">
        <v>11.083333333333334</v>
      </c>
      <c r="EA138">
        <v>12.700000000000001</v>
      </c>
      <c r="EB138">
        <v>8.0333333333333326E-2</v>
      </c>
    </row>
    <row r="139" spans="1:132" x14ac:dyDescent="0.25">
      <c r="A139" t="s">
        <v>2237</v>
      </c>
      <c r="B139" t="s">
        <v>2244</v>
      </c>
      <c r="D139" t="s">
        <v>307</v>
      </c>
      <c r="E139" t="s">
        <v>1052</v>
      </c>
      <c r="H139">
        <v>9440</v>
      </c>
      <c r="I139" t="s">
        <v>479</v>
      </c>
      <c r="J139">
        <v>0</v>
      </c>
      <c r="K139">
        <v>0</v>
      </c>
      <c r="L139">
        <v>0</v>
      </c>
      <c r="M139">
        <v>0</v>
      </c>
      <c r="N139">
        <v>1193</v>
      </c>
      <c r="O139">
        <v>9440</v>
      </c>
      <c r="P139" t="s">
        <v>479</v>
      </c>
      <c r="Q139" t="s">
        <v>191</v>
      </c>
      <c r="T139">
        <v>15</v>
      </c>
      <c r="U139" s="62" t="str">
        <f>VLOOKUP(A139,'Rettelse til drænsystem'!$G$4:$H$424,2,FALSE)</f>
        <v>Systematisk drænet</v>
      </c>
      <c r="V139" t="s">
        <v>1165</v>
      </c>
      <c r="W139" t="s">
        <v>193</v>
      </c>
      <c r="X139">
        <v>11</v>
      </c>
      <c r="Y139" t="s">
        <v>1064</v>
      </c>
      <c r="Z139">
        <v>1</v>
      </c>
      <c r="AA139" t="s">
        <v>282</v>
      </c>
      <c r="AB139" t="s">
        <v>282</v>
      </c>
      <c r="AC139">
        <v>10</v>
      </c>
      <c r="AD139" t="s">
        <v>249</v>
      </c>
      <c r="AE139">
        <v>1</v>
      </c>
      <c r="AF139" t="s">
        <v>282</v>
      </c>
      <c r="AG139" t="s">
        <v>282</v>
      </c>
      <c r="AH139" t="s">
        <v>282</v>
      </c>
      <c r="AI139" t="s">
        <v>282</v>
      </c>
      <c r="AJ139" t="s">
        <v>282</v>
      </c>
      <c r="AK139" t="s">
        <v>282</v>
      </c>
      <c r="AL139" t="s">
        <v>282</v>
      </c>
      <c r="AM139" t="s">
        <v>282</v>
      </c>
      <c r="AN139" t="s">
        <v>282</v>
      </c>
      <c r="AO139" t="s">
        <v>192</v>
      </c>
      <c r="AP139" t="s">
        <v>197</v>
      </c>
      <c r="AQ139" t="s">
        <v>198</v>
      </c>
      <c r="AR139" t="s">
        <v>282</v>
      </c>
      <c r="AS139">
        <v>567.5</v>
      </c>
      <c r="AT139">
        <v>743.9000000000002</v>
      </c>
      <c r="AU139">
        <v>549.91666666666629</v>
      </c>
      <c r="AV139">
        <v>101.90825005031982</v>
      </c>
      <c r="AW139">
        <v>18.531580551656898</v>
      </c>
      <c r="AX139">
        <v>112.09907505535182</v>
      </c>
      <c r="AY139">
        <v>20.384738606822591</v>
      </c>
      <c r="BA139">
        <v>694</v>
      </c>
      <c r="BB139">
        <v>25</v>
      </c>
      <c r="BC139" t="s">
        <v>1066</v>
      </c>
      <c r="BD139" t="s">
        <v>1090</v>
      </c>
      <c r="BE139" t="s">
        <v>554</v>
      </c>
      <c r="BF139" t="s">
        <v>282</v>
      </c>
      <c r="BG139" t="s">
        <v>3177</v>
      </c>
      <c r="BH139">
        <v>0.9</v>
      </c>
      <c r="BI139">
        <v>1.75</v>
      </c>
      <c r="BJ139">
        <v>0.04</v>
      </c>
      <c r="BK139" t="s">
        <v>282</v>
      </c>
      <c r="BL139" t="s">
        <v>282</v>
      </c>
      <c r="BM139" t="s">
        <v>282</v>
      </c>
      <c r="BN139" t="s">
        <v>282</v>
      </c>
      <c r="BO139" t="s">
        <v>282</v>
      </c>
      <c r="BP139" t="s">
        <v>282</v>
      </c>
      <c r="BQ139" t="s">
        <v>282</v>
      </c>
      <c r="BR139" t="s">
        <v>282</v>
      </c>
      <c r="BS139" t="s">
        <v>282</v>
      </c>
      <c r="BT139" t="s">
        <v>282</v>
      </c>
      <c r="BU139">
        <v>868</v>
      </c>
      <c r="BV139">
        <v>6</v>
      </c>
      <c r="BW139" t="s">
        <v>1068</v>
      </c>
      <c r="BX139" t="s">
        <v>3077</v>
      </c>
      <c r="BY139" t="s">
        <v>554</v>
      </c>
      <c r="BZ139" t="s">
        <v>282</v>
      </c>
      <c r="CA139" t="s">
        <v>3178</v>
      </c>
      <c r="CB139">
        <v>5.18</v>
      </c>
      <c r="CC139">
        <v>6.23</v>
      </c>
      <c r="CD139" t="s">
        <v>3078</v>
      </c>
      <c r="CE139" t="s">
        <v>282</v>
      </c>
      <c r="CF139" t="s">
        <v>282</v>
      </c>
      <c r="CG139" t="s">
        <v>282</v>
      </c>
      <c r="CH139" t="s">
        <v>282</v>
      </c>
      <c r="CI139" t="s">
        <v>282</v>
      </c>
      <c r="CJ139" t="s">
        <v>282</v>
      </c>
      <c r="CK139" t="s">
        <v>282</v>
      </c>
      <c r="CL139" t="s">
        <v>282</v>
      </c>
      <c r="CM139" t="s">
        <v>282</v>
      </c>
      <c r="CN139" t="s">
        <v>282</v>
      </c>
      <c r="CO139">
        <v>1460</v>
      </c>
      <c r="CP139">
        <v>11</v>
      </c>
      <c r="CQ139" t="s">
        <v>1069</v>
      </c>
      <c r="CR139" t="s">
        <v>3077</v>
      </c>
      <c r="CS139" t="s">
        <v>554</v>
      </c>
      <c r="CT139" t="s">
        <v>282</v>
      </c>
      <c r="CU139" t="s">
        <v>3163</v>
      </c>
      <c r="CV139">
        <v>1.1399999999999999</v>
      </c>
      <c r="CW139">
        <v>2.37</v>
      </c>
      <c r="CX139">
        <v>0.04</v>
      </c>
      <c r="CY139" t="s">
        <v>282</v>
      </c>
      <c r="CZ139" t="s">
        <v>282</v>
      </c>
      <c r="DA139" t="s">
        <v>282</v>
      </c>
      <c r="DB139" t="s">
        <v>282</v>
      </c>
      <c r="DC139" t="s">
        <v>282</v>
      </c>
      <c r="DD139" t="s">
        <v>282</v>
      </c>
      <c r="DE139" t="s">
        <v>282</v>
      </c>
      <c r="DF139" t="s">
        <v>282</v>
      </c>
      <c r="DG139" t="s">
        <v>282</v>
      </c>
      <c r="DH139" t="s">
        <v>282</v>
      </c>
      <c r="DJ139">
        <v>3</v>
      </c>
      <c r="DK139">
        <v>2.4066666666666667</v>
      </c>
      <c r="DL139">
        <v>3.4500000000000006</v>
      </c>
      <c r="DM139">
        <v>0.04</v>
      </c>
      <c r="DN139">
        <v>13.234661111111102</v>
      </c>
      <c r="DO139">
        <v>18.972124999999991</v>
      </c>
      <c r="DP139">
        <v>0.21996666666666653</v>
      </c>
      <c r="DR139">
        <v>0.59666666666666668</v>
      </c>
      <c r="DS139">
        <v>1.1233333333333333</v>
      </c>
      <c r="DT139">
        <v>5.3333333333333337E-2</v>
      </c>
      <c r="DU139">
        <v>1.0404474444444403</v>
      </c>
      <c r="DV139">
        <v>1.9588312222222142</v>
      </c>
      <c r="DW139">
        <v>9.3000888888888508E-2</v>
      </c>
      <c r="DX139">
        <v>174.37666666666595</v>
      </c>
      <c r="DZ139" t="s">
        <v>282</v>
      </c>
      <c r="EA139" t="s">
        <v>282</v>
      </c>
      <c r="EB139" t="s">
        <v>282</v>
      </c>
    </row>
    <row r="140" spans="1:132" x14ac:dyDescent="0.25">
      <c r="A140" t="s">
        <v>2241</v>
      </c>
      <c r="B140" t="s">
        <v>2252</v>
      </c>
      <c r="D140" t="s">
        <v>307</v>
      </c>
      <c r="E140" t="s">
        <v>1052</v>
      </c>
      <c r="H140">
        <v>9800</v>
      </c>
      <c r="I140" t="s">
        <v>465</v>
      </c>
      <c r="J140">
        <v>0</v>
      </c>
      <c r="K140">
        <v>0</v>
      </c>
      <c r="L140">
        <v>0</v>
      </c>
      <c r="M140">
        <v>0</v>
      </c>
      <c r="N140">
        <v>647</v>
      </c>
      <c r="O140">
        <v>9800</v>
      </c>
      <c r="P140" t="s">
        <v>465</v>
      </c>
      <c r="Q140" t="s">
        <v>214</v>
      </c>
      <c r="T140">
        <v>8</v>
      </c>
      <c r="U140" s="62" t="str">
        <f>VLOOKUP(A140,'Rettelse til drænsystem'!$G$4:$H$424,2,FALSE)</f>
        <v>Systematisk drænet</v>
      </c>
      <c r="V140" t="s">
        <v>1058</v>
      </c>
      <c r="W140" t="s">
        <v>239</v>
      </c>
      <c r="X140">
        <v>10</v>
      </c>
      <c r="Y140" t="s">
        <v>1181</v>
      </c>
      <c r="Z140">
        <v>1</v>
      </c>
      <c r="AA140" t="s">
        <v>282</v>
      </c>
      <c r="AB140" t="s">
        <v>282</v>
      </c>
      <c r="AC140">
        <v>2</v>
      </c>
      <c r="AD140" t="s">
        <v>196</v>
      </c>
      <c r="AE140">
        <v>0.5</v>
      </c>
      <c r="AF140" t="s">
        <v>282</v>
      </c>
      <c r="AG140">
        <v>17</v>
      </c>
      <c r="AH140" t="s">
        <v>315</v>
      </c>
      <c r="AI140">
        <v>0.5</v>
      </c>
      <c r="AJ140" t="s">
        <v>282</v>
      </c>
      <c r="AK140" t="s">
        <v>282</v>
      </c>
      <c r="AL140" t="s">
        <v>282</v>
      </c>
      <c r="AM140" t="s">
        <v>282</v>
      </c>
      <c r="AN140" t="s">
        <v>282</v>
      </c>
      <c r="AO140" t="s">
        <v>192</v>
      </c>
      <c r="AP140" t="s">
        <v>192</v>
      </c>
      <c r="AQ140" t="s">
        <v>198</v>
      </c>
      <c r="AR140" t="s">
        <v>282</v>
      </c>
      <c r="AS140">
        <v>570.5</v>
      </c>
      <c r="AT140">
        <v>690.1</v>
      </c>
      <c r="AU140">
        <v>542.12666666666598</v>
      </c>
      <c r="AV140">
        <v>113.60159892780136</v>
      </c>
      <c r="AW140">
        <v>20.954807411761365</v>
      </c>
      <c r="AX140">
        <v>124.96175882058151</v>
      </c>
      <c r="AY140">
        <v>23.050288152937505</v>
      </c>
      <c r="BA140">
        <v>774</v>
      </c>
      <c r="BB140">
        <v>25</v>
      </c>
      <c r="BC140" t="s">
        <v>1066</v>
      </c>
      <c r="BD140" t="s">
        <v>1090</v>
      </c>
      <c r="BE140" t="s">
        <v>457</v>
      </c>
      <c r="BF140">
        <v>2</v>
      </c>
      <c r="BG140" t="s">
        <v>282</v>
      </c>
      <c r="BH140">
        <v>17.25</v>
      </c>
      <c r="BI140">
        <v>18.97</v>
      </c>
      <c r="BJ140" t="s">
        <v>3078</v>
      </c>
      <c r="BK140" t="s">
        <v>282</v>
      </c>
      <c r="BL140" t="s">
        <v>282</v>
      </c>
      <c r="BM140" t="s">
        <v>282</v>
      </c>
      <c r="BN140" t="s">
        <v>282</v>
      </c>
      <c r="BO140" t="s">
        <v>282</v>
      </c>
      <c r="BP140" t="s">
        <v>282</v>
      </c>
      <c r="BQ140" t="s">
        <v>282</v>
      </c>
      <c r="BR140" t="s">
        <v>282</v>
      </c>
      <c r="BS140" t="s">
        <v>282</v>
      </c>
      <c r="BT140" t="s">
        <v>282</v>
      </c>
      <c r="BU140">
        <v>805</v>
      </c>
      <c r="BV140">
        <v>6</v>
      </c>
      <c r="BW140" t="s">
        <v>1068</v>
      </c>
      <c r="BX140" t="s">
        <v>3077</v>
      </c>
      <c r="BY140" t="s">
        <v>457</v>
      </c>
      <c r="BZ140" t="s">
        <v>282</v>
      </c>
      <c r="CA140" t="s">
        <v>3179</v>
      </c>
      <c r="CB140">
        <v>17.48</v>
      </c>
      <c r="CC140">
        <v>17.899999999999999</v>
      </c>
      <c r="CD140">
        <v>0.01</v>
      </c>
      <c r="CE140" t="s">
        <v>282</v>
      </c>
      <c r="CF140" t="s">
        <v>282</v>
      </c>
      <c r="CG140" t="s">
        <v>282</v>
      </c>
      <c r="CH140" t="s">
        <v>282</v>
      </c>
      <c r="CI140" t="s">
        <v>282</v>
      </c>
      <c r="CJ140" t="s">
        <v>282</v>
      </c>
      <c r="CK140" t="s">
        <v>282</v>
      </c>
      <c r="CL140" t="s">
        <v>282</v>
      </c>
      <c r="CM140" t="s">
        <v>282</v>
      </c>
      <c r="CN140" t="s">
        <v>282</v>
      </c>
      <c r="CO140">
        <v>1342</v>
      </c>
      <c r="CP140">
        <v>10</v>
      </c>
      <c r="CQ140" t="s">
        <v>1069</v>
      </c>
      <c r="CR140" t="s">
        <v>3077</v>
      </c>
      <c r="CS140" t="s">
        <v>457</v>
      </c>
      <c r="CT140">
        <v>3</v>
      </c>
      <c r="CU140" t="s">
        <v>282</v>
      </c>
      <c r="CV140">
        <v>15.87</v>
      </c>
      <c r="CW140">
        <v>15.88</v>
      </c>
      <c r="CX140" t="s">
        <v>3078</v>
      </c>
      <c r="CY140" t="s">
        <v>282</v>
      </c>
      <c r="CZ140" t="s">
        <v>282</v>
      </c>
      <c r="DA140" t="s">
        <v>282</v>
      </c>
      <c r="DB140" t="s">
        <v>282</v>
      </c>
      <c r="DC140" t="s">
        <v>282</v>
      </c>
      <c r="DD140" t="s">
        <v>282</v>
      </c>
      <c r="DE140" t="s">
        <v>282</v>
      </c>
      <c r="DF140" t="s">
        <v>282</v>
      </c>
      <c r="DG140" t="s">
        <v>282</v>
      </c>
      <c r="DH140" t="s">
        <v>282</v>
      </c>
      <c r="DJ140">
        <v>3</v>
      </c>
      <c r="DK140">
        <v>16.866666666666667</v>
      </c>
      <c r="DL140">
        <v>17.583333333333332</v>
      </c>
      <c r="DM140">
        <v>0.01</v>
      </c>
      <c r="DN140">
        <v>91.438697777777676</v>
      </c>
      <c r="DO140">
        <v>95.323938888888776</v>
      </c>
      <c r="DP140">
        <v>5.4212666666666597E-2</v>
      </c>
      <c r="DR140">
        <v>21.013333333333335</v>
      </c>
      <c r="DS140">
        <v>21.88</v>
      </c>
      <c r="DT140">
        <v>0.01</v>
      </c>
      <c r="DU140">
        <v>72.715939555555423</v>
      </c>
      <c r="DV140">
        <v>75.715010666666529</v>
      </c>
      <c r="DW140">
        <v>3.4604666666666603E-2</v>
      </c>
      <c r="DX140">
        <v>346.046666666666</v>
      </c>
      <c r="DZ140">
        <v>9.75</v>
      </c>
      <c r="EA140">
        <v>10.1</v>
      </c>
      <c r="EB140">
        <v>1.2999999999999999E-2</v>
      </c>
    </row>
    <row r="141" spans="1:132" x14ac:dyDescent="0.25">
      <c r="A141" t="s">
        <v>2244</v>
      </c>
      <c r="B141" t="s">
        <v>2255</v>
      </c>
      <c r="D141" t="s">
        <v>307</v>
      </c>
      <c r="E141" t="s">
        <v>1052</v>
      </c>
      <c r="H141">
        <v>9850</v>
      </c>
      <c r="I141" t="s">
        <v>456</v>
      </c>
      <c r="J141">
        <v>0</v>
      </c>
      <c r="K141">
        <v>0</v>
      </c>
      <c r="L141">
        <v>0</v>
      </c>
      <c r="M141">
        <v>0</v>
      </c>
      <c r="N141">
        <v>635</v>
      </c>
      <c r="O141">
        <v>9850</v>
      </c>
      <c r="P141" t="s">
        <v>456</v>
      </c>
      <c r="Q141" t="s">
        <v>191</v>
      </c>
      <c r="T141">
        <v>8</v>
      </c>
      <c r="U141" s="62" t="str">
        <f>VLOOKUP(A141,'Rettelse til drænsystem'!$G$4:$H$424,2,FALSE)</f>
        <v>Systematisk drænet</v>
      </c>
      <c r="V141" t="s">
        <v>1058</v>
      </c>
      <c r="W141" t="s">
        <v>239</v>
      </c>
      <c r="X141">
        <v>4</v>
      </c>
      <c r="Y141" t="s">
        <v>1064</v>
      </c>
      <c r="Z141">
        <v>0.8</v>
      </c>
      <c r="AA141" t="s">
        <v>1344</v>
      </c>
      <c r="AB141">
        <v>0.2</v>
      </c>
      <c r="AC141">
        <v>6</v>
      </c>
      <c r="AD141" t="s">
        <v>195</v>
      </c>
      <c r="AE141">
        <v>1</v>
      </c>
      <c r="AF141" t="s">
        <v>282</v>
      </c>
      <c r="AG141" t="s">
        <v>282</v>
      </c>
      <c r="AH141" t="s">
        <v>282</v>
      </c>
      <c r="AI141" t="s">
        <v>282</v>
      </c>
      <c r="AJ141" t="s">
        <v>282</v>
      </c>
      <c r="AK141" t="s">
        <v>282</v>
      </c>
      <c r="AL141" t="s">
        <v>282</v>
      </c>
      <c r="AM141" t="s">
        <v>282</v>
      </c>
      <c r="AN141" t="s">
        <v>282</v>
      </c>
      <c r="AO141" t="s">
        <v>192</v>
      </c>
      <c r="AP141" t="s">
        <v>197</v>
      </c>
      <c r="AQ141" t="s">
        <v>198</v>
      </c>
      <c r="AR141" t="s">
        <v>282</v>
      </c>
      <c r="AS141">
        <v>570.5</v>
      </c>
      <c r="AT141">
        <v>687.70000000000027</v>
      </c>
      <c r="AU141">
        <v>519.65599999999972</v>
      </c>
      <c r="AV141">
        <v>71.13151291557277</v>
      </c>
      <c r="AW141">
        <v>13.612856939106976</v>
      </c>
      <c r="AX141">
        <v>78.244664207130057</v>
      </c>
      <c r="AY141">
        <v>14.974142633017674</v>
      </c>
      <c r="BA141">
        <v>780</v>
      </c>
      <c r="BB141">
        <v>25</v>
      </c>
      <c r="BC141" t="s">
        <v>1066</v>
      </c>
      <c r="BD141" t="s">
        <v>1090</v>
      </c>
      <c r="BE141" t="s">
        <v>457</v>
      </c>
      <c r="BF141">
        <v>1</v>
      </c>
      <c r="BG141" t="s">
        <v>282</v>
      </c>
      <c r="BH141">
        <v>5.56</v>
      </c>
      <c r="BI141">
        <v>6.46</v>
      </c>
      <c r="BJ141">
        <v>0.04</v>
      </c>
      <c r="BK141" t="s">
        <v>282</v>
      </c>
      <c r="BL141" t="s">
        <v>282</v>
      </c>
      <c r="BM141" t="s">
        <v>282</v>
      </c>
      <c r="BN141" t="s">
        <v>282</v>
      </c>
      <c r="BO141" t="s">
        <v>282</v>
      </c>
      <c r="BP141" t="s">
        <v>282</v>
      </c>
      <c r="BQ141" t="s">
        <v>282</v>
      </c>
      <c r="BR141" t="s">
        <v>282</v>
      </c>
      <c r="BS141" t="s">
        <v>282</v>
      </c>
      <c r="BT141" t="s">
        <v>282</v>
      </c>
      <c r="BU141">
        <v>790</v>
      </c>
      <c r="BV141">
        <v>7</v>
      </c>
      <c r="BW141" t="s">
        <v>1068</v>
      </c>
      <c r="BX141" t="s">
        <v>3077</v>
      </c>
      <c r="BY141" t="s">
        <v>457</v>
      </c>
      <c r="BZ141">
        <v>1.5</v>
      </c>
      <c r="CA141" t="s">
        <v>282</v>
      </c>
      <c r="CB141">
        <v>6.13</v>
      </c>
      <c r="CC141">
        <v>6.49</v>
      </c>
      <c r="CD141">
        <v>0.03</v>
      </c>
      <c r="CE141" t="s">
        <v>282</v>
      </c>
      <c r="CF141" t="s">
        <v>282</v>
      </c>
      <c r="CG141" t="s">
        <v>282</v>
      </c>
      <c r="CH141" t="s">
        <v>282</v>
      </c>
      <c r="CI141" t="s">
        <v>282</v>
      </c>
      <c r="CJ141" t="s">
        <v>282</v>
      </c>
      <c r="CK141" t="s">
        <v>282</v>
      </c>
      <c r="CL141" t="s">
        <v>282</v>
      </c>
      <c r="CM141" t="s">
        <v>282</v>
      </c>
      <c r="CN141" t="s">
        <v>282</v>
      </c>
      <c r="CO141">
        <v>1392</v>
      </c>
      <c r="CP141">
        <v>10</v>
      </c>
      <c r="CQ141" t="s">
        <v>1069</v>
      </c>
      <c r="CR141" t="s">
        <v>3077</v>
      </c>
      <c r="CS141" t="s">
        <v>457</v>
      </c>
      <c r="CT141">
        <v>1</v>
      </c>
      <c r="CU141" t="s">
        <v>282</v>
      </c>
      <c r="CV141">
        <v>5.01</v>
      </c>
      <c r="CW141">
        <v>5.19</v>
      </c>
      <c r="CX141">
        <v>0.04</v>
      </c>
      <c r="CY141" t="s">
        <v>282</v>
      </c>
      <c r="CZ141" t="s">
        <v>282</v>
      </c>
      <c r="DA141" t="s">
        <v>282</v>
      </c>
      <c r="DB141" t="s">
        <v>282</v>
      </c>
      <c r="DC141" t="s">
        <v>282</v>
      </c>
      <c r="DD141" t="s">
        <v>282</v>
      </c>
      <c r="DE141" t="s">
        <v>282</v>
      </c>
      <c r="DF141" t="s">
        <v>282</v>
      </c>
      <c r="DG141" t="s">
        <v>282</v>
      </c>
      <c r="DH141" t="s">
        <v>282</v>
      </c>
      <c r="DJ141">
        <v>3</v>
      </c>
      <c r="DK141">
        <v>5.5666666666666664</v>
      </c>
      <c r="DL141">
        <v>6.0466666666666669</v>
      </c>
      <c r="DM141">
        <v>3.6666666666666674E-2</v>
      </c>
      <c r="DN141">
        <v>28.927517333333316</v>
      </c>
      <c r="DO141">
        <v>31.421866133333321</v>
      </c>
      <c r="DP141">
        <v>0.19054053333333326</v>
      </c>
      <c r="DR141">
        <v>4.8899999999999997</v>
      </c>
      <c r="DS141">
        <v>5.3949999999999996</v>
      </c>
      <c r="DT141">
        <v>0.02</v>
      </c>
      <c r="DU141">
        <v>16.338956999999972</v>
      </c>
      <c r="DV141">
        <v>18.026313499999972</v>
      </c>
      <c r="DW141">
        <v>6.6825999999999899E-2</v>
      </c>
      <c r="DX141">
        <v>334.12999999999948</v>
      </c>
      <c r="DZ141">
        <v>5.77</v>
      </c>
      <c r="EA141">
        <v>5.95</v>
      </c>
      <c r="EB141">
        <v>2.3666666666666669E-2</v>
      </c>
    </row>
    <row r="142" spans="1:132" x14ac:dyDescent="0.25">
      <c r="A142" t="s">
        <v>2249</v>
      </c>
      <c r="B142" t="s">
        <v>2258</v>
      </c>
      <c r="D142" t="s">
        <v>307</v>
      </c>
      <c r="E142" t="s">
        <v>1052</v>
      </c>
      <c r="H142">
        <v>9400</v>
      </c>
      <c r="I142" t="s">
        <v>505</v>
      </c>
      <c r="J142">
        <v>0</v>
      </c>
      <c r="K142">
        <v>0</v>
      </c>
      <c r="L142">
        <v>0</v>
      </c>
      <c r="M142">
        <v>0</v>
      </c>
      <c r="N142">
        <v>763</v>
      </c>
      <c r="O142">
        <v>9400</v>
      </c>
      <c r="P142" t="s">
        <v>505</v>
      </c>
      <c r="Q142" t="s">
        <v>191</v>
      </c>
      <c r="T142">
        <v>25</v>
      </c>
      <c r="U142" s="62" t="str">
        <f>VLOOKUP(A142,'Rettelse til drænsystem'!$G$4:$H$424,2,FALSE)</f>
        <v>Systematisk drænet</v>
      </c>
      <c r="V142" t="s">
        <v>1104</v>
      </c>
      <c r="W142" t="s">
        <v>193</v>
      </c>
      <c r="X142">
        <v>20</v>
      </c>
      <c r="Y142" t="s">
        <v>1064</v>
      </c>
      <c r="Z142">
        <v>0.5</v>
      </c>
      <c r="AA142" t="s">
        <v>1088</v>
      </c>
      <c r="AB142">
        <v>0.5</v>
      </c>
      <c r="AC142">
        <v>6</v>
      </c>
      <c r="AD142" t="s">
        <v>195</v>
      </c>
      <c r="AE142">
        <v>1</v>
      </c>
      <c r="AF142" t="s">
        <v>282</v>
      </c>
      <c r="AG142" t="s">
        <v>282</v>
      </c>
      <c r="AH142" t="s">
        <v>282</v>
      </c>
      <c r="AI142" t="s">
        <v>282</v>
      </c>
      <c r="AJ142" t="s">
        <v>282</v>
      </c>
      <c r="AK142" t="s">
        <v>282</v>
      </c>
      <c r="AL142" t="s">
        <v>282</v>
      </c>
      <c r="AM142" t="s">
        <v>282</v>
      </c>
      <c r="AN142" t="s">
        <v>282</v>
      </c>
      <c r="AO142" t="s">
        <v>192</v>
      </c>
      <c r="AP142" t="s">
        <v>197</v>
      </c>
      <c r="AQ142" t="s">
        <v>198</v>
      </c>
      <c r="AR142" t="s">
        <v>282</v>
      </c>
      <c r="AS142">
        <v>567.5</v>
      </c>
      <c r="AT142">
        <v>657.8</v>
      </c>
      <c r="AU142">
        <v>419.08999999999946</v>
      </c>
      <c r="AV142">
        <v>64.558180659829105</v>
      </c>
      <c r="AW142">
        <v>15.354450402348853</v>
      </c>
      <c r="AX142">
        <v>71.013998725812016</v>
      </c>
      <c r="AY142">
        <v>16.88989544258374</v>
      </c>
      <c r="BA142">
        <v>844</v>
      </c>
      <c r="BB142">
        <v>26</v>
      </c>
      <c r="BC142" t="s">
        <v>1066</v>
      </c>
      <c r="BD142" t="s">
        <v>1090</v>
      </c>
      <c r="BE142" t="s">
        <v>554</v>
      </c>
      <c r="BF142">
        <v>10</v>
      </c>
      <c r="BG142" t="s">
        <v>3173</v>
      </c>
      <c r="BH142">
        <v>2.2000000000000002</v>
      </c>
      <c r="BI142">
        <v>3.84</v>
      </c>
      <c r="BJ142">
        <v>0.09</v>
      </c>
      <c r="BK142" t="s">
        <v>282</v>
      </c>
      <c r="BL142" t="s">
        <v>282</v>
      </c>
      <c r="BM142" t="s">
        <v>282</v>
      </c>
      <c r="BN142" t="s">
        <v>282</v>
      </c>
      <c r="BO142" t="s">
        <v>282</v>
      </c>
      <c r="BP142" t="s">
        <v>282</v>
      </c>
      <c r="BQ142" t="s">
        <v>282</v>
      </c>
      <c r="BR142" t="s">
        <v>282</v>
      </c>
      <c r="BS142" t="s">
        <v>282</v>
      </c>
      <c r="BT142" t="s">
        <v>282</v>
      </c>
      <c r="BU142">
        <v>893</v>
      </c>
      <c r="BV142">
        <v>7</v>
      </c>
      <c r="BW142" t="s">
        <v>1068</v>
      </c>
      <c r="BX142" t="s">
        <v>3077</v>
      </c>
      <c r="BY142" t="s">
        <v>554</v>
      </c>
      <c r="BZ142" t="s">
        <v>282</v>
      </c>
      <c r="CA142" t="s">
        <v>3159</v>
      </c>
      <c r="CB142">
        <v>5.26</v>
      </c>
      <c r="CC142">
        <v>6.93</v>
      </c>
      <c r="CD142">
        <v>0.08</v>
      </c>
      <c r="CE142" t="s">
        <v>282</v>
      </c>
      <c r="CF142" t="s">
        <v>282</v>
      </c>
      <c r="CG142" t="s">
        <v>282</v>
      </c>
      <c r="CH142" t="s">
        <v>282</v>
      </c>
      <c r="CI142" t="s">
        <v>282</v>
      </c>
      <c r="CJ142" t="s">
        <v>282</v>
      </c>
      <c r="CK142" t="s">
        <v>282</v>
      </c>
      <c r="CL142" t="s">
        <v>282</v>
      </c>
      <c r="CM142" t="s">
        <v>282</v>
      </c>
      <c r="CN142" t="s">
        <v>282</v>
      </c>
      <c r="CO142">
        <v>1411</v>
      </c>
      <c r="CP142">
        <v>11</v>
      </c>
      <c r="CQ142" t="s">
        <v>1069</v>
      </c>
      <c r="CR142" t="s">
        <v>3077</v>
      </c>
      <c r="CS142" t="s">
        <v>554</v>
      </c>
      <c r="CT142" t="s">
        <v>282</v>
      </c>
      <c r="CU142" t="s">
        <v>3178</v>
      </c>
      <c r="CV142">
        <v>1.92</v>
      </c>
      <c r="CW142">
        <v>3.37</v>
      </c>
      <c r="CX142">
        <v>0.17</v>
      </c>
      <c r="CY142" t="s">
        <v>282</v>
      </c>
      <c r="CZ142" t="s">
        <v>282</v>
      </c>
      <c r="DA142" t="s">
        <v>282</v>
      </c>
      <c r="DB142" t="s">
        <v>282</v>
      </c>
      <c r="DC142" t="s">
        <v>282</v>
      </c>
      <c r="DD142" t="s">
        <v>282</v>
      </c>
      <c r="DE142" t="s">
        <v>282</v>
      </c>
      <c r="DF142" t="s">
        <v>282</v>
      </c>
      <c r="DG142" t="s">
        <v>282</v>
      </c>
      <c r="DH142" t="s">
        <v>282</v>
      </c>
      <c r="DJ142">
        <v>3</v>
      </c>
      <c r="DK142">
        <v>3.1266666666666665</v>
      </c>
      <c r="DL142">
        <v>4.7133333333333338</v>
      </c>
      <c r="DM142">
        <v>0.11333333333333333</v>
      </c>
      <c r="DN142">
        <v>13.103547333333315</v>
      </c>
      <c r="DO142">
        <v>19.753108666666645</v>
      </c>
      <c r="DP142">
        <v>0.47496866666666604</v>
      </c>
      <c r="DR142">
        <v>3.7466666666666666</v>
      </c>
      <c r="DS142">
        <v>5.71</v>
      </c>
      <c r="DT142">
        <v>0.11</v>
      </c>
      <c r="DU142">
        <v>7.0182559999999832</v>
      </c>
      <c r="DV142">
        <v>10.695971999999974</v>
      </c>
      <c r="DW142">
        <v>0.20605199999999951</v>
      </c>
      <c r="DX142">
        <v>187.31999999999954</v>
      </c>
      <c r="DZ142">
        <v>0.95666666666666667</v>
      </c>
      <c r="EA142">
        <v>2.4833333333333338</v>
      </c>
      <c r="EB142">
        <v>0.15233333333333332</v>
      </c>
    </row>
    <row r="143" spans="1:132" x14ac:dyDescent="0.25">
      <c r="A143" t="s">
        <v>2252</v>
      </c>
      <c r="B143" t="s">
        <v>2262</v>
      </c>
      <c r="D143" t="s">
        <v>307</v>
      </c>
      <c r="E143" t="s">
        <v>1052</v>
      </c>
      <c r="H143">
        <v>9430</v>
      </c>
      <c r="I143" t="s">
        <v>421</v>
      </c>
      <c r="J143">
        <v>0</v>
      </c>
      <c r="K143">
        <v>0</v>
      </c>
      <c r="L143">
        <v>0</v>
      </c>
      <c r="M143">
        <v>0</v>
      </c>
      <c r="N143">
        <v>770</v>
      </c>
      <c r="O143">
        <v>9430</v>
      </c>
      <c r="P143" t="s">
        <v>421</v>
      </c>
      <c r="Q143" t="s">
        <v>191</v>
      </c>
      <c r="T143">
        <v>25</v>
      </c>
      <c r="U143" s="62" t="str">
        <f>VLOOKUP(A143,'Rettelse til drænsystem'!$G$4:$H$424,2,FALSE)</f>
        <v>Systematisk drænet</v>
      </c>
      <c r="V143" t="s">
        <v>1058</v>
      </c>
      <c r="W143" t="s">
        <v>193</v>
      </c>
      <c r="X143">
        <v>9</v>
      </c>
      <c r="Y143" t="s">
        <v>1064</v>
      </c>
      <c r="Z143">
        <v>1</v>
      </c>
      <c r="AA143" t="s">
        <v>282</v>
      </c>
      <c r="AB143" t="s">
        <v>282</v>
      </c>
      <c r="AC143">
        <v>2</v>
      </c>
      <c r="AD143" t="s">
        <v>196</v>
      </c>
      <c r="AE143">
        <v>1</v>
      </c>
      <c r="AF143" t="s">
        <v>282</v>
      </c>
      <c r="AG143" t="s">
        <v>282</v>
      </c>
      <c r="AH143" t="s">
        <v>282</v>
      </c>
      <c r="AI143" t="s">
        <v>282</v>
      </c>
      <c r="AJ143" t="s">
        <v>282</v>
      </c>
      <c r="AK143" t="s">
        <v>282</v>
      </c>
      <c r="AL143" t="s">
        <v>282</v>
      </c>
      <c r="AM143" t="s">
        <v>282</v>
      </c>
      <c r="AN143" t="s">
        <v>282</v>
      </c>
      <c r="AO143" t="s">
        <v>192</v>
      </c>
      <c r="AP143" t="s">
        <v>197</v>
      </c>
      <c r="AQ143" t="s">
        <v>198</v>
      </c>
      <c r="AR143" t="s">
        <v>282</v>
      </c>
      <c r="AS143">
        <v>567.5</v>
      </c>
      <c r="AT143">
        <v>709.50000000000034</v>
      </c>
      <c r="AU143">
        <v>527.9099999999994</v>
      </c>
      <c r="AV143">
        <v>83.70089672336934</v>
      </c>
      <c r="AW143">
        <v>15.855145142802643</v>
      </c>
      <c r="AX143">
        <v>92.070986395706285</v>
      </c>
      <c r="AY143">
        <v>17.440659657082907</v>
      </c>
      <c r="BA143">
        <v>829</v>
      </c>
      <c r="BB143">
        <v>26</v>
      </c>
      <c r="BC143" t="s">
        <v>1066</v>
      </c>
      <c r="BD143" t="s">
        <v>1090</v>
      </c>
      <c r="BE143" t="s">
        <v>554</v>
      </c>
      <c r="BF143">
        <v>5</v>
      </c>
      <c r="BG143" t="s">
        <v>3180</v>
      </c>
      <c r="BH143">
        <v>3.03</v>
      </c>
      <c r="BI143">
        <v>4.09</v>
      </c>
      <c r="BJ143">
        <v>0.09</v>
      </c>
      <c r="BK143" t="s">
        <v>282</v>
      </c>
      <c r="BL143" t="s">
        <v>282</v>
      </c>
      <c r="BM143" t="s">
        <v>282</v>
      </c>
      <c r="BN143" t="s">
        <v>282</v>
      </c>
      <c r="BO143" t="s">
        <v>282</v>
      </c>
      <c r="BP143" t="s">
        <v>282</v>
      </c>
      <c r="BQ143" t="s">
        <v>282</v>
      </c>
      <c r="BR143" t="s">
        <v>282</v>
      </c>
      <c r="BS143" t="s">
        <v>282</v>
      </c>
      <c r="BT143" t="s">
        <v>282</v>
      </c>
      <c r="BU143">
        <v>905</v>
      </c>
      <c r="BV143">
        <v>7</v>
      </c>
      <c r="BW143" t="s">
        <v>1068</v>
      </c>
      <c r="BX143" t="s">
        <v>3077</v>
      </c>
      <c r="BY143" t="s">
        <v>554</v>
      </c>
      <c r="BZ143">
        <v>7</v>
      </c>
      <c r="CA143" t="s">
        <v>3180</v>
      </c>
      <c r="CB143">
        <v>4.82</v>
      </c>
      <c r="CC143">
        <v>6.24</v>
      </c>
      <c r="CD143">
        <v>7.0000000000000007E-2</v>
      </c>
      <c r="CE143" t="s">
        <v>282</v>
      </c>
      <c r="CF143" t="s">
        <v>282</v>
      </c>
      <c r="CG143" t="s">
        <v>282</v>
      </c>
      <c r="CH143" t="s">
        <v>282</v>
      </c>
      <c r="CI143" t="s">
        <v>282</v>
      </c>
      <c r="CJ143" t="s">
        <v>282</v>
      </c>
      <c r="CK143" t="s">
        <v>282</v>
      </c>
      <c r="CL143" t="s">
        <v>282</v>
      </c>
      <c r="CM143" t="s">
        <v>282</v>
      </c>
      <c r="CN143" t="s">
        <v>282</v>
      </c>
      <c r="CO143">
        <v>1369</v>
      </c>
      <c r="CP143">
        <v>10</v>
      </c>
      <c r="CQ143" t="s">
        <v>1069</v>
      </c>
      <c r="CR143" t="s">
        <v>3077</v>
      </c>
      <c r="CS143" t="s">
        <v>554</v>
      </c>
      <c r="CT143">
        <v>5</v>
      </c>
      <c r="CU143" t="s">
        <v>3180</v>
      </c>
      <c r="CV143">
        <v>2.19</v>
      </c>
      <c r="CW143">
        <v>2.74</v>
      </c>
      <c r="CX143">
        <v>0.2</v>
      </c>
      <c r="CY143" t="s">
        <v>282</v>
      </c>
      <c r="CZ143" t="s">
        <v>282</v>
      </c>
      <c r="DA143" t="s">
        <v>282</v>
      </c>
      <c r="DB143" t="s">
        <v>282</v>
      </c>
      <c r="DC143" t="s">
        <v>282</v>
      </c>
      <c r="DD143" t="s">
        <v>282</v>
      </c>
      <c r="DE143" t="s">
        <v>282</v>
      </c>
      <c r="DF143" t="s">
        <v>282</v>
      </c>
      <c r="DG143" t="s">
        <v>282</v>
      </c>
      <c r="DH143" t="s">
        <v>282</v>
      </c>
      <c r="DJ143">
        <v>3</v>
      </c>
      <c r="DK143">
        <v>3.3466666666666662</v>
      </c>
      <c r="DL143">
        <v>4.3566666666666665</v>
      </c>
      <c r="DM143">
        <v>0.12</v>
      </c>
      <c r="DN143">
        <v>17.667387999999978</v>
      </c>
      <c r="DO143">
        <v>22.999278999999973</v>
      </c>
      <c r="DP143">
        <v>0.63349199999999928</v>
      </c>
      <c r="DR143">
        <v>2.1933333333333334</v>
      </c>
      <c r="DS143">
        <v>3.4033333333333338</v>
      </c>
      <c r="DT143">
        <v>9.0000000000000011E-2</v>
      </c>
      <c r="DU143">
        <v>4.0261557777777703</v>
      </c>
      <c r="DV143">
        <v>6.2472721111110996</v>
      </c>
      <c r="DW143">
        <v>0.16520699999999969</v>
      </c>
      <c r="DX143">
        <v>183.56333333333296</v>
      </c>
      <c r="DZ143">
        <v>1.5266666666666666</v>
      </c>
      <c r="EA143">
        <v>2.3833333333333333</v>
      </c>
      <c r="EB143">
        <v>7.5000000000000011E-2</v>
      </c>
    </row>
    <row r="144" spans="1:132" x14ac:dyDescent="0.25">
      <c r="A144" t="s">
        <v>2255</v>
      </c>
      <c r="B144" t="s">
        <v>2264</v>
      </c>
      <c r="D144" t="s">
        <v>307</v>
      </c>
      <c r="E144" t="s">
        <v>1052</v>
      </c>
      <c r="H144">
        <v>9352</v>
      </c>
      <c r="I144" t="s">
        <v>509</v>
      </c>
      <c r="J144">
        <v>0</v>
      </c>
      <c r="K144">
        <v>0</v>
      </c>
      <c r="L144">
        <v>0</v>
      </c>
      <c r="M144">
        <v>0</v>
      </c>
      <c r="N144">
        <v>591</v>
      </c>
      <c r="O144">
        <v>9352</v>
      </c>
      <c r="P144" t="s">
        <v>509</v>
      </c>
      <c r="Q144" t="s">
        <v>191</v>
      </c>
      <c r="T144">
        <v>15</v>
      </c>
      <c r="U144" s="62" t="str">
        <f>VLOOKUP(A144,'Rettelse til drænsystem'!$G$4:$H$424,2,FALSE)</f>
        <v>Systematisk drænet</v>
      </c>
      <c r="V144" t="s">
        <v>1058</v>
      </c>
      <c r="W144" t="s">
        <v>239</v>
      </c>
      <c r="X144">
        <v>18</v>
      </c>
      <c r="Y144" t="s">
        <v>1064</v>
      </c>
      <c r="Z144">
        <v>1</v>
      </c>
      <c r="AA144" t="s">
        <v>282</v>
      </c>
      <c r="AB144" t="s">
        <v>282</v>
      </c>
      <c r="AC144">
        <v>6</v>
      </c>
      <c r="AD144" t="s">
        <v>195</v>
      </c>
      <c r="AE144">
        <v>1</v>
      </c>
      <c r="AF144" t="s">
        <v>282</v>
      </c>
      <c r="AG144" t="s">
        <v>282</v>
      </c>
      <c r="AH144" t="s">
        <v>282</v>
      </c>
      <c r="AI144" t="s">
        <v>282</v>
      </c>
      <c r="AJ144" t="s">
        <v>282</v>
      </c>
      <c r="AK144" t="s">
        <v>282</v>
      </c>
      <c r="AL144" t="s">
        <v>282</v>
      </c>
      <c r="AM144" t="s">
        <v>282</v>
      </c>
      <c r="AN144" t="s">
        <v>282</v>
      </c>
      <c r="AO144" t="s">
        <v>192</v>
      </c>
      <c r="AP144" t="s">
        <v>197</v>
      </c>
      <c r="AQ144" t="s">
        <v>198</v>
      </c>
      <c r="AR144" t="s">
        <v>282</v>
      </c>
      <c r="AS144">
        <v>564.6</v>
      </c>
      <c r="AT144">
        <v>616.70000000000016</v>
      </c>
      <c r="AU144">
        <v>421.05666666666616</v>
      </c>
      <c r="AV144">
        <v>69.913643088136851</v>
      </c>
      <c r="AW144">
        <v>16.604331108592731</v>
      </c>
      <c r="AX144">
        <v>76.905007396950538</v>
      </c>
      <c r="AY144">
        <v>18.264764219452005</v>
      </c>
      <c r="BA144">
        <v>733</v>
      </c>
      <c r="BB144">
        <v>25</v>
      </c>
      <c r="BC144" t="s">
        <v>1066</v>
      </c>
      <c r="BD144" t="s">
        <v>1090</v>
      </c>
      <c r="BE144" t="s">
        <v>460</v>
      </c>
      <c r="BF144" t="s">
        <v>282</v>
      </c>
      <c r="BG144" t="s">
        <v>3181</v>
      </c>
      <c r="BH144">
        <v>11.61</v>
      </c>
      <c r="BI144">
        <v>13.14</v>
      </c>
      <c r="BJ144">
        <v>0.04</v>
      </c>
      <c r="BK144" t="s">
        <v>282</v>
      </c>
      <c r="BL144" t="s">
        <v>282</v>
      </c>
      <c r="BM144" t="s">
        <v>282</v>
      </c>
      <c r="BN144" t="s">
        <v>282</v>
      </c>
      <c r="BO144" t="s">
        <v>282</v>
      </c>
      <c r="BP144" t="s">
        <v>282</v>
      </c>
      <c r="BQ144" t="s">
        <v>282</v>
      </c>
      <c r="BR144" t="s">
        <v>282</v>
      </c>
      <c r="BS144" t="s">
        <v>282</v>
      </c>
      <c r="BT144" t="s">
        <v>282</v>
      </c>
      <c r="BU144">
        <v>750</v>
      </c>
      <c r="BV144">
        <v>6</v>
      </c>
      <c r="BW144" t="s">
        <v>1068</v>
      </c>
      <c r="BX144" t="s">
        <v>3077</v>
      </c>
      <c r="BY144" t="s">
        <v>460</v>
      </c>
      <c r="BZ144">
        <v>3</v>
      </c>
      <c r="CA144" t="s">
        <v>282</v>
      </c>
      <c r="CB144">
        <v>7.07</v>
      </c>
      <c r="CC144">
        <v>9.6300000000000008</v>
      </c>
      <c r="CD144">
        <v>0.36</v>
      </c>
      <c r="CE144" t="s">
        <v>282</v>
      </c>
      <c r="CF144" t="s">
        <v>282</v>
      </c>
      <c r="CG144" t="s">
        <v>282</v>
      </c>
      <c r="CH144" t="s">
        <v>282</v>
      </c>
      <c r="CI144" t="s">
        <v>282</v>
      </c>
      <c r="CJ144" t="s">
        <v>282</v>
      </c>
      <c r="CK144" t="s">
        <v>282</v>
      </c>
      <c r="CL144" t="s">
        <v>282</v>
      </c>
      <c r="CM144" t="s">
        <v>282</v>
      </c>
      <c r="CN144" t="s">
        <v>282</v>
      </c>
      <c r="CO144">
        <v>1416</v>
      </c>
      <c r="CP144">
        <v>10</v>
      </c>
      <c r="CQ144" t="s">
        <v>1069</v>
      </c>
      <c r="CR144" t="s">
        <v>3077</v>
      </c>
      <c r="CS144" t="s">
        <v>460</v>
      </c>
      <c r="CT144">
        <v>4</v>
      </c>
      <c r="CU144" t="s">
        <v>282</v>
      </c>
      <c r="CV144">
        <v>7.94</v>
      </c>
      <c r="CW144">
        <v>9.57</v>
      </c>
      <c r="CX144">
        <v>0.04</v>
      </c>
      <c r="CY144" t="s">
        <v>282</v>
      </c>
      <c r="CZ144" t="s">
        <v>282</v>
      </c>
      <c r="DA144" t="s">
        <v>282</v>
      </c>
      <c r="DB144" t="s">
        <v>282</v>
      </c>
      <c r="DC144" t="s">
        <v>282</v>
      </c>
      <c r="DD144" t="s">
        <v>282</v>
      </c>
      <c r="DE144" t="s">
        <v>282</v>
      </c>
      <c r="DF144" t="s">
        <v>282</v>
      </c>
      <c r="DG144" t="s">
        <v>282</v>
      </c>
      <c r="DH144" t="s">
        <v>282</v>
      </c>
      <c r="DJ144">
        <v>3</v>
      </c>
      <c r="DK144">
        <v>8.8733333333333331</v>
      </c>
      <c r="DL144">
        <v>10.780000000000001</v>
      </c>
      <c r="DM144">
        <v>0.14666666666666664</v>
      </c>
      <c r="DN144">
        <v>37.36176155555551</v>
      </c>
      <c r="DO144">
        <v>45.389908666666614</v>
      </c>
      <c r="DP144">
        <v>0.61754977777777686</v>
      </c>
      <c r="DR144">
        <v>6.6500000000000012</v>
      </c>
      <c r="DS144">
        <v>8.1133333333333315</v>
      </c>
      <c r="DT144">
        <v>5.3333333333333337E-2</v>
      </c>
      <c r="DU144">
        <v>20.217108333333289</v>
      </c>
      <c r="DV144">
        <v>24.665885555555491</v>
      </c>
      <c r="DW144">
        <v>0.16214222222222188</v>
      </c>
      <c r="DX144">
        <v>304.01666666666597</v>
      </c>
      <c r="DZ144">
        <v>5.4833333333333334</v>
      </c>
      <c r="EA144">
        <v>6.6166666666666671</v>
      </c>
      <c r="EB144">
        <v>4.6666666666666669E-2</v>
      </c>
    </row>
    <row r="145" spans="1:132" x14ac:dyDescent="0.25">
      <c r="A145" t="s">
        <v>2258</v>
      </c>
      <c r="B145" t="s">
        <v>2266</v>
      </c>
      <c r="D145" t="s">
        <v>307</v>
      </c>
      <c r="E145" t="s">
        <v>1052</v>
      </c>
      <c r="H145">
        <v>9574</v>
      </c>
      <c r="I145" t="s">
        <v>542</v>
      </c>
      <c r="J145">
        <v>0</v>
      </c>
      <c r="K145">
        <v>0</v>
      </c>
      <c r="L145">
        <v>0</v>
      </c>
      <c r="M145">
        <v>0</v>
      </c>
      <c r="N145" t="s">
        <v>544</v>
      </c>
      <c r="O145">
        <v>9574</v>
      </c>
      <c r="P145" t="s">
        <v>542</v>
      </c>
      <c r="Q145" t="s">
        <v>214</v>
      </c>
      <c r="T145">
        <v>11</v>
      </c>
      <c r="U145" s="62" t="str">
        <f>VLOOKUP(A145,'Rettelse til drænsystem'!$G$4:$H$424,2,FALSE)</f>
        <v>Systematisk drænet</v>
      </c>
      <c r="V145" t="s">
        <v>1058</v>
      </c>
      <c r="W145" t="s">
        <v>193</v>
      </c>
      <c r="X145">
        <v>43</v>
      </c>
      <c r="Y145" t="s">
        <v>1181</v>
      </c>
      <c r="Z145">
        <v>0.5</v>
      </c>
      <c r="AA145" t="s">
        <v>1064</v>
      </c>
      <c r="AB145">
        <v>0.5</v>
      </c>
      <c r="AC145">
        <v>6</v>
      </c>
      <c r="AD145" t="s">
        <v>195</v>
      </c>
      <c r="AE145">
        <v>1</v>
      </c>
      <c r="AF145" t="s">
        <v>282</v>
      </c>
      <c r="AG145" t="s">
        <v>282</v>
      </c>
      <c r="AH145" t="s">
        <v>282</v>
      </c>
      <c r="AI145" t="s">
        <v>282</v>
      </c>
      <c r="AJ145" t="s">
        <v>282</v>
      </c>
      <c r="AK145" t="s">
        <v>282</v>
      </c>
      <c r="AL145" t="s">
        <v>282</v>
      </c>
      <c r="AM145" t="s">
        <v>282</v>
      </c>
      <c r="AN145" t="s">
        <v>282</v>
      </c>
      <c r="AO145" t="s">
        <v>192</v>
      </c>
      <c r="AP145" t="s">
        <v>197</v>
      </c>
      <c r="AQ145" t="s">
        <v>198</v>
      </c>
      <c r="AR145" t="s">
        <v>282</v>
      </c>
      <c r="AS145">
        <v>531.1</v>
      </c>
      <c r="AT145">
        <v>595.60000000000059</v>
      </c>
      <c r="AU145">
        <v>366.24500000000012</v>
      </c>
      <c r="AV145">
        <v>72.035949466897307</v>
      </c>
      <c r="AW145">
        <v>19.709617623471168</v>
      </c>
      <c r="AX145">
        <v>79.239544413587041</v>
      </c>
      <c r="AY145">
        <v>21.680579385818287</v>
      </c>
      <c r="BA145">
        <v>731</v>
      </c>
      <c r="BB145">
        <v>25</v>
      </c>
      <c r="BC145" t="s">
        <v>1066</v>
      </c>
      <c r="BD145" t="s">
        <v>1090</v>
      </c>
      <c r="BE145" t="s">
        <v>460</v>
      </c>
      <c r="BF145" t="s">
        <v>282</v>
      </c>
      <c r="BG145" t="s">
        <v>2322</v>
      </c>
      <c r="BH145">
        <v>8.94</v>
      </c>
      <c r="BI145">
        <v>11.73</v>
      </c>
      <c r="BJ145">
        <v>0.03</v>
      </c>
      <c r="BK145" t="s">
        <v>282</v>
      </c>
      <c r="BL145" t="s">
        <v>282</v>
      </c>
      <c r="BM145" t="s">
        <v>282</v>
      </c>
      <c r="BN145" t="s">
        <v>282</v>
      </c>
      <c r="BO145" t="s">
        <v>282</v>
      </c>
      <c r="BP145" t="s">
        <v>282</v>
      </c>
      <c r="BQ145" t="s">
        <v>282</v>
      </c>
      <c r="BR145" t="s">
        <v>282</v>
      </c>
      <c r="BS145" t="s">
        <v>282</v>
      </c>
      <c r="BT145" t="s">
        <v>282</v>
      </c>
      <c r="BU145">
        <v>754</v>
      </c>
      <c r="BV145">
        <v>6</v>
      </c>
      <c r="BW145" t="s">
        <v>1068</v>
      </c>
      <c r="BX145" t="s">
        <v>3077</v>
      </c>
      <c r="BY145" t="s">
        <v>460</v>
      </c>
      <c r="BZ145" t="s">
        <v>282</v>
      </c>
      <c r="CA145" t="s">
        <v>282</v>
      </c>
      <c r="CB145">
        <v>14.06</v>
      </c>
      <c r="CC145">
        <v>16.75</v>
      </c>
      <c r="CD145">
        <v>0.03</v>
      </c>
      <c r="CE145" t="s">
        <v>282</v>
      </c>
      <c r="CF145" t="s">
        <v>282</v>
      </c>
      <c r="CG145" t="s">
        <v>282</v>
      </c>
      <c r="CH145" t="s">
        <v>282</v>
      </c>
      <c r="CI145" t="s">
        <v>282</v>
      </c>
      <c r="CJ145" t="s">
        <v>282</v>
      </c>
      <c r="CK145" t="s">
        <v>282</v>
      </c>
      <c r="CL145" t="s">
        <v>282</v>
      </c>
      <c r="CM145" t="s">
        <v>282</v>
      </c>
      <c r="CN145" t="s">
        <v>282</v>
      </c>
      <c r="CO145">
        <v>1420</v>
      </c>
      <c r="CP145">
        <v>10</v>
      </c>
      <c r="CQ145" t="s">
        <v>1069</v>
      </c>
      <c r="CR145" t="s">
        <v>3077</v>
      </c>
      <c r="CS145" t="s">
        <v>460</v>
      </c>
      <c r="CT145" t="s">
        <v>282</v>
      </c>
      <c r="CU145" t="s">
        <v>282</v>
      </c>
      <c r="CV145">
        <v>10.42</v>
      </c>
      <c r="CW145">
        <v>12.83</v>
      </c>
      <c r="CX145">
        <v>0.03</v>
      </c>
      <c r="CY145" t="s">
        <v>282</v>
      </c>
      <c r="CZ145" t="s">
        <v>282</v>
      </c>
      <c r="DA145" t="s">
        <v>282</v>
      </c>
      <c r="DB145" t="s">
        <v>282</v>
      </c>
      <c r="DC145" t="s">
        <v>282</v>
      </c>
      <c r="DD145" t="s">
        <v>282</v>
      </c>
      <c r="DE145" t="s">
        <v>282</v>
      </c>
      <c r="DF145" t="s">
        <v>282</v>
      </c>
      <c r="DG145" t="s">
        <v>282</v>
      </c>
      <c r="DH145" t="s">
        <v>282</v>
      </c>
      <c r="DJ145">
        <v>3</v>
      </c>
      <c r="DK145">
        <v>11.14</v>
      </c>
      <c r="DL145">
        <v>13.770000000000001</v>
      </c>
      <c r="DM145">
        <v>0.03</v>
      </c>
      <c r="DN145">
        <v>40.799693000000019</v>
      </c>
      <c r="DO145">
        <v>50.43193650000002</v>
      </c>
      <c r="DP145">
        <v>0.10987350000000003</v>
      </c>
      <c r="DR145">
        <v>10.606666666666667</v>
      </c>
      <c r="DS145">
        <v>17.953333333333333</v>
      </c>
      <c r="DT145">
        <v>2.6666666666666668E-2</v>
      </c>
      <c r="DU145">
        <v>26.056222427777712</v>
      </c>
      <c r="DV145">
        <v>44.103964172222106</v>
      </c>
      <c r="DW145">
        <v>6.5509044444444275E-2</v>
      </c>
      <c r="DX145">
        <v>245.65891666666602</v>
      </c>
      <c r="DZ145">
        <v>6.9000000000000012</v>
      </c>
      <c r="EA145">
        <v>8.4500000000000011</v>
      </c>
      <c r="EB145">
        <v>4.4666666666666667E-2</v>
      </c>
    </row>
    <row r="146" spans="1:132" x14ac:dyDescent="0.25">
      <c r="A146" t="s">
        <v>2262</v>
      </c>
      <c r="B146" t="s">
        <v>2279</v>
      </c>
      <c r="D146" t="s">
        <v>307</v>
      </c>
      <c r="E146" t="s">
        <v>1052</v>
      </c>
      <c r="H146">
        <v>9690</v>
      </c>
      <c r="I146" t="s">
        <v>524</v>
      </c>
      <c r="J146">
        <v>0</v>
      </c>
      <c r="K146">
        <v>0</v>
      </c>
      <c r="L146">
        <v>0</v>
      </c>
      <c r="M146">
        <v>0</v>
      </c>
      <c r="N146">
        <v>766</v>
      </c>
      <c r="O146">
        <v>9690</v>
      </c>
      <c r="P146" t="s">
        <v>524</v>
      </c>
      <c r="Q146" t="s">
        <v>214</v>
      </c>
      <c r="T146">
        <v>15</v>
      </c>
      <c r="U146" s="62" t="str">
        <f>VLOOKUP(A146,'Rettelse til drænsystem'!$G$4:$H$424,2,FALSE)</f>
        <v>Systematisk drænet</v>
      </c>
      <c r="V146" t="s">
        <v>1058</v>
      </c>
      <c r="W146" t="s">
        <v>193</v>
      </c>
      <c r="X146">
        <v>10</v>
      </c>
      <c r="Y146" t="s">
        <v>1181</v>
      </c>
      <c r="Z146">
        <v>1</v>
      </c>
      <c r="AA146" t="s">
        <v>282</v>
      </c>
      <c r="AB146" t="s">
        <v>282</v>
      </c>
      <c r="AC146">
        <v>13</v>
      </c>
      <c r="AD146" t="s">
        <v>215</v>
      </c>
      <c r="AE146">
        <v>1</v>
      </c>
      <c r="AF146" t="s">
        <v>282</v>
      </c>
      <c r="AG146" t="s">
        <v>282</v>
      </c>
      <c r="AH146" t="s">
        <v>282</v>
      </c>
      <c r="AI146" t="s">
        <v>282</v>
      </c>
      <c r="AJ146" t="s">
        <v>282</v>
      </c>
      <c r="AK146" t="s">
        <v>282</v>
      </c>
      <c r="AL146" t="s">
        <v>282</v>
      </c>
      <c r="AM146" t="s">
        <v>282</v>
      </c>
      <c r="AN146" t="s">
        <v>282</v>
      </c>
      <c r="AO146" t="s">
        <v>192</v>
      </c>
      <c r="AP146" t="s">
        <v>192</v>
      </c>
      <c r="AQ146" t="s">
        <v>198</v>
      </c>
      <c r="AR146" t="s">
        <v>282</v>
      </c>
      <c r="AS146">
        <v>643.29999999999984</v>
      </c>
      <c r="AT146">
        <v>721.19999999999993</v>
      </c>
      <c r="AU146">
        <v>533.67333333333318</v>
      </c>
      <c r="AV146">
        <v>51.99654975284821</v>
      </c>
      <c r="AW146">
        <v>9.7431418257451288</v>
      </c>
      <c r="AX146">
        <v>57.196204728133033</v>
      </c>
      <c r="AY146">
        <v>10.717456008319642</v>
      </c>
      <c r="BA146">
        <v>690</v>
      </c>
      <c r="BB146">
        <v>25</v>
      </c>
      <c r="BC146" t="s">
        <v>1066</v>
      </c>
      <c r="BD146" t="s">
        <v>1090</v>
      </c>
      <c r="BE146" t="s">
        <v>554</v>
      </c>
      <c r="BF146" t="s">
        <v>282</v>
      </c>
      <c r="BG146" t="s">
        <v>2282</v>
      </c>
      <c r="BH146">
        <v>13.08</v>
      </c>
      <c r="BI146">
        <v>15.97</v>
      </c>
      <c r="BJ146">
        <v>0.15</v>
      </c>
      <c r="BK146" t="s">
        <v>282</v>
      </c>
      <c r="BL146" t="s">
        <v>282</v>
      </c>
      <c r="BM146" t="s">
        <v>282</v>
      </c>
      <c r="BN146" t="s">
        <v>282</v>
      </c>
      <c r="BO146" t="s">
        <v>282</v>
      </c>
      <c r="BP146" t="s">
        <v>282</v>
      </c>
      <c r="BQ146" t="s">
        <v>282</v>
      </c>
      <c r="BR146" t="s">
        <v>282</v>
      </c>
      <c r="BS146" t="s">
        <v>282</v>
      </c>
      <c r="BT146" t="s">
        <v>282</v>
      </c>
      <c r="BU146">
        <v>848</v>
      </c>
      <c r="BV146">
        <v>6</v>
      </c>
      <c r="BW146" t="s">
        <v>1068</v>
      </c>
      <c r="BX146" t="s">
        <v>3077</v>
      </c>
      <c r="BY146" t="s">
        <v>554</v>
      </c>
      <c r="BZ146" t="s">
        <v>282</v>
      </c>
      <c r="CA146" t="s">
        <v>3182</v>
      </c>
      <c r="CB146">
        <v>11.96</v>
      </c>
      <c r="CC146">
        <v>13.95</v>
      </c>
      <c r="CD146">
        <v>0.2</v>
      </c>
      <c r="CE146" t="s">
        <v>282</v>
      </c>
      <c r="CF146" t="s">
        <v>282</v>
      </c>
      <c r="CG146" t="s">
        <v>282</v>
      </c>
      <c r="CH146" t="s">
        <v>282</v>
      </c>
      <c r="CI146" t="s">
        <v>282</v>
      </c>
      <c r="CJ146" t="s">
        <v>282</v>
      </c>
      <c r="CK146" t="s">
        <v>282</v>
      </c>
      <c r="CL146" t="s">
        <v>282</v>
      </c>
      <c r="CM146" t="s">
        <v>282</v>
      </c>
      <c r="CN146" t="s">
        <v>282</v>
      </c>
      <c r="CO146">
        <v>1360</v>
      </c>
      <c r="CP146">
        <v>10</v>
      </c>
      <c r="CQ146" t="s">
        <v>1069</v>
      </c>
      <c r="CR146" t="s">
        <v>3077</v>
      </c>
      <c r="CS146" t="s">
        <v>554</v>
      </c>
      <c r="CT146" t="s">
        <v>282</v>
      </c>
      <c r="CU146" t="s">
        <v>3183</v>
      </c>
      <c r="CV146">
        <v>12.75</v>
      </c>
      <c r="CW146">
        <v>12.94</v>
      </c>
      <c r="CX146">
        <v>0.65</v>
      </c>
      <c r="CY146" t="s">
        <v>282</v>
      </c>
      <c r="CZ146" t="s">
        <v>282</v>
      </c>
      <c r="DA146" t="s">
        <v>282</v>
      </c>
      <c r="DB146" t="s">
        <v>282</v>
      </c>
      <c r="DC146" t="s">
        <v>282</v>
      </c>
      <c r="DD146" t="s">
        <v>282</v>
      </c>
      <c r="DE146" t="s">
        <v>282</v>
      </c>
      <c r="DF146" t="s">
        <v>282</v>
      </c>
      <c r="DG146" t="s">
        <v>282</v>
      </c>
      <c r="DH146" t="s">
        <v>282</v>
      </c>
      <c r="DJ146">
        <v>3</v>
      </c>
      <c r="DK146">
        <v>12.596666666666666</v>
      </c>
      <c r="DL146">
        <v>14.286666666666667</v>
      </c>
      <c r="DM146">
        <v>0.33333333333333331</v>
      </c>
      <c r="DN146">
        <v>67.225050888888859</v>
      </c>
      <c r="DO146">
        <v>76.244130222222211</v>
      </c>
      <c r="DP146">
        <v>1.7789111111111107</v>
      </c>
      <c r="DR146">
        <v>11.74</v>
      </c>
      <c r="DS146">
        <v>14.49</v>
      </c>
      <c r="DT146">
        <v>0.20666666666666667</v>
      </c>
      <c r="DU146">
        <v>37.922939333333318</v>
      </c>
      <c r="DV146">
        <v>46.806080999999985</v>
      </c>
      <c r="DW146">
        <v>0.66758155555555532</v>
      </c>
      <c r="DX146">
        <v>323.0233333333332</v>
      </c>
      <c r="DZ146">
        <v>14.533333333333333</v>
      </c>
      <c r="EA146">
        <v>16.333333333333332</v>
      </c>
      <c r="EB146">
        <v>0.17166666666666666</v>
      </c>
    </row>
    <row r="147" spans="1:132" x14ac:dyDescent="0.25">
      <c r="A147" t="s">
        <v>2264</v>
      </c>
      <c r="B147" t="s">
        <v>2284</v>
      </c>
      <c r="D147" t="s">
        <v>307</v>
      </c>
      <c r="E147" t="s">
        <v>1052</v>
      </c>
      <c r="H147">
        <v>7742</v>
      </c>
      <c r="I147" t="s">
        <v>550</v>
      </c>
      <c r="J147">
        <v>0</v>
      </c>
      <c r="K147">
        <v>0</v>
      </c>
      <c r="L147">
        <v>0</v>
      </c>
      <c r="M147">
        <v>0</v>
      </c>
      <c r="N147">
        <v>765</v>
      </c>
      <c r="O147">
        <v>7742</v>
      </c>
      <c r="P147" t="s">
        <v>550</v>
      </c>
      <c r="Q147" t="s">
        <v>191</v>
      </c>
      <c r="T147">
        <v>15</v>
      </c>
      <c r="U147" s="62" t="str">
        <f>VLOOKUP(A147,'Rettelse til drænsystem'!$G$4:$H$424,2,FALSE)</f>
        <v>Systematisk drænet</v>
      </c>
      <c r="V147" t="s">
        <v>1104</v>
      </c>
      <c r="W147" t="s">
        <v>193</v>
      </c>
      <c r="X147">
        <v>3</v>
      </c>
      <c r="Y147" t="s">
        <v>1064</v>
      </c>
      <c r="Z147">
        <v>0.85</v>
      </c>
      <c r="AA147" t="s">
        <v>1207</v>
      </c>
      <c r="AB147">
        <v>0.15</v>
      </c>
      <c r="AC147">
        <v>14</v>
      </c>
      <c r="AD147" t="s">
        <v>229</v>
      </c>
      <c r="AE147">
        <v>1</v>
      </c>
      <c r="AF147" t="s">
        <v>282</v>
      </c>
      <c r="AG147" t="s">
        <v>282</v>
      </c>
      <c r="AH147" t="s">
        <v>282</v>
      </c>
      <c r="AI147" t="s">
        <v>282</v>
      </c>
      <c r="AJ147" t="s">
        <v>282</v>
      </c>
      <c r="AK147" t="s">
        <v>282</v>
      </c>
      <c r="AL147" t="s">
        <v>282</v>
      </c>
      <c r="AM147" t="s">
        <v>282</v>
      </c>
      <c r="AN147" t="s">
        <v>282</v>
      </c>
      <c r="AO147" t="s">
        <v>192</v>
      </c>
      <c r="AP147" t="s">
        <v>192</v>
      </c>
      <c r="AQ147" t="s">
        <v>198</v>
      </c>
      <c r="AR147" t="s">
        <v>282</v>
      </c>
      <c r="AS147">
        <v>633.5</v>
      </c>
      <c r="AT147">
        <v>809.80000000000007</v>
      </c>
      <c r="AU147">
        <v>599.04833333333295</v>
      </c>
      <c r="AV147">
        <v>33.192348594655328</v>
      </c>
      <c r="AW147">
        <v>5.5389402501542415</v>
      </c>
      <c r="AX147">
        <v>36.511583454120867</v>
      </c>
      <c r="AY147">
        <v>6.0928342751696665</v>
      </c>
      <c r="BA147">
        <v>695</v>
      </c>
      <c r="BB147">
        <v>25</v>
      </c>
      <c r="BC147" t="s">
        <v>1066</v>
      </c>
      <c r="BD147" t="s">
        <v>1090</v>
      </c>
      <c r="BE147" t="s">
        <v>554</v>
      </c>
      <c r="BF147">
        <v>4</v>
      </c>
      <c r="BG147" t="s">
        <v>2127</v>
      </c>
      <c r="BH147" t="s">
        <v>3078</v>
      </c>
      <c r="BI147">
        <v>1.05</v>
      </c>
      <c r="BJ147">
        <v>0.1</v>
      </c>
      <c r="BK147" t="s">
        <v>282</v>
      </c>
      <c r="BL147" t="s">
        <v>282</v>
      </c>
      <c r="BM147" t="s">
        <v>282</v>
      </c>
      <c r="BN147" t="s">
        <v>282</v>
      </c>
      <c r="BO147" t="s">
        <v>282</v>
      </c>
      <c r="BP147" t="s">
        <v>282</v>
      </c>
      <c r="BQ147" t="s">
        <v>282</v>
      </c>
      <c r="BR147" t="s">
        <v>282</v>
      </c>
      <c r="BS147" t="s">
        <v>282</v>
      </c>
      <c r="BT147" t="s">
        <v>282</v>
      </c>
      <c r="BU147">
        <v>843</v>
      </c>
      <c r="BV147">
        <v>6</v>
      </c>
      <c r="BW147" t="s">
        <v>1068</v>
      </c>
      <c r="BX147" t="s">
        <v>3077</v>
      </c>
      <c r="BY147" t="s">
        <v>554</v>
      </c>
      <c r="BZ147" t="s">
        <v>282</v>
      </c>
      <c r="CA147" t="s">
        <v>3184</v>
      </c>
      <c r="CB147" t="s">
        <v>3078</v>
      </c>
      <c r="CC147">
        <v>1.07</v>
      </c>
      <c r="CD147">
        <v>0.09</v>
      </c>
      <c r="CE147" t="s">
        <v>282</v>
      </c>
      <c r="CF147" t="s">
        <v>282</v>
      </c>
      <c r="CG147" t="s">
        <v>282</v>
      </c>
      <c r="CH147" t="s">
        <v>282</v>
      </c>
      <c r="CI147" t="s">
        <v>282</v>
      </c>
      <c r="CJ147" t="s">
        <v>282</v>
      </c>
      <c r="CK147" t="s">
        <v>282</v>
      </c>
      <c r="CL147" t="s">
        <v>282</v>
      </c>
      <c r="CM147" t="s">
        <v>282</v>
      </c>
      <c r="CN147" t="s">
        <v>282</v>
      </c>
      <c r="CO147">
        <v>1381</v>
      </c>
      <c r="CP147">
        <v>10</v>
      </c>
      <c r="CQ147" t="s">
        <v>1069</v>
      </c>
      <c r="CR147" t="s">
        <v>3077</v>
      </c>
      <c r="CS147" t="s">
        <v>554</v>
      </c>
      <c r="CT147">
        <v>2</v>
      </c>
      <c r="CU147" t="s">
        <v>2127</v>
      </c>
      <c r="CV147" t="s">
        <v>3078</v>
      </c>
      <c r="CW147">
        <v>0.87</v>
      </c>
      <c r="CX147">
        <v>0.13</v>
      </c>
      <c r="CY147" t="s">
        <v>282</v>
      </c>
      <c r="CZ147" t="s">
        <v>282</v>
      </c>
      <c r="DA147" t="s">
        <v>282</v>
      </c>
      <c r="DB147" t="s">
        <v>282</v>
      </c>
      <c r="DC147" t="s">
        <v>282</v>
      </c>
      <c r="DD147" t="s">
        <v>282</v>
      </c>
      <c r="DE147" t="s">
        <v>282</v>
      </c>
      <c r="DF147" t="s">
        <v>282</v>
      </c>
      <c r="DG147" t="s">
        <v>282</v>
      </c>
      <c r="DH147" t="s">
        <v>282</v>
      </c>
      <c r="DJ147">
        <v>3</v>
      </c>
      <c r="DK147" t="s">
        <v>282</v>
      </c>
      <c r="DL147">
        <v>0.9966666666666667</v>
      </c>
      <c r="DM147">
        <v>0.10666666666666667</v>
      </c>
      <c r="DN147" t="s">
        <v>282</v>
      </c>
      <c r="DO147">
        <v>5.970515055555552</v>
      </c>
      <c r="DP147">
        <v>0.63898488888888849</v>
      </c>
      <c r="DR147">
        <v>0.02</v>
      </c>
      <c r="DS147">
        <v>1.49</v>
      </c>
      <c r="DT147">
        <v>0.12</v>
      </c>
      <c r="DU147">
        <v>7.3169666666666563E-2</v>
      </c>
      <c r="DV147">
        <v>5.4511401666666597</v>
      </c>
      <c r="DW147">
        <v>0.43901799999999941</v>
      </c>
      <c r="DX147">
        <v>365.84833333333285</v>
      </c>
      <c r="DZ147">
        <v>3.3333333333333333E-2</v>
      </c>
      <c r="EA147">
        <v>0.54999999999999993</v>
      </c>
      <c r="EB147">
        <v>0.14966666666666664</v>
      </c>
    </row>
    <row r="148" spans="1:132" x14ac:dyDescent="0.25">
      <c r="A148" t="s">
        <v>2266</v>
      </c>
      <c r="B148" t="s">
        <v>2287</v>
      </c>
      <c r="D148" t="s">
        <v>307</v>
      </c>
      <c r="E148" t="s">
        <v>1052</v>
      </c>
      <c r="H148">
        <v>9800</v>
      </c>
      <c r="I148" t="s">
        <v>465</v>
      </c>
      <c r="J148">
        <v>0</v>
      </c>
      <c r="K148">
        <v>0</v>
      </c>
      <c r="L148">
        <v>0</v>
      </c>
      <c r="M148">
        <v>0</v>
      </c>
      <c r="N148">
        <v>642</v>
      </c>
      <c r="O148">
        <v>9800</v>
      </c>
      <c r="P148" t="s">
        <v>465</v>
      </c>
      <c r="Q148" t="s">
        <v>191</v>
      </c>
      <c r="T148">
        <v>12</v>
      </c>
      <c r="U148" s="62" t="str">
        <f>VLOOKUP(A148,'Rettelse til drænsystem'!$G$4:$H$424,2,FALSE)</f>
        <v>Systematisk drænet</v>
      </c>
      <c r="V148" t="s">
        <v>1058</v>
      </c>
      <c r="W148" t="s">
        <v>239</v>
      </c>
      <c r="X148">
        <v>40</v>
      </c>
      <c r="Y148" t="s">
        <v>1064</v>
      </c>
      <c r="Z148">
        <v>1</v>
      </c>
      <c r="AA148" t="s">
        <v>282</v>
      </c>
      <c r="AB148" t="s">
        <v>282</v>
      </c>
      <c r="AC148">
        <v>2</v>
      </c>
      <c r="AD148" t="s">
        <v>196</v>
      </c>
      <c r="AE148">
        <v>0.1</v>
      </c>
      <c r="AF148" t="s">
        <v>282</v>
      </c>
      <c r="AG148">
        <v>6</v>
      </c>
      <c r="AH148" t="s">
        <v>195</v>
      </c>
      <c r="AI148">
        <v>0.75</v>
      </c>
      <c r="AJ148" t="s">
        <v>282</v>
      </c>
      <c r="AK148">
        <v>8</v>
      </c>
      <c r="AL148" t="s">
        <v>242</v>
      </c>
      <c r="AM148">
        <v>0.15</v>
      </c>
      <c r="AN148" t="s">
        <v>282</v>
      </c>
      <c r="AO148" t="s">
        <v>192</v>
      </c>
      <c r="AP148" t="s">
        <v>197</v>
      </c>
      <c r="AQ148" t="s">
        <v>198</v>
      </c>
      <c r="AR148" t="s">
        <v>282</v>
      </c>
      <c r="AS148">
        <v>570.5</v>
      </c>
      <c r="AT148">
        <v>690.1</v>
      </c>
      <c r="AU148">
        <v>530.57449999999938</v>
      </c>
      <c r="AV148">
        <v>77.409243132677744</v>
      </c>
      <c r="AW148">
        <v>14.584249580887723</v>
      </c>
      <c r="AX148">
        <v>85.150167445945527</v>
      </c>
      <c r="AY148">
        <v>16.042674538976499</v>
      </c>
      <c r="BA148">
        <v>777</v>
      </c>
      <c r="BB148">
        <v>25</v>
      </c>
      <c r="BC148" t="s">
        <v>1066</v>
      </c>
      <c r="BD148" t="s">
        <v>1090</v>
      </c>
      <c r="BE148" t="s">
        <v>457</v>
      </c>
      <c r="BF148">
        <v>2</v>
      </c>
      <c r="BG148" t="s">
        <v>282</v>
      </c>
      <c r="BH148">
        <v>7.4</v>
      </c>
      <c r="BI148">
        <v>9.16</v>
      </c>
      <c r="BJ148" t="s">
        <v>3078</v>
      </c>
      <c r="BK148" t="s">
        <v>282</v>
      </c>
      <c r="BL148" t="s">
        <v>282</v>
      </c>
      <c r="BM148" t="s">
        <v>282</v>
      </c>
      <c r="BN148" t="s">
        <v>282</v>
      </c>
      <c r="BO148" t="s">
        <v>282</v>
      </c>
      <c r="BP148" t="s">
        <v>282</v>
      </c>
      <c r="BQ148" t="s">
        <v>282</v>
      </c>
      <c r="BR148" t="s">
        <v>282</v>
      </c>
      <c r="BS148" t="s">
        <v>282</v>
      </c>
      <c r="BT148" t="s">
        <v>282</v>
      </c>
      <c r="BU148">
        <v>802</v>
      </c>
      <c r="BV148">
        <v>7</v>
      </c>
      <c r="BW148" t="s">
        <v>1068</v>
      </c>
      <c r="BX148" t="s">
        <v>3077</v>
      </c>
      <c r="BY148" t="s">
        <v>457</v>
      </c>
      <c r="BZ148">
        <v>6</v>
      </c>
      <c r="CA148" t="s">
        <v>282</v>
      </c>
      <c r="CB148">
        <v>7.34</v>
      </c>
      <c r="CC148">
        <v>8.2799999999999994</v>
      </c>
      <c r="CD148" t="s">
        <v>3078</v>
      </c>
      <c r="CE148" t="s">
        <v>282</v>
      </c>
      <c r="CF148" t="s">
        <v>282</v>
      </c>
      <c r="CG148" t="s">
        <v>282</v>
      </c>
      <c r="CH148" t="s">
        <v>282</v>
      </c>
      <c r="CI148" t="s">
        <v>282</v>
      </c>
      <c r="CJ148" t="s">
        <v>282</v>
      </c>
      <c r="CK148" t="s">
        <v>282</v>
      </c>
      <c r="CL148" t="s">
        <v>282</v>
      </c>
      <c r="CM148" t="s">
        <v>282</v>
      </c>
      <c r="CN148" t="s">
        <v>282</v>
      </c>
      <c r="CO148">
        <v>1395</v>
      </c>
      <c r="CP148">
        <v>10</v>
      </c>
      <c r="CQ148" t="s">
        <v>1069</v>
      </c>
      <c r="CR148" t="s">
        <v>3077</v>
      </c>
      <c r="CS148" t="s">
        <v>457</v>
      </c>
      <c r="CT148">
        <v>4</v>
      </c>
      <c r="CU148" t="s">
        <v>282</v>
      </c>
      <c r="CV148">
        <v>8.1999999999999993</v>
      </c>
      <c r="CW148">
        <v>8.5299999999999994</v>
      </c>
      <c r="CX148" t="s">
        <v>3078</v>
      </c>
      <c r="CY148" t="s">
        <v>282</v>
      </c>
      <c r="CZ148" t="s">
        <v>282</v>
      </c>
      <c r="DA148" t="s">
        <v>282</v>
      </c>
      <c r="DB148" t="s">
        <v>282</v>
      </c>
      <c r="DC148" t="s">
        <v>282</v>
      </c>
      <c r="DD148" t="s">
        <v>282</v>
      </c>
      <c r="DE148" t="s">
        <v>282</v>
      </c>
      <c r="DF148" t="s">
        <v>282</v>
      </c>
      <c r="DG148" t="s">
        <v>282</v>
      </c>
      <c r="DH148" t="s">
        <v>282</v>
      </c>
      <c r="DJ148">
        <v>3</v>
      </c>
      <c r="DK148">
        <v>7.6466666666666656</v>
      </c>
      <c r="DL148">
        <v>8.6566666666666663</v>
      </c>
      <c r="DM148" t="s">
        <v>282</v>
      </c>
      <c r="DN148">
        <v>40.571263433333279</v>
      </c>
      <c r="DO148">
        <v>45.93006588333327</v>
      </c>
      <c r="DP148" t="s">
        <v>282</v>
      </c>
      <c r="DR148">
        <v>8.61</v>
      </c>
      <c r="DS148">
        <v>9.15</v>
      </c>
      <c r="DT148">
        <v>0.01</v>
      </c>
      <c r="DU148">
        <v>28.134007299999951</v>
      </c>
      <c r="DV148">
        <v>29.898509499999946</v>
      </c>
      <c r="DW148">
        <v>3.2675966666666605E-2</v>
      </c>
      <c r="DX148">
        <v>326.75966666666608</v>
      </c>
      <c r="DZ148">
        <v>7.8</v>
      </c>
      <c r="EA148">
        <v>8.5833333333333339</v>
      </c>
      <c r="EB148">
        <v>7.0000000000000001E-3</v>
      </c>
    </row>
    <row r="149" spans="1:132" x14ac:dyDescent="0.25">
      <c r="A149" t="s">
        <v>2271</v>
      </c>
      <c r="B149" t="s">
        <v>2289</v>
      </c>
      <c r="D149" t="s">
        <v>307</v>
      </c>
      <c r="E149" t="s">
        <v>1052</v>
      </c>
      <c r="H149">
        <v>9700</v>
      </c>
      <c r="I149" t="s">
        <v>186</v>
      </c>
      <c r="J149">
        <v>0</v>
      </c>
      <c r="K149">
        <v>0</v>
      </c>
      <c r="L149">
        <v>0</v>
      </c>
      <c r="M149">
        <v>0</v>
      </c>
      <c r="N149">
        <v>608</v>
      </c>
      <c r="O149">
        <v>9700</v>
      </c>
      <c r="P149" t="s">
        <v>186</v>
      </c>
      <c r="Q149" t="s">
        <v>191</v>
      </c>
      <c r="T149">
        <v>11.3</v>
      </c>
      <c r="U149" s="62" t="str">
        <f>VLOOKUP(A149,'Rettelse til drænsystem'!$G$4:$H$424,2,FALSE)</f>
        <v>Systematisk drænet</v>
      </c>
      <c r="V149" t="s">
        <v>1104</v>
      </c>
      <c r="W149" t="s">
        <v>193</v>
      </c>
      <c r="X149">
        <v>18</v>
      </c>
      <c r="Y149" t="s">
        <v>1207</v>
      </c>
      <c r="Z149">
        <v>1</v>
      </c>
      <c r="AA149" t="s">
        <v>282</v>
      </c>
      <c r="AB149" t="s">
        <v>282</v>
      </c>
      <c r="AC149">
        <v>6</v>
      </c>
      <c r="AD149" t="s">
        <v>195</v>
      </c>
      <c r="AE149">
        <v>1</v>
      </c>
      <c r="AF149" t="s">
        <v>282</v>
      </c>
      <c r="AG149" t="s">
        <v>282</v>
      </c>
      <c r="AH149" t="s">
        <v>282</v>
      </c>
      <c r="AI149" t="s">
        <v>282</v>
      </c>
      <c r="AJ149" t="s">
        <v>282</v>
      </c>
      <c r="AK149" t="s">
        <v>282</v>
      </c>
      <c r="AL149" t="s">
        <v>282</v>
      </c>
      <c r="AM149" t="s">
        <v>282</v>
      </c>
      <c r="AN149" t="s">
        <v>282</v>
      </c>
      <c r="AO149" t="s">
        <v>192</v>
      </c>
      <c r="AP149" t="s">
        <v>197</v>
      </c>
      <c r="AQ149" t="s">
        <v>198</v>
      </c>
      <c r="AR149" t="s">
        <v>282</v>
      </c>
      <c r="AS149">
        <v>567.5</v>
      </c>
      <c r="AT149">
        <v>699.80000000000018</v>
      </c>
      <c r="AU149">
        <v>515.6433333333332</v>
      </c>
      <c r="AV149">
        <v>72.568687135019857</v>
      </c>
      <c r="AW149">
        <v>14.073426813434329</v>
      </c>
      <c r="AX149">
        <v>79.825555848521844</v>
      </c>
      <c r="AY149">
        <v>15.480769494777764</v>
      </c>
      <c r="BA149">
        <v>828</v>
      </c>
      <c r="BB149">
        <v>25</v>
      </c>
      <c r="BC149" t="s">
        <v>1066</v>
      </c>
      <c r="BD149" t="s">
        <v>1090</v>
      </c>
      <c r="BE149" t="s">
        <v>3185</v>
      </c>
      <c r="BF149">
        <v>0.5</v>
      </c>
      <c r="BG149" t="s">
        <v>282</v>
      </c>
      <c r="BH149">
        <v>26.19</v>
      </c>
      <c r="BI149">
        <v>28.19</v>
      </c>
      <c r="BJ149" t="s">
        <v>3078</v>
      </c>
      <c r="BK149" t="s">
        <v>282</v>
      </c>
      <c r="BL149" t="s">
        <v>282</v>
      </c>
      <c r="BM149" t="s">
        <v>282</v>
      </c>
      <c r="BN149" t="s">
        <v>282</v>
      </c>
      <c r="BO149" t="s">
        <v>282</v>
      </c>
      <c r="BP149" t="s">
        <v>282</v>
      </c>
      <c r="BQ149" t="s">
        <v>282</v>
      </c>
      <c r="BR149" t="s">
        <v>282</v>
      </c>
      <c r="BS149" t="s">
        <v>282</v>
      </c>
      <c r="BT149" t="s">
        <v>282</v>
      </c>
      <c r="BU149">
        <v>888</v>
      </c>
      <c r="BV149">
        <v>7</v>
      </c>
      <c r="BW149" t="s">
        <v>1068</v>
      </c>
      <c r="BX149" t="s">
        <v>3077</v>
      </c>
      <c r="BY149" t="s">
        <v>282</v>
      </c>
      <c r="BZ149">
        <v>1.5</v>
      </c>
      <c r="CA149" t="s">
        <v>3142</v>
      </c>
      <c r="CB149">
        <v>26.1</v>
      </c>
      <c r="CC149">
        <v>31.18</v>
      </c>
      <c r="CD149" t="s">
        <v>3078</v>
      </c>
      <c r="CE149" t="s">
        <v>282</v>
      </c>
      <c r="CF149" t="s">
        <v>282</v>
      </c>
      <c r="CG149" t="s">
        <v>282</v>
      </c>
      <c r="CH149" t="s">
        <v>282</v>
      </c>
      <c r="CI149" t="s">
        <v>282</v>
      </c>
      <c r="CJ149" t="s">
        <v>282</v>
      </c>
      <c r="CK149" t="s">
        <v>282</v>
      </c>
      <c r="CL149" t="s">
        <v>282</v>
      </c>
      <c r="CM149" t="s">
        <v>282</v>
      </c>
      <c r="CN149" t="s">
        <v>282</v>
      </c>
      <c r="CO149">
        <v>1458</v>
      </c>
      <c r="CP149">
        <v>10</v>
      </c>
      <c r="CQ149" t="s">
        <v>1069</v>
      </c>
      <c r="CR149" t="s">
        <v>3077</v>
      </c>
      <c r="CS149" t="s">
        <v>282</v>
      </c>
      <c r="CT149" t="s">
        <v>282</v>
      </c>
      <c r="CU149" t="s">
        <v>3186</v>
      </c>
      <c r="CV149">
        <v>10</v>
      </c>
      <c r="CW149">
        <v>10.45</v>
      </c>
      <c r="CX149">
        <v>0.08</v>
      </c>
      <c r="CY149" t="s">
        <v>282</v>
      </c>
      <c r="CZ149" t="s">
        <v>282</v>
      </c>
      <c r="DA149" t="s">
        <v>282</v>
      </c>
      <c r="DB149" t="s">
        <v>282</v>
      </c>
      <c r="DC149" t="s">
        <v>282</v>
      </c>
      <c r="DD149" t="s">
        <v>282</v>
      </c>
      <c r="DE149" t="s">
        <v>282</v>
      </c>
      <c r="DF149" t="s">
        <v>282</v>
      </c>
      <c r="DG149" t="s">
        <v>282</v>
      </c>
      <c r="DH149" t="s">
        <v>282</v>
      </c>
      <c r="DJ149">
        <v>3</v>
      </c>
      <c r="DK149">
        <v>20.763333333333335</v>
      </c>
      <c r="DL149">
        <v>23.273333333333337</v>
      </c>
      <c r="DM149">
        <v>0.08</v>
      </c>
      <c r="DN149">
        <v>107.06474411111111</v>
      </c>
      <c r="DO149">
        <v>120.00739177777778</v>
      </c>
      <c r="DP149">
        <v>0.41251466666666659</v>
      </c>
      <c r="DR149">
        <v>12.816666666666665</v>
      </c>
      <c r="DS149">
        <v>17.86</v>
      </c>
      <c r="DT149">
        <v>1.3333333333333334E-2</v>
      </c>
      <c r="DU149">
        <v>53.205828333333322</v>
      </c>
      <c r="DV149">
        <v>74.142217999999986</v>
      </c>
      <c r="DW149">
        <v>5.5350666666666666E-2</v>
      </c>
      <c r="DX149">
        <v>415.12999999999994</v>
      </c>
      <c r="DZ149">
        <v>1.7933333333333332</v>
      </c>
      <c r="EA149">
        <v>4.6333333333333337</v>
      </c>
      <c r="EB149">
        <v>0.105</v>
      </c>
    </row>
    <row r="150" spans="1:132" x14ac:dyDescent="0.25">
      <c r="A150" t="s">
        <v>2276</v>
      </c>
      <c r="B150" t="s">
        <v>2291</v>
      </c>
      <c r="D150" t="s">
        <v>307</v>
      </c>
      <c r="E150" t="s">
        <v>1052</v>
      </c>
      <c r="H150">
        <v>9430</v>
      </c>
      <c r="I150" t="s">
        <v>421</v>
      </c>
      <c r="J150">
        <v>0</v>
      </c>
      <c r="K150">
        <v>0</v>
      </c>
      <c r="L150">
        <v>0</v>
      </c>
      <c r="M150">
        <v>0</v>
      </c>
      <c r="N150">
        <v>748</v>
      </c>
      <c r="O150">
        <v>9430</v>
      </c>
      <c r="P150" t="s">
        <v>421</v>
      </c>
      <c r="Q150" t="s">
        <v>191</v>
      </c>
      <c r="T150">
        <v>8</v>
      </c>
      <c r="U150" s="62" t="str">
        <f>VLOOKUP(A150,'Rettelse til drænsystem'!$G$4:$H$424,2,FALSE)</f>
        <v>Systematisk drænet</v>
      </c>
      <c r="V150" t="s">
        <v>1104</v>
      </c>
      <c r="W150" t="s">
        <v>193</v>
      </c>
      <c r="X150">
        <v>0.6</v>
      </c>
      <c r="Y150" t="s">
        <v>1064</v>
      </c>
      <c r="Z150">
        <v>0.8</v>
      </c>
      <c r="AA150" t="s">
        <v>1106</v>
      </c>
      <c r="AB150">
        <v>0.2</v>
      </c>
      <c r="AC150">
        <v>5</v>
      </c>
      <c r="AD150" t="s">
        <v>304</v>
      </c>
      <c r="AE150">
        <v>1</v>
      </c>
      <c r="AF150" t="s">
        <v>282</v>
      </c>
      <c r="AG150" t="s">
        <v>282</v>
      </c>
      <c r="AH150" t="s">
        <v>282</v>
      </c>
      <c r="AI150" t="s">
        <v>282</v>
      </c>
      <c r="AJ150" t="s">
        <v>282</v>
      </c>
      <c r="AK150" t="s">
        <v>282</v>
      </c>
      <c r="AL150" t="s">
        <v>282</v>
      </c>
      <c r="AM150" t="s">
        <v>282</v>
      </c>
      <c r="AN150" t="s">
        <v>282</v>
      </c>
      <c r="AO150" t="s">
        <v>192</v>
      </c>
      <c r="AP150" t="s">
        <v>197</v>
      </c>
      <c r="AQ150" t="s">
        <v>198</v>
      </c>
      <c r="AR150" t="s">
        <v>282</v>
      </c>
      <c r="AS150">
        <v>567.5</v>
      </c>
      <c r="AT150">
        <v>709.50000000000034</v>
      </c>
      <c r="AU150">
        <v>496.0659999999998</v>
      </c>
      <c r="AV150">
        <v>31.017465446087495</v>
      </c>
      <c r="AW150">
        <v>6.248977813002953</v>
      </c>
      <c r="AX150">
        <v>34.11921199069625</v>
      </c>
      <c r="AY150">
        <v>6.8738755943032492</v>
      </c>
      <c r="BA150">
        <v>822</v>
      </c>
      <c r="BB150">
        <v>26</v>
      </c>
      <c r="BC150" t="s">
        <v>1066</v>
      </c>
      <c r="BD150" t="s">
        <v>1090</v>
      </c>
      <c r="BE150" t="s">
        <v>554</v>
      </c>
      <c r="BF150">
        <v>0.5</v>
      </c>
      <c r="BG150" t="s">
        <v>282</v>
      </c>
      <c r="BH150">
        <v>3.69</v>
      </c>
      <c r="BI150">
        <v>4.46</v>
      </c>
      <c r="BJ150">
        <v>0.01</v>
      </c>
      <c r="BK150" t="s">
        <v>282</v>
      </c>
      <c r="BL150" t="s">
        <v>282</v>
      </c>
      <c r="BM150" t="s">
        <v>282</v>
      </c>
      <c r="BN150" t="s">
        <v>282</v>
      </c>
      <c r="BO150" t="s">
        <v>282</v>
      </c>
      <c r="BP150" t="s">
        <v>282</v>
      </c>
      <c r="BQ150" t="s">
        <v>282</v>
      </c>
      <c r="BR150" t="s">
        <v>282</v>
      </c>
      <c r="BS150" t="s">
        <v>282</v>
      </c>
      <c r="BT150" t="s">
        <v>282</v>
      </c>
      <c r="BU150">
        <v>891</v>
      </c>
      <c r="BV150">
        <v>7</v>
      </c>
      <c r="BW150" t="s">
        <v>1068</v>
      </c>
      <c r="BX150" t="s">
        <v>3077</v>
      </c>
      <c r="BY150" t="s">
        <v>554</v>
      </c>
      <c r="BZ150">
        <v>2</v>
      </c>
      <c r="CA150" t="s">
        <v>282</v>
      </c>
      <c r="CB150">
        <v>2.64</v>
      </c>
      <c r="CC150">
        <v>3.24</v>
      </c>
      <c r="CD150" t="s">
        <v>3078</v>
      </c>
      <c r="CE150" t="s">
        <v>282</v>
      </c>
      <c r="CF150" t="s">
        <v>282</v>
      </c>
      <c r="CG150" t="s">
        <v>282</v>
      </c>
      <c r="CH150" t="s">
        <v>282</v>
      </c>
      <c r="CI150" t="s">
        <v>282</v>
      </c>
      <c r="CJ150" t="s">
        <v>282</v>
      </c>
      <c r="CK150" t="s">
        <v>282</v>
      </c>
      <c r="CL150" t="s">
        <v>282</v>
      </c>
      <c r="CM150" t="s">
        <v>282</v>
      </c>
      <c r="CN150" t="s">
        <v>282</v>
      </c>
      <c r="CO150">
        <v>1289</v>
      </c>
      <c r="CP150">
        <v>11</v>
      </c>
      <c r="CQ150" t="s">
        <v>1069</v>
      </c>
      <c r="CR150" t="s">
        <v>3077</v>
      </c>
      <c r="CS150" t="s">
        <v>554</v>
      </c>
      <c r="CT150">
        <v>0.1</v>
      </c>
      <c r="CU150" t="s">
        <v>282</v>
      </c>
      <c r="CV150">
        <v>0.47</v>
      </c>
      <c r="CW150">
        <v>1.03</v>
      </c>
      <c r="CX150" t="s">
        <v>3078</v>
      </c>
      <c r="CY150" t="s">
        <v>282</v>
      </c>
      <c r="CZ150" t="s">
        <v>282</v>
      </c>
      <c r="DA150" t="s">
        <v>282</v>
      </c>
      <c r="DB150" t="s">
        <v>282</v>
      </c>
      <c r="DC150" t="s">
        <v>282</v>
      </c>
      <c r="DD150" t="s">
        <v>282</v>
      </c>
      <c r="DE150" t="s">
        <v>282</v>
      </c>
      <c r="DF150" t="s">
        <v>282</v>
      </c>
      <c r="DG150" t="s">
        <v>282</v>
      </c>
      <c r="DH150" t="s">
        <v>282</v>
      </c>
      <c r="DJ150">
        <v>3</v>
      </c>
      <c r="DK150">
        <v>2.2666666666666666</v>
      </c>
      <c r="DL150">
        <v>2.91</v>
      </c>
      <c r="DM150">
        <v>0.01</v>
      </c>
      <c r="DN150">
        <v>11.244162666666663</v>
      </c>
      <c r="DO150">
        <v>14.435520599999995</v>
      </c>
      <c r="DP150">
        <v>4.960659999999998E-2</v>
      </c>
      <c r="DR150">
        <v>7.4266666666666667</v>
      </c>
      <c r="DS150">
        <v>8.0400000000000009</v>
      </c>
      <c r="DT150">
        <v>1.3333333333333334E-2</v>
      </c>
      <c r="DU150">
        <v>12.488484622222195</v>
      </c>
      <c r="DV150">
        <v>13.51984959999997</v>
      </c>
      <c r="DW150">
        <v>2.2420977777777733E-2</v>
      </c>
      <c r="DX150">
        <v>168.15733333333296</v>
      </c>
      <c r="DZ150">
        <v>6.083333333333333</v>
      </c>
      <c r="EA150">
        <v>6.583333333333333</v>
      </c>
      <c r="EB150">
        <v>1.3333333333333334E-2</v>
      </c>
    </row>
    <row r="151" spans="1:132" x14ac:dyDescent="0.25">
      <c r="A151" t="s">
        <v>2279</v>
      </c>
      <c r="B151" t="s">
        <v>2298</v>
      </c>
      <c r="D151" t="s">
        <v>307</v>
      </c>
      <c r="E151" t="s">
        <v>1052</v>
      </c>
      <c r="H151">
        <v>7741</v>
      </c>
      <c r="I151" t="s">
        <v>557</v>
      </c>
      <c r="J151">
        <v>0</v>
      </c>
      <c r="K151">
        <v>0</v>
      </c>
      <c r="L151">
        <v>0</v>
      </c>
      <c r="M151">
        <v>0</v>
      </c>
      <c r="N151">
        <v>767</v>
      </c>
      <c r="O151">
        <v>7741</v>
      </c>
      <c r="P151" t="s">
        <v>557</v>
      </c>
      <c r="Q151" t="s">
        <v>214</v>
      </c>
      <c r="T151">
        <v>8</v>
      </c>
      <c r="U151" s="62" t="str">
        <f>VLOOKUP(A151,'Rettelse til drænsystem'!$G$4:$H$424,2,FALSE)</f>
        <v>Systematisk drænet</v>
      </c>
      <c r="V151" t="s">
        <v>1165</v>
      </c>
      <c r="W151" t="s">
        <v>193</v>
      </c>
      <c r="X151">
        <v>12</v>
      </c>
      <c r="Y151" t="s">
        <v>1064</v>
      </c>
      <c r="Z151">
        <v>0.85</v>
      </c>
      <c r="AA151" t="s">
        <v>1207</v>
      </c>
      <c r="AB151">
        <v>0.15</v>
      </c>
      <c r="AC151">
        <v>3</v>
      </c>
      <c r="AD151" t="s">
        <v>253</v>
      </c>
      <c r="AE151">
        <v>1</v>
      </c>
      <c r="AF151" t="s">
        <v>282</v>
      </c>
      <c r="AG151" t="s">
        <v>282</v>
      </c>
      <c r="AH151" t="s">
        <v>282</v>
      </c>
      <c r="AI151" t="s">
        <v>282</v>
      </c>
      <c r="AJ151" t="s">
        <v>282</v>
      </c>
      <c r="AK151" t="s">
        <v>282</v>
      </c>
      <c r="AL151" t="s">
        <v>282</v>
      </c>
      <c r="AM151" t="s">
        <v>282</v>
      </c>
      <c r="AN151" t="s">
        <v>282</v>
      </c>
      <c r="AO151" t="s">
        <v>192</v>
      </c>
      <c r="AP151" t="s">
        <v>192</v>
      </c>
      <c r="AQ151" t="s">
        <v>198</v>
      </c>
      <c r="AR151" t="s">
        <v>282</v>
      </c>
      <c r="AS151">
        <v>643.29999999999984</v>
      </c>
      <c r="AT151">
        <v>913.3</v>
      </c>
      <c r="AU151">
        <v>722.20349999999917</v>
      </c>
      <c r="AV151">
        <v>40.963089963791553</v>
      </c>
      <c r="AW151">
        <v>5.6723993817309095</v>
      </c>
      <c r="AX151">
        <v>45.059398960170711</v>
      </c>
      <c r="AY151">
        <v>6.2396393199040006</v>
      </c>
      <c r="BA151">
        <v>696</v>
      </c>
      <c r="BB151">
        <v>25</v>
      </c>
      <c r="BC151" t="s">
        <v>1066</v>
      </c>
      <c r="BD151" t="s">
        <v>1090</v>
      </c>
      <c r="BE151" t="s">
        <v>554</v>
      </c>
      <c r="BF151" t="s">
        <v>282</v>
      </c>
      <c r="BG151" t="s">
        <v>2283</v>
      </c>
      <c r="BH151">
        <v>1.61</v>
      </c>
      <c r="BI151">
        <v>2.66</v>
      </c>
      <c r="BJ151">
        <v>0.02</v>
      </c>
      <c r="BK151" t="s">
        <v>282</v>
      </c>
      <c r="BL151" t="s">
        <v>282</v>
      </c>
      <c r="BM151" t="s">
        <v>282</v>
      </c>
      <c r="BN151" t="s">
        <v>282</v>
      </c>
      <c r="BO151" t="s">
        <v>282</v>
      </c>
      <c r="BP151" t="s">
        <v>282</v>
      </c>
      <c r="BQ151" t="s">
        <v>282</v>
      </c>
      <c r="BR151" t="s">
        <v>282</v>
      </c>
      <c r="BS151" t="s">
        <v>282</v>
      </c>
      <c r="BT151" t="s">
        <v>282</v>
      </c>
      <c r="BU151">
        <v>849</v>
      </c>
      <c r="BV151">
        <v>6</v>
      </c>
      <c r="BW151" t="s">
        <v>1068</v>
      </c>
      <c r="BX151" t="s">
        <v>3077</v>
      </c>
      <c r="BY151" t="s">
        <v>554</v>
      </c>
      <c r="BZ151" t="s">
        <v>282</v>
      </c>
      <c r="CA151" t="s">
        <v>3187</v>
      </c>
      <c r="CB151">
        <v>1.2</v>
      </c>
      <c r="CC151">
        <v>2.14</v>
      </c>
      <c r="CD151">
        <v>0.04</v>
      </c>
      <c r="CE151" t="s">
        <v>282</v>
      </c>
      <c r="CF151" t="s">
        <v>282</v>
      </c>
      <c r="CG151" t="s">
        <v>282</v>
      </c>
      <c r="CH151" t="s">
        <v>282</v>
      </c>
      <c r="CI151" t="s">
        <v>282</v>
      </c>
      <c r="CJ151" t="s">
        <v>282</v>
      </c>
      <c r="CK151" t="s">
        <v>282</v>
      </c>
      <c r="CL151" t="s">
        <v>282</v>
      </c>
      <c r="CM151" t="s">
        <v>282</v>
      </c>
      <c r="CN151" t="s">
        <v>282</v>
      </c>
      <c r="CO151">
        <v>1373</v>
      </c>
      <c r="CP151">
        <v>10</v>
      </c>
      <c r="CQ151" t="s">
        <v>1069</v>
      </c>
      <c r="CR151" t="s">
        <v>3077</v>
      </c>
      <c r="CS151" t="s">
        <v>554</v>
      </c>
      <c r="CT151">
        <v>5</v>
      </c>
      <c r="CU151" t="s">
        <v>282</v>
      </c>
      <c r="CV151">
        <v>0.91</v>
      </c>
      <c r="CW151">
        <v>2.37</v>
      </c>
      <c r="CX151">
        <v>7.0000000000000007E-2</v>
      </c>
      <c r="CY151" t="s">
        <v>282</v>
      </c>
      <c r="CZ151" t="s">
        <v>282</v>
      </c>
      <c r="DA151" t="s">
        <v>282</v>
      </c>
      <c r="DB151" t="s">
        <v>282</v>
      </c>
      <c r="DC151" t="s">
        <v>282</v>
      </c>
      <c r="DD151" t="s">
        <v>282</v>
      </c>
      <c r="DE151" t="s">
        <v>282</v>
      </c>
      <c r="DF151" t="s">
        <v>282</v>
      </c>
      <c r="DG151" t="s">
        <v>282</v>
      </c>
      <c r="DH151" t="s">
        <v>282</v>
      </c>
      <c r="DJ151">
        <v>3</v>
      </c>
      <c r="DK151">
        <v>1.24</v>
      </c>
      <c r="DL151">
        <v>2.39</v>
      </c>
      <c r="DM151">
        <v>4.3333333333333335E-2</v>
      </c>
      <c r="DN151">
        <v>8.9553233999999904</v>
      </c>
      <c r="DO151">
        <v>17.26066364999998</v>
      </c>
      <c r="DP151">
        <v>0.31295484999999962</v>
      </c>
      <c r="DR151">
        <v>2.63</v>
      </c>
      <c r="DS151">
        <v>3.5533333333333332</v>
      </c>
      <c r="DT151">
        <v>6.6666666666666666E-2</v>
      </c>
      <c r="DU151">
        <v>12.400489449999977</v>
      </c>
      <c r="DV151">
        <v>16.75401996666664</v>
      </c>
      <c r="DW151">
        <v>0.31433433333333277</v>
      </c>
      <c r="DX151">
        <v>471.50149999999917</v>
      </c>
      <c r="DZ151">
        <v>1.71</v>
      </c>
      <c r="EA151">
        <v>2.4166666666666665</v>
      </c>
      <c r="EB151">
        <v>5.9333333333333342E-2</v>
      </c>
    </row>
    <row r="152" spans="1:132" x14ac:dyDescent="0.25">
      <c r="A152" t="s">
        <v>2284</v>
      </c>
      <c r="B152" t="s">
        <v>2301</v>
      </c>
      <c r="D152" t="s">
        <v>307</v>
      </c>
      <c r="E152" t="s">
        <v>1052</v>
      </c>
      <c r="H152">
        <v>9440</v>
      </c>
      <c r="I152" t="s">
        <v>479</v>
      </c>
      <c r="J152">
        <v>0</v>
      </c>
      <c r="K152">
        <v>0</v>
      </c>
      <c r="L152">
        <v>0</v>
      </c>
      <c r="M152">
        <v>0</v>
      </c>
      <c r="N152">
        <v>754</v>
      </c>
      <c r="O152">
        <v>9440</v>
      </c>
      <c r="P152" t="s">
        <v>479</v>
      </c>
      <c r="Q152" t="s">
        <v>191</v>
      </c>
      <c r="T152">
        <v>12.5</v>
      </c>
      <c r="U152" s="62" t="str">
        <f>VLOOKUP(A152,'Rettelse til drænsystem'!$G$4:$H$424,2,FALSE)</f>
        <v>Systematisk drænet</v>
      </c>
      <c r="V152" t="s">
        <v>1165</v>
      </c>
      <c r="W152" t="s">
        <v>193</v>
      </c>
      <c r="X152">
        <v>4</v>
      </c>
      <c r="Y152" t="s">
        <v>1064</v>
      </c>
      <c r="Z152">
        <v>1</v>
      </c>
      <c r="AA152" t="s">
        <v>282</v>
      </c>
      <c r="AB152" t="s">
        <v>282</v>
      </c>
      <c r="AC152">
        <v>2</v>
      </c>
      <c r="AD152" t="s">
        <v>196</v>
      </c>
      <c r="AE152">
        <v>1</v>
      </c>
      <c r="AF152" t="s">
        <v>282</v>
      </c>
      <c r="AG152" t="s">
        <v>282</v>
      </c>
      <c r="AH152" t="s">
        <v>282</v>
      </c>
      <c r="AI152" t="s">
        <v>282</v>
      </c>
      <c r="AJ152" t="s">
        <v>282</v>
      </c>
      <c r="AK152" t="s">
        <v>282</v>
      </c>
      <c r="AL152" t="s">
        <v>282</v>
      </c>
      <c r="AM152" t="s">
        <v>282</v>
      </c>
      <c r="AN152" t="s">
        <v>282</v>
      </c>
      <c r="AO152" t="s">
        <v>192</v>
      </c>
      <c r="AP152" t="s">
        <v>197</v>
      </c>
      <c r="AQ152" t="s">
        <v>234</v>
      </c>
      <c r="AR152" t="s">
        <v>282</v>
      </c>
      <c r="AS152">
        <v>567.5</v>
      </c>
      <c r="AT152">
        <v>743.9000000000002</v>
      </c>
      <c r="AU152">
        <v>575.63000000000022</v>
      </c>
      <c r="AV152">
        <v>88.003097291138559</v>
      </c>
      <c r="AW152">
        <v>15.288136005965383</v>
      </c>
      <c r="AX152">
        <v>96.803407020252422</v>
      </c>
      <c r="AY152">
        <v>16.816949606561924</v>
      </c>
      <c r="BA152">
        <v>852</v>
      </c>
      <c r="BB152">
        <v>26</v>
      </c>
      <c r="BC152" t="s">
        <v>1066</v>
      </c>
      <c r="BD152" t="s">
        <v>1090</v>
      </c>
      <c r="BE152" t="s">
        <v>554</v>
      </c>
      <c r="BF152">
        <v>1</v>
      </c>
      <c r="BG152" t="s">
        <v>282</v>
      </c>
      <c r="BH152">
        <v>5.66</v>
      </c>
      <c r="BI152">
        <v>8.02</v>
      </c>
      <c r="BJ152">
        <v>0.3</v>
      </c>
      <c r="BK152" t="s">
        <v>282</v>
      </c>
      <c r="BL152" t="s">
        <v>282</v>
      </c>
      <c r="BM152" t="s">
        <v>282</v>
      </c>
      <c r="BN152" t="s">
        <v>282</v>
      </c>
      <c r="BO152" t="s">
        <v>282</v>
      </c>
      <c r="BP152" t="s">
        <v>282</v>
      </c>
      <c r="BQ152" t="s">
        <v>282</v>
      </c>
      <c r="BR152" t="s">
        <v>282</v>
      </c>
      <c r="BS152" t="s">
        <v>282</v>
      </c>
      <c r="BT152" t="s">
        <v>282</v>
      </c>
      <c r="BU152">
        <v>898</v>
      </c>
      <c r="BV152">
        <v>7</v>
      </c>
      <c r="BW152" t="s">
        <v>1068</v>
      </c>
      <c r="BX152" t="s">
        <v>3077</v>
      </c>
      <c r="BY152" t="s">
        <v>554</v>
      </c>
      <c r="BZ152">
        <v>3</v>
      </c>
      <c r="CA152" t="s">
        <v>2127</v>
      </c>
      <c r="CB152">
        <v>3.9</v>
      </c>
      <c r="CC152">
        <v>5.7</v>
      </c>
      <c r="CD152">
        <v>0.36</v>
      </c>
      <c r="CE152" t="s">
        <v>282</v>
      </c>
      <c r="CF152" t="s">
        <v>282</v>
      </c>
      <c r="CG152" t="s">
        <v>282</v>
      </c>
      <c r="CH152" t="s">
        <v>282</v>
      </c>
      <c r="CI152" t="s">
        <v>282</v>
      </c>
      <c r="CJ152" t="s">
        <v>282</v>
      </c>
      <c r="CK152" t="s">
        <v>282</v>
      </c>
      <c r="CL152" t="s">
        <v>282</v>
      </c>
      <c r="CM152" t="s">
        <v>282</v>
      </c>
      <c r="CN152" t="s">
        <v>282</v>
      </c>
      <c r="CO152">
        <v>1379</v>
      </c>
      <c r="CP152">
        <v>10</v>
      </c>
      <c r="CQ152" t="s">
        <v>1069</v>
      </c>
      <c r="CR152" t="s">
        <v>3077</v>
      </c>
      <c r="CS152" t="s">
        <v>554</v>
      </c>
      <c r="CT152">
        <v>1</v>
      </c>
      <c r="CU152" t="s">
        <v>2127</v>
      </c>
      <c r="CV152">
        <v>3.37</v>
      </c>
      <c r="CW152">
        <v>4.5599999999999996</v>
      </c>
      <c r="CX152">
        <v>0.28999999999999998</v>
      </c>
      <c r="CY152" t="s">
        <v>282</v>
      </c>
      <c r="CZ152" t="s">
        <v>282</v>
      </c>
      <c r="DA152" t="s">
        <v>282</v>
      </c>
      <c r="DB152" t="s">
        <v>282</v>
      </c>
      <c r="DC152" t="s">
        <v>282</v>
      </c>
      <c r="DD152" t="s">
        <v>282</v>
      </c>
      <c r="DE152" t="s">
        <v>282</v>
      </c>
      <c r="DF152" t="s">
        <v>282</v>
      </c>
      <c r="DG152" t="s">
        <v>282</v>
      </c>
      <c r="DH152" t="s">
        <v>282</v>
      </c>
      <c r="DJ152">
        <v>3</v>
      </c>
      <c r="DK152">
        <v>4.3099999999999996</v>
      </c>
      <c r="DL152">
        <v>6.0933333333333328</v>
      </c>
      <c r="DM152">
        <v>0.31666666666666665</v>
      </c>
      <c r="DN152">
        <v>24.809653000000008</v>
      </c>
      <c r="DO152">
        <v>35.075054666666681</v>
      </c>
      <c r="DP152">
        <v>1.8228283333333339</v>
      </c>
      <c r="DR152">
        <v>3.9500000000000006</v>
      </c>
      <c r="DS152">
        <v>5.6866666666666665</v>
      </c>
      <c r="DT152">
        <v>0.27333333333333337</v>
      </c>
      <c r="DU152">
        <v>6.8878783333333056</v>
      </c>
      <c r="DV152">
        <v>9.9162197777777372</v>
      </c>
      <c r="DW152">
        <v>0.4766295555555537</v>
      </c>
      <c r="DX152">
        <v>174.37666666666595</v>
      </c>
      <c r="DZ152">
        <v>2.5366666666666666</v>
      </c>
      <c r="EA152">
        <v>3.7333333333333329</v>
      </c>
      <c r="EB152">
        <v>0.27533333333333337</v>
      </c>
    </row>
    <row r="153" spans="1:132" x14ac:dyDescent="0.25">
      <c r="A153" t="s">
        <v>2287</v>
      </c>
      <c r="B153" t="s">
        <v>2303</v>
      </c>
      <c r="D153" t="s">
        <v>307</v>
      </c>
      <c r="E153" t="s">
        <v>1052</v>
      </c>
      <c r="H153">
        <v>9310</v>
      </c>
      <c r="I153" t="s">
        <v>527</v>
      </c>
      <c r="J153">
        <v>0</v>
      </c>
      <c r="K153">
        <v>0</v>
      </c>
      <c r="L153">
        <v>0</v>
      </c>
      <c r="M153">
        <v>0</v>
      </c>
      <c r="N153">
        <v>1</v>
      </c>
      <c r="O153">
        <v>9310</v>
      </c>
      <c r="P153" t="s">
        <v>527</v>
      </c>
      <c r="Q153" t="s">
        <v>191</v>
      </c>
      <c r="T153">
        <v>30</v>
      </c>
      <c r="U153" s="62" t="str">
        <f>VLOOKUP(A153,'Rettelse til drænsystem'!$G$4:$H$424,2,FALSE)</f>
        <v>Systematisk drænet</v>
      </c>
      <c r="V153" t="s">
        <v>1058</v>
      </c>
      <c r="W153" t="s">
        <v>193</v>
      </c>
      <c r="X153">
        <v>25</v>
      </c>
      <c r="Y153" t="s">
        <v>1064</v>
      </c>
      <c r="Z153">
        <v>1</v>
      </c>
      <c r="AA153" t="s">
        <v>282</v>
      </c>
      <c r="AB153" t="s">
        <v>282</v>
      </c>
      <c r="AC153">
        <v>14</v>
      </c>
      <c r="AD153" t="s">
        <v>229</v>
      </c>
      <c r="AE153">
        <v>0.5</v>
      </c>
      <c r="AF153" t="s">
        <v>282</v>
      </c>
      <c r="AG153">
        <v>13</v>
      </c>
      <c r="AH153" t="s">
        <v>215</v>
      </c>
      <c r="AI153">
        <v>0.5</v>
      </c>
      <c r="AJ153" t="s">
        <v>282</v>
      </c>
      <c r="AK153" t="s">
        <v>282</v>
      </c>
      <c r="AL153" t="s">
        <v>282</v>
      </c>
      <c r="AM153" t="s">
        <v>282</v>
      </c>
      <c r="AN153" t="s">
        <v>282</v>
      </c>
      <c r="AO153" t="s">
        <v>192</v>
      </c>
      <c r="AP153" t="s">
        <v>192</v>
      </c>
      <c r="AQ153" t="s">
        <v>198</v>
      </c>
      <c r="AR153" t="s">
        <v>282</v>
      </c>
      <c r="AS153">
        <v>564.6</v>
      </c>
      <c r="AT153">
        <v>538.30000000000007</v>
      </c>
      <c r="AU153">
        <v>296.25333333333305</v>
      </c>
      <c r="AV153">
        <v>25.481389565934037</v>
      </c>
      <c r="AW153">
        <v>8.5651146784525469</v>
      </c>
      <c r="AX153">
        <v>28.029528522527443</v>
      </c>
      <c r="AY153">
        <v>9.4216261462978022</v>
      </c>
      <c r="BA153">
        <v>735</v>
      </c>
      <c r="BB153">
        <v>25</v>
      </c>
      <c r="BC153" t="s">
        <v>1066</v>
      </c>
      <c r="BD153" t="s">
        <v>1090</v>
      </c>
      <c r="BE153" t="s">
        <v>460</v>
      </c>
      <c r="BF153">
        <v>3</v>
      </c>
      <c r="BG153" t="s">
        <v>282</v>
      </c>
      <c r="BH153">
        <v>1.02</v>
      </c>
      <c r="BI153">
        <v>1.74</v>
      </c>
      <c r="BJ153">
        <v>0.06</v>
      </c>
      <c r="BK153" t="s">
        <v>282</v>
      </c>
      <c r="BL153" t="s">
        <v>282</v>
      </c>
      <c r="BM153" t="s">
        <v>282</v>
      </c>
      <c r="BN153" t="s">
        <v>282</v>
      </c>
      <c r="BO153" t="s">
        <v>282</v>
      </c>
      <c r="BP153" t="s">
        <v>282</v>
      </c>
      <c r="BQ153" t="s">
        <v>282</v>
      </c>
      <c r="BR153" t="s">
        <v>282</v>
      </c>
      <c r="BS153" t="s">
        <v>282</v>
      </c>
      <c r="BT153" t="s">
        <v>282</v>
      </c>
      <c r="BU153">
        <v>744</v>
      </c>
      <c r="BV153">
        <v>6</v>
      </c>
      <c r="BW153" t="s">
        <v>1068</v>
      </c>
      <c r="BX153" t="s">
        <v>3077</v>
      </c>
      <c r="BY153" t="s">
        <v>282</v>
      </c>
      <c r="BZ153">
        <v>4.5</v>
      </c>
      <c r="CA153" t="s">
        <v>282</v>
      </c>
      <c r="CB153">
        <v>1.38</v>
      </c>
      <c r="CC153">
        <v>2.41</v>
      </c>
      <c r="CD153">
        <v>7.0000000000000007E-2</v>
      </c>
      <c r="CE153" t="s">
        <v>282</v>
      </c>
      <c r="CF153" t="s">
        <v>282</v>
      </c>
      <c r="CG153" t="s">
        <v>282</v>
      </c>
      <c r="CH153" t="s">
        <v>282</v>
      </c>
      <c r="CI153" t="s">
        <v>282</v>
      </c>
      <c r="CJ153" t="s">
        <v>282</v>
      </c>
      <c r="CK153" t="s">
        <v>282</v>
      </c>
      <c r="CL153" t="s">
        <v>282</v>
      </c>
      <c r="CM153" t="s">
        <v>282</v>
      </c>
      <c r="CN153" t="s">
        <v>282</v>
      </c>
      <c r="CO153">
        <v>1418</v>
      </c>
      <c r="CP153">
        <v>10</v>
      </c>
      <c r="CQ153" t="s">
        <v>1069</v>
      </c>
      <c r="CR153" t="s">
        <v>3077</v>
      </c>
      <c r="CS153" t="s">
        <v>460</v>
      </c>
      <c r="CT153">
        <v>2.5</v>
      </c>
      <c r="CU153" t="s">
        <v>282</v>
      </c>
      <c r="CV153">
        <v>0.67</v>
      </c>
      <c r="CW153">
        <v>1.88</v>
      </c>
      <c r="CX153">
        <v>7.0000000000000007E-2</v>
      </c>
      <c r="CY153" t="s">
        <v>282</v>
      </c>
      <c r="CZ153" t="s">
        <v>282</v>
      </c>
      <c r="DA153" t="s">
        <v>282</v>
      </c>
      <c r="DB153" t="s">
        <v>282</v>
      </c>
      <c r="DC153" t="s">
        <v>282</v>
      </c>
      <c r="DD153" t="s">
        <v>282</v>
      </c>
      <c r="DE153" t="s">
        <v>282</v>
      </c>
      <c r="DF153" t="s">
        <v>282</v>
      </c>
      <c r="DG153" t="s">
        <v>282</v>
      </c>
      <c r="DH153" t="s">
        <v>282</v>
      </c>
      <c r="DJ153">
        <v>3</v>
      </c>
      <c r="DK153">
        <v>1.0233333333333332</v>
      </c>
      <c r="DL153">
        <v>2.0100000000000002</v>
      </c>
      <c r="DM153">
        <v>6.6666666666666666E-2</v>
      </c>
      <c r="DN153">
        <v>3.0316591111111082</v>
      </c>
      <c r="DO153">
        <v>5.9546919999999952</v>
      </c>
      <c r="DP153">
        <v>0.19750222222222202</v>
      </c>
      <c r="DR153">
        <v>4.3466666666666667</v>
      </c>
      <c r="DS153">
        <v>5.2466666666666661</v>
      </c>
      <c r="DT153">
        <v>5.6666666666666664E-2</v>
      </c>
      <c r="DU153">
        <v>7.5982631111110788</v>
      </c>
      <c r="DV153">
        <v>9.1715231111110729</v>
      </c>
      <c r="DW153">
        <v>9.9057111111110693E-2</v>
      </c>
      <c r="DX153">
        <v>174.80666666666593</v>
      </c>
      <c r="DZ153" t="s">
        <v>282</v>
      </c>
      <c r="EA153" t="s">
        <v>282</v>
      </c>
      <c r="EB153" t="s">
        <v>282</v>
      </c>
    </row>
    <row r="154" spans="1:132" x14ac:dyDescent="0.25">
      <c r="A154" t="s">
        <v>2289</v>
      </c>
      <c r="B154" t="s">
        <v>2305</v>
      </c>
      <c r="D154" t="s">
        <v>307</v>
      </c>
      <c r="E154" t="s">
        <v>1052</v>
      </c>
      <c r="H154">
        <v>9382</v>
      </c>
      <c r="I154" t="s">
        <v>212</v>
      </c>
      <c r="J154">
        <v>0</v>
      </c>
      <c r="K154">
        <v>0</v>
      </c>
      <c r="L154">
        <v>0</v>
      </c>
      <c r="M154">
        <v>0</v>
      </c>
      <c r="N154">
        <v>1</v>
      </c>
      <c r="O154">
        <v>9382</v>
      </c>
      <c r="P154" t="s">
        <v>212</v>
      </c>
      <c r="Q154" t="s">
        <v>191</v>
      </c>
      <c r="T154">
        <v>8</v>
      </c>
      <c r="U154" s="62" t="str">
        <f>VLOOKUP(A154,'Rettelse til drænsystem'!$G$4:$H$424,2,FALSE)</f>
        <v>Systematisk drænet</v>
      </c>
      <c r="V154" t="s">
        <v>1058</v>
      </c>
      <c r="W154" t="s">
        <v>193</v>
      </c>
      <c r="X154">
        <v>22</v>
      </c>
      <c r="Y154" t="s">
        <v>1181</v>
      </c>
      <c r="Z154">
        <v>0.5</v>
      </c>
      <c r="AA154" t="s">
        <v>1207</v>
      </c>
      <c r="AB154">
        <v>0.5</v>
      </c>
      <c r="AC154">
        <v>2</v>
      </c>
      <c r="AD154" t="s">
        <v>196</v>
      </c>
      <c r="AE154">
        <v>1</v>
      </c>
      <c r="AF154" t="s">
        <v>282</v>
      </c>
      <c r="AG154" t="s">
        <v>282</v>
      </c>
      <c r="AH154" t="s">
        <v>282</v>
      </c>
      <c r="AI154" t="s">
        <v>282</v>
      </c>
      <c r="AJ154" t="s">
        <v>282</v>
      </c>
      <c r="AK154" t="s">
        <v>282</v>
      </c>
      <c r="AL154" t="s">
        <v>282</v>
      </c>
      <c r="AM154" t="s">
        <v>282</v>
      </c>
      <c r="AN154" t="s">
        <v>282</v>
      </c>
      <c r="AO154" t="s">
        <v>192</v>
      </c>
      <c r="AP154" t="s">
        <v>197</v>
      </c>
      <c r="AQ154" t="s">
        <v>198</v>
      </c>
      <c r="AR154" t="s">
        <v>282</v>
      </c>
      <c r="AS154">
        <v>567.5</v>
      </c>
      <c r="AT154">
        <v>692.50000000000045</v>
      </c>
      <c r="AU154">
        <v>492.63333333333304</v>
      </c>
      <c r="AV154">
        <v>85.518978996687736</v>
      </c>
      <c r="AW154">
        <v>17.338951252965497</v>
      </c>
      <c r="AX154">
        <v>94.070876896356523</v>
      </c>
      <c r="AY154">
        <v>19.072846378262049</v>
      </c>
      <c r="BA154">
        <v>832</v>
      </c>
      <c r="BB154">
        <v>26</v>
      </c>
      <c r="BC154" t="s">
        <v>1066</v>
      </c>
      <c r="BD154" t="s">
        <v>1090</v>
      </c>
      <c r="BE154" t="s">
        <v>3185</v>
      </c>
      <c r="BF154">
        <v>0.5</v>
      </c>
      <c r="BG154" t="s">
        <v>282</v>
      </c>
      <c r="BH154">
        <v>9.39</v>
      </c>
      <c r="BI154">
        <v>12.32</v>
      </c>
      <c r="BJ154">
        <v>0.18</v>
      </c>
      <c r="BK154" t="s">
        <v>282</v>
      </c>
      <c r="BL154" t="s">
        <v>282</v>
      </c>
      <c r="BM154" t="s">
        <v>282</v>
      </c>
      <c r="BN154" t="s">
        <v>282</v>
      </c>
      <c r="BO154" t="s">
        <v>282</v>
      </c>
      <c r="BP154" t="s">
        <v>282</v>
      </c>
      <c r="BQ154" t="s">
        <v>282</v>
      </c>
      <c r="BR154" t="s">
        <v>282</v>
      </c>
      <c r="BS154" t="s">
        <v>282</v>
      </c>
      <c r="BT154" t="s">
        <v>282</v>
      </c>
      <c r="BU154">
        <v>879</v>
      </c>
      <c r="BV154">
        <v>7</v>
      </c>
      <c r="BW154" t="s">
        <v>1068</v>
      </c>
      <c r="BX154" t="s">
        <v>3077</v>
      </c>
      <c r="BY154" t="s">
        <v>282</v>
      </c>
      <c r="BZ154" t="s">
        <v>282</v>
      </c>
      <c r="CA154" t="s">
        <v>3188</v>
      </c>
      <c r="CB154">
        <v>13.99</v>
      </c>
      <c r="CC154">
        <v>15.95</v>
      </c>
      <c r="CD154">
        <v>0.06</v>
      </c>
      <c r="CE154" t="s">
        <v>282</v>
      </c>
      <c r="CF154" t="s">
        <v>282</v>
      </c>
      <c r="CG154" t="s">
        <v>282</v>
      </c>
      <c r="CH154" t="s">
        <v>282</v>
      </c>
      <c r="CI154" t="s">
        <v>282</v>
      </c>
      <c r="CJ154" t="s">
        <v>282</v>
      </c>
      <c r="CK154" t="s">
        <v>282</v>
      </c>
      <c r="CL154" t="s">
        <v>282</v>
      </c>
      <c r="CM154" t="s">
        <v>282</v>
      </c>
      <c r="CN154" t="s">
        <v>282</v>
      </c>
      <c r="CO154">
        <v>1444</v>
      </c>
      <c r="CP154">
        <v>10</v>
      </c>
      <c r="CQ154" t="s">
        <v>1069</v>
      </c>
      <c r="CR154" t="s">
        <v>3077</v>
      </c>
      <c r="CS154" t="s">
        <v>282</v>
      </c>
      <c r="CT154" t="s">
        <v>282</v>
      </c>
      <c r="CU154" t="s">
        <v>3189</v>
      </c>
      <c r="CV154">
        <v>5.76</v>
      </c>
      <c r="CW154">
        <v>7.1</v>
      </c>
      <c r="CX154">
        <v>0.14000000000000001</v>
      </c>
      <c r="CY154" t="s">
        <v>282</v>
      </c>
      <c r="CZ154" t="s">
        <v>282</v>
      </c>
      <c r="DA154" t="s">
        <v>282</v>
      </c>
      <c r="DB154" t="s">
        <v>282</v>
      </c>
      <c r="DC154" t="s">
        <v>282</v>
      </c>
      <c r="DD154" t="s">
        <v>282</v>
      </c>
      <c r="DE154" t="s">
        <v>282</v>
      </c>
      <c r="DF154" t="s">
        <v>282</v>
      </c>
      <c r="DG154" t="s">
        <v>282</v>
      </c>
      <c r="DH154" t="s">
        <v>282</v>
      </c>
      <c r="DJ154">
        <v>3</v>
      </c>
      <c r="DK154">
        <v>9.7133333333333329</v>
      </c>
      <c r="DL154">
        <v>11.79</v>
      </c>
      <c r="DM154">
        <v>0.12666666666666668</v>
      </c>
      <c r="DN154">
        <v>47.851117777777745</v>
      </c>
      <c r="DO154">
        <v>58.081469999999968</v>
      </c>
      <c r="DP154">
        <v>0.6240022222222219</v>
      </c>
      <c r="DR154">
        <v>8.9866666666666664</v>
      </c>
      <c r="DS154">
        <v>10.663333333333334</v>
      </c>
      <c r="DT154">
        <v>7.0000000000000007E-2</v>
      </c>
      <c r="DU154">
        <v>33.911486222222152</v>
      </c>
      <c r="DV154">
        <v>40.238443777777697</v>
      </c>
      <c r="DW154">
        <v>0.26414733333333279</v>
      </c>
      <c r="DX154">
        <v>377.35333333333256</v>
      </c>
      <c r="DZ154" t="s">
        <v>282</v>
      </c>
      <c r="EA154" t="s">
        <v>282</v>
      </c>
      <c r="EB154" t="s">
        <v>282</v>
      </c>
    </row>
    <row r="155" spans="1:132" x14ac:dyDescent="0.25">
      <c r="A155" t="s">
        <v>2291</v>
      </c>
      <c r="B155" t="s">
        <v>2308</v>
      </c>
      <c r="D155" t="s">
        <v>307</v>
      </c>
      <c r="E155" t="s">
        <v>1052</v>
      </c>
      <c r="H155">
        <v>9493</v>
      </c>
      <c r="I155" t="s">
        <v>2310</v>
      </c>
      <c r="J155">
        <v>0</v>
      </c>
      <c r="K155">
        <v>0</v>
      </c>
      <c r="L155">
        <v>0</v>
      </c>
      <c r="M155">
        <v>0</v>
      </c>
      <c r="N155">
        <v>1</v>
      </c>
      <c r="O155">
        <v>9493</v>
      </c>
      <c r="P155" t="s">
        <v>2310</v>
      </c>
      <c r="Q155" t="s">
        <v>214</v>
      </c>
      <c r="T155">
        <v>11</v>
      </c>
      <c r="U155" s="62" t="str">
        <f>VLOOKUP(A155,'Rettelse til drænsystem'!$G$4:$H$424,2,FALSE)</f>
        <v>Systematisk drænet</v>
      </c>
      <c r="V155" t="s">
        <v>1058</v>
      </c>
      <c r="W155" t="s">
        <v>193</v>
      </c>
      <c r="X155">
        <v>12</v>
      </c>
      <c r="Y155" t="s">
        <v>1064</v>
      </c>
      <c r="Z155">
        <v>1</v>
      </c>
      <c r="AA155" t="s">
        <v>282</v>
      </c>
      <c r="AB155" t="s">
        <v>282</v>
      </c>
      <c r="AC155">
        <v>3</v>
      </c>
      <c r="AD155" t="s">
        <v>253</v>
      </c>
      <c r="AE155">
        <v>1</v>
      </c>
      <c r="AF155" t="s">
        <v>282</v>
      </c>
      <c r="AG155" t="s">
        <v>282</v>
      </c>
      <c r="AH155" t="s">
        <v>282</v>
      </c>
      <c r="AI155" t="s">
        <v>282</v>
      </c>
      <c r="AJ155" t="s">
        <v>282</v>
      </c>
      <c r="AK155" t="s">
        <v>282</v>
      </c>
      <c r="AL155" t="s">
        <v>282</v>
      </c>
      <c r="AM155" t="s">
        <v>282</v>
      </c>
      <c r="AN155" t="s">
        <v>282</v>
      </c>
      <c r="AO155" t="s">
        <v>192</v>
      </c>
      <c r="AP155" t="s">
        <v>197</v>
      </c>
      <c r="AQ155" t="s">
        <v>198</v>
      </c>
      <c r="AR155" t="s">
        <v>282</v>
      </c>
      <c r="AS155">
        <v>567.5</v>
      </c>
      <c r="AT155">
        <v>764.09999999999991</v>
      </c>
      <c r="AU155">
        <v>605.26999999999987</v>
      </c>
      <c r="AV155">
        <v>35.442798094907424</v>
      </c>
      <c r="AW155">
        <v>5.8557004468926976</v>
      </c>
      <c r="AX155">
        <v>38.98707790439817</v>
      </c>
      <c r="AY155">
        <v>6.4412704915819683</v>
      </c>
      <c r="BA155">
        <v>794</v>
      </c>
      <c r="BB155">
        <v>26</v>
      </c>
      <c r="BC155" t="s">
        <v>1066</v>
      </c>
      <c r="BD155" t="s">
        <v>1090</v>
      </c>
      <c r="BE155" t="s">
        <v>457</v>
      </c>
      <c r="BF155" t="s">
        <v>282</v>
      </c>
      <c r="BG155" t="s">
        <v>3190</v>
      </c>
      <c r="BH155">
        <v>4.55</v>
      </c>
      <c r="BI155">
        <v>5.9</v>
      </c>
      <c r="BJ155">
        <v>0.02</v>
      </c>
      <c r="BK155" t="s">
        <v>282</v>
      </c>
      <c r="BL155" t="s">
        <v>282</v>
      </c>
      <c r="BM155" t="s">
        <v>282</v>
      </c>
      <c r="BN155" t="s">
        <v>282</v>
      </c>
      <c r="BO155" t="s">
        <v>282</v>
      </c>
      <c r="BP155" t="s">
        <v>282</v>
      </c>
      <c r="BQ155" t="s">
        <v>282</v>
      </c>
      <c r="BR155" t="s">
        <v>282</v>
      </c>
      <c r="BS155" t="s">
        <v>282</v>
      </c>
      <c r="BT155" t="s">
        <v>282</v>
      </c>
      <c r="BU155">
        <v>883</v>
      </c>
      <c r="BV155">
        <v>7</v>
      </c>
      <c r="BW155" t="s">
        <v>1068</v>
      </c>
      <c r="BX155" t="s">
        <v>3077</v>
      </c>
      <c r="BY155" t="s">
        <v>457</v>
      </c>
      <c r="BZ155" t="s">
        <v>282</v>
      </c>
      <c r="CA155" t="s">
        <v>3191</v>
      </c>
      <c r="CB155">
        <v>9.86</v>
      </c>
      <c r="CC155">
        <v>11.07</v>
      </c>
      <c r="CD155">
        <v>0.03</v>
      </c>
      <c r="CE155" t="s">
        <v>282</v>
      </c>
      <c r="CF155" t="s">
        <v>282</v>
      </c>
      <c r="CG155" t="s">
        <v>282</v>
      </c>
      <c r="CH155" t="s">
        <v>282</v>
      </c>
      <c r="CI155" t="s">
        <v>282</v>
      </c>
      <c r="CJ155" t="s">
        <v>282</v>
      </c>
      <c r="CK155" t="s">
        <v>282</v>
      </c>
      <c r="CL155" t="s">
        <v>282</v>
      </c>
      <c r="CM155" t="s">
        <v>282</v>
      </c>
      <c r="CN155" t="s">
        <v>282</v>
      </c>
      <c r="CO155">
        <v>765</v>
      </c>
      <c r="CP155">
        <v>10</v>
      </c>
      <c r="CQ155" t="s">
        <v>1069</v>
      </c>
      <c r="CR155" t="s">
        <v>3077</v>
      </c>
      <c r="CS155" t="s">
        <v>457</v>
      </c>
      <c r="CT155" t="s">
        <v>282</v>
      </c>
      <c r="CU155" t="s">
        <v>3192</v>
      </c>
      <c r="CV155">
        <v>6.31</v>
      </c>
      <c r="CW155">
        <v>7.26</v>
      </c>
      <c r="CX155">
        <v>0.03</v>
      </c>
      <c r="CY155" t="s">
        <v>282</v>
      </c>
      <c r="CZ155" t="s">
        <v>282</v>
      </c>
      <c r="DA155" t="s">
        <v>282</v>
      </c>
      <c r="DB155" t="s">
        <v>282</v>
      </c>
      <c r="DC155" t="s">
        <v>282</v>
      </c>
      <c r="DD155" t="s">
        <v>282</v>
      </c>
      <c r="DE155" t="s">
        <v>282</v>
      </c>
      <c r="DF155" t="s">
        <v>282</v>
      </c>
      <c r="DG155" t="s">
        <v>282</v>
      </c>
      <c r="DH155" t="s">
        <v>282</v>
      </c>
      <c r="DJ155">
        <v>3</v>
      </c>
      <c r="DK155">
        <v>6.9066666666666663</v>
      </c>
      <c r="DL155">
        <v>8.0766666666666662</v>
      </c>
      <c r="DM155">
        <v>2.6666666666666668E-2</v>
      </c>
      <c r="DN155">
        <v>41.803981333333326</v>
      </c>
      <c r="DO155">
        <v>48.88564033333332</v>
      </c>
      <c r="DP155">
        <v>0.16140533333333332</v>
      </c>
      <c r="DR155">
        <v>5.1950000000000003</v>
      </c>
      <c r="DS155">
        <v>5.8049999999999997</v>
      </c>
      <c r="DT155">
        <v>0.05</v>
      </c>
      <c r="DU155">
        <v>15.534954833333298</v>
      </c>
      <c r="DV155">
        <v>17.359078499999956</v>
      </c>
      <c r="DW155">
        <v>0.14951833333333298</v>
      </c>
      <c r="DX155">
        <v>299.03666666666595</v>
      </c>
      <c r="DZ155" t="s">
        <v>282</v>
      </c>
      <c r="EA155" t="s">
        <v>282</v>
      </c>
      <c r="EB155" t="s">
        <v>282</v>
      </c>
    </row>
    <row r="156" spans="1:132" x14ac:dyDescent="0.25">
      <c r="A156" t="s">
        <v>2294</v>
      </c>
      <c r="B156" t="s">
        <v>2313</v>
      </c>
      <c r="D156" t="s">
        <v>307</v>
      </c>
      <c r="E156" t="s">
        <v>1052</v>
      </c>
      <c r="H156">
        <v>0</v>
      </c>
      <c r="I156" t="s">
        <v>282</v>
      </c>
      <c r="J156">
        <v>0</v>
      </c>
      <c r="K156">
        <v>0</v>
      </c>
      <c r="L156">
        <v>0</v>
      </c>
      <c r="M156">
        <v>0</v>
      </c>
      <c r="N156" t="s">
        <v>282</v>
      </c>
      <c r="O156">
        <v>0</v>
      </c>
      <c r="P156" t="s">
        <v>282</v>
      </c>
      <c r="Q156">
        <v>0</v>
      </c>
      <c r="T156" t="s">
        <v>282</v>
      </c>
      <c r="U156" s="62" t="str">
        <f>VLOOKUP(A156,'Rettelse til drænsystem'!$G$4:$H$424,2,FALSE)</f>
        <v/>
      </c>
      <c r="V156" t="s">
        <v>282</v>
      </c>
      <c r="W156" t="s">
        <v>650</v>
      </c>
      <c r="X156" t="s">
        <v>282</v>
      </c>
      <c r="Y156" t="s">
        <v>282</v>
      </c>
      <c r="Z156" t="s">
        <v>282</v>
      </c>
      <c r="AA156" t="s">
        <v>282</v>
      </c>
      <c r="AB156" t="s">
        <v>282</v>
      </c>
      <c r="AC156" t="s">
        <v>282</v>
      </c>
      <c r="AD156" t="s">
        <v>282</v>
      </c>
      <c r="AE156" t="s">
        <v>282</v>
      </c>
      <c r="AF156" t="s">
        <v>282</v>
      </c>
      <c r="AG156" t="s">
        <v>282</v>
      </c>
      <c r="AH156" t="s">
        <v>282</v>
      </c>
      <c r="AI156" t="s">
        <v>282</v>
      </c>
      <c r="AJ156" t="s">
        <v>282</v>
      </c>
      <c r="AK156" t="s">
        <v>282</v>
      </c>
      <c r="AL156" t="s">
        <v>282</v>
      </c>
      <c r="AM156" t="s">
        <v>282</v>
      </c>
      <c r="AN156" t="s">
        <v>282</v>
      </c>
      <c r="AO156" t="s">
        <v>282</v>
      </c>
      <c r="AP156" t="s">
        <v>282</v>
      </c>
      <c r="AQ156" t="s">
        <v>282</v>
      </c>
      <c r="AR156" t="s">
        <v>282</v>
      </c>
      <c r="AS156" t="s">
        <v>282</v>
      </c>
      <c r="AT156" t="s">
        <v>282</v>
      </c>
      <c r="AU156" t="s">
        <v>282</v>
      </c>
      <c r="AV156" t="s">
        <v>282</v>
      </c>
      <c r="AW156" t="s">
        <v>282</v>
      </c>
      <c r="AX156" t="s">
        <v>282</v>
      </c>
      <c r="AY156" t="s">
        <v>282</v>
      </c>
      <c r="BA156" t="s">
        <v>282</v>
      </c>
      <c r="BB156" t="s">
        <v>282</v>
      </c>
      <c r="BC156" t="s">
        <v>282</v>
      </c>
      <c r="BD156" t="s">
        <v>282</v>
      </c>
      <c r="BE156" t="s">
        <v>282</v>
      </c>
      <c r="BF156" t="s">
        <v>282</v>
      </c>
      <c r="BG156" t="s">
        <v>3161</v>
      </c>
      <c r="BH156" t="s">
        <v>282</v>
      </c>
      <c r="BI156" t="s">
        <v>282</v>
      </c>
      <c r="BJ156" t="s">
        <v>282</v>
      </c>
      <c r="BK156" t="s">
        <v>282</v>
      </c>
      <c r="BL156" t="s">
        <v>282</v>
      </c>
      <c r="BM156" t="s">
        <v>282</v>
      </c>
      <c r="BN156" t="s">
        <v>282</v>
      </c>
      <c r="BO156" t="s">
        <v>282</v>
      </c>
      <c r="BP156" t="s">
        <v>282</v>
      </c>
      <c r="BQ156" t="s">
        <v>282</v>
      </c>
      <c r="BR156" t="s">
        <v>282</v>
      </c>
      <c r="BS156" t="s">
        <v>282</v>
      </c>
      <c r="BT156" t="s">
        <v>282</v>
      </c>
      <c r="BU156" t="s">
        <v>282</v>
      </c>
      <c r="BV156" t="s">
        <v>282</v>
      </c>
      <c r="BW156" t="s">
        <v>282</v>
      </c>
      <c r="BX156" t="s">
        <v>282</v>
      </c>
      <c r="BY156" t="s">
        <v>282</v>
      </c>
      <c r="BZ156" t="s">
        <v>282</v>
      </c>
      <c r="CA156" t="s">
        <v>3162</v>
      </c>
      <c r="CB156" t="s">
        <v>282</v>
      </c>
      <c r="CC156" t="s">
        <v>282</v>
      </c>
      <c r="CD156" t="s">
        <v>282</v>
      </c>
      <c r="CE156" t="s">
        <v>282</v>
      </c>
      <c r="CF156" t="s">
        <v>282</v>
      </c>
      <c r="CG156" t="s">
        <v>282</v>
      </c>
      <c r="CH156" t="s">
        <v>282</v>
      </c>
      <c r="CI156" t="s">
        <v>282</v>
      </c>
      <c r="CJ156" t="s">
        <v>282</v>
      </c>
      <c r="CK156" t="s">
        <v>282</v>
      </c>
      <c r="CL156" t="s">
        <v>282</v>
      </c>
      <c r="CM156" t="s">
        <v>282</v>
      </c>
      <c r="CN156" t="s">
        <v>282</v>
      </c>
      <c r="CO156">
        <v>1378</v>
      </c>
      <c r="CP156">
        <v>11</v>
      </c>
      <c r="CQ156" t="s">
        <v>1069</v>
      </c>
      <c r="CR156" t="s">
        <v>3077</v>
      </c>
      <c r="CS156" t="s">
        <v>554</v>
      </c>
      <c r="CT156">
        <v>2</v>
      </c>
      <c r="CU156" t="s">
        <v>3144</v>
      </c>
      <c r="CV156">
        <v>7.54</v>
      </c>
      <c r="CW156">
        <v>8.9499999999999993</v>
      </c>
      <c r="CX156">
        <v>1.29</v>
      </c>
      <c r="CY156" t="s">
        <v>282</v>
      </c>
      <c r="CZ156" t="s">
        <v>282</v>
      </c>
      <c r="DA156" t="s">
        <v>282</v>
      </c>
      <c r="DB156" t="s">
        <v>282</v>
      </c>
      <c r="DC156" t="s">
        <v>282</v>
      </c>
      <c r="DD156" t="s">
        <v>282</v>
      </c>
      <c r="DE156" t="s">
        <v>282</v>
      </c>
      <c r="DF156" t="s">
        <v>282</v>
      </c>
      <c r="DG156" t="s">
        <v>282</v>
      </c>
      <c r="DH156" t="s">
        <v>282</v>
      </c>
      <c r="DJ156">
        <v>1</v>
      </c>
      <c r="DK156">
        <v>7.54</v>
      </c>
      <c r="DL156">
        <v>8.9499999999999993</v>
      </c>
      <c r="DM156">
        <v>1.29</v>
      </c>
      <c r="DN156" t="s">
        <v>282</v>
      </c>
      <c r="DO156" t="s">
        <v>282</v>
      </c>
      <c r="DP156" t="s">
        <v>282</v>
      </c>
      <c r="DR156">
        <v>0</v>
      </c>
      <c r="DS156">
        <v>0</v>
      </c>
      <c r="DT156">
        <v>0</v>
      </c>
      <c r="DU156" t="s">
        <v>282</v>
      </c>
      <c r="DV156" t="s">
        <v>282</v>
      </c>
      <c r="DW156" t="s">
        <v>282</v>
      </c>
      <c r="DX156" t="s">
        <v>282</v>
      </c>
      <c r="DZ156" t="s">
        <v>282</v>
      </c>
      <c r="EA156" t="s">
        <v>282</v>
      </c>
      <c r="EB156" t="s">
        <v>282</v>
      </c>
    </row>
    <row r="157" spans="1:132" x14ac:dyDescent="0.25">
      <c r="A157" t="s">
        <v>2298</v>
      </c>
      <c r="B157" t="s">
        <v>2320</v>
      </c>
      <c r="D157" t="s">
        <v>307</v>
      </c>
      <c r="E157" t="s">
        <v>1052</v>
      </c>
      <c r="H157">
        <v>9362</v>
      </c>
      <c r="I157" t="s">
        <v>413</v>
      </c>
      <c r="J157">
        <v>0</v>
      </c>
      <c r="K157">
        <v>0</v>
      </c>
      <c r="L157">
        <v>0</v>
      </c>
      <c r="M157">
        <v>0</v>
      </c>
      <c r="N157">
        <v>1</v>
      </c>
      <c r="O157">
        <v>9362</v>
      </c>
      <c r="P157" t="s">
        <v>413</v>
      </c>
      <c r="Q157" t="s">
        <v>1099</v>
      </c>
      <c r="T157">
        <v>11</v>
      </c>
      <c r="U157" s="62" t="str">
        <f>VLOOKUP(A157,'Rettelse til drænsystem'!$G$4:$H$424,2,FALSE)</f>
        <v>Systematisk drænet</v>
      </c>
      <c r="V157" t="s">
        <v>1058</v>
      </c>
      <c r="W157" t="s">
        <v>239</v>
      </c>
      <c r="X157">
        <v>45</v>
      </c>
      <c r="Y157" t="s">
        <v>1064</v>
      </c>
      <c r="Z157">
        <v>1</v>
      </c>
      <c r="AA157" t="s">
        <v>282</v>
      </c>
      <c r="AB157" t="s">
        <v>282</v>
      </c>
      <c r="AC157">
        <v>3</v>
      </c>
      <c r="AD157" t="s">
        <v>253</v>
      </c>
      <c r="AE157">
        <v>1</v>
      </c>
      <c r="AF157" t="s">
        <v>282</v>
      </c>
      <c r="AG157" t="s">
        <v>282</v>
      </c>
      <c r="AH157" t="s">
        <v>282</v>
      </c>
      <c r="AI157" t="s">
        <v>282</v>
      </c>
      <c r="AJ157" t="s">
        <v>282</v>
      </c>
      <c r="AK157" t="s">
        <v>282</v>
      </c>
      <c r="AL157" t="s">
        <v>282</v>
      </c>
      <c r="AM157" t="s">
        <v>282</v>
      </c>
      <c r="AN157" t="s">
        <v>282</v>
      </c>
      <c r="AO157" t="s">
        <v>192</v>
      </c>
      <c r="AP157" t="s">
        <v>197</v>
      </c>
      <c r="AQ157" t="s">
        <v>198</v>
      </c>
      <c r="AR157" t="s">
        <v>282</v>
      </c>
      <c r="AS157">
        <v>564.6</v>
      </c>
      <c r="AT157">
        <v>552.00000000000011</v>
      </c>
      <c r="AU157">
        <v>311.59999999999911</v>
      </c>
      <c r="AV157">
        <v>22.980037720855833</v>
      </c>
      <c r="AW157">
        <v>7.3748516434068998</v>
      </c>
      <c r="AX157">
        <v>25.278041492941419</v>
      </c>
      <c r="AY157">
        <v>8.1123368077475906</v>
      </c>
      <c r="BA157">
        <v>734</v>
      </c>
      <c r="BB157">
        <v>25</v>
      </c>
      <c r="BC157" t="s">
        <v>1066</v>
      </c>
      <c r="BD157" t="s">
        <v>1090</v>
      </c>
      <c r="BE157" t="s">
        <v>460</v>
      </c>
      <c r="BF157" t="s">
        <v>282</v>
      </c>
      <c r="BG157" t="s">
        <v>214</v>
      </c>
      <c r="BH157">
        <v>5.19</v>
      </c>
      <c r="BI157">
        <v>6.33</v>
      </c>
      <c r="BJ157">
        <v>0.04</v>
      </c>
      <c r="BK157" t="s">
        <v>282</v>
      </c>
      <c r="BL157" t="s">
        <v>282</v>
      </c>
      <c r="BM157" t="s">
        <v>282</v>
      </c>
      <c r="BN157" t="s">
        <v>282</v>
      </c>
      <c r="BO157" t="s">
        <v>282</v>
      </c>
      <c r="BP157" t="s">
        <v>282</v>
      </c>
      <c r="BQ157" t="s">
        <v>282</v>
      </c>
      <c r="BR157" t="s">
        <v>282</v>
      </c>
      <c r="BS157" t="s">
        <v>282</v>
      </c>
      <c r="BT157" t="s">
        <v>282</v>
      </c>
      <c r="BU157">
        <v>739</v>
      </c>
      <c r="BV157">
        <v>6</v>
      </c>
      <c r="BW157" t="s">
        <v>1068</v>
      </c>
      <c r="BX157" t="s">
        <v>3077</v>
      </c>
      <c r="BY157" t="s">
        <v>460</v>
      </c>
      <c r="BZ157" t="s">
        <v>282</v>
      </c>
      <c r="CA157" t="s">
        <v>282</v>
      </c>
      <c r="CB157">
        <v>6.19</v>
      </c>
      <c r="CC157">
        <v>6.85</v>
      </c>
      <c r="CD157">
        <v>0.03</v>
      </c>
      <c r="CE157" t="s">
        <v>282</v>
      </c>
      <c r="CF157" t="s">
        <v>282</v>
      </c>
      <c r="CG157" t="s">
        <v>282</v>
      </c>
      <c r="CH157" t="s">
        <v>282</v>
      </c>
      <c r="CI157" t="s">
        <v>282</v>
      </c>
      <c r="CJ157" t="s">
        <v>282</v>
      </c>
      <c r="CK157" t="s">
        <v>282</v>
      </c>
      <c r="CL157" t="s">
        <v>282</v>
      </c>
      <c r="CM157" t="s">
        <v>282</v>
      </c>
      <c r="CN157" t="s">
        <v>282</v>
      </c>
      <c r="CO157">
        <v>1438</v>
      </c>
      <c r="CP157">
        <v>10</v>
      </c>
      <c r="CQ157" t="s">
        <v>1069</v>
      </c>
      <c r="CR157" t="s">
        <v>3077</v>
      </c>
      <c r="CS157" t="s">
        <v>460</v>
      </c>
      <c r="CT157" t="s">
        <v>282</v>
      </c>
      <c r="CU157" t="s">
        <v>282</v>
      </c>
      <c r="CV157">
        <v>5.33</v>
      </c>
      <c r="CW157">
        <v>5.88</v>
      </c>
      <c r="CX157">
        <v>0.03</v>
      </c>
      <c r="CY157" t="s">
        <v>282</v>
      </c>
      <c r="CZ157" t="s">
        <v>282</v>
      </c>
      <c r="DA157" t="s">
        <v>282</v>
      </c>
      <c r="DB157" t="s">
        <v>282</v>
      </c>
      <c r="DC157" t="s">
        <v>282</v>
      </c>
      <c r="DD157" t="s">
        <v>282</v>
      </c>
      <c r="DE157" t="s">
        <v>282</v>
      </c>
      <c r="DF157" t="s">
        <v>282</v>
      </c>
      <c r="DG157" t="s">
        <v>282</v>
      </c>
      <c r="DH157" t="s">
        <v>282</v>
      </c>
      <c r="DJ157">
        <v>3</v>
      </c>
      <c r="DK157">
        <v>5.57</v>
      </c>
      <c r="DL157">
        <v>6.3533333333333326</v>
      </c>
      <c r="DM157">
        <v>3.3333333333333333E-2</v>
      </c>
      <c r="DN157">
        <v>17.356119999999951</v>
      </c>
      <c r="DO157">
        <v>19.796986666666609</v>
      </c>
      <c r="DP157">
        <v>0.10386666666666637</v>
      </c>
      <c r="DR157">
        <v>6.1700000000000008</v>
      </c>
      <c r="DS157">
        <v>6.98</v>
      </c>
      <c r="DT157">
        <v>0.03</v>
      </c>
      <c r="DU157">
        <v>10.466088733333278</v>
      </c>
      <c r="DV157">
        <v>11.840080933333267</v>
      </c>
      <c r="DW157">
        <v>5.0888599999999715E-2</v>
      </c>
      <c r="DX157">
        <v>169.62866666666571</v>
      </c>
      <c r="DZ157" t="s">
        <v>282</v>
      </c>
      <c r="EA157" t="s">
        <v>282</v>
      </c>
      <c r="EB157" t="s">
        <v>282</v>
      </c>
    </row>
    <row r="158" spans="1:132" x14ac:dyDescent="0.25">
      <c r="A158" t="s">
        <v>2301</v>
      </c>
      <c r="B158" t="s">
        <v>2323</v>
      </c>
      <c r="D158" t="s">
        <v>307</v>
      </c>
      <c r="E158" t="s">
        <v>1052</v>
      </c>
      <c r="H158">
        <v>9370</v>
      </c>
      <c r="I158" t="s">
        <v>462</v>
      </c>
      <c r="J158">
        <v>0</v>
      </c>
      <c r="K158">
        <v>0</v>
      </c>
      <c r="L158">
        <v>0</v>
      </c>
      <c r="M158">
        <v>0</v>
      </c>
      <c r="N158">
        <v>1</v>
      </c>
      <c r="O158">
        <v>9370</v>
      </c>
      <c r="P158" t="s">
        <v>462</v>
      </c>
      <c r="Q158" t="s">
        <v>1307</v>
      </c>
      <c r="T158">
        <v>6.5</v>
      </c>
      <c r="U158" s="62" t="str">
        <f>VLOOKUP(A158,'Rettelse til drænsystem'!$G$4:$H$424,2,FALSE)</f>
        <v>Systematisk drænet</v>
      </c>
      <c r="V158" t="s">
        <v>1058</v>
      </c>
      <c r="W158" t="s">
        <v>239</v>
      </c>
      <c r="X158">
        <v>5.5</v>
      </c>
      <c r="Y158" t="s">
        <v>1181</v>
      </c>
      <c r="Z158">
        <v>1</v>
      </c>
      <c r="AA158" t="s">
        <v>282</v>
      </c>
      <c r="AB158" t="s">
        <v>282</v>
      </c>
      <c r="AC158">
        <v>6</v>
      </c>
      <c r="AD158" t="s">
        <v>195</v>
      </c>
      <c r="AE158">
        <v>1</v>
      </c>
      <c r="AF158" t="s">
        <v>282</v>
      </c>
      <c r="AG158" t="s">
        <v>282</v>
      </c>
      <c r="AH158" t="s">
        <v>282</v>
      </c>
      <c r="AI158" t="s">
        <v>282</v>
      </c>
      <c r="AJ158" t="s">
        <v>282</v>
      </c>
      <c r="AK158" t="s">
        <v>282</v>
      </c>
      <c r="AL158" t="s">
        <v>282</v>
      </c>
      <c r="AM158" t="s">
        <v>282</v>
      </c>
      <c r="AN158" t="s">
        <v>282</v>
      </c>
      <c r="AO158" t="s">
        <v>192</v>
      </c>
      <c r="AP158" t="s">
        <v>197</v>
      </c>
      <c r="AQ158" t="s">
        <v>198</v>
      </c>
      <c r="AR158" t="s">
        <v>282</v>
      </c>
      <c r="AS158">
        <v>564.6</v>
      </c>
      <c r="AT158">
        <v>565.60000000000014</v>
      </c>
      <c r="AU158">
        <v>266.00333333333316</v>
      </c>
      <c r="AV158">
        <v>62.295569027920678</v>
      </c>
      <c r="AW158">
        <v>23.419093380253649</v>
      </c>
      <c r="AX158">
        <v>68.525125930712747</v>
      </c>
      <c r="AY158">
        <v>25.761002718279016</v>
      </c>
      <c r="BA158">
        <v>725</v>
      </c>
      <c r="BB158">
        <v>25</v>
      </c>
      <c r="BC158" t="s">
        <v>1066</v>
      </c>
      <c r="BD158" t="s">
        <v>1090</v>
      </c>
      <c r="BE158" t="s">
        <v>460</v>
      </c>
      <c r="BF158" t="s">
        <v>282</v>
      </c>
      <c r="BG158" t="s">
        <v>3193</v>
      </c>
      <c r="BH158">
        <v>13.23</v>
      </c>
      <c r="BI158">
        <v>16.25</v>
      </c>
      <c r="BJ158">
        <v>0.02</v>
      </c>
      <c r="BK158" t="s">
        <v>282</v>
      </c>
      <c r="BL158" t="s">
        <v>282</v>
      </c>
      <c r="BM158" t="s">
        <v>282</v>
      </c>
      <c r="BN158" t="s">
        <v>282</v>
      </c>
      <c r="BO158" t="s">
        <v>282</v>
      </c>
      <c r="BP158" t="s">
        <v>282</v>
      </c>
      <c r="BQ158" t="s">
        <v>282</v>
      </c>
      <c r="BR158" t="s">
        <v>282</v>
      </c>
      <c r="BS158" t="s">
        <v>282</v>
      </c>
      <c r="BT158" t="s">
        <v>282</v>
      </c>
      <c r="BU158">
        <v>743</v>
      </c>
      <c r="BV158">
        <v>6</v>
      </c>
      <c r="BW158" t="s">
        <v>1068</v>
      </c>
      <c r="BX158" t="s">
        <v>3077</v>
      </c>
      <c r="BY158" t="s">
        <v>460</v>
      </c>
      <c r="BZ158" t="s">
        <v>282</v>
      </c>
      <c r="CA158" t="s">
        <v>282</v>
      </c>
      <c r="CB158">
        <v>11.86</v>
      </c>
      <c r="CC158">
        <v>14.23</v>
      </c>
      <c r="CD158">
        <v>0.02</v>
      </c>
      <c r="CE158" t="s">
        <v>282</v>
      </c>
      <c r="CF158" t="s">
        <v>282</v>
      </c>
      <c r="CG158" t="s">
        <v>282</v>
      </c>
      <c r="CH158" t="s">
        <v>282</v>
      </c>
      <c r="CI158" t="s">
        <v>282</v>
      </c>
      <c r="CJ158" t="s">
        <v>282</v>
      </c>
      <c r="CK158" t="s">
        <v>282</v>
      </c>
      <c r="CL158" t="s">
        <v>282</v>
      </c>
      <c r="CM158" t="s">
        <v>282</v>
      </c>
      <c r="CN158" t="s">
        <v>282</v>
      </c>
      <c r="CO158">
        <v>1428</v>
      </c>
      <c r="CP158">
        <v>10</v>
      </c>
      <c r="CQ158" t="s">
        <v>1069</v>
      </c>
      <c r="CR158" t="s">
        <v>3077</v>
      </c>
      <c r="CS158" t="s">
        <v>460</v>
      </c>
      <c r="CT158" t="s">
        <v>282</v>
      </c>
      <c r="CU158" t="s">
        <v>282</v>
      </c>
      <c r="CV158">
        <v>9.9700000000000006</v>
      </c>
      <c r="CW158">
        <v>12.39</v>
      </c>
      <c r="CX158">
        <v>0.03</v>
      </c>
      <c r="CY158" t="s">
        <v>282</v>
      </c>
      <c r="CZ158" t="s">
        <v>282</v>
      </c>
      <c r="DA158" t="s">
        <v>282</v>
      </c>
      <c r="DB158" t="s">
        <v>282</v>
      </c>
      <c r="DC158" t="s">
        <v>282</v>
      </c>
      <c r="DD158" t="s">
        <v>282</v>
      </c>
      <c r="DE158" t="s">
        <v>282</v>
      </c>
      <c r="DF158" t="s">
        <v>282</v>
      </c>
      <c r="DG158" t="s">
        <v>282</v>
      </c>
      <c r="DH158" t="s">
        <v>282</v>
      </c>
      <c r="DJ158">
        <v>3</v>
      </c>
      <c r="DK158">
        <v>11.686666666666667</v>
      </c>
      <c r="DL158">
        <v>14.290000000000001</v>
      </c>
      <c r="DM158">
        <v>2.3333333333333334E-2</v>
      </c>
      <c r="DN158">
        <v>31.086922888888871</v>
      </c>
      <c r="DO158">
        <v>38.011876333333312</v>
      </c>
      <c r="DP158">
        <v>6.2067444444444411E-2</v>
      </c>
      <c r="DR158">
        <v>11.203333333333333</v>
      </c>
      <c r="DS158">
        <v>13.296666666666667</v>
      </c>
      <c r="DT158">
        <v>3.0000000000000002E-2</v>
      </c>
      <c r="DU158">
        <v>13.225908444444409</v>
      </c>
      <c r="DV158">
        <v>15.697158222222178</v>
      </c>
      <c r="DW158">
        <v>3.5415999999999899E-2</v>
      </c>
      <c r="DX158">
        <v>118.053333333333</v>
      </c>
      <c r="DZ158" t="s">
        <v>282</v>
      </c>
      <c r="EA158" t="s">
        <v>282</v>
      </c>
      <c r="EB158" t="s">
        <v>282</v>
      </c>
    </row>
    <row r="159" spans="1:132" x14ac:dyDescent="0.25">
      <c r="A159" t="s">
        <v>2303</v>
      </c>
      <c r="B159" t="s">
        <v>2326</v>
      </c>
      <c r="D159" t="s">
        <v>307</v>
      </c>
      <c r="E159" t="s">
        <v>1052</v>
      </c>
      <c r="H159">
        <v>9440</v>
      </c>
      <c r="I159" t="s">
        <v>479</v>
      </c>
      <c r="J159">
        <v>0</v>
      </c>
      <c r="K159">
        <v>0</v>
      </c>
      <c r="L159">
        <v>0</v>
      </c>
      <c r="M159">
        <v>0</v>
      </c>
      <c r="N159" t="s">
        <v>1577</v>
      </c>
      <c r="O159">
        <v>9440</v>
      </c>
      <c r="P159" t="s">
        <v>479</v>
      </c>
      <c r="Q159" t="s">
        <v>191</v>
      </c>
      <c r="T159">
        <v>110</v>
      </c>
      <c r="U159" s="62" t="str">
        <f>VLOOKUP(A159,'Rettelse til drænsystem'!$G$4:$H$424,2,FALSE)</f>
        <v>Systematisk drænet</v>
      </c>
      <c r="V159" t="s">
        <v>1165</v>
      </c>
      <c r="W159" t="s">
        <v>193</v>
      </c>
      <c r="X159">
        <v>16</v>
      </c>
      <c r="Y159" t="s">
        <v>1106</v>
      </c>
      <c r="Z159">
        <v>0.8</v>
      </c>
      <c r="AA159" t="s">
        <v>1064</v>
      </c>
      <c r="AB159">
        <v>0.2</v>
      </c>
      <c r="AC159">
        <v>6</v>
      </c>
      <c r="AD159" t="s">
        <v>195</v>
      </c>
      <c r="AE159">
        <v>1</v>
      </c>
      <c r="AF159" t="s">
        <v>282</v>
      </c>
      <c r="AG159" t="s">
        <v>282</v>
      </c>
      <c r="AH159" t="s">
        <v>282</v>
      </c>
      <c r="AI159" t="s">
        <v>282</v>
      </c>
      <c r="AJ159" t="s">
        <v>282</v>
      </c>
      <c r="AK159" t="s">
        <v>282</v>
      </c>
      <c r="AL159" t="s">
        <v>282</v>
      </c>
      <c r="AM159" t="s">
        <v>282</v>
      </c>
      <c r="AN159" t="s">
        <v>282</v>
      </c>
      <c r="AO159" t="s">
        <v>192</v>
      </c>
      <c r="AP159" t="s">
        <v>197</v>
      </c>
      <c r="AQ159" t="s">
        <v>198</v>
      </c>
      <c r="AR159" t="s">
        <v>282</v>
      </c>
      <c r="AS159">
        <v>567.5</v>
      </c>
      <c r="AT159">
        <v>743.9000000000002</v>
      </c>
      <c r="AU159">
        <v>525.39399999999978</v>
      </c>
      <c r="AV159">
        <v>75.36018260719085</v>
      </c>
      <c r="AW159">
        <v>14.332073379949666</v>
      </c>
      <c r="AX159">
        <v>82.89620086790994</v>
      </c>
      <c r="AY159">
        <v>15.765280717944634</v>
      </c>
      <c r="BA159">
        <v>853</v>
      </c>
      <c r="BB159">
        <v>26</v>
      </c>
      <c r="BC159" t="s">
        <v>1066</v>
      </c>
      <c r="BD159" t="s">
        <v>1090</v>
      </c>
      <c r="BE159" t="s">
        <v>554</v>
      </c>
      <c r="BF159">
        <v>3</v>
      </c>
      <c r="BG159" t="s">
        <v>282</v>
      </c>
      <c r="BH159">
        <v>6.4</v>
      </c>
      <c r="BI159">
        <v>11.9</v>
      </c>
      <c r="BJ159">
        <v>0.22</v>
      </c>
      <c r="BK159" t="s">
        <v>282</v>
      </c>
      <c r="BL159" t="s">
        <v>282</v>
      </c>
      <c r="BM159" t="s">
        <v>282</v>
      </c>
      <c r="BN159" t="s">
        <v>282</v>
      </c>
      <c r="BO159" t="s">
        <v>282</v>
      </c>
      <c r="BP159" t="s">
        <v>282</v>
      </c>
      <c r="BQ159" t="s">
        <v>282</v>
      </c>
      <c r="BR159" t="s">
        <v>282</v>
      </c>
      <c r="BS159" t="s">
        <v>282</v>
      </c>
      <c r="BT159" t="s">
        <v>282</v>
      </c>
      <c r="BU159">
        <v>899</v>
      </c>
      <c r="BV159">
        <v>7</v>
      </c>
      <c r="BW159" t="s">
        <v>1068</v>
      </c>
      <c r="BX159" t="s">
        <v>3077</v>
      </c>
      <c r="BY159" t="s">
        <v>554</v>
      </c>
      <c r="BZ159" t="s">
        <v>282</v>
      </c>
      <c r="CA159" t="s">
        <v>3149</v>
      </c>
      <c r="CB159">
        <v>2.5499999999999998</v>
      </c>
      <c r="CC159">
        <v>6.16</v>
      </c>
      <c r="CD159">
        <v>0.35</v>
      </c>
      <c r="CE159" t="s">
        <v>282</v>
      </c>
      <c r="CF159" t="s">
        <v>282</v>
      </c>
      <c r="CG159" t="s">
        <v>282</v>
      </c>
      <c r="CH159" t="s">
        <v>282</v>
      </c>
      <c r="CI159" t="s">
        <v>282</v>
      </c>
      <c r="CJ159" t="s">
        <v>282</v>
      </c>
      <c r="CK159" t="s">
        <v>282</v>
      </c>
      <c r="CL159" t="s">
        <v>282</v>
      </c>
      <c r="CM159" t="s">
        <v>282</v>
      </c>
      <c r="CN159" t="s">
        <v>282</v>
      </c>
      <c r="CO159">
        <v>1359</v>
      </c>
      <c r="CP159">
        <v>10</v>
      </c>
      <c r="CQ159" t="s">
        <v>1069</v>
      </c>
      <c r="CR159" t="s">
        <v>3077</v>
      </c>
      <c r="CS159" t="s">
        <v>554</v>
      </c>
      <c r="CT159">
        <v>4</v>
      </c>
      <c r="CU159" t="s">
        <v>2127</v>
      </c>
      <c r="CV159">
        <v>0.18</v>
      </c>
      <c r="CW159">
        <v>3.39</v>
      </c>
      <c r="CX159">
        <v>0.03</v>
      </c>
      <c r="CY159" t="s">
        <v>282</v>
      </c>
      <c r="CZ159" t="s">
        <v>282</v>
      </c>
      <c r="DA159" t="s">
        <v>282</v>
      </c>
      <c r="DB159" t="s">
        <v>282</v>
      </c>
      <c r="DC159" t="s">
        <v>282</v>
      </c>
      <c r="DD159" t="s">
        <v>282</v>
      </c>
      <c r="DE159" t="s">
        <v>282</v>
      </c>
      <c r="DF159" t="s">
        <v>282</v>
      </c>
      <c r="DG159" t="s">
        <v>282</v>
      </c>
      <c r="DH159" t="s">
        <v>282</v>
      </c>
      <c r="DJ159">
        <v>3</v>
      </c>
      <c r="DK159">
        <v>3.043333333333333</v>
      </c>
      <c r="DL159">
        <v>7.1500000000000012</v>
      </c>
      <c r="DM159">
        <v>0.19999999999999998</v>
      </c>
      <c r="DN159">
        <v>15.989490733333326</v>
      </c>
      <c r="DO159">
        <v>37.565670999999988</v>
      </c>
      <c r="DP159">
        <v>1.0507879999999994</v>
      </c>
      <c r="DR159">
        <v>8.3033333333333346</v>
      </c>
      <c r="DS159">
        <v>11.86</v>
      </c>
      <c r="DT159">
        <v>0.39666666666666667</v>
      </c>
      <c r="DU159">
        <v>12.442877133333297</v>
      </c>
      <c r="DV159">
        <v>17.772684399999946</v>
      </c>
      <c r="DW159">
        <v>0.59442086666666494</v>
      </c>
      <c r="DX159">
        <v>149.85399999999956</v>
      </c>
      <c r="DZ159" t="s">
        <v>282</v>
      </c>
      <c r="EA159" t="s">
        <v>282</v>
      </c>
      <c r="EB159" t="s">
        <v>282</v>
      </c>
    </row>
    <row r="160" spans="1:132" x14ac:dyDescent="0.25">
      <c r="A160" t="s">
        <v>2305</v>
      </c>
      <c r="B160" t="s">
        <v>2333</v>
      </c>
      <c r="D160" t="s">
        <v>307</v>
      </c>
      <c r="E160" t="s">
        <v>1052</v>
      </c>
      <c r="H160">
        <v>9362</v>
      </c>
      <c r="I160" t="s">
        <v>413</v>
      </c>
      <c r="J160">
        <v>0</v>
      </c>
      <c r="K160">
        <v>0</v>
      </c>
      <c r="L160">
        <v>0</v>
      </c>
      <c r="M160">
        <v>0</v>
      </c>
      <c r="N160">
        <v>609</v>
      </c>
      <c r="O160">
        <v>9362</v>
      </c>
      <c r="P160" t="s">
        <v>413</v>
      </c>
      <c r="Q160" t="s">
        <v>191</v>
      </c>
      <c r="T160">
        <v>12.25</v>
      </c>
      <c r="U160" s="62" t="str">
        <f>VLOOKUP(A160,'Rettelse til drænsystem'!$G$4:$H$424,2,FALSE)</f>
        <v>Systematisk drænet</v>
      </c>
      <c r="V160" t="s">
        <v>1104</v>
      </c>
      <c r="W160" t="s">
        <v>193</v>
      </c>
      <c r="X160">
        <v>3</v>
      </c>
      <c r="Y160" t="s">
        <v>1181</v>
      </c>
      <c r="Z160">
        <v>0.5</v>
      </c>
      <c r="AA160" t="s">
        <v>1064</v>
      </c>
      <c r="AB160">
        <v>0.5</v>
      </c>
      <c r="AC160">
        <v>8</v>
      </c>
      <c r="AD160" t="s">
        <v>242</v>
      </c>
      <c r="AE160">
        <v>1</v>
      </c>
      <c r="AF160" t="s">
        <v>282</v>
      </c>
      <c r="AG160" t="s">
        <v>282</v>
      </c>
      <c r="AH160" t="s">
        <v>282</v>
      </c>
      <c r="AI160" t="s">
        <v>282</v>
      </c>
      <c r="AJ160" t="s">
        <v>282</v>
      </c>
      <c r="AK160" t="s">
        <v>282</v>
      </c>
      <c r="AL160" t="s">
        <v>282</v>
      </c>
      <c r="AM160" t="s">
        <v>282</v>
      </c>
      <c r="AN160" t="s">
        <v>282</v>
      </c>
      <c r="AO160" t="s">
        <v>192</v>
      </c>
      <c r="AP160" t="s">
        <v>197</v>
      </c>
      <c r="AQ160" t="s">
        <v>234</v>
      </c>
      <c r="AR160" t="s">
        <v>282</v>
      </c>
      <c r="AS160">
        <v>564.6</v>
      </c>
      <c r="AT160">
        <v>552.00000000000011</v>
      </c>
      <c r="AU160">
        <v>296.72333333333313</v>
      </c>
      <c r="AV160">
        <v>44.465021744119269</v>
      </c>
      <c r="AW160">
        <v>15.015770386510482</v>
      </c>
      <c r="AX160">
        <v>48.911523918531202</v>
      </c>
      <c r="AY160">
        <v>16.517347425161532</v>
      </c>
      <c r="BA160">
        <v>729</v>
      </c>
      <c r="BB160">
        <v>25</v>
      </c>
      <c r="BC160" t="s">
        <v>1066</v>
      </c>
      <c r="BD160" t="s">
        <v>1090</v>
      </c>
      <c r="BE160" t="s">
        <v>460</v>
      </c>
      <c r="BF160">
        <v>0.5</v>
      </c>
      <c r="BG160" t="s">
        <v>282</v>
      </c>
      <c r="BH160">
        <v>6.21</v>
      </c>
      <c r="BI160">
        <v>7.42</v>
      </c>
      <c r="BJ160">
        <v>0.01</v>
      </c>
      <c r="BK160" t="s">
        <v>282</v>
      </c>
      <c r="BL160" t="s">
        <v>282</v>
      </c>
      <c r="BM160" t="s">
        <v>282</v>
      </c>
      <c r="BN160" t="s">
        <v>282</v>
      </c>
      <c r="BO160" t="s">
        <v>282</v>
      </c>
      <c r="BP160" t="s">
        <v>282</v>
      </c>
      <c r="BQ160" t="s">
        <v>282</v>
      </c>
      <c r="BR160" t="s">
        <v>282</v>
      </c>
      <c r="BS160" t="s">
        <v>282</v>
      </c>
      <c r="BT160" t="s">
        <v>282</v>
      </c>
      <c r="BU160">
        <v>748</v>
      </c>
      <c r="BV160">
        <v>6</v>
      </c>
      <c r="BW160" t="s">
        <v>1068</v>
      </c>
      <c r="BX160" t="s">
        <v>3077</v>
      </c>
      <c r="BY160" t="s">
        <v>460</v>
      </c>
      <c r="BZ160">
        <v>3</v>
      </c>
      <c r="CA160" t="s">
        <v>282</v>
      </c>
      <c r="CB160">
        <v>9.0299999999999994</v>
      </c>
      <c r="CC160">
        <v>9.6300000000000008</v>
      </c>
      <c r="CD160">
        <v>0.02</v>
      </c>
      <c r="CE160" t="s">
        <v>282</v>
      </c>
      <c r="CF160" t="s">
        <v>282</v>
      </c>
      <c r="CG160" t="s">
        <v>282</v>
      </c>
      <c r="CH160" t="s">
        <v>282</v>
      </c>
      <c r="CI160" t="s">
        <v>282</v>
      </c>
      <c r="CJ160" t="s">
        <v>282</v>
      </c>
      <c r="CK160" t="s">
        <v>282</v>
      </c>
      <c r="CL160" t="s">
        <v>282</v>
      </c>
      <c r="CM160" t="s">
        <v>282</v>
      </c>
      <c r="CN160" t="s">
        <v>282</v>
      </c>
      <c r="CO160">
        <v>1415</v>
      </c>
      <c r="CP160">
        <v>10</v>
      </c>
      <c r="CQ160" t="s">
        <v>1069</v>
      </c>
      <c r="CR160" t="s">
        <v>3077</v>
      </c>
      <c r="CS160" t="s">
        <v>460</v>
      </c>
      <c r="CT160">
        <v>0.75</v>
      </c>
      <c r="CU160" t="s">
        <v>282</v>
      </c>
      <c r="CV160">
        <v>2.7</v>
      </c>
      <c r="CW160">
        <v>3.4</v>
      </c>
      <c r="CX160" t="s">
        <v>3078</v>
      </c>
      <c r="CY160" t="s">
        <v>282</v>
      </c>
      <c r="CZ160" t="s">
        <v>282</v>
      </c>
      <c r="DA160" t="s">
        <v>282</v>
      </c>
      <c r="DB160" t="s">
        <v>282</v>
      </c>
      <c r="DC160" t="s">
        <v>282</v>
      </c>
      <c r="DD160" t="s">
        <v>282</v>
      </c>
      <c r="DE160" t="s">
        <v>282</v>
      </c>
      <c r="DF160" t="s">
        <v>282</v>
      </c>
      <c r="DG160" t="s">
        <v>282</v>
      </c>
      <c r="DH160" t="s">
        <v>282</v>
      </c>
      <c r="DJ160">
        <v>3</v>
      </c>
      <c r="DK160">
        <v>5.9799999999999995</v>
      </c>
      <c r="DL160">
        <v>6.8166666666666664</v>
      </c>
      <c r="DM160">
        <v>1.4999999999999999E-2</v>
      </c>
      <c r="DN160">
        <v>17.744055333333321</v>
      </c>
      <c r="DO160">
        <v>20.226640555555541</v>
      </c>
      <c r="DP160">
        <v>4.4508499999999965E-2</v>
      </c>
      <c r="DR160">
        <v>0.02</v>
      </c>
      <c r="DS160">
        <v>0.76000000000000012</v>
      </c>
      <c r="DT160">
        <v>4.3333333333333335E-2</v>
      </c>
      <c r="DU160">
        <v>2.9864666666666598E-2</v>
      </c>
      <c r="DV160">
        <v>1.1348573333333309</v>
      </c>
      <c r="DW160">
        <v>6.4706777777777627E-2</v>
      </c>
      <c r="DX160">
        <v>149.32333333333298</v>
      </c>
      <c r="DZ160">
        <v>3.3333333333333333E-2</v>
      </c>
      <c r="EA160">
        <v>0.65</v>
      </c>
      <c r="EB160">
        <v>0.12433333333333334</v>
      </c>
    </row>
    <row r="161" spans="1:132" x14ac:dyDescent="0.25">
      <c r="A161" t="s">
        <v>2308</v>
      </c>
      <c r="B161" t="s">
        <v>2340</v>
      </c>
      <c r="D161" t="s">
        <v>307</v>
      </c>
      <c r="E161" t="s">
        <v>1052</v>
      </c>
      <c r="H161">
        <v>9352</v>
      </c>
      <c r="I161" t="s">
        <v>509</v>
      </c>
      <c r="J161">
        <v>0</v>
      </c>
      <c r="K161">
        <v>0</v>
      </c>
      <c r="L161">
        <v>0</v>
      </c>
      <c r="M161">
        <v>0</v>
      </c>
      <c r="N161">
        <v>1</v>
      </c>
      <c r="O161">
        <v>9352</v>
      </c>
      <c r="P161" t="s">
        <v>509</v>
      </c>
      <c r="Q161" t="s">
        <v>191</v>
      </c>
      <c r="T161">
        <v>10</v>
      </c>
      <c r="U161" s="62" t="str">
        <f>VLOOKUP(A161,'Rettelse til drænsystem'!$G$4:$H$424,2,FALSE)</f>
        <v>Systematisk drænet</v>
      </c>
      <c r="V161" t="s">
        <v>1058</v>
      </c>
      <c r="W161" t="s">
        <v>239</v>
      </c>
      <c r="X161">
        <v>1</v>
      </c>
      <c r="Y161" t="s">
        <v>1064</v>
      </c>
      <c r="Z161">
        <v>1</v>
      </c>
      <c r="AA161" t="s">
        <v>282</v>
      </c>
      <c r="AB161" t="s">
        <v>282</v>
      </c>
      <c r="AC161">
        <v>10</v>
      </c>
      <c r="AD161" t="s">
        <v>249</v>
      </c>
      <c r="AE161">
        <v>1</v>
      </c>
      <c r="AF161" t="s">
        <v>282</v>
      </c>
      <c r="AG161" t="s">
        <v>282</v>
      </c>
      <c r="AH161" t="s">
        <v>282</v>
      </c>
      <c r="AI161" t="s">
        <v>282</v>
      </c>
      <c r="AJ161" t="s">
        <v>282</v>
      </c>
      <c r="AK161" t="s">
        <v>282</v>
      </c>
      <c r="AL161" t="s">
        <v>282</v>
      </c>
      <c r="AM161" t="s">
        <v>282</v>
      </c>
      <c r="AN161" t="s">
        <v>282</v>
      </c>
      <c r="AO161" t="s">
        <v>192</v>
      </c>
      <c r="AP161" t="s">
        <v>197</v>
      </c>
      <c r="AQ161" t="s">
        <v>198</v>
      </c>
      <c r="AR161" t="s">
        <v>282</v>
      </c>
      <c r="AS161">
        <v>564.6</v>
      </c>
      <c r="AT161">
        <v>616.70000000000016</v>
      </c>
      <c r="AU161">
        <v>421.05666666666616</v>
      </c>
      <c r="AV161">
        <v>84.591253582470387</v>
      </c>
      <c r="AW161">
        <v>20.090230194464045</v>
      </c>
      <c r="AX161">
        <v>93.050378940717437</v>
      </c>
      <c r="AY161">
        <v>22.099253213910451</v>
      </c>
      <c r="BA161">
        <v>722</v>
      </c>
      <c r="BB161">
        <v>25</v>
      </c>
      <c r="BC161" t="s">
        <v>1066</v>
      </c>
      <c r="BD161" t="s">
        <v>1090</v>
      </c>
      <c r="BE161" t="s">
        <v>460</v>
      </c>
      <c r="BF161">
        <v>1</v>
      </c>
      <c r="BG161" t="s">
        <v>282</v>
      </c>
      <c r="BH161">
        <v>0.23</v>
      </c>
      <c r="BI161">
        <v>2.85</v>
      </c>
      <c r="BJ161">
        <v>0.23</v>
      </c>
      <c r="BK161" t="s">
        <v>282</v>
      </c>
      <c r="BL161" t="s">
        <v>282</v>
      </c>
      <c r="BM161" t="s">
        <v>282</v>
      </c>
      <c r="BN161" t="s">
        <v>282</v>
      </c>
      <c r="BO161" t="s">
        <v>282</v>
      </c>
      <c r="BP161" t="s">
        <v>282</v>
      </c>
      <c r="BQ161" t="s">
        <v>282</v>
      </c>
      <c r="BR161" t="s">
        <v>282</v>
      </c>
      <c r="BS161" t="s">
        <v>282</v>
      </c>
      <c r="BT161" t="s">
        <v>282</v>
      </c>
      <c r="BU161">
        <v>737</v>
      </c>
      <c r="BV161">
        <v>6</v>
      </c>
      <c r="BW161" t="s">
        <v>1068</v>
      </c>
      <c r="BX161" t="s">
        <v>3077</v>
      </c>
      <c r="BY161" t="s">
        <v>460</v>
      </c>
      <c r="BZ161">
        <v>2</v>
      </c>
      <c r="CA161" t="s">
        <v>282</v>
      </c>
      <c r="CB161">
        <v>5.38</v>
      </c>
      <c r="CC161">
        <v>6.31</v>
      </c>
      <c r="CD161">
        <v>7.0000000000000007E-2</v>
      </c>
      <c r="CE161" t="s">
        <v>282</v>
      </c>
      <c r="CF161" t="s">
        <v>282</v>
      </c>
      <c r="CG161" t="s">
        <v>282</v>
      </c>
      <c r="CH161" t="s">
        <v>282</v>
      </c>
      <c r="CI161" t="s">
        <v>282</v>
      </c>
      <c r="CJ161" t="s">
        <v>282</v>
      </c>
      <c r="CK161" t="s">
        <v>282</v>
      </c>
      <c r="CL161" t="s">
        <v>282</v>
      </c>
      <c r="CM161" t="s">
        <v>282</v>
      </c>
      <c r="CN161" t="s">
        <v>282</v>
      </c>
      <c r="CO161">
        <v>1413</v>
      </c>
      <c r="CP161">
        <v>10</v>
      </c>
      <c r="CQ161" t="s">
        <v>1069</v>
      </c>
      <c r="CR161" t="s">
        <v>3077</v>
      </c>
      <c r="CS161" t="s">
        <v>460</v>
      </c>
      <c r="CT161">
        <v>1.5</v>
      </c>
      <c r="CU161" t="s">
        <v>282</v>
      </c>
      <c r="CV161">
        <v>1.96</v>
      </c>
      <c r="CW161">
        <v>3.35</v>
      </c>
      <c r="CX161">
        <v>0.09</v>
      </c>
      <c r="CY161" t="s">
        <v>282</v>
      </c>
      <c r="CZ161" t="s">
        <v>282</v>
      </c>
      <c r="DA161" t="s">
        <v>282</v>
      </c>
      <c r="DB161" t="s">
        <v>282</v>
      </c>
      <c r="DC161" t="s">
        <v>282</v>
      </c>
      <c r="DD161" t="s">
        <v>282</v>
      </c>
      <c r="DE161" t="s">
        <v>282</v>
      </c>
      <c r="DF161" t="s">
        <v>282</v>
      </c>
      <c r="DG161" t="s">
        <v>282</v>
      </c>
      <c r="DH161" t="s">
        <v>282</v>
      </c>
      <c r="DJ161">
        <v>3</v>
      </c>
      <c r="DK161">
        <v>2.5233333333333334</v>
      </c>
      <c r="DL161">
        <v>4.17</v>
      </c>
      <c r="DM161">
        <v>0.13</v>
      </c>
      <c r="DN161">
        <v>10.624663222222209</v>
      </c>
      <c r="DO161">
        <v>17.558062999999979</v>
      </c>
      <c r="DP161">
        <v>0.54737366666666609</v>
      </c>
      <c r="DR161">
        <v>2.5499999999999998</v>
      </c>
      <c r="DS161">
        <v>3.8033333333333332</v>
      </c>
      <c r="DT161">
        <v>0.16</v>
      </c>
      <c r="DU161">
        <v>7.7524249999999819</v>
      </c>
      <c r="DV161">
        <v>11.562767222222197</v>
      </c>
      <c r="DW161">
        <v>0.48642666666666556</v>
      </c>
      <c r="DX161">
        <v>304.01666666666597</v>
      </c>
      <c r="DZ161" t="s">
        <v>282</v>
      </c>
      <c r="EA161" t="s">
        <v>282</v>
      </c>
      <c r="EB161" t="s">
        <v>282</v>
      </c>
    </row>
    <row r="162" spans="1:132" x14ac:dyDescent="0.25">
      <c r="A162" t="s">
        <v>2313</v>
      </c>
      <c r="B162" t="s">
        <v>2342</v>
      </c>
      <c r="D162" t="s">
        <v>307</v>
      </c>
      <c r="E162" t="s">
        <v>1052</v>
      </c>
      <c r="H162">
        <v>9460</v>
      </c>
      <c r="I162" t="s">
        <v>419</v>
      </c>
      <c r="J162">
        <v>0</v>
      </c>
      <c r="K162">
        <v>0</v>
      </c>
      <c r="L162">
        <v>0</v>
      </c>
      <c r="M162">
        <v>0</v>
      </c>
      <c r="N162" t="s">
        <v>2344</v>
      </c>
      <c r="O162">
        <v>9460</v>
      </c>
      <c r="P162" t="s">
        <v>419</v>
      </c>
      <c r="Q162" t="s">
        <v>191</v>
      </c>
      <c r="T162">
        <v>8</v>
      </c>
      <c r="U162" s="62" t="str">
        <f>VLOOKUP(A162,'Rettelse til drænsystem'!$G$4:$H$424,2,FALSE)</f>
        <v>Systematisk drænet</v>
      </c>
      <c r="V162" t="s">
        <v>1165</v>
      </c>
      <c r="W162" t="s">
        <v>193</v>
      </c>
      <c r="X162">
        <v>5</v>
      </c>
      <c r="Y162" t="s">
        <v>1106</v>
      </c>
      <c r="Z162">
        <v>1</v>
      </c>
      <c r="AA162" t="s">
        <v>282</v>
      </c>
      <c r="AB162" t="s">
        <v>282</v>
      </c>
      <c r="AC162">
        <v>6</v>
      </c>
      <c r="AD162" t="s">
        <v>195</v>
      </c>
      <c r="AE162">
        <v>1</v>
      </c>
      <c r="AF162" t="s">
        <v>282</v>
      </c>
      <c r="AG162" t="s">
        <v>282</v>
      </c>
      <c r="AH162" t="s">
        <v>282</v>
      </c>
      <c r="AI162" t="s">
        <v>282</v>
      </c>
      <c r="AJ162" t="s">
        <v>282</v>
      </c>
      <c r="AK162" t="s">
        <v>282</v>
      </c>
      <c r="AL162" t="s">
        <v>282</v>
      </c>
      <c r="AM162" t="s">
        <v>282</v>
      </c>
      <c r="AN162" t="s">
        <v>282</v>
      </c>
      <c r="AO162" t="s">
        <v>192</v>
      </c>
      <c r="AP162" t="s">
        <v>197</v>
      </c>
      <c r="AQ162" t="s">
        <v>198</v>
      </c>
      <c r="AR162" t="s">
        <v>282</v>
      </c>
      <c r="AS162">
        <v>567.5</v>
      </c>
      <c r="AT162">
        <v>758.89999999999964</v>
      </c>
      <c r="AU162">
        <v>543.64333333333263</v>
      </c>
      <c r="AV162">
        <v>75.041730962601335</v>
      </c>
      <c r="AW162">
        <v>13.803485918329068</v>
      </c>
      <c r="AX162">
        <v>82.545904058861481</v>
      </c>
      <c r="AY162">
        <v>15.183834510161976</v>
      </c>
      <c r="BA162">
        <v>841</v>
      </c>
      <c r="BB162">
        <v>25</v>
      </c>
      <c r="BC162" t="s">
        <v>1066</v>
      </c>
      <c r="BD162" t="s">
        <v>1090</v>
      </c>
      <c r="BE162" t="s">
        <v>554</v>
      </c>
      <c r="BF162" t="s">
        <v>282</v>
      </c>
      <c r="BG162" t="s">
        <v>3194</v>
      </c>
      <c r="BH162">
        <v>3.3</v>
      </c>
      <c r="BI162">
        <v>4.72</v>
      </c>
      <c r="BJ162">
        <v>0.03</v>
      </c>
      <c r="BK162" t="s">
        <v>282</v>
      </c>
      <c r="BL162" t="s">
        <v>282</v>
      </c>
      <c r="BM162" t="s">
        <v>282</v>
      </c>
      <c r="BN162" t="s">
        <v>282</v>
      </c>
      <c r="BO162" t="s">
        <v>282</v>
      </c>
      <c r="BP162" t="s">
        <v>282</v>
      </c>
      <c r="BQ162" t="s">
        <v>282</v>
      </c>
      <c r="BR162" t="s">
        <v>282</v>
      </c>
      <c r="BS162" t="s">
        <v>282</v>
      </c>
      <c r="BT162" t="s">
        <v>282</v>
      </c>
      <c r="BU162">
        <v>867</v>
      </c>
      <c r="BV162">
        <v>7</v>
      </c>
      <c r="BW162" t="s">
        <v>1068</v>
      </c>
      <c r="BX162" t="s">
        <v>3077</v>
      </c>
      <c r="BY162" t="s">
        <v>554</v>
      </c>
      <c r="BZ162" t="s">
        <v>282</v>
      </c>
      <c r="CA162" t="s">
        <v>3144</v>
      </c>
      <c r="CB162">
        <v>3.76</v>
      </c>
      <c r="CC162">
        <v>5.09</v>
      </c>
      <c r="CD162">
        <v>0.01</v>
      </c>
      <c r="CE162" t="s">
        <v>282</v>
      </c>
      <c r="CF162" t="s">
        <v>282</v>
      </c>
      <c r="CG162" t="s">
        <v>282</v>
      </c>
      <c r="CH162" t="s">
        <v>282</v>
      </c>
      <c r="CI162" t="s">
        <v>282</v>
      </c>
      <c r="CJ162" t="s">
        <v>282</v>
      </c>
      <c r="CK162" t="s">
        <v>282</v>
      </c>
      <c r="CL162" t="s">
        <v>282</v>
      </c>
      <c r="CM162" t="s">
        <v>282</v>
      </c>
      <c r="CN162" t="s">
        <v>282</v>
      </c>
      <c r="CO162">
        <v>880</v>
      </c>
      <c r="CP162">
        <v>11</v>
      </c>
      <c r="CQ162" t="s">
        <v>1069</v>
      </c>
      <c r="CR162" t="s">
        <v>3077</v>
      </c>
      <c r="CS162" t="s">
        <v>554</v>
      </c>
      <c r="CT162">
        <v>1</v>
      </c>
      <c r="CU162" t="s">
        <v>3195</v>
      </c>
      <c r="CV162">
        <v>2.35</v>
      </c>
      <c r="CW162">
        <v>3.28</v>
      </c>
      <c r="CX162">
        <v>0.01</v>
      </c>
      <c r="CY162" t="s">
        <v>282</v>
      </c>
      <c r="CZ162" t="s">
        <v>282</v>
      </c>
      <c r="DA162" t="s">
        <v>282</v>
      </c>
      <c r="DB162" t="s">
        <v>282</v>
      </c>
      <c r="DC162" t="s">
        <v>282</v>
      </c>
      <c r="DD162" t="s">
        <v>282</v>
      </c>
      <c r="DE162" t="s">
        <v>282</v>
      </c>
      <c r="DF162" t="s">
        <v>282</v>
      </c>
      <c r="DG162" t="s">
        <v>282</v>
      </c>
      <c r="DH162" t="s">
        <v>282</v>
      </c>
      <c r="DJ162">
        <v>3</v>
      </c>
      <c r="DK162">
        <v>3.1366666666666667</v>
      </c>
      <c r="DL162">
        <v>4.3633333333333324</v>
      </c>
      <c r="DM162">
        <v>1.6666666666666666E-2</v>
      </c>
      <c r="DN162">
        <v>17.0522792222222</v>
      </c>
      <c r="DO162">
        <v>23.720970777777744</v>
      </c>
      <c r="DP162">
        <v>9.0607222222222103E-2</v>
      </c>
      <c r="DR162">
        <v>2.9933333333333336</v>
      </c>
      <c r="DS162">
        <v>4.79</v>
      </c>
      <c r="DT162">
        <v>2.6666666666666668E-2</v>
      </c>
      <c r="DU162">
        <v>6.7342017777777681</v>
      </c>
      <c r="DV162">
        <v>10.77622266666665</v>
      </c>
      <c r="DW162">
        <v>5.9992888888888797E-2</v>
      </c>
      <c r="DX162">
        <v>224.97333333333299</v>
      </c>
      <c r="DZ162" t="s">
        <v>282</v>
      </c>
      <c r="EA162" t="s">
        <v>282</v>
      </c>
      <c r="EB162" t="s">
        <v>282</v>
      </c>
    </row>
    <row r="163" spans="1:132" x14ac:dyDescent="0.25">
      <c r="A163" t="s">
        <v>2316</v>
      </c>
      <c r="B163" t="s">
        <v>2346</v>
      </c>
      <c r="D163" t="s">
        <v>307</v>
      </c>
      <c r="E163" t="s">
        <v>1052</v>
      </c>
      <c r="H163">
        <v>9480</v>
      </c>
      <c r="I163" t="s">
        <v>208</v>
      </c>
      <c r="J163">
        <v>0</v>
      </c>
      <c r="K163">
        <v>0</v>
      </c>
      <c r="L163">
        <v>0</v>
      </c>
      <c r="M163">
        <v>0</v>
      </c>
      <c r="N163">
        <v>1</v>
      </c>
      <c r="O163">
        <v>9480</v>
      </c>
      <c r="P163" t="s">
        <v>208</v>
      </c>
      <c r="Q163" t="s">
        <v>214</v>
      </c>
      <c r="T163">
        <v>20</v>
      </c>
      <c r="U163" s="62" t="str">
        <f>VLOOKUP(A163,'Rettelse til drænsystem'!$G$4:$H$424,2,FALSE)</f>
        <v>Systematisk drænet</v>
      </c>
      <c r="V163" t="s">
        <v>1165</v>
      </c>
      <c r="W163" t="s">
        <v>239</v>
      </c>
      <c r="X163">
        <v>4</v>
      </c>
      <c r="Y163" t="s">
        <v>1064</v>
      </c>
      <c r="Z163">
        <v>1</v>
      </c>
      <c r="AA163" t="s">
        <v>282</v>
      </c>
      <c r="AB163" t="s">
        <v>282</v>
      </c>
      <c r="AC163">
        <v>3</v>
      </c>
      <c r="AD163" t="s">
        <v>253</v>
      </c>
      <c r="AE163">
        <v>1</v>
      </c>
      <c r="AF163" t="s">
        <v>282</v>
      </c>
      <c r="AG163" t="s">
        <v>282</v>
      </c>
      <c r="AH163" t="s">
        <v>282</v>
      </c>
      <c r="AI163" t="s">
        <v>282</v>
      </c>
      <c r="AJ163" t="s">
        <v>282</v>
      </c>
      <c r="AK163" t="s">
        <v>282</v>
      </c>
      <c r="AL163" t="s">
        <v>282</v>
      </c>
      <c r="AM163" t="s">
        <v>282</v>
      </c>
      <c r="AN163" t="s">
        <v>282</v>
      </c>
      <c r="AO163" t="s">
        <v>192</v>
      </c>
      <c r="AP163" t="s">
        <v>197</v>
      </c>
      <c r="AQ163" t="s">
        <v>198</v>
      </c>
      <c r="AR163" t="s">
        <v>282</v>
      </c>
      <c r="AS163">
        <v>567.5</v>
      </c>
      <c r="AT163">
        <v>697.80000000000007</v>
      </c>
      <c r="AU163">
        <v>515.51999999999907</v>
      </c>
      <c r="AV163">
        <v>32.291272176979831</v>
      </c>
      <c r="AW163">
        <v>6.2638252981416604</v>
      </c>
      <c r="AX163">
        <v>35.520399394677817</v>
      </c>
      <c r="AY163">
        <v>6.8902078279558268</v>
      </c>
      <c r="BA163">
        <v>798</v>
      </c>
      <c r="BB163">
        <v>26</v>
      </c>
      <c r="BC163" t="s">
        <v>1066</v>
      </c>
      <c r="BD163" t="s">
        <v>1090</v>
      </c>
      <c r="BE163" t="s">
        <v>457</v>
      </c>
      <c r="BF163">
        <v>6</v>
      </c>
      <c r="BG163" t="s">
        <v>282</v>
      </c>
      <c r="BH163">
        <v>9.7100000000000009</v>
      </c>
      <c r="BI163">
        <v>11.372</v>
      </c>
      <c r="BJ163">
        <v>0.05</v>
      </c>
      <c r="BK163" t="s">
        <v>282</v>
      </c>
      <c r="BL163" t="s">
        <v>282</v>
      </c>
      <c r="BM163" t="s">
        <v>282</v>
      </c>
      <c r="BN163" t="s">
        <v>282</v>
      </c>
      <c r="BO163" t="s">
        <v>282</v>
      </c>
      <c r="BP163" t="s">
        <v>282</v>
      </c>
      <c r="BQ163" t="s">
        <v>282</v>
      </c>
      <c r="BR163" t="s">
        <v>282</v>
      </c>
      <c r="BS163" t="s">
        <v>282</v>
      </c>
      <c r="BT163" t="s">
        <v>282</v>
      </c>
      <c r="BU163">
        <v>820</v>
      </c>
      <c r="BV163">
        <v>7</v>
      </c>
      <c r="BW163" t="s">
        <v>1068</v>
      </c>
      <c r="BX163" t="s">
        <v>3077</v>
      </c>
      <c r="BY163" t="s">
        <v>457</v>
      </c>
      <c r="BZ163">
        <v>6</v>
      </c>
      <c r="CA163" t="s">
        <v>282</v>
      </c>
      <c r="CB163">
        <v>8.85</v>
      </c>
      <c r="CC163">
        <v>9.41</v>
      </c>
      <c r="CD163">
        <v>0.06</v>
      </c>
      <c r="CE163" t="s">
        <v>282</v>
      </c>
      <c r="CF163" t="s">
        <v>282</v>
      </c>
      <c r="CG163" t="s">
        <v>282</v>
      </c>
      <c r="CH163" t="s">
        <v>282</v>
      </c>
      <c r="CI163" t="s">
        <v>282</v>
      </c>
      <c r="CJ163" t="s">
        <v>282</v>
      </c>
      <c r="CK163" t="s">
        <v>282</v>
      </c>
      <c r="CL163" t="s">
        <v>282</v>
      </c>
      <c r="CM163" t="s">
        <v>282</v>
      </c>
      <c r="CN163" t="s">
        <v>282</v>
      </c>
      <c r="CO163">
        <v>872</v>
      </c>
      <c r="CP163">
        <v>10</v>
      </c>
      <c r="CQ163" t="s">
        <v>1069</v>
      </c>
      <c r="CR163" t="s">
        <v>3077</v>
      </c>
      <c r="CS163" t="s">
        <v>457</v>
      </c>
      <c r="CT163">
        <v>6</v>
      </c>
      <c r="CU163" t="s">
        <v>282</v>
      </c>
      <c r="CV163">
        <v>6.4</v>
      </c>
      <c r="CW163">
        <v>6.79</v>
      </c>
      <c r="CX163">
        <v>0.06</v>
      </c>
      <c r="CY163" t="s">
        <v>282</v>
      </c>
      <c r="CZ163" t="s">
        <v>282</v>
      </c>
      <c r="DA163" t="s">
        <v>282</v>
      </c>
      <c r="DB163" t="s">
        <v>282</v>
      </c>
      <c r="DC163" t="s">
        <v>282</v>
      </c>
      <c r="DD163" t="s">
        <v>282</v>
      </c>
      <c r="DE163" t="s">
        <v>282</v>
      </c>
      <c r="DF163" t="s">
        <v>282</v>
      </c>
      <c r="DG163" t="s">
        <v>282</v>
      </c>
      <c r="DH163" t="s">
        <v>282</v>
      </c>
      <c r="DJ163">
        <v>3</v>
      </c>
      <c r="DK163">
        <v>8.32</v>
      </c>
      <c r="DL163">
        <v>9.190666666666667</v>
      </c>
      <c r="DM163">
        <v>5.6666666666666664E-2</v>
      </c>
      <c r="DN163">
        <v>42.891263999999929</v>
      </c>
      <c r="DO163">
        <v>47.379724799999913</v>
      </c>
      <c r="DP163">
        <v>0.29212799999999944</v>
      </c>
      <c r="DR163">
        <v>9.9033333333333342</v>
      </c>
      <c r="DS163">
        <v>12.450000000000001</v>
      </c>
      <c r="DT163">
        <v>4.3333333333333335E-2</v>
      </c>
      <c r="DU163">
        <v>33.951267555555496</v>
      </c>
      <c r="DV163">
        <v>42.681919999999927</v>
      </c>
      <c r="DW163">
        <v>0.14855822222222195</v>
      </c>
      <c r="DX163">
        <v>342.82666666666603</v>
      </c>
      <c r="DZ163" t="s">
        <v>282</v>
      </c>
      <c r="EA163" t="s">
        <v>282</v>
      </c>
      <c r="EB163" t="s">
        <v>282</v>
      </c>
    </row>
    <row r="164" spans="1:132" x14ac:dyDescent="0.25">
      <c r="A164" t="s">
        <v>2320</v>
      </c>
      <c r="B164" t="s">
        <v>2349</v>
      </c>
      <c r="D164" t="s">
        <v>307</v>
      </c>
      <c r="E164" t="s">
        <v>1052</v>
      </c>
      <c r="H164">
        <v>9740</v>
      </c>
      <c r="I164" t="s">
        <v>471</v>
      </c>
      <c r="J164">
        <v>0</v>
      </c>
      <c r="K164">
        <v>0</v>
      </c>
      <c r="L164">
        <v>0</v>
      </c>
      <c r="M164">
        <v>0</v>
      </c>
      <c r="N164">
        <v>661</v>
      </c>
      <c r="O164">
        <v>9740</v>
      </c>
      <c r="P164" t="s">
        <v>471</v>
      </c>
      <c r="Q164" t="s">
        <v>214</v>
      </c>
      <c r="T164">
        <v>10</v>
      </c>
      <c r="U164" s="62" t="str">
        <f>VLOOKUP(A164,'Rettelse til drænsystem'!$G$4:$H$424,2,FALSE)</f>
        <v>Systematisk drænet</v>
      </c>
      <c r="V164" t="s">
        <v>1165</v>
      </c>
      <c r="W164" t="s">
        <v>239</v>
      </c>
      <c r="X164">
        <v>3</v>
      </c>
      <c r="Y164" t="s">
        <v>1181</v>
      </c>
      <c r="Z164">
        <v>0.9</v>
      </c>
      <c r="AA164" t="s">
        <v>1207</v>
      </c>
      <c r="AB164">
        <v>0.1</v>
      </c>
      <c r="AC164">
        <v>6</v>
      </c>
      <c r="AD164" t="s">
        <v>195</v>
      </c>
      <c r="AE164">
        <v>1</v>
      </c>
      <c r="AF164" t="s">
        <v>282</v>
      </c>
      <c r="AG164" t="s">
        <v>282</v>
      </c>
      <c r="AH164" t="s">
        <v>282</v>
      </c>
      <c r="AI164" t="s">
        <v>282</v>
      </c>
      <c r="AJ164" t="s">
        <v>282</v>
      </c>
      <c r="AK164" t="s">
        <v>282</v>
      </c>
      <c r="AL164" t="s">
        <v>282</v>
      </c>
      <c r="AM164" t="s">
        <v>282</v>
      </c>
      <c r="AN164" t="s">
        <v>282</v>
      </c>
      <c r="AO164" t="s">
        <v>192</v>
      </c>
      <c r="AP164" t="s">
        <v>197</v>
      </c>
      <c r="AQ164" t="s">
        <v>198</v>
      </c>
      <c r="AR164" t="s">
        <v>282</v>
      </c>
      <c r="AS164">
        <v>564.6</v>
      </c>
      <c r="AT164">
        <v>629.00000000000011</v>
      </c>
      <c r="AU164">
        <v>496.61033333333307</v>
      </c>
      <c r="AV164">
        <v>88.792151644122242</v>
      </c>
      <c r="AW164">
        <v>17.868054084331263</v>
      </c>
      <c r="AX164">
        <v>97.671366808534472</v>
      </c>
      <c r="AY164">
        <v>19.654859492764391</v>
      </c>
      <c r="BA164">
        <v>782</v>
      </c>
      <c r="BB164">
        <v>25</v>
      </c>
      <c r="BC164" t="s">
        <v>1066</v>
      </c>
      <c r="BD164" t="s">
        <v>1090</v>
      </c>
      <c r="BE164" t="s">
        <v>457</v>
      </c>
      <c r="BF164">
        <v>1</v>
      </c>
      <c r="BG164" t="s">
        <v>282</v>
      </c>
      <c r="BH164">
        <v>9.6300000000000008</v>
      </c>
      <c r="BI164">
        <v>11.41</v>
      </c>
      <c r="BJ164">
        <v>0.01</v>
      </c>
      <c r="BK164" t="s">
        <v>282</v>
      </c>
      <c r="BL164" t="s">
        <v>282</v>
      </c>
      <c r="BM164" t="s">
        <v>282</v>
      </c>
      <c r="BN164" t="s">
        <v>282</v>
      </c>
      <c r="BO164" t="s">
        <v>282</v>
      </c>
      <c r="BP164" t="s">
        <v>282</v>
      </c>
      <c r="BQ164" t="s">
        <v>282</v>
      </c>
      <c r="BR164" t="s">
        <v>282</v>
      </c>
      <c r="BS164" t="s">
        <v>282</v>
      </c>
      <c r="BT164" t="s">
        <v>282</v>
      </c>
      <c r="BU164">
        <v>814</v>
      </c>
      <c r="BV164">
        <v>6</v>
      </c>
      <c r="BW164" t="s">
        <v>1068</v>
      </c>
      <c r="BX164" t="s">
        <v>3077</v>
      </c>
      <c r="BY164" t="s">
        <v>457</v>
      </c>
      <c r="BZ164" t="s">
        <v>282</v>
      </c>
      <c r="CA164" t="s">
        <v>3179</v>
      </c>
      <c r="CB164">
        <v>13.37</v>
      </c>
      <c r="CC164">
        <v>13.94</v>
      </c>
      <c r="CD164" t="s">
        <v>3078</v>
      </c>
      <c r="CE164" t="s">
        <v>282</v>
      </c>
      <c r="CF164" t="s">
        <v>282</v>
      </c>
      <c r="CG164" t="s">
        <v>282</v>
      </c>
      <c r="CH164" t="s">
        <v>282</v>
      </c>
      <c r="CI164" t="s">
        <v>282</v>
      </c>
      <c r="CJ164" t="s">
        <v>282</v>
      </c>
      <c r="CK164" t="s">
        <v>282</v>
      </c>
      <c r="CL164" t="s">
        <v>282</v>
      </c>
      <c r="CM164" t="s">
        <v>282</v>
      </c>
      <c r="CN164" t="s">
        <v>282</v>
      </c>
      <c r="CO164">
        <v>755</v>
      </c>
      <c r="CP164">
        <v>10</v>
      </c>
      <c r="CQ164" t="s">
        <v>1069</v>
      </c>
      <c r="CR164" t="s">
        <v>3077</v>
      </c>
      <c r="CS164" t="s">
        <v>457</v>
      </c>
      <c r="CT164">
        <v>1</v>
      </c>
      <c r="CU164" t="s">
        <v>282</v>
      </c>
      <c r="CV164">
        <v>8.8699999999999992</v>
      </c>
      <c r="CW164">
        <v>9.0500000000000007</v>
      </c>
      <c r="CX164">
        <v>0.01</v>
      </c>
      <c r="CY164" t="s">
        <v>282</v>
      </c>
      <c r="CZ164" t="s">
        <v>282</v>
      </c>
      <c r="DA164" t="s">
        <v>282</v>
      </c>
      <c r="DB164" t="s">
        <v>282</v>
      </c>
      <c r="DC164" t="s">
        <v>282</v>
      </c>
      <c r="DD164" t="s">
        <v>282</v>
      </c>
      <c r="DE164" t="s">
        <v>282</v>
      </c>
      <c r="DF164" t="s">
        <v>282</v>
      </c>
      <c r="DG164" t="s">
        <v>282</v>
      </c>
      <c r="DH164" t="s">
        <v>282</v>
      </c>
      <c r="DJ164">
        <v>3</v>
      </c>
      <c r="DK164">
        <v>10.623333333333333</v>
      </c>
      <c r="DL164">
        <v>11.466666666666669</v>
      </c>
      <c r="DM164">
        <v>0.01</v>
      </c>
      <c r="DN164">
        <v>52.756571077777757</v>
      </c>
      <c r="DO164">
        <v>56.944651555555538</v>
      </c>
      <c r="DP164">
        <v>4.9661033333333313E-2</v>
      </c>
      <c r="DR164">
        <v>6.9266666666666667</v>
      </c>
      <c r="DS164">
        <v>7.8066666666666675</v>
      </c>
      <c r="DT164">
        <v>0.01</v>
      </c>
      <c r="DU164">
        <v>27.152556422222197</v>
      </c>
      <c r="DV164">
        <v>30.602159355555528</v>
      </c>
      <c r="DW164">
        <v>3.9200033333333301E-2</v>
      </c>
      <c r="DX164">
        <v>392.00033333333295</v>
      </c>
      <c r="DZ164">
        <v>7.2166666666666677</v>
      </c>
      <c r="EA164">
        <v>7.8166666666666664</v>
      </c>
      <c r="EB164">
        <v>1.4999999999999999E-2</v>
      </c>
    </row>
    <row r="165" spans="1:132" x14ac:dyDescent="0.25">
      <c r="A165" t="s">
        <v>2323</v>
      </c>
      <c r="B165" t="s">
        <v>2352</v>
      </c>
      <c r="D165" t="s">
        <v>307</v>
      </c>
      <c r="E165" t="s">
        <v>1052</v>
      </c>
      <c r="H165">
        <v>9690</v>
      </c>
      <c r="I165" t="s">
        <v>524</v>
      </c>
      <c r="J165">
        <v>0</v>
      </c>
      <c r="K165">
        <v>0</v>
      </c>
      <c r="L165">
        <v>0</v>
      </c>
      <c r="M165">
        <v>0</v>
      </c>
      <c r="N165">
        <v>761</v>
      </c>
      <c r="O165">
        <v>9690</v>
      </c>
      <c r="P165" t="s">
        <v>524</v>
      </c>
      <c r="Q165" t="s">
        <v>191</v>
      </c>
      <c r="T165">
        <v>15</v>
      </c>
      <c r="U165" s="62" t="str">
        <f>VLOOKUP(A165,'Rettelse til drænsystem'!$G$4:$H$424,2,FALSE)</f>
        <v>Systematisk drænet</v>
      </c>
      <c r="V165" t="s">
        <v>1104</v>
      </c>
      <c r="W165" t="s">
        <v>193</v>
      </c>
      <c r="X165">
        <v>11</v>
      </c>
      <c r="Y165" t="s">
        <v>1181</v>
      </c>
      <c r="Z165">
        <v>1</v>
      </c>
      <c r="AA165" t="s">
        <v>282</v>
      </c>
      <c r="AB165" t="s">
        <v>282</v>
      </c>
      <c r="AC165">
        <v>6</v>
      </c>
      <c r="AD165" t="s">
        <v>195</v>
      </c>
      <c r="AE165">
        <v>1</v>
      </c>
      <c r="AF165" t="s">
        <v>282</v>
      </c>
      <c r="AG165" t="s">
        <v>282</v>
      </c>
      <c r="AH165" t="s">
        <v>282</v>
      </c>
      <c r="AI165" t="s">
        <v>282</v>
      </c>
      <c r="AJ165" t="s">
        <v>282</v>
      </c>
      <c r="AK165" t="s">
        <v>282</v>
      </c>
      <c r="AL165" t="s">
        <v>282</v>
      </c>
      <c r="AM165" t="s">
        <v>282</v>
      </c>
      <c r="AN165" t="s">
        <v>282</v>
      </c>
      <c r="AO165" t="s">
        <v>192</v>
      </c>
      <c r="AP165" t="s">
        <v>197</v>
      </c>
      <c r="AQ165" t="s">
        <v>198</v>
      </c>
      <c r="AR165" t="s">
        <v>282</v>
      </c>
      <c r="AS165">
        <v>643.29999999999984</v>
      </c>
      <c r="AT165">
        <v>721.19999999999993</v>
      </c>
      <c r="AU165">
        <v>509.62000000000012</v>
      </c>
      <c r="AV165">
        <v>92.632719620269199</v>
      </c>
      <c r="AW165">
        <v>18.176821871250969</v>
      </c>
      <c r="AX165">
        <v>101.89599158229613</v>
      </c>
      <c r="AY165">
        <v>19.994504058376066</v>
      </c>
      <c r="BA165">
        <v>691</v>
      </c>
      <c r="BB165">
        <v>25</v>
      </c>
      <c r="BC165" t="s">
        <v>1066</v>
      </c>
      <c r="BD165" t="s">
        <v>1090</v>
      </c>
      <c r="BE165" t="s">
        <v>3148</v>
      </c>
      <c r="BF165">
        <v>3</v>
      </c>
      <c r="BG165" t="s">
        <v>282</v>
      </c>
      <c r="BH165">
        <v>14.63</v>
      </c>
      <c r="BI165">
        <v>17.940000000000001</v>
      </c>
      <c r="BJ165">
        <v>0.87</v>
      </c>
      <c r="BK165" t="s">
        <v>282</v>
      </c>
      <c r="BL165" t="s">
        <v>282</v>
      </c>
      <c r="BM165" t="s">
        <v>282</v>
      </c>
      <c r="BN165" t="s">
        <v>282</v>
      </c>
      <c r="BO165" t="s">
        <v>282</v>
      </c>
      <c r="BP165" t="s">
        <v>282</v>
      </c>
      <c r="BQ165" t="s">
        <v>282</v>
      </c>
      <c r="BR165" t="s">
        <v>282</v>
      </c>
      <c r="BS165" t="s">
        <v>282</v>
      </c>
      <c r="BT165" t="s">
        <v>282</v>
      </c>
      <c r="BU165">
        <v>854</v>
      </c>
      <c r="BV165">
        <v>6</v>
      </c>
      <c r="BW165" t="s">
        <v>1068</v>
      </c>
      <c r="BX165" t="s">
        <v>3077</v>
      </c>
      <c r="BY165" t="s">
        <v>554</v>
      </c>
      <c r="BZ165" t="s">
        <v>282</v>
      </c>
      <c r="CA165" t="s">
        <v>3196</v>
      </c>
      <c r="CB165">
        <v>10.76</v>
      </c>
      <c r="CC165">
        <v>12.24</v>
      </c>
      <c r="CD165">
        <v>0.74</v>
      </c>
      <c r="CE165" t="s">
        <v>282</v>
      </c>
      <c r="CF165" t="s">
        <v>282</v>
      </c>
      <c r="CG165" t="s">
        <v>282</v>
      </c>
      <c r="CH165" t="s">
        <v>282</v>
      </c>
      <c r="CI165" t="s">
        <v>282</v>
      </c>
      <c r="CJ165" t="s">
        <v>282</v>
      </c>
      <c r="CK165" t="s">
        <v>282</v>
      </c>
      <c r="CL165" t="s">
        <v>282</v>
      </c>
      <c r="CM165" t="s">
        <v>282</v>
      </c>
      <c r="CN165" t="s">
        <v>282</v>
      </c>
      <c r="CO165">
        <v>1378</v>
      </c>
      <c r="CP165">
        <v>11</v>
      </c>
      <c r="CQ165" t="s">
        <v>1069</v>
      </c>
      <c r="CR165" t="s">
        <v>3077</v>
      </c>
      <c r="CS165" t="s">
        <v>554</v>
      </c>
      <c r="CT165">
        <v>2</v>
      </c>
      <c r="CU165" t="s">
        <v>2127</v>
      </c>
      <c r="CV165">
        <v>7.54</v>
      </c>
      <c r="CW165">
        <v>8.9499999999999993</v>
      </c>
      <c r="CX165">
        <v>1.29</v>
      </c>
      <c r="CY165" t="s">
        <v>282</v>
      </c>
      <c r="CZ165" t="s">
        <v>282</v>
      </c>
      <c r="DA165" t="s">
        <v>282</v>
      </c>
      <c r="DB165" t="s">
        <v>282</v>
      </c>
      <c r="DC165" t="s">
        <v>282</v>
      </c>
      <c r="DD165" t="s">
        <v>282</v>
      </c>
      <c r="DE165" t="s">
        <v>282</v>
      </c>
      <c r="DF165" t="s">
        <v>282</v>
      </c>
      <c r="DG165" t="s">
        <v>282</v>
      </c>
      <c r="DH165" t="s">
        <v>282</v>
      </c>
      <c r="DJ165">
        <v>3</v>
      </c>
      <c r="DK165">
        <v>10.976666666666667</v>
      </c>
      <c r="DL165">
        <v>13.043333333333331</v>
      </c>
      <c r="DM165">
        <v>0.96666666666666667</v>
      </c>
      <c r="DN165">
        <v>55.939288666666684</v>
      </c>
      <c r="DO165">
        <v>66.471435333333346</v>
      </c>
      <c r="DP165">
        <v>4.9263266666666681</v>
      </c>
      <c r="DR165">
        <v>16.14</v>
      </c>
      <c r="DS165">
        <v>18.2</v>
      </c>
      <c r="DT165">
        <v>0.81</v>
      </c>
      <c r="DU165">
        <v>48.253758000000047</v>
      </c>
      <c r="DV165">
        <v>54.412540000000043</v>
      </c>
      <c r="DW165">
        <v>2.4216570000000024</v>
      </c>
      <c r="DX165">
        <v>298.97000000000025</v>
      </c>
      <c r="DZ165">
        <v>9.6833333333333336</v>
      </c>
      <c r="EA165">
        <v>11.366666666666665</v>
      </c>
      <c r="EB165">
        <v>0.86233333333333329</v>
      </c>
    </row>
    <row r="166" spans="1:132" x14ac:dyDescent="0.25">
      <c r="A166" t="s">
        <v>2326</v>
      </c>
      <c r="B166" t="s">
        <v>2359</v>
      </c>
      <c r="D166" t="s">
        <v>307</v>
      </c>
      <c r="E166" t="s">
        <v>1052</v>
      </c>
      <c r="H166">
        <v>9490</v>
      </c>
      <c r="I166" t="s">
        <v>2361</v>
      </c>
      <c r="J166">
        <v>0</v>
      </c>
      <c r="K166">
        <v>0</v>
      </c>
      <c r="L166">
        <v>0</v>
      </c>
      <c r="M166">
        <v>0</v>
      </c>
      <c r="N166" t="s">
        <v>2362</v>
      </c>
      <c r="O166">
        <v>9490</v>
      </c>
      <c r="P166" t="s">
        <v>2361</v>
      </c>
      <c r="Q166" t="s">
        <v>1307</v>
      </c>
      <c r="T166" t="s">
        <v>282</v>
      </c>
      <c r="U166" s="62" t="str">
        <f>VLOOKUP(A166,'Rettelse til drænsystem'!$G$4:$H$424,2,FALSE)</f>
        <v>Ved ikke</v>
      </c>
      <c r="V166" t="s">
        <v>282</v>
      </c>
      <c r="W166" t="s">
        <v>193</v>
      </c>
      <c r="X166">
        <v>0</v>
      </c>
      <c r="Y166" t="s">
        <v>282</v>
      </c>
      <c r="Z166" t="s">
        <v>282</v>
      </c>
      <c r="AA166" t="s">
        <v>282</v>
      </c>
      <c r="AB166" t="s">
        <v>282</v>
      </c>
      <c r="AC166" t="s">
        <v>282</v>
      </c>
      <c r="AD166" t="s">
        <v>282</v>
      </c>
      <c r="AE166" t="s">
        <v>282</v>
      </c>
      <c r="AF166" t="s">
        <v>282</v>
      </c>
      <c r="AG166" t="s">
        <v>282</v>
      </c>
      <c r="AH166" t="s">
        <v>282</v>
      </c>
      <c r="AI166" t="s">
        <v>282</v>
      </c>
      <c r="AJ166" t="s">
        <v>282</v>
      </c>
      <c r="AK166" t="s">
        <v>282</v>
      </c>
      <c r="AL166" t="s">
        <v>282</v>
      </c>
      <c r="AM166" t="s">
        <v>282</v>
      </c>
      <c r="AN166" t="s">
        <v>282</v>
      </c>
      <c r="AO166" t="s">
        <v>282</v>
      </c>
      <c r="AP166" t="s">
        <v>282</v>
      </c>
      <c r="AQ166" t="s">
        <v>282</v>
      </c>
      <c r="AR166" t="s">
        <v>282</v>
      </c>
      <c r="AS166">
        <v>567.5</v>
      </c>
      <c r="AT166">
        <v>759.39999999999986</v>
      </c>
      <c r="AU166" t="s">
        <v>282</v>
      </c>
      <c r="AV166" t="s">
        <v>282</v>
      </c>
      <c r="AW166" t="s">
        <v>282</v>
      </c>
      <c r="AX166" t="s">
        <v>282</v>
      </c>
      <c r="AY166" t="s">
        <v>282</v>
      </c>
      <c r="BA166">
        <v>700</v>
      </c>
      <c r="BB166">
        <v>25</v>
      </c>
      <c r="BC166" t="s">
        <v>1066</v>
      </c>
      <c r="BD166" t="s">
        <v>1090</v>
      </c>
      <c r="BE166" t="s">
        <v>457</v>
      </c>
      <c r="BF166" t="s">
        <v>282</v>
      </c>
      <c r="BG166" t="s">
        <v>1988</v>
      </c>
      <c r="BH166">
        <v>0.19</v>
      </c>
      <c r="BI166">
        <v>1.52</v>
      </c>
      <c r="BJ166">
        <v>0.06</v>
      </c>
      <c r="BK166" t="s">
        <v>282</v>
      </c>
      <c r="BL166" t="s">
        <v>282</v>
      </c>
      <c r="BM166" t="s">
        <v>282</v>
      </c>
      <c r="BN166" t="s">
        <v>282</v>
      </c>
      <c r="BO166" t="s">
        <v>282</v>
      </c>
      <c r="BP166" t="s">
        <v>282</v>
      </c>
      <c r="BQ166" t="s">
        <v>282</v>
      </c>
      <c r="BR166" t="s">
        <v>282</v>
      </c>
      <c r="BS166" t="s">
        <v>282</v>
      </c>
      <c r="BT166" t="s">
        <v>282</v>
      </c>
      <c r="BU166">
        <v>838</v>
      </c>
      <c r="BV166">
        <v>6</v>
      </c>
      <c r="BW166" t="s">
        <v>1068</v>
      </c>
      <c r="BX166" t="s">
        <v>3077</v>
      </c>
      <c r="BY166" t="s">
        <v>554</v>
      </c>
      <c r="BZ166" t="s">
        <v>282</v>
      </c>
      <c r="CA166" t="s">
        <v>1988</v>
      </c>
      <c r="CB166">
        <v>0.27</v>
      </c>
      <c r="CC166">
        <v>1.86</v>
      </c>
      <c r="CD166">
        <v>0.06</v>
      </c>
      <c r="CE166" t="s">
        <v>282</v>
      </c>
      <c r="CF166" t="s">
        <v>282</v>
      </c>
      <c r="CG166" t="s">
        <v>282</v>
      </c>
      <c r="CH166" t="s">
        <v>282</v>
      </c>
      <c r="CI166" t="s">
        <v>282</v>
      </c>
      <c r="CJ166" t="s">
        <v>282</v>
      </c>
      <c r="CK166" t="s">
        <v>282</v>
      </c>
      <c r="CL166" t="s">
        <v>282</v>
      </c>
      <c r="CM166" t="s">
        <v>282</v>
      </c>
      <c r="CN166" t="s">
        <v>282</v>
      </c>
      <c r="CO166">
        <v>1439</v>
      </c>
      <c r="CP166">
        <v>11</v>
      </c>
      <c r="CQ166" t="s">
        <v>1069</v>
      </c>
      <c r="CR166" t="s">
        <v>3077</v>
      </c>
      <c r="CS166" t="s">
        <v>554</v>
      </c>
      <c r="CT166" t="s">
        <v>282</v>
      </c>
      <c r="CU166" t="s">
        <v>1988</v>
      </c>
      <c r="CV166">
        <v>0.05</v>
      </c>
      <c r="CW166">
        <v>1.8</v>
      </c>
      <c r="CX166">
        <v>0.06</v>
      </c>
      <c r="CY166" t="s">
        <v>282</v>
      </c>
      <c r="CZ166" t="s">
        <v>282</v>
      </c>
      <c r="DA166" t="s">
        <v>282</v>
      </c>
      <c r="DB166" t="s">
        <v>282</v>
      </c>
      <c r="DC166" t="s">
        <v>282</v>
      </c>
      <c r="DD166" t="s">
        <v>282</v>
      </c>
      <c r="DE166" t="s">
        <v>282</v>
      </c>
      <c r="DF166" t="s">
        <v>282</v>
      </c>
      <c r="DG166" t="s">
        <v>282</v>
      </c>
      <c r="DH166" t="s">
        <v>282</v>
      </c>
      <c r="DJ166">
        <v>3</v>
      </c>
      <c r="DK166">
        <v>0.17</v>
      </c>
      <c r="DL166">
        <v>1.7266666666666666</v>
      </c>
      <c r="DM166">
        <v>0.06</v>
      </c>
      <c r="DN166" t="s">
        <v>282</v>
      </c>
      <c r="DO166" t="s">
        <v>282</v>
      </c>
      <c r="DP166" t="s">
        <v>282</v>
      </c>
      <c r="DR166">
        <v>0.15333333333333335</v>
      </c>
      <c r="DS166">
        <v>1.7833333333333334</v>
      </c>
      <c r="DT166">
        <v>0.06</v>
      </c>
      <c r="DU166">
        <v>0.34851644444444391</v>
      </c>
      <c r="DV166">
        <v>4.0533977777777714</v>
      </c>
      <c r="DW166">
        <v>0.13637599999999978</v>
      </c>
      <c r="DX166">
        <v>227.29333333333295</v>
      </c>
      <c r="DZ166" t="s">
        <v>282</v>
      </c>
      <c r="EA166" t="s">
        <v>282</v>
      </c>
      <c r="EB166" t="s">
        <v>282</v>
      </c>
    </row>
    <row r="167" spans="1:132" x14ac:dyDescent="0.25">
      <c r="A167" t="s">
        <v>2330</v>
      </c>
      <c r="B167" t="s">
        <v>2388</v>
      </c>
      <c r="D167" t="s">
        <v>307</v>
      </c>
      <c r="E167" t="s">
        <v>1052</v>
      </c>
      <c r="H167">
        <v>9700</v>
      </c>
      <c r="I167" t="s">
        <v>186</v>
      </c>
      <c r="J167">
        <v>0</v>
      </c>
      <c r="K167">
        <v>0</v>
      </c>
      <c r="L167">
        <v>0</v>
      </c>
      <c r="M167">
        <v>0</v>
      </c>
      <c r="N167" t="s">
        <v>2390</v>
      </c>
      <c r="O167">
        <v>9700</v>
      </c>
      <c r="P167" t="s">
        <v>186</v>
      </c>
      <c r="Q167" t="s">
        <v>1307</v>
      </c>
      <c r="T167" t="s">
        <v>282</v>
      </c>
      <c r="U167" s="62" t="str">
        <f>VLOOKUP(A167,'Rettelse til drænsystem'!$G$4:$H$424,2,FALSE)</f>
        <v>Ved ikke</v>
      </c>
      <c r="V167" t="s">
        <v>282</v>
      </c>
      <c r="W167" t="s">
        <v>193</v>
      </c>
      <c r="X167">
        <v>0</v>
      </c>
      <c r="Y167" t="s">
        <v>282</v>
      </c>
      <c r="Z167" t="s">
        <v>282</v>
      </c>
      <c r="AA167" t="s">
        <v>282</v>
      </c>
      <c r="AB167" t="s">
        <v>282</v>
      </c>
      <c r="AC167" t="s">
        <v>282</v>
      </c>
      <c r="AD167" t="s">
        <v>282</v>
      </c>
      <c r="AE167" t="s">
        <v>282</v>
      </c>
      <c r="AF167" t="s">
        <v>282</v>
      </c>
      <c r="AG167" t="s">
        <v>282</v>
      </c>
      <c r="AH167" t="s">
        <v>282</v>
      </c>
      <c r="AI167" t="s">
        <v>282</v>
      </c>
      <c r="AJ167" t="s">
        <v>282</v>
      </c>
      <c r="AK167" t="s">
        <v>282</v>
      </c>
      <c r="AL167" t="s">
        <v>282</v>
      </c>
      <c r="AM167" t="s">
        <v>282</v>
      </c>
      <c r="AN167" t="s">
        <v>282</v>
      </c>
      <c r="AO167" t="s">
        <v>282</v>
      </c>
      <c r="AP167" t="s">
        <v>282</v>
      </c>
      <c r="AQ167" t="s">
        <v>282</v>
      </c>
      <c r="AR167" t="s">
        <v>282</v>
      </c>
      <c r="AS167">
        <v>567.5</v>
      </c>
      <c r="AT167">
        <v>699.80000000000018</v>
      </c>
      <c r="AU167" t="s">
        <v>282</v>
      </c>
      <c r="AV167" t="s">
        <v>282</v>
      </c>
      <c r="AW167" t="s">
        <v>282</v>
      </c>
      <c r="AX167" t="s">
        <v>282</v>
      </c>
      <c r="AY167" t="s">
        <v>282</v>
      </c>
      <c r="BA167">
        <v>836</v>
      </c>
      <c r="BB167">
        <v>25</v>
      </c>
      <c r="BC167" t="s">
        <v>1066</v>
      </c>
      <c r="BD167" t="s">
        <v>1090</v>
      </c>
      <c r="BE167" t="s">
        <v>3185</v>
      </c>
      <c r="BF167" t="s">
        <v>282</v>
      </c>
      <c r="BG167" t="s">
        <v>3197</v>
      </c>
      <c r="BH167" t="s">
        <v>3078</v>
      </c>
      <c r="BI167">
        <v>3.93</v>
      </c>
      <c r="BJ167" t="s">
        <v>3078</v>
      </c>
      <c r="BK167" t="s">
        <v>282</v>
      </c>
      <c r="BL167" t="s">
        <v>282</v>
      </c>
      <c r="BM167" t="s">
        <v>282</v>
      </c>
      <c r="BN167" t="s">
        <v>282</v>
      </c>
      <c r="BO167" t="s">
        <v>282</v>
      </c>
      <c r="BP167" t="s">
        <v>282</v>
      </c>
      <c r="BQ167" t="s">
        <v>282</v>
      </c>
      <c r="BR167" t="s">
        <v>282</v>
      </c>
      <c r="BS167" t="s">
        <v>282</v>
      </c>
      <c r="BT167" t="s">
        <v>282</v>
      </c>
      <c r="BU167">
        <v>885</v>
      </c>
      <c r="BV167">
        <v>6</v>
      </c>
      <c r="BW167" t="s">
        <v>1068</v>
      </c>
      <c r="BX167" t="s">
        <v>3077</v>
      </c>
      <c r="BY167" t="s">
        <v>282</v>
      </c>
      <c r="BZ167" t="s">
        <v>282</v>
      </c>
      <c r="CA167" t="s">
        <v>3198</v>
      </c>
      <c r="CB167">
        <v>0.05</v>
      </c>
      <c r="CC167">
        <v>3.27</v>
      </c>
      <c r="CD167">
        <v>0.02</v>
      </c>
      <c r="CE167" t="s">
        <v>282</v>
      </c>
      <c r="CF167" t="s">
        <v>282</v>
      </c>
      <c r="CG167" t="s">
        <v>282</v>
      </c>
      <c r="CH167" t="s">
        <v>282</v>
      </c>
      <c r="CI167" t="s">
        <v>282</v>
      </c>
      <c r="CJ167" t="s">
        <v>282</v>
      </c>
      <c r="CK167" t="s">
        <v>282</v>
      </c>
      <c r="CL167" t="s">
        <v>282</v>
      </c>
      <c r="CM167" t="s">
        <v>282</v>
      </c>
      <c r="CN167" t="s">
        <v>282</v>
      </c>
      <c r="CO167">
        <v>1423</v>
      </c>
      <c r="CP167">
        <v>10</v>
      </c>
      <c r="CQ167" t="s">
        <v>1069</v>
      </c>
      <c r="CR167" t="s">
        <v>3077</v>
      </c>
      <c r="CS167" t="s">
        <v>282</v>
      </c>
      <c r="CT167" t="s">
        <v>282</v>
      </c>
      <c r="CU167" t="s">
        <v>3199</v>
      </c>
      <c r="CV167">
        <v>0.04</v>
      </c>
      <c r="CW167">
        <v>3.25</v>
      </c>
      <c r="CX167">
        <v>0.03</v>
      </c>
      <c r="CY167" t="s">
        <v>282</v>
      </c>
      <c r="CZ167" t="s">
        <v>282</v>
      </c>
      <c r="DA167" t="s">
        <v>282</v>
      </c>
      <c r="DB167" t="s">
        <v>282</v>
      </c>
      <c r="DC167" t="s">
        <v>282</v>
      </c>
      <c r="DD167" t="s">
        <v>282</v>
      </c>
      <c r="DE167" t="s">
        <v>282</v>
      </c>
      <c r="DF167" t="s">
        <v>282</v>
      </c>
      <c r="DG167" t="s">
        <v>282</v>
      </c>
      <c r="DH167" t="s">
        <v>282</v>
      </c>
      <c r="DJ167">
        <v>3</v>
      </c>
      <c r="DK167">
        <v>4.4999999999999998E-2</v>
      </c>
      <c r="DL167">
        <v>3.4833333333333329</v>
      </c>
      <c r="DM167">
        <v>2.5000000000000001E-2</v>
      </c>
      <c r="DN167" t="s">
        <v>282</v>
      </c>
      <c r="DO167" t="s">
        <v>282</v>
      </c>
      <c r="DP167" t="s">
        <v>282</v>
      </c>
      <c r="DR167">
        <v>1.6666666666666666E-2</v>
      </c>
      <c r="DS167">
        <v>3.17</v>
      </c>
      <c r="DT167">
        <v>5.3333333333333337E-2</v>
      </c>
      <c r="DU167">
        <v>6.4152222222222152E-2</v>
      </c>
      <c r="DV167">
        <v>12.201752666666655</v>
      </c>
      <c r="DW167">
        <v>0.20528711111111095</v>
      </c>
      <c r="DX167">
        <v>384.91333333333296</v>
      </c>
      <c r="DZ167" t="s">
        <v>282</v>
      </c>
      <c r="EA167" t="s">
        <v>282</v>
      </c>
      <c r="EB167" t="s">
        <v>282</v>
      </c>
    </row>
    <row r="168" spans="1:132" x14ac:dyDescent="0.25">
      <c r="A168" t="s">
        <v>2333</v>
      </c>
      <c r="B168" t="s">
        <v>2401</v>
      </c>
      <c r="D168" t="s">
        <v>307</v>
      </c>
      <c r="E168" t="s">
        <v>1052</v>
      </c>
      <c r="H168">
        <v>9440</v>
      </c>
      <c r="I168" t="s">
        <v>479</v>
      </c>
      <c r="J168">
        <v>0</v>
      </c>
      <c r="K168">
        <v>0</v>
      </c>
      <c r="L168">
        <v>0</v>
      </c>
      <c r="M168">
        <v>0</v>
      </c>
      <c r="N168">
        <v>979</v>
      </c>
      <c r="O168">
        <v>9440</v>
      </c>
      <c r="P168" t="s">
        <v>479</v>
      </c>
      <c r="Q168" t="s">
        <v>1307</v>
      </c>
      <c r="T168" t="s">
        <v>282</v>
      </c>
      <c r="U168" s="62" t="str">
        <f>VLOOKUP(A168,'Rettelse til drænsystem'!$G$4:$H$424,2,FALSE)</f>
        <v>Ved ikke</v>
      </c>
      <c r="V168" t="s">
        <v>282</v>
      </c>
      <c r="W168" t="s">
        <v>193</v>
      </c>
      <c r="X168">
        <v>0</v>
      </c>
      <c r="Y168" t="s">
        <v>282</v>
      </c>
      <c r="Z168" t="s">
        <v>282</v>
      </c>
      <c r="AA168" t="s">
        <v>282</v>
      </c>
      <c r="AB168" t="s">
        <v>282</v>
      </c>
      <c r="AC168" t="s">
        <v>282</v>
      </c>
      <c r="AD168" t="s">
        <v>282</v>
      </c>
      <c r="AE168" t="s">
        <v>282</v>
      </c>
      <c r="AF168" t="s">
        <v>282</v>
      </c>
      <c r="AG168" t="s">
        <v>282</v>
      </c>
      <c r="AH168" t="s">
        <v>282</v>
      </c>
      <c r="AI168" t="s">
        <v>282</v>
      </c>
      <c r="AJ168" t="s">
        <v>282</v>
      </c>
      <c r="AK168" t="s">
        <v>282</v>
      </c>
      <c r="AL168" t="s">
        <v>282</v>
      </c>
      <c r="AM168" t="s">
        <v>282</v>
      </c>
      <c r="AN168" t="s">
        <v>282</v>
      </c>
      <c r="AO168" t="s">
        <v>282</v>
      </c>
      <c r="AP168" t="s">
        <v>282</v>
      </c>
      <c r="AQ168" t="s">
        <v>282</v>
      </c>
      <c r="AR168" t="s">
        <v>282</v>
      </c>
      <c r="AS168">
        <v>567.5</v>
      </c>
      <c r="AT168">
        <v>743.9000000000002</v>
      </c>
      <c r="AU168" t="s">
        <v>282</v>
      </c>
      <c r="AV168" t="s">
        <v>282</v>
      </c>
      <c r="AW168" t="s">
        <v>282</v>
      </c>
      <c r="AX168" t="s">
        <v>282</v>
      </c>
      <c r="AY168" t="s">
        <v>282</v>
      </c>
      <c r="BA168">
        <v>826</v>
      </c>
      <c r="BB168">
        <v>25</v>
      </c>
      <c r="BC168" t="s">
        <v>1066</v>
      </c>
      <c r="BD168" t="s">
        <v>1090</v>
      </c>
      <c r="BE168" t="s">
        <v>3185</v>
      </c>
      <c r="BF168" t="s">
        <v>282</v>
      </c>
      <c r="BG168" t="s">
        <v>3197</v>
      </c>
      <c r="BH168" t="s">
        <v>3078</v>
      </c>
      <c r="BI168">
        <v>3.44</v>
      </c>
      <c r="BJ168">
        <v>0.24</v>
      </c>
      <c r="BK168" t="s">
        <v>282</v>
      </c>
      <c r="BL168" t="s">
        <v>282</v>
      </c>
      <c r="BM168" t="s">
        <v>282</v>
      </c>
      <c r="BN168" t="s">
        <v>282</v>
      </c>
      <c r="BO168" t="s">
        <v>282</v>
      </c>
      <c r="BP168" t="s">
        <v>282</v>
      </c>
      <c r="BQ168" t="s">
        <v>282</v>
      </c>
      <c r="BR168" t="s">
        <v>282</v>
      </c>
      <c r="BS168" t="s">
        <v>282</v>
      </c>
      <c r="BT168" t="s">
        <v>282</v>
      </c>
      <c r="BU168">
        <v>884</v>
      </c>
      <c r="BV168">
        <v>6</v>
      </c>
      <c r="BW168" t="s">
        <v>1068</v>
      </c>
      <c r="BX168" t="s">
        <v>3077</v>
      </c>
      <c r="BY168" t="s">
        <v>282</v>
      </c>
      <c r="BZ168" t="s">
        <v>282</v>
      </c>
      <c r="CA168" t="s">
        <v>3200</v>
      </c>
      <c r="CB168">
        <v>0.56999999999999995</v>
      </c>
      <c r="CC168">
        <v>3.94</v>
      </c>
      <c r="CD168">
        <v>0.34</v>
      </c>
      <c r="CE168" t="s">
        <v>282</v>
      </c>
      <c r="CF168" t="s">
        <v>282</v>
      </c>
      <c r="CG168" t="s">
        <v>282</v>
      </c>
      <c r="CH168" t="s">
        <v>282</v>
      </c>
      <c r="CI168" t="s">
        <v>282</v>
      </c>
      <c r="CJ168" t="s">
        <v>282</v>
      </c>
      <c r="CK168" t="s">
        <v>282</v>
      </c>
      <c r="CL168" t="s">
        <v>282</v>
      </c>
      <c r="CM168" t="s">
        <v>282</v>
      </c>
      <c r="CN168" t="s">
        <v>282</v>
      </c>
      <c r="CO168">
        <v>1454</v>
      </c>
      <c r="CP168">
        <v>10</v>
      </c>
      <c r="CQ168" t="s">
        <v>1069</v>
      </c>
      <c r="CR168" t="s">
        <v>3077</v>
      </c>
      <c r="CS168" t="s">
        <v>282</v>
      </c>
      <c r="CT168" t="s">
        <v>282</v>
      </c>
      <c r="CU168" t="s">
        <v>3201</v>
      </c>
      <c r="CV168">
        <v>7.0000000000000007E-2</v>
      </c>
      <c r="CW168">
        <v>3.24</v>
      </c>
      <c r="CX168">
        <v>0.26</v>
      </c>
      <c r="CY168" t="s">
        <v>282</v>
      </c>
      <c r="CZ168" t="s">
        <v>282</v>
      </c>
      <c r="DA168" t="s">
        <v>282</v>
      </c>
      <c r="DB168" t="s">
        <v>282</v>
      </c>
      <c r="DC168" t="s">
        <v>282</v>
      </c>
      <c r="DD168" t="s">
        <v>282</v>
      </c>
      <c r="DE168" t="s">
        <v>282</v>
      </c>
      <c r="DF168" t="s">
        <v>282</v>
      </c>
      <c r="DG168" t="s">
        <v>282</v>
      </c>
      <c r="DH168" t="s">
        <v>282</v>
      </c>
      <c r="DJ168">
        <v>3</v>
      </c>
      <c r="DK168">
        <v>0.31999999999999995</v>
      </c>
      <c r="DL168">
        <v>3.5400000000000005</v>
      </c>
      <c r="DM168">
        <v>0.28000000000000003</v>
      </c>
      <c r="DN168" t="s">
        <v>282</v>
      </c>
      <c r="DO168" t="s">
        <v>282</v>
      </c>
      <c r="DP168" t="s">
        <v>282</v>
      </c>
      <c r="DR168">
        <v>0.20333333333333334</v>
      </c>
      <c r="DS168">
        <v>3.3366666666666664</v>
      </c>
      <c r="DT168">
        <v>0.37000000000000005</v>
      </c>
      <c r="DU168">
        <v>0.30242444444444372</v>
      </c>
      <c r="DV168">
        <v>4.9627355555555441</v>
      </c>
      <c r="DW168">
        <v>0.5503133333333321</v>
      </c>
      <c r="DX168">
        <v>148.73333333333298</v>
      </c>
      <c r="DZ168" t="s">
        <v>282</v>
      </c>
      <c r="EA168" t="s">
        <v>282</v>
      </c>
      <c r="EB168" t="s">
        <v>282</v>
      </c>
    </row>
    <row r="169" spans="1:132" x14ac:dyDescent="0.25">
      <c r="A169" t="s">
        <v>2335</v>
      </c>
      <c r="B169" t="s">
        <v>2356</v>
      </c>
      <c r="D169" t="s">
        <v>307</v>
      </c>
      <c r="E169" t="s">
        <v>1052</v>
      </c>
      <c r="H169">
        <v>9700</v>
      </c>
      <c r="I169" t="s">
        <v>186</v>
      </c>
      <c r="J169">
        <v>0</v>
      </c>
      <c r="K169">
        <v>0</v>
      </c>
      <c r="L169">
        <v>0</v>
      </c>
      <c r="M169">
        <v>0</v>
      </c>
      <c r="N169">
        <v>1</v>
      </c>
      <c r="O169">
        <v>9700</v>
      </c>
      <c r="P169" t="s">
        <v>186</v>
      </c>
      <c r="Q169" t="s">
        <v>191</v>
      </c>
      <c r="T169">
        <v>2</v>
      </c>
      <c r="U169" s="62" t="str">
        <f>VLOOKUP(A169,'Rettelse til drænsystem'!$G$4:$H$424,2,FALSE)</f>
        <v>Systematisk drænet</v>
      </c>
      <c r="V169" t="s">
        <v>1058</v>
      </c>
      <c r="W169" t="s">
        <v>193</v>
      </c>
      <c r="X169">
        <v>45</v>
      </c>
      <c r="Y169" t="s">
        <v>1207</v>
      </c>
      <c r="Z169">
        <v>1</v>
      </c>
      <c r="AA169" t="s">
        <v>282</v>
      </c>
      <c r="AB169" t="s">
        <v>282</v>
      </c>
      <c r="AC169">
        <v>7</v>
      </c>
      <c r="AD169" t="s">
        <v>241</v>
      </c>
      <c r="AE169">
        <v>0.33</v>
      </c>
      <c r="AF169" t="s">
        <v>282</v>
      </c>
      <c r="AG169">
        <v>6</v>
      </c>
      <c r="AH169" t="s">
        <v>195</v>
      </c>
      <c r="AI169">
        <v>0.66</v>
      </c>
      <c r="AJ169" t="s">
        <v>282</v>
      </c>
      <c r="AK169" t="s">
        <v>282</v>
      </c>
      <c r="AL169" t="s">
        <v>282</v>
      </c>
      <c r="AM169" t="s">
        <v>282</v>
      </c>
      <c r="AN169" t="s">
        <v>282</v>
      </c>
      <c r="AO169" t="s">
        <v>192</v>
      </c>
      <c r="AP169" t="s">
        <v>197</v>
      </c>
      <c r="AQ169" t="s">
        <v>198</v>
      </c>
      <c r="AR169" t="s">
        <v>282</v>
      </c>
      <c r="AS169">
        <v>567.5</v>
      </c>
      <c r="AT169">
        <v>699.80000000000018</v>
      </c>
      <c r="AU169">
        <v>513.5954999999999</v>
      </c>
      <c r="AV169">
        <v>56.439646060639291</v>
      </c>
      <c r="AW169">
        <v>10.929536862336873</v>
      </c>
      <c r="AX169">
        <v>62.083610666703223</v>
      </c>
      <c r="AY169">
        <v>12.022490548570561</v>
      </c>
      <c r="BA169">
        <v>797</v>
      </c>
      <c r="BB169">
        <v>26</v>
      </c>
      <c r="BC169" t="s">
        <v>1066</v>
      </c>
      <c r="BD169" t="s">
        <v>1090</v>
      </c>
      <c r="BE169" t="s">
        <v>457</v>
      </c>
      <c r="BF169">
        <v>2</v>
      </c>
      <c r="BG169" t="s">
        <v>282</v>
      </c>
      <c r="BH169">
        <v>4.99</v>
      </c>
      <c r="BI169">
        <v>6.59</v>
      </c>
      <c r="BJ169" t="s">
        <v>3078</v>
      </c>
      <c r="BK169" t="s">
        <v>282</v>
      </c>
      <c r="BL169" t="s">
        <v>282</v>
      </c>
      <c r="BM169" t="s">
        <v>282</v>
      </c>
      <c r="BN169" t="s">
        <v>282</v>
      </c>
      <c r="BO169" t="s">
        <v>282</v>
      </c>
      <c r="BP169" t="s">
        <v>282</v>
      </c>
      <c r="BQ169" t="s">
        <v>282</v>
      </c>
      <c r="BR169" t="s">
        <v>282</v>
      </c>
      <c r="BS169" t="s">
        <v>282</v>
      </c>
      <c r="BT169" t="s">
        <v>282</v>
      </c>
      <c r="BU169">
        <v>878</v>
      </c>
      <c r="BV169">
        <v>7</v>
      </c>
      <c r="BW169" t="s">
        <v>1068</v>
      </c>
      <c r="BX169" t="s">
        <v>3077</v>
      </c>
      <c r="BY169" t="s">
        <v>457</v>
      </c>
      <c r="BZ169">
        <v>2</v>
      </c>
      <c r="CA169" t="s">
        <v>282</v>
      </c>
      <c r="CB169">
        <v>3.82</v>
      </c>
      <c r="CC169">
        <v>4.8099999999999996</v>
      </c>
      <c r="CD169">
        <v>0.01</v>
      </c>
      <c r="CE169" t="s">
        <v>282</v>
      </c>
      <c r="CF169" t="s">
        <v>282</v>
      </c>
      <c r="CG169" t="s">
        <v>282</v>
      </c>
      <c r="CH169" t="s">
        <v>282</v>
      </c>
      <c r="CI169" t="s">
        <v>282</v>
      </c>
      <c r="CJ169" t="s">
        <v>282</v>
      </c>
      <c r="CK169" t="s">
        <v>282</v>
      </c>
      <c r="CL169" t="s">
        <v>282</v>
      </c>
      <c r="CM169" t="s">
        <v>282</v>
      </c>
      <c r="CN169" t="s">
        <v>282</v>
      </c>
      <c r="CO169">
        <v>875</v>
      </c>
      <c r="CP169">
        <v>10</v>
      </c>
      <c r="CQ169" t="s">
        <v>1069</v>
      </c>
      <c r="CR169" t="s">
        <v>3077</v>
      </c>
      <c r="CS169" t="s">
        <v>457</v>
      </c>
      <c r="CT169">
        <v>2</v>
      </c>
      <c r="CU169" t="s">
        <v>282</v>
      </c>
      <c r="CV169">
        <v>1.62</v>
      </c>
      <c r="CW169">
        <v>2.78</v>
      </c>
      <c r="CX169" t="s">
        <v>3078</v>
      </c>
      <c r="CY169" t="s">
        <v>282</v>
      </c>
      <c r="CZ169" t="s">
        <v>282</v>
      </c>
      <c r="DA169" t="s">
        <v>282</v>
      </c>
      <c r="DB169" t="s">
        <v>282</v>
      </c>
      <c r="DC169" t="s">
        <v>282</v>
      </c>
      <c r="DD169" t="s">
        <v>282</v>
      </c>
      <c r="DE169" t="s">
        <v>282</v>
      </c>
      <c r="DF169" t="s">
        <v>282</v>
      </c>
      <c r="DG169" t="s">
        <v>282</v>
      </c>
      <c r="DH169" t="s">
        <v>282</v>
      </c>
      <c r="DJ169">
        <v>3</v>
      </c>
      <c r="DK169">
        <v>3.4766666666666666</v>
      </c>
      <c r="DL169">
        <v>4.7266666666666657</v>
      </c>
      <c r="DM169">
        <v>0.01</v>
      </c>
      <c r="DN169">
        <v>17.856003549999997</v>
      </c>
      <c r="DO169">
        <v>24.275947299999988</v>
      </c>
      <c r="DP169">
        <v>5.135954999999999E-2</v>
      </c>
      <c r="DR169">
        <v>10.043333333333335</v>
      </c>
      <c r="DS169">
        <v>11.316666666666668</v>
      </c>
      <c r="DT169">
        <v>2.3333333333333331E-2</v>
      </c>
      <c r="DU169">
        <v>38.154958111111085</v>
      </c>
      <c r="DV169">
        <v>42.992393888888856</v>
      </c>
      <c r="DW169">
        <v>8.8644111111111021E-2</v>
      </c>
      <c r="DX169">
        <v>379.90333333333297</v>
      </c>
      <c r="DZ169" t="s">
        <v>282</v>
      </c>
      <c r="EA169" t="s">
        <v>282</v>
      </c>
      <c r="EB169" t="s">
        <v>282</v>
      </c>
    </row>
    <row r="170" spans="1:132" x14ac:dyDescent="0.25">
      <c r="A170" t="s">
        <v>2340</v>
      </c>
      <c r="B170" t="s">
        <v>2409</v>
      </c>
      <c r="D170" t="s">
        <v>307</v>
      </c>
      <c r="E170" t="s">
        <v>1052</v>
      </c>
      <c r="H170">
        <v>9750</v>
      </c>
      <c r="I170" t="s">
        <v>474</v>
      </c>
      <c r="J170">
        <v>0</v>
      </c>
      <c r="K170">
        <v>0</v>
      </c>
      <c r="L170">
        <v>0</v>
      </c>
      <c r="M170">
        <v>0</v>
      </c>
      <c r="N170" t="s">
        <v>2411</v>
      </c>
      <c r="O170">
        <v>9750</v>
      </c>
      <c r="P170" t="s">
        <v>474</v>
      </c>
      <c r="Q170" t="s">
        <v>1307</v>
      </c>
      <c r="T170" t="s">
        <v>282</v>
      </c>
      <c r="U170" s="62" t="str">
        <f>VLOOKUP(A170,'Rettelse til drænsystem'!$G$4:$H$424,2,FALSE)</f>
        <v>Ved ikke</v>
      </c>
      <c r="V170" t="s">
        <v>282</v>
      </c>
      <c r="W170" t="s">
        <v>322</v>
      </c>
      <c r="X170">
        <v>0</v>
      </c>
      <c r="Y170" t="s">
        <v>282</v>
      </c>
      <c r="Z170" t="s">
        <v>282</v>
      </c>
      <c r="AA170" t="s">
        <v>282</v>
      </c>
      <c r="AB170" t="s">
        <v>282</v>
      </c>
      <c r="AC170" t="s">
        <v>282</v>
      </c>
      <c r="AD170" t="s">
        <v>282</v>
      </c>
      <c r="AE170" t="s">
        <v>282</v>
      </c>
      <c r="AF170" t="s">
        <v>282</v>
      </c>
      <c r="AG170" t="s">
        <v>282</v>
      </c>
      <c r="AH170" t="s">
        <v>282</v>
      </c>
      <c r="AI170" t="s">
        <v>282</v>
      </c>
      <c r="AJ170" t="s">
        <v>282</v>
      </c>
      <c r="AK170" t="s">
        <v>282</v>
      </c>
      <c r="AL170" t="s">
        <v>282</v>
      </c>
      <c r="AM170" t="s">
        <v>282</v>
      </c>
      <c r="AN170" t="s">
        <v>282</v>
      </c>
      <c r="AO170" t="s">
        <v>282</v>
      </c>
      <c r="AP170" t="s">
        <v>282</v>
      </c>
      <c r="AQ170" t="s">
        <v>282</v>
      </c>
      <c r="AR170" t="s">
        <v>282</v>
      </c>
      <c r="AS170">
        <v>564.6</v>
      </c>
      <c r="AT170">
        <v>643.49999999999977</v>
      </c>
      <c r="AU170" t="s">
        <v>282</v>
      </c>
      <c r="AV170" t="s">
        <v>282</v>
      </c>
      <c r="AW170" t="s">
        <v>282</v>
      </c>
      <c r="AX170" t="s">
        <v>282</v>
      </c>
      <c r="AY170" t="s">
        <v>282</v>
      </c>
      <c r="BA170">
        <v>726</v>
      </c>
      <c r="BB170">
        <v>25</v>
      </c>
      <c r="BC170" t="s">
        <v>1066</v>
      </c>
      <c r="BD170" t="s">
        <v>1090</v>
      </c>
      <c r="BE170" t="s">
        <v>460</v>
      </c>
      <c r="BF170" t="s">
        <v>282</v>
      </c>
      <c r="BG170" t="s">
        <v>3202</v>
      </c>
      <c r="BH170">
        <v>2.0699999999999998</v>
      </c>
      <c r="BI170">
        <v>3.06</v>
      </c>
      <c r="BJ170">
        <v>7.0000000000000007E-2</v>
      </c>
      <c r="BK170" t="s">
        <v>282</v>
      </c>
      <c r="BL170" t="s">
        <v>282</v>
      </c>
      <c r="BM170" t="s">
        <v>282</v>
      </c>
      <c r="BN170" t="s">
        <v>282</v>
      </c>
      <c r="BO170" t="s">
        <v>282</v>
      </c>
      <c r="BP170" t="s">
        <v>282</v>
      </c>
      <c r="BQ170" t="s">
        <v>282</v>
      </c>
      <c r="BR170" t="s">
        <v>282</v>
      </c>
      <c r="BS170" t="s">
        <v>282</v>
      </c>
      <c r="BT170" t="s">
        <v>282</v>
      </c>
      <c r="BU170">
        <v>769</v>
      </c>
      <c r="BV170">
        <v>6</v>
      </c>
      <c r="BW170" t="s">
        <v>1068</v>
      </c>
      <c r="BX170" t="s">
        <v>3077</v>
      </c>
      <c r="BY170" t="s">
        <v>282</v>
      </c>
      <c r="BZ170" t="s">
        <v>282</v>
      </c>
      <c r="CA170" t="s">
        <v>282</v>
      </c>
      <c r="CB170">
        <v>2.61</v>
      </c>
      <c r="CC170">
        <v>3.48</v>
      </c>
      <c r="CD170">
        <v>7.0000000000000007E-2</v>
      </c>
      <c r="CE170" t="s">
        <v>282</v>
      </c>
      <c r="CF170" t="s">
        <v>282</v>
      </c>
      <c r="CG170" t="s">
        <v>282</v>
      </c>
      <c r="CH170" t="s">
        <v>282</v>
      </c>
      <c r="CI170" t="s">
        <v>282</v>
      </c>
      <c r="CJ170" t="s">
        <v>282</v>
      </c>
      <c r="CK170" t="s">
        <v>282</v>
      </c>
      <c r="CL170" t="s">
        <v>282</v>
      </c>
      <c r="CM170" t="s">
        <v>282</v>
      </c>
      <c r="CN170" t="s">
        <v>282</v>
      </c>
      <c r="CO170">
        <v>1447</v>
      </c>
      <c r="CP170">
        <v>10</v>
      </c>
      <c r="CQ170" t="s">
        <v>1069</v>
      </c>
      <c r="CR170" t="s">
        <v>3077</v>
      </c>
      <c r="CS170" t="s">
        <v>460</v>
      </c>
      <c r="CT170" t="s">
        <v>282</v>
      </c>
      <c r="CU170" t="s">
        <v>282</v>
      </c>
      <c r="CV170">
        <v>2.54</v>
      </c>
      <c r="CW170">
        <v>3.77</v>
      </c>
      <c r="CX170">
        <v>0.09</v>
      </c>
      <c r="CY170" t="s">
        <v>282</v>
      </c>
      <c r="CZ170" t="s">
        <v>282</v>
      </c>
      <c r="DA170" t="s">
        <v>282</v>
      </c>
      <c r="DB170" t="s">
        <v>282</v>
      </c>
      <c r="DC170" t="s">
        <v>282</v>
      </c>
      <c r="DD170" t="s">
        <v>282</v>
      </c>
      <c r="DE170" t="s">
        <v>282</v>
      </c>
      <c r="DF170" t="s">
        <v>282</v>
      </c>
      <c r="DG170" t="s">
        <v>282</v>
      </c>
      <c r="DH170" t="s">
        <v>282</v>
      </c>
      <c r="DJ170">
        <v>3</v>
      </c>
      <c r="DK170">
        <v>2.4066666666666667</v>
      </c>
      <c r="DL170">
        <v>3.436666666666667</v>
      </c>
      <c r="DM170">
        <v>7.6666666666666675E-2</v>
      </c>
      <c r="DN170" t="s">
        <v>282</v>
      </c>
      <c r="DO170" t="s">
        <v>282</v>
      </c>
      <c r="DP170" t="s">
        <v>282</v>
      </c>
      <c r="DR170">
        <v>2.3666666666666667</v>
      </c>
      <c r="DS170">
        <v>3.2699999999999996</v>
      </c>
      <c r="DT170">
        <v>0.10333333333333333</v>
      </c>
      <c r="DU170">
        <v>8.5873711111110946</v>
      </c>
      <c r="DV170">
        <v>11.865085999999977</v>
      </c>
      <c r="DW170">
        <v>0.37494155555555481</v>
      </c>
      <c r="DX170">
        <v>362.84666666666595</v>
      </c>
      <c r="DZ170">
        <v>4.1633333333333331</v>
      </c>
      <c r="EA170">
        <v>4.6333333333333337</v>
      </c>
      <c r="EB170">
        <v>4.5333333333333337E-2</v>
      </c>
    </row>
    <row r="171" spans="1:132" x14ac:dyDescent="0.25">
      <c r="A171" t="s">
        <v>2342</v>
      </c>
      <c r="B171" t="s">
        <v>2335</v>
      </c>
      <c r="D171" t="s">
        <v>307</v>
      </c>
      <c r="E171" t="s">
        <v>1052</v>
      </c>
      <c r="H171">
        <v>9362</v>
      </c>
      <c r="I171" t="s">
        <v>413</v>
      </c>
      <c r="J171">
        <v>0</v>
      </c>
      <c r="K171">
        <v>0</v>
      </c>
      <c r="L171">
        <v>0</v>
      </c>
      <c r="M171">
        <v>0</v>
      </c>
      <c r="N171" t="s">
        <v>2337</v>
      </c>
      <c r="O171">
        <v>9362</v>
      </c>
      <c r="P171" t="s">
        <v>413</v>
      </c>
      <c r="Q171" t="s">
        <v>1307</v>
      </c>
      <c r="T171" t="s">
        <v>282</v>
      </c>
      <c r="U171" s="62" t="str">
        <f>VLOOKUP(A171,'Rettelse til drænsystem'!$G$4:$H$424,2,FALSE)</f>
        <v>Ved ikke</v>
      </c>
      <c r="V171" t="s">
        <v>282</v>
      </c>
      <c r="W171" t="s">
        <v>193</v>
      </c>
      <c r="X171">
        <v>0</v>
      </c>
      <c r="Y171" t="s">
        <v>282</v>
      </c>
      <c r="Z171" t="s">
        <v>282</v>
      </c>
      <c r="AA171" t="s">
        <v>282</v>
      </c>
      <c r="AB171" t="s">
        <v>282</v>
      </c>
      <c r="AC171" t="s">
        <v>282</v>
      </c>
      <c r="AD171" t="s">
        <v>282</v>
      </c>
      <c r="AE171" t="s">
        <v>282</v>
      </c>
      <c r="AF171" t="s">
        <v>2339</v>
      </c>
      <c r="AG171" t="s">
        <v>282</v>
      </c>
      <c r="AH171" t="s">
        <v>282</v>
      </c>
      <c r="AI171" t="s">
        <v>282</v>
      </c>
      <c r="AJ171" t="s">
        <v>282</v>
      </c>
      <c r="AK171" t="s">
        <v>282</v>
      </c>
      <c r="AL171" t="s">
        <v>282</v>
      </c>
      <c r="AM171" t="s">
        <v>282</v>
      </c>
      <c r="AN171" t="s">
        <v>282</v>
      </c>
      <c r="AO171" t="s">
        <v>282</v>
      </c>
      <c r="AP171" t="s">
        <v>282</v>
      </c>
      <c r="AQ171" t="s">
        <v>282</v>
      </c>
      <c r="AR171" t="s">
        <v>282</v>
      </c>
      <c r="AS171">
        <v>564.6</v>
      </c>
      <c r="AT171">
        <v>552.00000000000011</v>
      </c>
      <c r="AU171" t="s">
        <v>282</v>
      </c>
      <c r="AV171" t="s">
        <v>282</v>
      </c>
      <c r="AW171" t="s">
        <v>282</v>
      </c>
      <c r="AX171" t="s">
        <v>282</v>
      </c>
      <c r="AY171" t="s">
        <v>282</v>
      </c>
      <c r="BA171">
        <v>730</v>
      </c>
      <c r="BB171">
        <v>25</v>
      </c>
      <c r="BC171" t="s">
        <v>1066</v>
      </c>
      <c r="BD171" t="s">
        <v>1090</v>
      </c>
      <c r="BE171" t="s">
        <v>460</v>
      </c>
      <c r="BF171" t="s">
        <v>282</v>
      </c>
      <c r="BG171" t="s">
        <v>2339</v>
      </c>
      <c r="BH171">
        <v>2.64</v>
      </c>
      <c r="BI171">
        <v>3.47</v>
      </c>
      <c r="BJ171">
        <v>0.02</v>
      </c>
      <c r="BK171" t="s">
        <v>282</v>
      </c>
      <c r="BL171" t="s">
        <v>282</v>
      </c>
      <c r="BM171" t="s">
        <v>282</v>
      </c>
      <c r="BN171" t="s">
        <v>282</v>
      </c>
      <c r="BO171" t="s">
        <v>282</v>
      </c>
      <c r="BP171" t="s">
        <v>282</v>
      </c>
      <c r="BQ171" t="s">
        <v>282</v>
      </c>
      <c r="BR171" t="s">
        <v>282</v>
      </c>
      <c r="BS171" t="s">
        <v>282</v>
      </c>
      <c r="BT171" t="s">
        <v>282</v>
      </c>
      <c r="BU171">
        <v>749</v>
      </c>
      <c r="BV171">
        <v>6</v>
      </c>
      <c r="BW171" t="s">
        <v>1068</v>
      </c>
      <c r="BX171" t="s">
        <v>3077</v>
      </c>
      <c r="BY171" t="s">
        <v>460</v>
      </c>
      <c r="BZ171" t="s">
        <v>282</v>
      </c>
      <c r="CA171" t="s">
        <v>2339</v>
      </c>
      <c r="CB171">
        <v>3.87</v>
      </c>
      <c r="CC171">
        <v>4.5199999999999996</v>
      </c>
      <c r="CD171">
        <v>0.02</v>
      </c>
      <c r="CE171" t="s">
        <v>282</v>
      </c>
      <c r="CF171" t="s">
        <v>282</v>
      </c>
      <c r="CG171" t="s">
        <v>282</v>
      </c>
      <c r="CH171" t="s">
        <v>282</v>
      </c>
      <c r="CI171" t="s">
        <v>282</v>
      </c>
      <c r="CJ171" t="s">
        <v>282</v>
      </c>
      <c r="CK171" t="s">
        <v>282</v>
      </c>
      <c r="CL171" t="s">
        <v>282</v>
      </c>
      <c r="CM171" t="s">
        <v>282</v>
      </c>
      <c r="CN171" t="s">
        <v>282</v>
      </c>
      <c r="CO171">
        <v>1435</v>
      </c>
      <c r="CP171">
        <v>10</v>
      </c>
      <c r="CQ171" t="s">
        <v>1069</v>
      </c>
      <c r="CR171" t="s">
        <v>3077</v>
      </c>
      <c r="CS171" t="s">
        <v>460</v>
      </c>
      <c r="CT171" t="s">
        <v>282</v>
      </c>
      <c r="CU171" t="s">
        <v>282</v>
      </c>
      <c r="CV171">
        <v>2.78</v>
      </c>
      <c r="CW171">
        <v>3.62</v>
      </c>
      <c r="CX171">
        <v>0.03</v>
      </c>
      <c r="CY171" t="s">
        <v>282</v>
      </c>
      <c r="CZ171" t="s">
        <v>282</v>
      </c>
      <c r="DA171" t="s">
        <v>282</v>
      </c>
      <c r="DB171" t="s">
        <v>282</v>
      </c>
      <c r="DC171" t="s">
        <v>282</v>
      </c>
      <c r="DD171" t="s">
        <v>282</v>
      </c>
      <c r="DE171" t="s">
        <v>282</v>
      </c>
      <c r="DF171" t="s">
        <v>282</v>
      </c>
      <c r="DG171" t="s">
        <v>282</v>
      </c>
      <c r="DH171" t="s">
        <v>282</v>
      </c>
      <c r="DJ171">
        <v>3</v>
      </c>
      <c r="DK171">
        <v>3.0966666666666662</v>
      </c>
      <c r="DL171">
        <v>3.8699999999999997</v>
      </c>
      <c r="DM171">
        <v>2.3333333333333334E-2</v>
      </c>
      <c r="DN171" t="s">
        <v>282</v>
      </c>
      <c r="DO171" t="s">
        <v>282</v>
      </c>
      <c r="DP171" t="s">
        <v>282</v>
      </c>
      <c r="DR171">
        <v>3.1266666666666669</v>
      </c>
      <c r="DS171">
        <v>4.0566666666666666</v>
      </c>
      <c r="DT171">
        <v>2.3333333333333331E-2</v>
      </c>
      <c r="DU171">
        <v>4.4706122222222113</v>
      </c>
      <c r="DV171">
        <v>5.8003572222222068</v>
      </c>
      <c r="DW171">
        <v>3.3362777777777686E-2</v>
      </c>
      <c r="DX171">
        <v>142.98333333333295</v>
      </c>
      <c r="DZ171">
        <v>5.0366666666666662</v>
      </c>
      <c r="EA171">
        <v>5.95</v>
      </c>
      <c r="EB171">
        <v>8.0000000000000002E-3</v>
      </c>
    </row>
    <row r="172" spans="1:132" x14ac:dyDescent="0.25">
      <c r="A172" t="s">
        <v>2346</v>
      </c>
      <c r="B172" t="s">
        <v>2330</v>
      </c>
      <c r="D172" t="s">
        <v>307</v>
      </c>
      <c r="E172" t="s">
        <v>1052</v>
      </c>
      <c r="H172">
        <v>9440</v>
      </c>
      <c r="I172" t="s">
        <v>479</v>
      </c>
      <c r="J172">
        <v>0</v>
      </c>
      <c r="K172">
        <v>0</v>
      </c>
      <c r="L172">
        <v>0</v>
      </c>
      <c r="M172">
        <v>0</v>
      </c>
      <c r="N172" t="s">
        <v>3203</v>
      </c>
      <c r="O172">
        <v>9440</v>
      </c>
      <c r="P172" t="s">
        <v>479</v>
      </c>
      <c r="Q172" t="s">
        <v>191</v>
      </c>
      <c r="T172">
        <v>110</v>
      </c>
      <c r="U172" s="62" t="str">
        <f>VLOOKUP(A172,'Rettelse til drænsystem'!$G$4:$H$424,2,FALSE)</f>
        <v>Systematisk drænet</v>
      </c>
      <c r="V172" t="s">
        <v>1165</v>
      </c>
      <c r="W172" t="s">
        <v>193</v>
      </c>
      <c r="X172">
        <v>8.6</v>
      </c>
      <c r="Y172" t="s">
        <v>1064</v>
      </c>
      <c r="Z172">
        <v>0.45</v>
      </c>
      <c r="AA172" t="s">
        <v>1181</v>
      </c>
      <c r="AB172">
        <v>0.55000000000000004</v>
      </c>
      <c r="AC172">
        <v>6</v>
      </c>
      <c r="AD172" t="s">
        <v>195</v>
      </c>
      <c r="AE172">
        <v>1</v>
      </c>
      <c r="AF172" t="s">
        <v>282</v>
      </c>
      <c r="AG172" t="s">
        <v>282</v>
      </c>
      <c r="AH172" t="s">
        <v>282</v>
      </c>
      <c r="AI172" t="s">
        <v>282</v>
      </c>
      <c r="AJ172" t="s">
        <v>282</v>
      </c>
      <c r="AK172" t="s">
        <v>282</v>
      </c>
      <c r="AL172" t="s">
        <v>282</v>
      </c>
      <c r="AM172" t="s">
        <v>282</v>
      </c>
      <c r="AN172" t="s">
        <v>282</v>
      </c>
      <c r="AO172" t="s">
        <v>192</v>
      </c>
      <c r="AP172" t="s">
        <v>197</v>
      </c>
      <c r="AQ172" t="s">
        <v>198</v>
      </c>
      <c r="AR172" t="s">
        <v>282</v>
      </c>
      <c r="AS172">
        <v>567.5</v>
      </c>
      <c r="AT172">
        <v>743.9000000000002</v>
      </c>
      <c r="AU172">
        <v>541.59883333333312</v>
      </c>
      <c r="AV172">
        <v>92.973676051261521</v>
      </c>
      <c r="AW172">
        <v>17.190067893168916</v>
      </c>
      <c r="AX172">
        <v>102.27104365638768</v>
      </c>
      <c r="AY172">
        <v>18.909074682485809</v>
      </c>
      <c r="BA172">
        <v>851</v>
      </c>
      <c r="BB172">
        <v>26</v>
      </c>
      <c r="BC172" t="s">
        <v>1066</v>
      </c>
      <c r="BD172" t="s">
        <v>1090</v>
      </c>
      <c r="BE172" t="s">
        <v>554</v>
      </c>
      <c r="BF172">
        <v>3</v>
      </c>
      <c r="BG172" t="s">
        <v>282</v>
      </c>
      <c r="BH172">
        <v>6.68</v>
      </c>
      <c r="BI172">
        <v>9.8699999999999992</v>
      </c>
      <c r="BJ172">
        <v>0.4</v>
      </c>
      <c r="BK172" t="s">
        <v>282</v>
      </c>
      <c r="BL172" t="s">
        <v>282</v>
      </c>
      <c r="BM172" t="s">
        <v>282</v>
      </c>
      <c r="BN172" t="s">
        <v>282</v>
      </c>
      <c r="BO172" t="s">
        <v>282</v>
      </c>
      <c r="BP172" t="s">
        <v>282</v>
      </c>
      <c r="BQ172" t="s">
        <v>282</v>
      </c>
      <c r="BR172" t="s">
        <v>282</v>
      </c>
      <c r="BS172" t="s">
        <v>282</v>
      </c>
      <c r="BT172" t="s">
        <v>282</v>
      </c>
      <c r="BU172">
        <v>892</v>
      </c>
      <c r="BV172">
        <v>7</v>
      </c>
      <c r="BW172" t="s">
        <v>1068</v>
      </c>
      <c r="BX172" t="s">
        <v>3077</v>
      </c>
      <c r="BY172" t="s">
        <v>554</v>
      </c>
      <c r="BZ172" t="s">
        <v>282</v>
      </c>
      <c r="CA172" t="s">
        <v>3159</v>
      </c>
      <c r="CB172">
        <v>3.49</v>
      </c>
      <c r="CC172">
        <v>5.69</v>
      </c>
      <c r="CD172">
        <v>0.62</v>
      </c>
      <c r="CE172" t="s">
        <v>282</v>
      </c>
      <c r="CF172" t="s">
        <v>282</v>
      </c>
      <c r="CG172" t="s">
        <v>282</v>
      </c>
      <c r="CH172" t="s">
        <v>282</v>
      </c>
      <c r="CI172" t="s">
        <v>282</v>
      </c>
      <c r="CJ172" t="s">
        <v>282</v>
      </c>
      <c r="CK172" t="s">
        <v>282</v>
      </c>
      <c r="CL172" t="s">
        <v>282</v>
      </c>
      <c r="CM172" t="s">
        <v>282</v>
      </c>
      <c r="CN172" t="s">
        <v>282</v>
      </c>
      <c r="CO172">
        <v>1351</v>
      </c>
      <c r="CP172">
        <v>10</v>
      </c>
      <c r="CQ172" t="s">
        <v>1069</v>
      </c>
      <c r="CR172" t="s">
        <v>3077</v>
      </c>
      <c r="CS172" t="s">
        <v>554</v>
      </c>
      <c r="CT172">
        <v>4</v>
      </c>
      <c r="CU172" t="s">
        <v>2127</v>
      </c>
      <c r="CV172">
        <v>0.19</v>
      </c>
      <c r="CW172">
        <v>2.3199999999999998</v>
      </c>
      <c r="CX172">
        <v>0.99</v>
      </c>
      <c r="CY172" t="s">
        <v>282</v>
      </c>
      <c r="CZ172" t="s">
        <v>282</v>
      </c>
      <c r="DA172" t="s">
        <v>282</v>
      </c>
      <c r="DB172" t="s">
        <v>282</v>
      </c>
      <c r="DC172" t="s">
        <v>282</v>
      </c>
      <c r="DD172" t="s">
        <v>282</v>
      </c>
      <c r="DE172" t="s">
        <v>282</v>
      </c>
      <c r="DF172" t="s">
        <v>282</v>
      </c>
      <c r="DG172" t="s">
        <v>282</v>
      </c>
      <c r="DH172" t="s">
        <v>282</v>
      </c>
      <c r="DJ172">
        <v>3</v>
      </c>
      <c r="DK172">
        <v>3.4533333333333331</v>
      </c>
      <c r="DL172">
        <v>5.96</v>
      </c>
      <c r="DM172">
        <v>0.66999999999999993</v>
      </c>
      <c r="DN172">
        <v>18.703213044444436</v>
      </c>
      <c r="DO172">
        <v>32.279290466666652</v>
      </c>
      <c r="DP172">
        <v>3.6287121833333318</v>
      </c>
      <c r="DR172">
        <v>7.64</v>
      </c>
      <c r="DS172">
        <v>10.29</v>
      </c>
      <c r="DT172">
        <v>0.59666666666666668</v>
      </c>
      <c r="DU172">
        <v>12.77932867999996</v>
      </c>
      <c r="DV172">
        <v>17.211949229999945</v>
      </c>
      <c r="DW172">
        <v>0.99803657666666368</v>
      </c>
      <c r="DX172">
        <v>167.26869999999948</v>
      </c>
      <c r="DZ172" t="s">
        <v>282</v>
      </c>
      <c r="EA172" t="s">
        <v>282</v>
      </c>
      <c r="EB172" t="s">
        <v>282</v>
      </c>
    </row>
    <row r="173" spans="1:132" x14ac:dyDescent="0.25">
      <c r="A173" t="s">
        <v>2349</v>
      </c>
      <c r="B173" t="e">
        <v>#N/A</v>
      </c>
      <c r="D173" t="s">
        <v>307</v>
      </c>
      <c r="E173" t="s">
        <v>1052</v>
      </c>
      <c r="H173">
        <v>9440</v>
      </c>
      <c r="I173" t="s">
        <v>479</v>
      </c>
      <c r="J173">
        <v>0</v>
      </c>
      <c r="K173">
        <v>0</v>
      </c>
      <c r="L173">
        <v>0</v>
      </c>
      <c r="M173">
        <v>0</v>
      </c>
      <c r="N173" t="s">
        <v>1572</v>
      </c>
      <c r="O173">
        <v>9440</v>
      </c>
      <c r="P173" t="s">
        <v>479</v>
      </c>
      <c r="Q173" t="s">
        <v>191</v>
      </c>
      <c r="T173">
        <v>8</v>
      </c>
      <c r="U173" s="62" t="str">
        <f>VLOOKUP(A173,'Rettelse til drænsystem'!$G$4:$H$424,2,FALSE)</f>
        <v>Systematisk drænet</v>
      </c>
      <c r="V173" t="s">
        <v>1165</v>
      </c>
      <c r="W173" t="s">
        <v>193</v>
      </c>
      <c r="X173">
        <v>2</v>
      </c>
      <c r="Y173" t="s">
        <v>1106</v>
      </c>
      <c r="Z173">
        <v>1</v>
      </c>
      <c r="AA173" t="s">
        <v>282</v>
      </c>
      <c r="AB173" t="s">
        <v>282</v>
      </c>
      <c r="AC173">
        <v>6</v>
      </c>
      <c r="AD173" t="s">
        <v>195</v>
      </c>
      <c r="AE173">
        <v>1</v>
      </c>
      <c r="AF173" t="s">
        <v>282</v>
      </c>
      <c r="AG173" t="s">
        <v>282</v>
      </c>
      <c r="AH173" t="s">
        <v>282</v>
      </c>
      <c r="AI173" t="s">
        <v>282</v>
      </c>
      <c r="AJ173" t="s">
        <v>282</v>
      </c>
      <c r="AK173" t="s">
        <v>282</v>
      </c>
      <c r="AL173" t="s">
        <v>282</v>
      </c>
      <c r="AM173" t="s">
        <v>282</v>
      </c>
      <c r="AN173" t="s">
        <v>282</v>
      </c>
      <c r="AO173" t="s">
        <v>192</v>
      </c>
      <c r="AP173" t="s">
        <v>197</v>
      </c>
      <c r="AQ173" t="s">
        <v>198</v>
      </c>
      <c r="AR173" t="s">
        <v>282</v>
      </c>
      <c r="AS173">
        <v>567.5</v>
      </c>
      <c r="AT173">
        <v>743.9000000000002</v>
      </c>
      <c r="AU173">
        <v>519.26333333333332</v>
      </c>
      <c r="AV173">
        <v>73.143745703116181</v>
      </c>
      <c r="AW173">
        <v>14.086060194849662</v>
      </c>
      <c r="AX173">
        <v>80.458120273427809</v>
      </c>
      <c r="AY173">
        <v>15.494666214334629</v>
      </c>
      <c r="BA173">
        <v>850</v>
      </c>
      <c r="BB173">
        <v>26</v>
      </c>
      <c r="BC173" t="s">
        <v>1066</v>
      </c>
      <c r="BD173" t="s">
        <v>1090</v>
      </c>
      <c r="BE173" t="s">
        <v>554</v>
      </c>
      <c r="BF173">
        <v>1</v>
      </c>
      <c r="BG173" t="s">
        <v>3204</v>
      </c>
      <c r="BH173">
        <v>2.44</v>
      </c>
      <c r="BI173">
        <v>4.1100000000000003</v>
      </c>
      <c r="BJ173" t="s">
        <v>3078</v>
      </c>
      <c r="BK173" t="s">
        <v>282</v>
      </c>
      <c r="BL173" t="s">
        <v>282</v>
      </c>
      <c r="BM173" t="s">
        <v>282</v>
      </c>
      <c r="BN173" t="s">
        <v>282</v>
      </c>
      <c r="BO173" t="s">
        <v>282</v>
      </c>
      <c r="BP173" t="s">
        <v>282</v>
      </c>
      <c r="BQ173" t="s">
        <v>282</v>
      </c>
      <c r="BR173" t="s">
        <v>282</v>
      </c>
      <c r="BS173" t="s">
        <v>282</v>
      </c>
      <c r="BT173" t="s">
        <v>282</v>
      </c>
      <c r="BU173">
        <v>897</v>
      </c>
      <c r="BV173">
        <v>7</v>
      </c>
      <c r="BW173" t="s">
        <v>1068</v>
      </c>
      <c r="BX173" t="s">
        <v>3077</v>
      </c>
      <c r="BY173" t="s">
        <v>554</v>
      </c>
      <c r="BZ173" t="s">
        <v>282</v>
      </c>
      <c r="CA173" t="s">
        <v>3149</v>
      </c>
      <c r="CB173">
        <v>1.89</v>
      </c>
      <c r="CC173">
        <v>3.3</v>
      </c>
      <c r="CD173">
        <v>0.03</v>
      </c>
      <c r="CE173" t="s">
        <v>282</v>
      </c>
      <c r="CF173" t="s">
        <v>282</v>
      </c>
      <c r="CG173" t="s">
        <v>282</v>
      </c>
      <c r="CH173" t="s">
        <v>282</v>
      </c>
      <c r="CI173" t="s">
        <v>282</v>
      </c>
      <c r="CJ173" t="s">
        <v>282</v>
      </c>
      <c r="CK173" t="s">
        <v>282</v>
      </c>
      <c r="CL173" t="s">
        <v>282</v>
      </c>
      <c r="CM173" t="s">
        <v>282</v>
      </c>
      <c r="CN173" t="s">
        <v>282</v>
      </c>
      <c r="CO173">
        <v>1374</v>
      </c>
      <c r="CP173">
        <v>10</v>
      </c>
      <c r="CQ173" t="s">
        <v>1069</v>
      </c>
      <c r="CR173" t="s">
        <v>3077</v>
      </c>
      <c r="CS173" t="s">
        <v>554</v>
      </c>
      <c r="CT173">
        <v>3</v>
      </c>
      <c r="CU173" t="s">
        <v>2127</v>
      </c>
      <c r="CV173">
        <v>0.55000000000000004</v>
      </c>
      <c r="CW173">
        <v>1.67</v>
      </c>
      <c r="CX173">
        <v>0.03</v>
      </c>
      <c r="CY173" t="s">
        <v>282</v>
      </c>
      <c r="CZ173" t="s">
        <v>282</v>
      </c>
      <c r="DA173" t="s">
        <v>282</v>
      </c>
      <c r="DB173" t="s">
        <v>282</v>
      </c>
      <c r="DC173" t="s">
        <v>282</v>
      </c>
      <c r="DD173" t="s">
        <v>282</v>
      </c>
      <c r="DE173" t="s">
        <v>282</v>
      </c>
      <c r="DF173" t="s">
        <v>282</v>
      </c>
      <c r="DG173" t="s">
        <v>282</v>
      </c>
      <c r="DH173" t="s">
        <v>282</v>
      </c>
      <c r="DJ173">
        <v>3</v>
      </c>
      <c r="DK173">
        <v>1.6266666666666667</v>
      </c>
      <c r="DL173">
        <v>3.0266666666666668</v>
      </c>
      <c r="DM173">
        <v>0.03</v>
      </c>
      <c r="DN173">
        <v>8.4466835555555555</v>
      </c>
      <c r="DO173">
        <v>15.716370222222222</v>
      </c>
      <c r="DP173">
        <v>0.155779</v>
      </c>
      <c r="DR173" t="s">
        <v>282</v>
      </c>
      <c r="DS173" t="s">
        <v>282</v>
      </c>
      <c r="DT173" t="s">
        <v>282</v>
      </c>
      <c r="DU173" t="s">
        <v>282</v>
      </c>
      <c r="DV173" t="s">
        <v>282</v>
      </c>
      <c r="DW173" t="s">
        <v>282</v>
      </c>
      <c r="DX173" t="s">
        <v>282</v>
      </c>
      <c r="DZ173" t="s">
        <v>282</v>
      </c>
      <c r="EA173" t="s">
        <v>282</v>
      </c>
      <c r="EB173" t="s">
        <v>282</v>
      </c>
    </row>
    <row r="174" spans="1:132" x14ac:dyDescent="0.25">
      <c r="A174" t="s">
        <v>2352</v>
      </c>
      <c r="B174" t="s">
        <v>2224</v>
      </c>
      <c r="D174" t="s">
        <v>307</v>
      </c>
      <c r="E174" t="s">
        <v>1052</v>
      </c>
      <c r="H174">
        <v>9830</v>
      </c>
      <c r="I174" t="s">
        <v>483</v>
      </c>
      <c r="J174">
        <v>0</v>
      </c>
      <c r="K174">
        <v>0</v>
      </c>
      <c r="L174">
        <v>0</v>
      </c>
      <c r="M174">
        <v>0</v>
      </c>
      <c r="N174" t="s">
        <v>567</v>
      </c>
      <c r="O174">
        <v>9830</v>
      </c>
      <c r="P174" t="s">
        <v>483</v>
      </c>
      <c r="Q174" t="s">
        <v>191</v>
      </c>
      <c r="T174">
        <v>11</v>
      </c>
      <c r="U174" s="62" t="str">
        <f>VLOOKUP(A174,'Rettelse til drænsystem'!$G$4:$H$424,2,FALSE)</f>
        <v>Systematisk drænet</v>
      </c>
      <c r="V174" t="s">
        <v>1058</v>
      </c>
      <c r="W174" t="s">
        <v>193</v>
      </c>
      <c r="X174">
        <v>2</v>
      </c>
      <c r="Y174" t="s">
        <v>1207</v>
      </c>
      <c r="Z174">
        <v>0.8</v>
      </c>
      <c r="AA174" t="s">
        <v>1181</v>
      </c>
      <c r="AB174">
        <v>0.2</v>
      </c>
      <c r="AC174">
        <v>16</v>
      </c>
      <c r="AD174" t="s">
        <v>297</v>
      </c>
      <c r="AE174">
        <v>1</v>
      </c>
      <c r="AF174" t="s">
        <v>282</v>
      </c>
      <c r="AG174" t="s">
        <v>282</v>
      </c>
      <c r="AH174" t="s">
        <v>282</v>
      </c>
      <c r="AI174" t="s">
        <v>282</v>
      </c>
      <c r="AJ174" t="s">
        <v>282</v>
      </c>
      <c r="AK174" t="s">
        <v>282</v>
      </c>
      <c r="AL174" t="s">
        <v>282</v>
      </c>
      <c r="AM174" t="s">
        <v>282</v>
      </c>
      <c r="AN174" t="s">
        <v>282</v>
      </c>
      <c r="AO174" t="s">
        <v>197</v>
      </c>
      <c r="AP174" t="s">
        <v>192</v>
      </c>
      <c r="AQ174" t="s">
        <v>198</v>
      </c>
      <c r="AR174" t="s">
        <v>282</v>
      </c>
      <c r="AS174">
        <v>564.6</v>
      </c>
      <c r="AT174">
        <v>648.99999999999966</v>
      </c>
      <c r="AU174">
        <v>508.13133333333258</v>
      </c>
      <c r="AV174">
        <v>20.020056159911231</v>
      </c>
      <c r="AW174">
        <v>3.9370745330341403</v>
      </c>
      <c r="AX174">
        <v>22.022061775902355</v>
      </c>
      <c r="AY174">
        <v>4.3307819863375547</v>
      </c>
      <c r="BA174">
        <v>771</v>
      </c>
      <c r="BB174">
        <v>25</v>
      </c>
      <c r="BC174" t="s">
        <v>1066</v>
      </c>
      <c r="BD174" t="s">
        <v>1090</v>
      </c>
      <c r="BE174" t="s">
        <v>457</v>
      </c>
      <c r="BF174">
        <v>9</v>
      </c>
      <c r="BG174" t="s">
        <v>282</v>
      </c>
      <c r="BH174">
        <v>3.33</v>
      </c>
      <c r="BI174">
        <v>4.3499999999999996</v>
      </c>
      <c r="BJ174">
        <v>0.3</v>
      </c>
      <c r="BK174" t="s">
        <v>282</v>
      </c>
      <c r="BL174" t="s">
        <v>282</v>
      </c>
      <c r="BM174" t="s">
        <v>282</v>
      </c>
      <c r="BN174" t="s">
        <v>282</v>
      </c>
      <c r="BO174" t="s">
        <v>282</v>
      </c>
      <c r="BP174" t="s">
        <v>282</v>
      </c>
      <c r="BQ174" t="s">
        <v>282</v>
      </c>
      <c r="BR174" t="s">
        <v>282</v>
      </c>
      <c r="BS174" t="s">
        <v>282</v>
      </c>
      <c r="BT174" t="s">
        <v>282</v>
      </c>
      <c r="BU174">
        <v>808</v>
      </c>
      <c r="BV174">
        <v>6</v>
      </c>
      <c r="BW174" t="s">
        <v>1068</v>
      </c>
      <c r="BX174" t="s">
        <v>3077</v>
      </c>
      <c r="BY174" t="s">
        <v>457</v>
      </c>
      <c r="BZ174" t="s">
        <v>282</v>
      </c>
      <c r="CA174" t="s">
        <v>3154</v>
      </c>
      <c r="CB174">
        <v>0.51</v>
      </c>
      <c r="CC174">
        <v>1.86</v>
      </c>
      <c r="CD174">
        <v>0.35</v>
      </c>
      <c r="CE174" t="s">
        <v>282</v>
      </c>
      <c r="CF174" t="s">
        <v>282</v>
      </c>
      <c r="CG174" t="s">
        <v>282</v>
      </c>
      <c r="CH174" t="s">
        <v>282</v>
      </c>
      <c r="CI174" t="s">
        <v>282</v>
      </c>
      <c r="CJ174" t="s">
        <v>282</v>
      </c>
      <c r="CK174" t="s">
        <v>282</v>
      </c>
      <c r="CL174" t="s">
        <v>282</v>
      </c>
      <c r="CM174" t="s">
        <v>282</v>
      </c>
      <c r="CN174" t="s">
        <v>282</v>
      </c>
      <c r="CO174">
        <v>1393</v>
      </c>
      <c r="CP174">
        <v>10</v>
      </c>
      <c r="CQ174" t="s">
        <v>1069</v>
      </c>
      <c r="CR174" t="s">
        <v>3077</v>
      </c>
      <c r="CS174" t="s">
        <v>457</v>
      </c>
      <c r="CT174">
        <v>5</v>
      </c>
      <c r="CU174" t="s">
        <v>3205</v>
      </c>
      <c r="CV174">
        <v>1.39</v>
      </c>
      <c r="CW174">
        <v>2.4500000000000002</v>
      </c>
      <c r="CX174">
        <v>0.3</v>
      </c>
      <c r="CY174" t="s">
        <v>282</v>
      </c>
      <c r="CZ174" t="s">
        <v>282</v>
      </c>
      <c r="DA174" t="s">
        <v>282</v>
      </c>
      <c r="DB174" t="s">
        <v>282</v>
      </c>
      <c r="DC174" t="s">
        <v>282</v>
      </c>
      <c r="DD174" t="s">
        <v>282</v>
      </c>
      <c r="DE174" t="s">
        <v>282</v>
      </c>
      <c r="DF174" t="s">
        <v>282</v>
      </c>
      <c r="DG174" t="s">
        <v>282</v>
      </c>
      <c r="DH174" t="s">
        <v>282</v>
      </c>
      <c r="DJ174">
        <v>3</v>
      </c>
      <c r="DK174">
        <v>1.7433333333333332</v>
      </c>
      <c r="DL174">
        <v>2.8866666666666667</v>
      </c>
      <c r="DM174">
        <v>0.31666666666666665</v>
      </c>
      <c r="DN174">
        <v>8.8584229111110968</v>
      </c>
      <c r="DO174">
        <v>14.668057822222202</v>
      </c>
      <c r="DP174">
        <v>1.6090825555555532</v>
      </c>
      <c r="DR174">
        <v>2.8033333333333332</v>
      </c>
      <c r="DS174">
        <v>4.4866666666666672</v>
      </c>
      <c r="DT174">
        <v>0.45333333333333337</v>
      </c>
      <c r="DU174">
        <v>11.120860711111103</v>
      </c>
      <c r="DV174">
        <v>17.798666488888877</v>
      </c>
      <c r="DW174">
        <v>1.7983793777777766</v>
      </c>
      <c r="DX174">
        <v>396.70133333333303</v>
      </c>
      <c r="DZ174">
        <v>3.1666666666666665</v>
      </c>
      <c r="EA174">
        <v>4.1833333333333336</v>
      </c>
      <c r="EB174">
        <v>0.52133333333333332</v>
      </c>
    </row>
    <row r="175" spans="1:132" x14ac:dyDescent="0.25">
      <c r="A175" t="s">
        <v>2356</v>
      </c>
      <c r="B175" t="s">
        <v>2294</v>
      </c>
      <c r="D175" t="s">
        <v>307</v>
      </c>
      <c r="E175" t="s">
        <v>1052</v>
      </c>
      <c r="H175">
        <v>9430</v>
      </c>
      <c r="I175" t="s">
        <v>421</v>
      </c>
      <c r="J175">
        <v>0</v>
      </c>
      <c r="K175">
        <v>0</v>
      </c>
      <c r="L175">
        <v>0</v>
      </c>
      <c r="M175">
        <v>0</v>
      </c>
      <c r="N175" t="s">
        <v>571</v>
      </c>
      <c r="O175">
        <v>9430</v>
      </c>
      <c r="P175" t="s">
        <v>421</v>
      </c>
      <c r="Q175" t="s">
        <v>191</v>
      </c>
      <c r="T175">
        <v>15</v>
      </c>
      <c r="U175" s="62" t="str">
        <f>VLOOKUP(A175,'Rettelse til drænsystem'!$G$4:$H$424,2,FALSE)</f>
        <v>Systematisk drænet</v>
      </c>
      <c r="V175" t="s">
        <v>1104</v>
      </c>
      <c r="W175" t="s">
        <v>193</v>
      </c>
      <c r="X175">
        <v>12</v>
      </c>
      <c r="Y175" t="s">
        <v>1181</v>
      </c>
      <c r="Z175">
        <v>1</v>
      </c>
      <c r="AA175" t="s">
        <v>282</v>
      </c>
      <c r="AB175" t="s">
        <v>282</v>
      </c>
      <c r="AC175">
        <v>10</v>
      </c>
      <c r="AD175" t="s">
        <v>249</v>
      </c>
      <c r="AE175">
        <v>1</v>
      </c>
      <c r="AF175" t="s">
        <v>282</v>
      </c>
      <c r="AG175" t="s">
        <v>282</v>
      </c>
      <c r="AH175" t="s">
        <v>282</v>
      </c>
      <c r="AI175" t="s">
        <v>282</v>
      </c>
      <c r="AJ175" t="s">
        <v>282</v>
      </c>
      <c r="AK175" t="s">
        <v>282</v>
      </c>
      <c r="AL175" t="s">
        <v>282</v>
      </c>
      <c r="AM175" t="s">
        <v>282</v>
      </c>
      <c r="AN175" t="s">
        <v>282</v>
      </c>
      <c r="AO175" t="s">
        <v>192</v>
      </c>
      <c r="AP175" t="s">
        <v>197</v>
      </c>
      <c r="AQ175" t="s">
        <v>198</v>
      </c>
      <c r="AR175" t="s">
        <v>282</v>
      </c>
      <c r="AS175">
        <v>567.5</v>
      </c>
      <c r="AT175">
        <v>709.50000000000034</v>
      </c>
      <c r="AU175">
        <v>487.07333333333338</v>
      </c>
      <c r="AV175">
        <v>115.01591671108886</v>
      </c>
      <c r="AW175">
        <v>23.613675567899875</v>
      </c>
      <c r="AX175">
        <v>126.51750838219776</v>
      </c>
      <c r="AY175">
        <v>25.975043124689865</v>
      </c>
      <c r="BA175">
        <v>833</v>
      </c>
      <c r="BB175">
        <v>25</v>
      </c>
      <c r="BC175" t="s">
        <v>1066</v>
      </c>
      <c r="BD175" t="s">
        <v>1090</v>
      </c>
      <c r="BE175" t="s">
        <v>554</v>
      </c>
      <c r="BF175">
        <v>3</v>
      </c>
      <c r="BG175" t="s">
        <v>282</v>
      </c>
      <c r="BH175">
        <v>3.51</v>
      </c>
      <c r="BI175">
        <v>4.17</v>
      </c>
      <c r="BJ175">
        <v>0.03</v>
      </c>
      <c r="BK175" t="s">
        <v>282</v>
      </c>
      <c r="BL175" t="s">
        <v>282</v>
      </c>
      <c r="BM175" t="s">
        <v>282</v>
      </c>
      <c r="BN175" t="s">
        <v>282</v>
      </c>
      <c r="BO175" t="s">
        <v>282</v>
      </c>
      <c r="BP175" t="s">
        <v>282</v>
      </c>
      <c r="BQ175" t="s">
        <v>282</v>
      </c>
      <c r="BR175" t="s">
        <v>282</v>
      </c>
      <c r="BS175" t="s">
        <v>282</v>
      </c>
      <c r="BT175" t="s">
        <v>282</v>
      </c>
      <c r="BU175">
        <v>902</v>
      </c>
      <c r="BV175">
        <v>7</v>
      </c>
      <c r="BW175" t="s">
        <v>1068</v>
      </c>
      <c r="BX175" t="s">
        <v>3077</v>
      </c>
      <c r="BY175" t="s">
        <v>554</v>
      </c>
      <c r="BZ175">
        <v>5</v>
      </c>
      <c r="CA175" t="s">
        <v>3180</v>
      </c>
      <c r="CB175">
        <v>5.86</v>
      </c>
      <c r="CC175">
        <v>6.55</v>
      </c>
      <c r="CD175">
        <v>0.03</v>
      </c>
      <c r="CE175" t="s">
        <v>282</v>
      </c>
      <c r="CF175" t="s">
        <v>282</v>
      </c>
      <c r="CG175" t="s">
        <v>282</v>
      </c>
      <c r="CH175" t="s">
        <v>282</v>
      </c>
      <c r="CI175" t="s">
        <v>282</v>
      </c>
      <c r="CJ175" t="s">
        <v>282</v>
      </c>
      <c r="CK175" t="s">
        <v>282</v>
      </c>
      <c r="CL175" t="s">
        <v>282</v>
      </c>
      <c r="CM175" t="s">
        <v>282</v>
      </c>
      <c r="CN175" t="s">
        <v>282</v>
      </c>
      <c r="CO175">
        <v>1407</v>
      </c>
      <c r="CP175">
        <v>11</v>
      </c>
      <c r="CQ175" t="s">
        <v>1069</v>
      </c>
      <c r="CR175" t="s">
        <v>3077</v>
      </c>
      <c r="CS175" t="s">
        <v>554</v>
      </c>
      <c r="CT175">
        <v>3</v>
      </c>
      <c r="CU175" t="s">
        <v>282</v>
      </c>
      <c r="CV175">
        <v>2.67</v>
      </c>
      <c r="CW175">
        <v>3.11</v>
      </c>
      <c r="CX175">
        <v>0.03</v>
      </c>
      <c r="CY175" t="s">
        <v>282</v>
      </c>
      <c r="CZ175" t="s">
        <v>282</v>
      </c>
      <c r="DA175" t="s">
        <v>282</v>
      </c>
      <c r="DB175" t="s">
        <v>282</v>
      </c>
      <c r="DC175" t="s">
        <v>282</v>
      </c>
      <c r="DD175" t="s">
        <v>282</v>
      </c>
      <c r="DE175" t="s">
        <v>282</v>
      </c>
      <c r="DF175" t="s">
        <v>282</v>
      </c>
      <c r="DG175" t="s">
        <v>282</v>
      </c>
      <c r="DH175" t="s">
        <v>282</v>
      </c>
      <c r="DJ175">
        <v>3</v>
      </c>
      <c r="DK175">
        <v>4.0133333333333336</v>
      </c>
      <c r="DL175">
        <v>4.6099999999999994</v>
      </c>
      <c r="DM175">
        <v>0.03</v>
      </c>
      <c r="DN175">
        <v>19.547876444444448</v>
      </c>
      <c r="DO175">
        <v>22.454080666666666</v>
      </c>
      <c r="DP175">
        <v>0.14612200000000003</v>
      </c>
      <c r="DR175">
        <v>1.6033333333333333</v>
      </c>
      <c r="DS175">
        <v>2.1666666666666665</v>
      </c>
      <c r="DT175">
        <v>3.6666666666666674E-2</v>
      </c>
      <c r="DU175">
        <v>2.745922111111105</v>
      </c>
      <c r="DV175">
        <v>3.7107055555555468</v>
      </c>
      <c r="DW175">
        <v>6.2796555555555425E-2</v>
      </c>
      <c r="DX175">
        <v>171.26333333333295</v>
      </c>
      <c r="DZ175">
        <v>2.4033333333333333</v>
      </c>
      <c r="EA175">
        <v>2.8666666666666667</v>
      </c>
      <c r="EB175">
        <v>3.8666666666666662E-2</v>
      </c>
    </row>
    <row r="176" spans="1:132" x14ac:dyDescent="0.25">
      <c r="A176" t="s">
        <v>2359</v>
      </c>
      <c r="B176" t="s">
        <v>2276</v>
      </c>
      <c r="D176" t="s">
        <v>307</v>
      </c>
      <c r="E176" t="s">
        <v>1052</v>
      </c>
      <c r="H176">
        <v>9574</v>
      </c>
      <c r="I176" t="s">
        <v>542</v>
      </c>
      <c r="J176">
        <v>0</v>
      </c>
      <c r="K176">
        <v>0</v>
      </c>
      <c r="L176">
        <v>0</v>
      </c>
      <c r="M176">
        <v>0</v>
      </c>
      <c r="N176" t="s">
        <v>584</v>
      </c>
      <c r="O176">
        <v>9574</v>
      </c>
      <c r="P176" t="s">
        <v>542</v>
      </c>
      <c r="Q176" t="s">
        <v>1307</v>
      </c>
      <c r="T176" t="s">
        <v>282</v>
      </c>
      <c r="U176" s="62" t="str">
        <f>VLOOKUP(A176,'Rettelse til drænsystem'!$G$4:$H$424,2,FALSE)</f>
        <v>Ved ikke</v>
      </c>
      <c r="V176" t="s">
        <v>282</v>
      </c>
      <c r="W176" t="s">
        <v>193</v>
      </c>
      <c r="X176">
        <v>0</v>
      </c>
      <c r="Y176" t="s">
        <v>282</v>
      </c>
      <c r="Z176" t="s">
        <v>282</v>
      </c>
      <c r="AA176" t="s">
        <v>282</v>
      </c>
      <c r="AB176" t="s">
        <v>282</v>
      </c>
      <c r="AC176" t="s">
        <v>282</v>
      </c>
      <c r="AD176" t="s">
        <v>282</v>
      </c>
      <c r="AE176" t="s">
        <v>282</v>
      </c>
      <c r="AF176" t="s">
        <v>282</v>
      </c>
      <c r="AG176" t="s">
        <v>282</v>
      </c>
      <c r="AH176" t="s">
        <v>282</v>
      </c>
      <c r="AI176" t="s">
        <v>282</v>
      </c>
      <c r="AJ176" t="s">
        <v>282</v>
      </c>
      <c r="AK176" t="s">
        <v>282</v>
      </c>
      <c r="AL176" t="s">
        <v>282</v>
      </c>
      <c r="AM176" t="s">
        <v>282</v>
      </c>
      <c r="AN176" t="s">
        <v>282</v>
      </c>
      <c r="AO176" t="s">
        <v>282</v>
      </c>
      <c r="AP176" t="s">
        <v>282</v>
      </c>
      <c r="AQ176" t="s">
        <v>282</v>
      </c>
      <c r="AR176" t="s">
        <v>282</v>
      </c>
      <c r="AS176">
        <v>531.1</v>
      </c>
      <c r="AT176">
        <v>595.60000000000059</v>
      </c>
      <c r="AU176" t="s">
        <v>282</v>
      </c>
      <c r="AV176" t="s">
        <v>282</v>
      </c>
      <c r="AW176" t="s">
        <v>282</v>
      </c>
      <c r="AX176" t="s">
        <v>282</v>
      </c>
      <c r="AY176" t="s">
        <v>282</v>
      </c>
      <c r="BA176">
        <v>751</v>
      </c>
      <c r="BB176">
        <v>25</v>
      </c>
      <c r="BC176" t="s">
        <v>1066</v>
      </c>
      <c r="BD176" t="s">
        <v>1090</v>
      </c>
      <c r="BE176" t="s">
        <v>460</v>
      </c>
      <c r="BF176" t="s">
        <v>282</v>
      </c>
      <c r="BG176" t="s">
        <v>3206</v>
      </c>
      <c r="BH176">
        <v>5.59</v>
      </c>
      <c r="BI176">
        <v>7.86</v>
      </c>
      <c r="BJ176">
        <v>0.05</v>
      </c>
      <c r="BK176" t="s">
        <v>282</v>
      </c>
      <c r="BL176" t="s">
        <v>282</v>
      </c>
      <c r="BM176" t="s">
        <v>282</v>
      </c>
      <c r="BN176" t="s">
        <v>282</v>
      </c>
      <c r="BO176" t="s">
        <v>282</v>
      </c>
      <c r="BP176" t="s">
        <v>282</v>
      </c>
      <c r="BQ176" t="s">
        <v>282</v>
      </c>
      <c r="BR176" t="s">
        <v>282</v>
      </c>
      <c r="BS176" t="s">
        <v>282</v>
      </c>
      <c r="BT176" t="s">
        <v>282</v>
      </c>
      <c r="BU176">
        <v>768</v>
      </c>
      <c r="BV176">
        <v>6</v>
      </c>
      <c r="BW176" t="s">
        <v>1068</v>
      </c>
      <c r="BX176" t="s">
        <v>3077</v>
      </c>
      <c r="BY176" t="s">
        <v>460</v>
      </c>
      <c r="BZ176" t="s">
        <v>282</v>
      </c>
      <c r="CA176" t="s">
        <v>282</v>
      </c>
      <c r="CB176">
        <v>9.25</v>
      </c>
      <c r="CC176">
        <v>11.91</v>
      </c>
      <c r="CD176">
        <v>0.1</v>
      </c>
      <c r="CE176" t="s">
        <v>282</v>
      </c>
      <c r="CF176" t="s">
        <v>282</v>
      </c>
      <c r="CG176" t="s">
        <v>282</v>
      </c>
      <c r="CH176" t="s">
        <v>282</v>
      </c>
      <c r="CI176" t="s">
        <v>282</v>
      </c>
      <c r="CJ176" t="s">
        <v>282</v>
      </c>
      <c r="CK176" t="s">
        <v>282</v>
      </c>
      <c r="CL176" t="s">
        <v>282</v>
      </c>
      <c r="CM176" t="s">
        <v>282</v>
      </c>
      <c r="CN176" t="s">
        <v>282</v>
      </c>
      <c r="CO176">
        <v>1421</v>
      </c>
      <c r="CP176">
        <v>10</v>
      </c>
      <c r="CQ176" t="s">
        <v>1069</v>
      </c>
      <c r="CR176" t="s">
        <v>3077</v>
      </c>
      <c r="CS176" t="s">
        <v>460</v>
      </c>
      <c r="CT176" t="s">
        <v>282</v>
      </c>
      <c r="CU176" t="s">
        <v>282</v>
      </c>
      <c r="CV176">
        <v>7.15</v>
      </c>
      <c r="CW176">
        <v>9.17</v>
      </c>
      <c r="CX176">
        <v>0.08</v>
      </c>
      <c r="CY176" t="s">
        <v>282</v>
      </c>
      <c r="CZ176" t="s">
        <v>282</v>
      </c>
      <c r="DA176" t="s">
        <v>282</v>
      </c>
      <c r="DB176" t="s">
        <v>282</v>
      </c>
      <c r="DC176" t="s">
        <v>282</v>
      </c>
      <c r="DD176" t="s">
        <v>282</v>
      </c>
      <c r="DE176" t="s">
        <v>282</v>
      </c>
      <c r="DF176" t="s">
        <v>282</v>
      </c>
      <c r="DG176" t="s">
        <v>282</v>
      </c>
      <c r="DH176" t="s">
        <v>282</v>
      </c>
      <c r="DJ176">
        <v>3</v>
      </c>
      <c r="DK176">
        <v>7.330000000000001</v>
      </c>
      <c r="DL176">
        <v>9.6466666666666665</v>
      </c>
      <c r="DM176">
        <v>7.6666666666666675E-2</v>
      </c>
      <c r="DN176" t="s">
        <v>282</v>
      </c>
      <c r="DO176" t="s">
        <v>282</v>
      </c>
      <c r="DP176" t="s">
        <v>282</v>
      </c>
      <c r="DR176">
        <v>7.8499999999999988</v>
      </c>
      <c r="DS176">
        <v>9.4633333333333329</v>
      </c>
      <c r="DT176">
        <v>9.9999999999999992E-2</v>
      </c>
      <c r="DU176">
        <v>17.94143666666664</v>
      </c>
      <c r="DV176">
        <v>21.628763777777746</v>
      </c>
      <c r="DW176">
        <v>0.228553333333333</v>
      </c>
      <c r="DX176">
        <v>228.553333333333</v>
      </c>
      <c r="DZ176">
        <v>7.4899999999999993</v>
      </c>
      <c r="EA176">
        <v>9.1666666666666661</v>
      </c>
      <c r="EB176">
        <v>0.109</v>
      </c>
    </row>
    <row r="177" spans="1:132" x14ac:dyDescent="0.25">
      <c r="A177" t="s">
        <v>2364</v>
      </c>
      <c r="B177" t="e">
        <v>#N/A</v>
      </c>
      <c r="D177" t="s">
        <v>307</v>
      </c>
      <c r="E177" t="s">
        <v>1052</v>
      </c>
      <c r="H177">
        <v>9440</v>
      </c>
      <c r="I177" t="s">
        <v>479</v>
      </c>
      <c r="J177">
        <v>0</v>
      </c>
      <c r="K177">
        <v>0</v>
      </c>
      <c r="L177">
        <v>0</v>
      </c>
      <c r="M177">
        <v>0</v>
      </c>
      <c r="N177" t="s">
        <v>3207</v>
      </c>
      <c r="O177">
        <v>9440</v>
      </c>
      <c r="P177" t="s">
        <v>479</v>
      </c>
      <c r="Q177" t="s">
        <v>191</v>
      </c>
      <c r="T177">
        <v>8</v>
      </c>
      <c r="U177" s="62" t="str">
        <f>VLOOKUP(A177,'Rettelse til drænsystem'!$G$4:$H$424,2,FALSE)</f>
        <v>Systematisk drænet</v>
      </c>
      <c r="V177" t="s">
        <v>1104</v>
      </c>
      <c r="W177" t="s">
        <v>193</v>
      </c>
      <c r="X177">
        <v>0.2</v>
      </c>
      <c r="Y177" t="s">
        <v>1207</v>
      </c>
      <c r="Z177">
        <v>1</v>
      </c>
      <c r="AA177" t="s">
        <v>282</v>
      </c>
      <c r="AB177" t="s">
        <v>282</v>
      </c>
      <c r="AC177">
        <v>6</v>
      </c>
      <c r="AD177" t="s">
        <v>195</v>
      </c>
      <c r="AE177">
        <v>1</v>
      </c>
      <c r="AF177" t="s">
        <v>282</v>
      </c>
      <c r="AG177" t="s">
        <v>282</v>
      </c>
      <c r="AH177" t="s">
        <v>282</v>
      </c>
      <c r="AI177" t="s">
        <v>282</v>
      </c>
      <c r="AJ177" t="s">
        <v>282</v>
      </c>
      <c r="AK177" t="s">
        <v>282</v>
      </c>
      <c r="AL177" t="s">
        <v>282</v>
      </c>
      <c r="AM177" t="s">
        <v>282</v>
      </c>
      <c r="AN177" t="s">
        <v>282</v>
      </c>
      <c r="AO177" t="s">
        <v>197</v>
      </c>
      <c r="AP177" t="s">
        <v>197</v>
      </c>
      <c r="AQ177" t="s">
        <v>198</v>
      </c>
      <c r="AR177" t="s">
        <v>282</v>
      </c>
      <c r="AS177">
        <v>567.5</v>
      </c>
      <c r="AT177">
        <v>743.9000000000002</v>
      </c>
      <c r="AU177">
        <v>519.26333333333332</v>
      </c>
      <c r="AV177">
        <v>67.128878975622357</v>
      </c>
      <c r="AW177">
        <v>12.927714064595811</v>
      </c>
      <c r="AX177">
        <v>73.841766873184596</v>
      </c>
      <c r="AY177">
        <v>14.220485471055394</v>
      </c>
      <c r="BA177">
        <v>685</v>
      </c>
      <c r="BB177">
        <v>25</v>
      </c>
      <c r="BC177" t="s">
        <v>1066</v>
      </c>
      <c r="BD177" t="s">
        <v>1090</v>
      </c>
      <c r="BE177" t="s">
        <v>554</v>
      </c>
      <c r="BF177">
        <v>0.5</v>
      </c>
      <c r="BG177" t="s">
        <v>2213</v>
      </c>
      <c r="BH177" t="s">
        <v>3078</v>
      </c>
      <c r="BI177">
        <v>4.24</v>
      </c>
      <c r="BJ177">
        <v>0.89</v>
      </c>
      <c r="BK177" t="s">
        <v>282</v>
      </c>
      <c r="BL177" t="s">
        <v>282</v>
      </c>
      <c r="BM177" t="s">
        <v>282</v>
      </c>
      <c r="BN177" t="s">
        <v>282</v>
      </c>
      <c r="BO177" t="s">
        <v>282</v>
      </c>
      <c r="BP177" t="s">
        <v>282</v>
      </c>
      <c r="BQ177" t="s">
        <v>282</v>
      </c>
      <c r="BR177" t="s">
        <v>282</v>
      </c>
      <c r="BS177" t="s">
        <v>282</v>
      </c>
      <c r="BT177" t="s">
        <v>282</v>
      </c>
      <c r="BU177">
        <v>869</v>
      </c>
      <c r="BV177">
        <v>6</v>
      </c>
      <c r="BW177" t="s">
        <v>1068</v>
      </c>
      <c r="BX177" t="s">
        <v>3077</v>
      </c>
      <c r="BY177" t="s">
        <v>554</v>
      </c>
      <c r="BZ177" t="s">
        <v>282</v>
      </c>
      <c r="CA177" t="s">
        <v>3208</v>
      </c>
      <c r="CB177">
        <v>0.05</v>
      </c>
      <c r="CC177">
        <v>4.8099999999999996</v>
      </c>
      <c r="CD177">
        <v>1.51</v>
      </c>
      <c r="CE177" t="s">
        <v>282</v>
      </c>
      <c r="CF177" t="s">
        <v>282</v>
      </c>
      <c r="CG177" t="s">
        <v>282</v>
      </c>
      <c r="CH177" t="s">
        <v>282</v>
      </c>
      <c r="CI177" t="s">
        <v>282</v>
      </c>
      <c r="CJ177" t="s">
        <v>282</v>
      </c>
      <c r="CK177" t="s">
        <v>282</v>
      </c>
      <c r="CL177" t="s">
        <v>282</v>
      </c>
      <c r="CM177" t="s">
        <v>282</v>
      </c>
      <c r="CN177" t="s">
        <v>282</v>
      </c>
      <c r="CO177">
        <v>876</v>
      </c>
      <c r="CP177">
        <v>11</v>
      </c>
      <c r="CQ177" t="s">
        <v>1069</v>
      </c>
      <c r="CR177" t="s">
        <v>3077</v>
      </c>
      <c r="CS177" t="s">
        <v>554</v>
      </c>
      <c r="CT177">
        <v>0.5</v>
      </c>
      <c r="CU177" t="s">
        <v>282</v>
      </c>
      <c r="CV177" t="s">
        <v>3078</v>
      </c>
      <c r="CW177">
        <v>4.54</v>
      </c>
      <c r="CX177">
        <v>0.92</v>
      </c>
      <c r="CY177" t="s">
        <v>282</v>
      </c>
      <c r="CZ177" t="s">
        <v>282</v>
      </c>
      <c r="DA177" t="s">
        <v>282</v>
      </c>
      <c r="DB177" t="s">
        <v>282</v>
      </c>
      <c r="DC177" t="s">
        <v>282</v>
      </c>
      <c r="DD177" t="s">
        <v>282</v>
      </c>
      <c r="DE177" t="s">
        <v>282</v>
      </c>
      <c r="DF177" t="s">
        <v>282</v>
      </c>
      <c r="DG177" t="s">
        <v>282</v>
      </c>
      <c r="DH177" t="s">
        <v>282</v>
      </c>
      <c r="DJ177">
        <v>3</v>
      </c>
      <c r="DK177">
        <v>0.05</v>
      </c>
      <c r="DL177">
        <v>4.53</v>
      </c>
      <c r="DM177">
        <v>1.1066666666666667</v>
      </c>
      <c r="DN177">
        <v>0.25963166666666665</v>
      </c>
      <c r="DO177">
        <v>23.522629000000002</v>
      </c>
      <c r="DP177">
        <v>5.7465142222222223</v>
      </c>
      <c r="DR177" t="s">
        <v>282</v>
      </c>
      <c r="DS177" t="s">
        <v>282</v>
      </c>
      <c r="DT177" t="s">
        <v>282</v>
      </c>
      <c r="DU177" t="s">
        <v>282</v>
      </c>
      <c r="DV177" t="s">
        <v>282</v>
      </c>
      <c r="DW177" t="s">
        <v>282</v>
      </c>
      <c r="DX177" t="s">
        <v>282</v>
      </c>
      <c r="DZ177" t="s">
        <v>282</v>
      </c>
      <c r="EA177" t="s">
        <v>282</v>
      </c>
      <c r="EB177" t="s">
        <v>282</v>
      </c>
    </row>
    <row r="178" spans="1:132" x14ac:dyDescent="0.25">
      <c r="A178" t="s">
        <v>2369</v>
      </c>
      <c r="B178" t="e">
        <v>#N/A</v>
      </c>
      <c r="D178" t="s">
        <v>307</v>
      </c>
      <c r="E178" t="s">
        <v>1052</v>
      </c>
      <c r="H178">
        <v>9574</v>
      </c>
      <c r="I178" t="s">
        <v>542</v>
      </c>
      <c r="J178">
        <v>0</v>
      </c>
      <c r="K178">
        <v>0</v>
      </c>
      <c r="L178">
        <v>0</v>
      </c>
      <c r="M178">
        <v>0</v>
      </c>
      <c r="N178" t="s">
        <v>3209</v>
      </c>
      <c r="O178">
        <v>9574</v>
      </c>
      <c r="P178" t="s">
        <v>542</v>
      </c>
      <c r="Q178" t="s">
        <v>214</v>
      </c>
      <c r="T178">
        <v>11</v>
      </c>
      <c r="U178" s="62" t="str">
        <f>VLOOKUP(A178,'Rettelse til drænsystem'!$G$4:$H$424,2,FALSE)</f>
        <v>Systematisk drænet</v>
      </c>
      <c r="V178" t="s">
        <v>1058</v>
      </c>
      <c r="W178" t="s">
        <v>193</v>
      </c>
      <c r="X178">
        <v>45</v>
      </c>
      <c r="Y178" t="s">
        <v>1181</v>
      </c>
      <c r="Z178">
        <v>0.6</v>
      </c>
      <c r="AA178" t="s">
        <v>1207</v>
      </c>
      <c r="AB178">
        <v>0.4</v>
      </c>
      <c r="AC178">
        <v>6</v>
      </c>
      <c r="AD178" t="s">
        <v>195</v>
      </c>
      <c r="AE178">
        <v>1</v>
      </c>
      <c r="AF178" t="s">
        <v>282</v>
      </c>
      <c r="AG178" t="s">
        <v>282</v>
      </c>
      <c r="AH178" t="s">
        <v>282</v>
      </c>
      <c r="AI178" t="s">
        <v>282</v>
      </c>
      <c r="AJ178" t="s">
        <v>282</v>
      </c>
      <c r="AK178" t="s">
        <v>282</v>
      </c>
      <c r="AL178" t="s">
        <v>282</v>
      </c>
      <c r="AM178" t="s">
        <v>282</v>
      </c>
      <c r="AN178" t="s">
        <v>282</v>
      </c>
      <c r="AO178" t="s">
        <v>192</v>
      </c>
      <c r="AP178" t="s">
        <v>197</v>
      </c>
      <c r="AQ178" t="s">
        <v>198</v>
      </c>
      <c r="AR178" t="s">
        <v>282</v>
      </c>
      <c r="AS178">
        <v>531.1</v>
      </c>
      <c r="AT178">
        <v>595.60000000000059</v>
      </c>
      <c r="AU178">
        <v>352.47133333333363</v>
      </c>
      <c r="AV178">
        <v>70.244989658110512</v>
      </c>
      <c r="AW178">
        <v>19.881542155191337</v>
      </c>
      <c r="AX178">
        <v>77.269488623921575</v>
      </c>
      <c r="AY178">
        <v>21.869696370710471</v>
      </c>
      <c r="BA178">
        <v>752</v>
      </c>
      <c r="BB178">
        <v>29</v>
      </c>
      <c r="BC178" t="s">
        <v>1066</v>
      </c>
      <c r="BD178" t="s">
        <v>1090</v>
      </c>
      <c r="BE178" t="s">
        <v>460</v>
      </c>
      <c r="BF178" t="s">
        <v>282</v>
      </c>
      <c r="BG178" t="s">
        <v>3210</v>
      </c>
      <c r="BH178">
        <v>6.55</v>
      </c>
      <c r="BI178">
        <v>8.27</v>
      </c>
      <c r="BJ178">
        <v>0.01</v>
      </c>
      <c r="BK178" t="s">
        <v>282</v>
      </c>
      <c r="BL178" t="s">
        <v>282</v>
      </c>
      <c r="BM178" t="s">
        <v>282</v>
      </c>
      <c r="BN178" t="s">
        <v>282</v>
      </c>
      <c r="BO178" t="s">
        <v>282</v>
      </c>
      <c r="BP178" t="s">
        <v>282</v>
      </c>
      <c r="BQ178" t="s">
        <v>282</v>
      </c>
      <c r="BR178" t="s">
        <v>282</v>
      </c>
      <c r="BS178" t="s">
        <v>282</v>
      </c>
      <c r="BT178" t="s">
        <v>282</v>
      </c>
      <c r="BU178">
        <v>764</v>
      </c>
      <c r="BV178">
        <v>6</v>
      </c>
      <c r="BW178" t="s">
        <v>1068</v>
      </c>
      <c r="BX178" t="s">
        <v>3077</v>
      </c>
      <c r="BY178" t="s">
        <v>460</v>
      </c>
      <c r="BZ178" t="s">
        <v>282</v>
      </c>
      <c r="CA178" t="s">
        <v>282</v>
      </c>
      <c r="CB178">
        <v>8.06</v>
      </c>
      <c r="CC178">
        <v>10.08</v>
      </c>
      <c r="CD178">
        <v>0.04</v>
      </c>
      <c r="CE178" t="s">
        <v>282</v>
      </c>
      <c r="CF178" t="s">
        <v>282</v>
      </c>
      <c r="CG178" t="s">
        <v>282</v>
      </c>
      <c r="CH178" t="s">
        <v>282</v>
      </c>
      <c r="CI178" t="s">
        <v>282</v>
      </c>
      <c r="CJ178" t="s">
        <v>282</v>
      </c>
      <c r="CK178" t="s">
        <v>282</v>
      </c>
      <c r="CL178" t="s">
        <v>282</v>
      </c>
      <c r="CM178" t="s">
        <v>282</v>
      </c>
      <c r="CN178" t="s">
        <v>282</v>
      </c>
      <c r="CO178">
        <v>1459</v>
      </c>
      <c r="CP178">
        <v>10</v>
      </c>
      <c r="CQ178" t="s">
        <v>1069</v>
      </c>
      <c r="CR178" t="s">
        <v>3077</v>
      </c>
      <c r="CS178" t="s">
        <v>460</v>
      </c>
      <c r="CT178" t="s">
        <v>282</v>
      </c>
      <c r="CU178" t="s">
        <v>282</v>
      </c>
      <c r="CV178">
        <v>6.45</v>
      </c>
      <c r="CW178">
        <v>7.99</v>
      </c>
      <c r="CX178">
        <v>0.06</v>
      </c>
      <c r="CY178" t="s">
        <v>282</v>
      </c>
      <c r="CZ178" t="s">
        <v>282</v>
      </c>
      <c r="DA178" t="s">
        <v>282</v>
      </c>
      <c r="DB178" t="s">
        <v>282</v>
      </c>
      <c r="DC178" t="s">
        <v>282</v>
      </c>
      <c r="DD178" t="s">
        <v>282</v>
      </c>
      <c r="DE178" t="s">
        <v>282</v>
      </c>
      <c r="DF178" t="s">
        <v>282</v>
      </c>
      <c r="DG178" t="s">
        <v>282</v>
      </c>
      <c r="DH178" t="s">
        <v>282</v>
      </c>
      <c r="DJ178">
        <v>3</v>
      </c>
      <c r="DK178">
        <v>7.02</v>
      </c>
      <c r="DL178">
        <v>8.7800000000000011</v>
      </c>
      <c r="DM178">
        <v>3.6666666666666667E-2</v>
      </c>
      <c r="DN178">
        <v>24.743487600000023</v>
      </c>
      <c r="DO178">
        <v>30.9469830666667</v>
      </c>
      <c r="DP178">
        <v>0.129239488888889</v>
      </c>
      <c r="DR178" t="s">
        <v>282</v>
      </c>
      <c r="DS178" t="s">
        <v>282</v>
      </c>
      <c r="DT178" t="s">
        <v>282</v>
      </c>
      <c r="DU178" t="s">
        <v>282</v>
      </c>
      <c r="DV178" t="s">
        <v>282</v>
      </c>
      <c r="DW178" t="s">
        <v>282</v>
      </c>
      <c r="DX178" t="s">
        <v>282</v>
      </c>
      <c r="DZ178" t="s">
        <v>282</v>
      </c>
      <c r="EA178" t="s">
        <v>282</v>
      </c>
      <c r="EB178" t="s">
        <v>282</v>
      </c>
    </row>
    <row r="179" spans="1:132" x14ac:dyDescent="0.25">
      <c r="A179" t="s">
        <v>2375</v>
      </c>
      <c r="B179" t="e">
        <v>#N/A</v>
      </c>
      <c r="D179" t="s">
        <v>307</v>
      </c>
      <c r="E179" t="s">
        <v>1052</v>
      </c>
      <c r="H179">
        <v>9460</v>
      </c>
      <c r="I179" t="s">
        <v>419</v>
      </c>
      <c r="J179">
        <v>0</v>
      </c>
      <c r="K179">
        <v>0</v>
      </c>
      <c r="L179">
        <v>0</v>
      </c>
      <c r="M179">
        <v>0</v>
      </c>
      <c r="N179" t="s">
        <v>3211</v>
      </c>
      <c r="O179">
        <v>9460</v>
      </c>
      <c r="P179" t="s">
        <v>419</v>
      </c>
      <c r="Q179" t="s">
        <v>191</v>
      </c>
      <c r="T179">
        <v>12</v>
      </c>
      <c r="U179" s="62" t="str">
        <f>VLOOKUP(A179,'Rettelse til drænsystem'!$G$4:$H$424,2,FALSE)</f>
        <v>Systematisk drænet</v>
      </c>
      <c r="V179" t="s">
        <v>1165</v>
      </c>
      <c r="W179" t="s">
        <v>193</v>
      </c>
      <c r="X179">
        <v>0.5</v>
      </c>
      <c r="Y179" t="s">
        <v>1181</v>
      </c>
      <c r="Z179">
        <v>0.6</v>
      </c>
      <c r="AA179" t="s">
        <v>1064</v>
      </c>
      <c r="AB179">
        <v>0.4</v>
      </c>
      <c r="AC179">
        <v>6</v>
      </c>
      <c r="AD179" t="s">
        <v>195</v>
      </c>
      <c r="AE179">
        <v>1</v>
      </c>
      <c r="AF179" t="s">
        <v>282</v>
      </c>
      <c r="AG179" t="s">
        <v>282</v>
      </c>
      <c r="AH179" t="s">
        <v>282</v>
      </c>
      <c r="AI179" t="s">
        <v>282</v>
      </c>
      <c r="AJ179" t="s">
        <v>282</v>
      </c>
      <c r="AK179" t="s">
        <v>282</v>
      </c>
      <c r="AL179" t="s">
        <v>282</v>
      </c>
      <c r="AM179" t="s">
        <v>282</v>
      </c>
      <c r="AN179" t="s">
        <v>282</v>
      </c>
      <c r="AO179" t="s">
        <v>192</v>
      </c>
      <c r="AP179" t="s">
        <v>197</v>
      </c>
      <c r="AQ179" t="s">
        <v>198</v>
      </c>
      <c r="AR179" t="s">
        <v>282</v>
      </c>
      <c r="AS179">
        <v>567.5</v>
      </c>
      <c r="AT179">
        <v>758.89999999999964</v>
      </c>
      <c r="AU179">
        <v>565.22266666666576</v>
      </c>
      <c r="AV179">
        <v>96.044361579611092</v>
      </c>
      <c r="AW179">
        <v>17.013740746740314</v>
      </c>
      <c r="AX179">
        <v>105.64879773757221</v>
      </c>
      <c r="AY179">
        <v>18.715114821414346</v>
      </c>
      <c r="BA179">
        <v>840</v>
      </c>
      <c r="BB179">
        <v>26</v>
      </c>
      <c r="BC179" t="s">
        <v>1066</v>
      </c>
      <c r="BD179" t="s">
        <v>1090</v>
      </c>
      <c r="BE179" t="s">
        <v>554</v>
      </c>
      <c r="BF179">
        <v>0.5</v>
      </c>
      <c r="BG179" t="s">
        <v>3212</v>
      </c>
      <c r="BH179">
        <v>47.67</v>
      </c>
      <c r="BI179">
        <v>47.68</v>
      </c>
      <c r="BJ179">
        <v>0.02</v>
      </c>
      <c r="BK179" t="s">
        <v>282</v>
      </c>
      <c r="BL179" t="s">
        <v>282</v>
      </c>
      <c r="BM179" t="s">
        <v>282</v>
      </c>
      <c r="BN179" t="s">
        <v>282</v>
      </c>
      <c r="BO179" t="s">
        <v>282</v>
      </c>
      <c r="BP179" t="s">
        <v>282</v>
      </c>
      <c r="BQ179" t="s">
        <v>282</v>
      </c>
      <c r="BR179" t="s">
        <v>282</v>
      </c>
      <c r="BS179" t="s">
        <v>282</v>
      </c>
      <c r="BT179" t="s">
        <v>282</v>
      </c>
      <c r="BU179">
        <v>863</v>
      </c>
      <c r="BV179">
        <v>6</v>
      </c>
      <c r="BW179" t="s">
        <v>1068</v>
      </c>
      <c r="BX179" t="s">
        <v>3077</v>
      </c>
      <c r="BY179" t="s">
        <v>554</v>
      </c>
      <c r="BZ179" t="s">
        <v>282</v>
      </c>
      <c r="CA179" t="s">
        <v>2127</v>
      </c>
      <c r="CB179">
        <v>38.57</v>
      </c>
      <c r="CC179">
        <v>40.28</v>
      </c>
      <c r="CD179">
        <v>0.02</v>
      </c>
      <c r="CE179" t="s">
        <v>282</v>
      </c>
      <c r="CF179" t="s">
        <v>282</v>
      </c>
      <c r="CG179" t="s">
        <v>282</v>
      </c>
      <c r="CH179" t="s">
        <v>282</v>
      </c>
      <c r="CI179" t="s">
        <v>282</v>
      </c>
      <c r="CJ179" t="s">
        <v>282</v>
      </c>
      <c r="CK179" t="s">
        <v>282</v>
      </c>
      <c r="CL179" t="s">
        <v>282</v>
      </c>
      <c r="CM179" t="s">
        <v>282</v>
      </c>
      <c r="CN179" t="s">
        <v>282</v>
      </c>
      <c r="CO179">
        <v>766</v>
      </c>
      <c r="CP179">
        <v>11</v>
      </c>
      <c r="CQ179" t="s">
        <v>1069</v>
      </c>
      <c r="CR179" t="s">
        <v>3077</v>
      </c>
      <c r="CS179" t="s">
        <v>554</v>
      </c>
      <c r="CT179">
        <v>1</v>
      </c>
      <c r="CU179" t="s">
        <v>3195</v>
      </c>
      <c r="CV179">
        <v>27.96</v>
      </c>
      <c r="CW179">
        <v>29.21</v>
      </c>
      <c r="CX179">
        <v>0.02</v>
      </c>
      <c r="CY179" t="s">
        <v>282</v>
      </c>
      <c r="CZ179" t="s">
        <v>282</v>
      </c>
      <c r="DA179" t="s">
        <v>282</v>
      </c>
      <c r="DB179" t="s">
        <v>282</v>
      </c>
      <c r="DC179" t="s">
        <v>282</v>
      </c>
      <c r="DD179" t="s">
        <v>282</v>
      </c>
      <c r="DE179" t="s">
        <v>282</v>
      </c>
      <c r="DF179" t="s">
        <v>282</v>
      </c>
      <c r="DG179" t="s">
        <v>282</v>
      </c>
      <c r="DH179" t="s">
        <v>282</v>
      </c>
      <c r="DJ179">
        <v>3</v>
      </c>
      <c r="DK179">
        <v>38.06666666666667</v>
      </c>
      <c r="DL179">
        <v>39.056666666666672</v>
      </c>
      <c r="DM179">
        <v>0.02</v>
      </c>
      <c r="DN179">
        <v>215.16142844444411</v>
      </c>
      <c r="DO179">
        <v>220.75713284444413</v>
      </c>
      <c r="DP179">
        <v>0.11304453333333316</v>
      </c>
      <c r="DR179" t="s">
        <v>282</v>
      </c>
      <c r="DS179" t="s">
        <v>282</v>
      </c>
      <c r="DT179" t="s">
        <v>282</v>
      </c>
      <c r="DU179" t="s">
        <v>282</v>
      </c>
      <c r="DV179" t="s">
        <v>282</v>
      </c>
      <c r="DW179" t="s">
        <v>282</v>
      </c>
      <c r="DX179" t="s">
        <v>282</v>
      </c>
      <c r="DZ179" t="s">
        <v>282</v>
      </c>
      <c r="EA179" t="s">
        <v>282</v>
      </c>
      <c r="EB179" t="s">
        <v>282</v>
      </c>
    </row>
    <row r="180" spans="1:132" x14ac:dyDescent="0.25">
      <c r="A180" t="s">
        <v>2379</v>
      </c>
      <c r="B180" t="s">
        <v>2125</v>
      </c>
      <c r="D180" t="s">
        <v>307</v>
      </c>
      <c r="E180" t="s">
        <v>1052</v>
      </c>
      <c r="H180">
        <v>9440</v>
      </c>
      <c r="I180" t="s">
        <v>479</v>
      </c>
      <c r="J180">
        <v>0</v>
      </c>
      <c r="K180">
        <v>0</v>
      </c>
      <c r="L180">
        <v>0</v>
      </c>
      <c r="M180">
        <v>0</v>
      </c>
      <c r="N180">
        <v>749</v>
      </c>
      <c r="O180">
        <v>9440</v>
      </c>
      <c r="P180" t="s">
        <v>479</v>
      </c>
      <c r="Q180" t="s">
        <v>1307</v>
      </c>
      <c r="T180" t="s">
        <v>282</v>
      </c>
      <c r="U180" s="62" t="str">
        <f>VLOOKUP(A180,'Rettelse til drænsystem'!$G$4:$H$424,2,FALSE)</f>
        <v>Ved ikke</v>
      </c>
      <c r="V180" t="s">
        <v>282</v>
      </c>
      <c r="W180" t="s">
        <v>193</v>
      </c>
      <c r="X180">
        <v>0</v>
      </c>
      <c r="Y180" t="s">
        <v>282</v>
      </c>
      <c r="Z180" t="s">
        <v>282</v>
      </c>
      <c r="AA180" t="s">
        <v>282</v>
      </c>
      <c r="AB180" t="s">
        <v>282</v>
      </c>
      <c r="AC180" t="s">
        <v>282</v>
      </c>
      <c r="AD180" t="s">
        <v>282</v>
      </c>
      <c r="AE180" t="s">
        <v>282</v>
      </c>
      <c r="AF180" t="s">
        <v>282</v>
      </c>
      <c r="AG180" t="s">
        <v>282</v>
      </c>
      <c r="AH180" t="s">
        <v>282</v>
      </c>
      <c r="AI180" t="s">
        <v>282</v>
      </c>
      <c r="AJ180" t="s">
        <v>282</v>
      </c>
      <c r="AK180" t="s">
        <v>282</v>
      </c>
      <c r="AL180" t="s">
        <v>282</v>
      </c>
      <c r="AM180" t="s">
        <v>282</v>
      </c>
      <c r="AN180" t="s">
        <v>282</v>
      </c>
      <c r="AO180" t="s">
        <v>282</v>
      </c>
      <c r="AP180" t="s">
        <v>282</v>
      </c>
      <c r="AQ180" t="s">
        <v>282</v>
      </c>
      <c r="AR180" t="s">
        <v>282</v>
      </c>
      <c r="AS180">
        <v>567.5</v>
      </c>
      <c r="AT180">
        <v>743.9000000000002</v>
      </c>
      <c r="AU180" t="s">
        <v>282</v>
      </c>
      <c r="AV180" t="s">
        <v>282</v>
      </c>
      <c r="AW180" t="s">
        <v>282</v>
      </c>
      <c r="AX180" t="s">
        <v>282</v>
      </c>
      <c r="AY180" t="s">
        <v>282</v>
      </c>
      <c r="BA180">
        <v>701</v>
      </c>
      <c r="BB180">
        <v>25</v>
      </c>
      <c r="BC180" t="s">
        <v>1066</v>
      </c>
      <c r="BD180" t="s">
        <v>1090</v>
      </c>
      <c r="BE180" t="s">
        <v>554</v>
      </c>
      <c r="BF180" t="s">
        <v>282</v>
      </c>
      <c r="BG180" t="s">
        <v>1988</v>
      </c>
      <c r="BH180">
        <v>1.22</v>
      </c>
      <c r="BI180">
        <v>3.07</v>
      </c>
      <c r="BJ180">
        <v>0.13</v>
      </c>
      <c r="BK180" t="s">
        <v>282</v>
      </c>
      <c r="BL180" t="s">
        <v>282</v>
      </c>
      <c r="BM180" t="s">
        <v>282</v>
      </c>
      <c r="BN180" t="s">
        <v>282</v>
      </c>
      <c r="BO180" t="s">
        <v>282</v>
      </c>
      <c r="BP180" t="s">
        <v>282</v>
      </c>
      <c r="BQ180" t="s">
        <v>282</v>
      </c>
      <c r="BR180" t="s">
        <v>282</v>
      </c>
      <c r="BS180" t="s">
        <v>282</v>
      </c>
      <c r="BT180" t="s">
        <v>282</v>
      </c>
      <c r="BU180">
        <v>866</v>
      </c>
      <c r="BV180">
        <v>6</v>
      </c>
      <c r="BW180" t="s">
        <v>1068</v>
      </c>
      <c r="BX180" t="s">
        <v>3077</v>
      </c>
      <c r="BY180" t="s">
        <v>554</v>
      </c>
      <c r="BZ180" t="s">
        <v>282</v>
      </c>
      <c r="CA180" t="s">
        <v>3149</v>
      </c>
      <c r="CB180">
        <v>2.5</v>
      </c>
      <c r="CC180">
        <v>5.44</v>
      </c>
      <c r="CD180">
        <v>0.03</v>
      </c>
      <c r="CE180" t="s">
        <v>282</v>
      </c>
      <c r="CF180" t="s">
        <v>282</v>
      </c>
      <c r="CG180" t="s">
        <v>282</v>
      </c>
      <c r="CH180" t="s">
        <v>282</v>
      </c>
      <c r="CI180" t="s">
        <v>282</v>
      </c>
      <c r="CJ180" t="s">
        <v>282</v>
      </c>
      <c r="CK180" t="s">
        <v>282</v>
      </c>
      <c r="CL180" t="s">
        <v>282</v>
      </c>
      <c r="CM180" t="s">
        <v>282</v>
      </c>
      <c r="CN180" t="s">
        <v>282</v>
      </c>
      <c r="CO180">
        <v>1341</v>
      </c>
      <c r="CP180">
        <v>11</v>
      </c>
      <c r="CQ180" t="s">
        <v>1069</v>
      </c>
      <c r="CR180" t="s">
        <v>3077</v>
      </c>
      <c r="CS180" t="s">
        <v>554</v>
      </c>
      <c r="CT180" t="s">
        <v>282</v>
      </c>
      <c r="CU180" t="s">
        <v>452</v>
      </c>
      <c r="CV180">
        <v>0.49</v>
      </c>
      <c r="CW180">
        <v>2.33</v>
      </c>
      <c r="CX180">
        <v>0.23</v>
      </c>
      <c r="CY180" t="s">
        <v>282</v>
      </c>
      <c r="CZ180" t="s">
        <v>282</v>
      </c>
      <c r="DA180" t="s">
        <v>282</v>
      </c>
      <c r="DB180" t="s">
        <v>282</v>
      </c>
      <c r="DC180" t="s">
        <v>282</v>
      </c>
      <c r="DD180" t="s">
        <v>282</v>
      </c>
      <c r="DE180" t="s">
        <v>282</v>
      </c>
      <c r="DF180" t="s">
        <v>282</v>
      </c>
      <c r="DG180" t="s">
        <v>282</v>
      </c>
      <c r="DH180" t="s">
        <v>282</v>
      </c>
      <c r="DJ180">
        <v>3</v>
      </c>
      <c r="DK180">
        <v>1.4033333333333333</v>
      </c>
      <c r="DL180">
        <v>3.6133333333333333</v>
      </c>
      <c r="DM180">
        <v>0.13</v>
      </c>
      <c r="DN180" t="s">
        <v>282</v>
      </c>
      <c r="DO180" t="s">
        <v>282</v>
      </c>
      <c r="DP180" t="s">
        <v>282</v>
      </c>
      <c r="DR180">
        <v>5.6366666666666658</v>
      </c>
      <c r="DS180">
        <v>6.3</v>
      </c>
      <c r="DT180">
        <v>3.3333333333333333E-2</v>
      </c>
      <c r="DU180">
        <v>10.874452737777744</v>
      </c>
      <c r="DV180">
        <v>12.154178399999962</v>
      </c>
      <c r="DW180">
        <v>6.4307822222222033E-2</v>
      </c>
      <c r="DX180">
        <v>192.92346666666609</v>
      </c>
      <c r="DZ180">
        <v>4.3033333333333337</v>
      </c>
      <c r="EA180">
        <v>4.9666666666666659</v>
      </c>
      <c r="EB180">
        <v>3.833333333333333E-2</v>
      </c>
    </row>
    <row r="181" spans="1:132" x14ac:dyDescent="0.25">
      <c r="A181" t="s">
        <v>2384</v>
      </c>
      <c r="B181" t="e">
        <v>#N/A</v>
      </c>
      <c r="D181" t="s">
        <v>307</v>
      </c>
      <c r="E181" t="s">
        <v>1052</v>
      </c>
      <c r="H181">
        <v>9490</v>
      </c>
      <c r="I181" t="s">
        <v>2361</v>
      </c>
      <c r="J181">
        <v>0</v>
      </c>
      <c r="K181">
        <v>0</v>
      </c>
      <c r="L181">
        <v>0</v>
      </c>
      <c r="M181">
        <v>0</v>
      </c>
      <c r="N181" t="s">
        <v>3213</v>
      </c>
      <c r="O181">
        <v>9690</v>
      </c>
      <c r="P181" t="s">
        <v>524</v>
      </c>
      <c r="Q181" t="s">
        <v>191</v>
      </c>
      <c r="T181">
        <v>15</v>
      </c>
      <c r="U181" s="62" t="str">
        <f>VLOOKUP(A181,'Rettelse til drænsystem'!$G$4:$H$424,2,FALSE)</f>
        <v>Systematisk drænet</v>
      </c>
      <c r="V181" t="s">
        <v>1165</v>
      </c>
      <c r="W181" t="s">
        <v>193</v>
      </c>
      <c r="X181">
        <v>3</v>
      </c>
      <c r="Y181" t="s">
        <v>1088</v>
      </c>
      <c r="Z181">
        <v>1</v>
      </c>
      <c r="AA181" t="s">
        <v>282</v>
      </c>
      <c r="AB181" t="s">
        <v>282</v>
      </c>
      <c r="AC181">
        <v>15</v>
      </c>
      <c r="AD181" t="s">
        <v>232</v>
      </c>
      <c r="AE181">
        <v>1</v>
      </c>
      <c r="AF181" t="s">
        <v>282</v>
      </c>
      <c r="AG181" t="s">
        <v>282</v>
      </c>
      <c r="AH181" t="s">
        <v>282</v>
      </c>
      <c r="AI181" t="s">
        <v>282</v>
      </c>
      <c r="AJ181" t="s">
        <v>282</v>
      </c>
      <c r="AK181" t="s">
        <v>282</v>
      </c>
      <c r="AL181" t="s">
        <v>282</v>
      </c>
      <c r="AM181" t="s">
        <v>282</v>
      </c>
      <c r="AN181" t="s">
        <v>282</v>
      </c>
      <c r="AO181" t="s">
        <v>192</v>
      </c>
      <c r="AP181" t="s">
        <v>192</v>
      </c>
      <c r="AQ181" t="s">
        <v>198</v>
      </c>
      <c r="AR181" t="s">
        <v>282</v>
      </c>
      <c r="AS181">
        <v>643.29999999999984</v>
      </c>
      <c r="AT181">
        <v>721.19999999999993</v>
      </c>
      <c r="AU181">
        <v>501.42666666666611</v>
      </c>
      <c r="AV181">
        <v>31.335643142321885</v>
      </c>
      <c r="AW181">
        <v>6.2492973001679042</v>
      </c>
      <c r="AX181">
        <v>34.469207456554074</v>
      </c>
      <c r="AY181">
        <v>6.8742270301846951</v>
      </c>
      <c r="BA181">
        <v>711</v>
      </c>
      <c r="BB181">
        <v>25</v>
      </c>
      <c r="BC181" t="s">
        <v>1066</v>
      </c>
      <c r="BD181" t="s">
        <v>1090</v>
      </c>
      <c r="BE181" t="s">
        <v>554</v>
      </c>
      <c r="BF181">
        <v>1</v>
      </c>
      <c r="BG181" t="s">
        <v>2395</v>
      </c>
      <c r="BH181">
        <v>8.76</v>
      </c>
      <c r="BI181">
        <v>10.36</v>
      </c>
      <c r="BJ181">
        <v>0.05</v>
      </c>
      <c r="BK181" t="s">
        <v>282</v>
      </c>
      <c r="BL181" t="s">
        <v>282</v>
      </c>
      <c r="BM181" t="s">
        <v>282</v>
      </c>
      <c r="BN181" t="s">
        <v>282</v>
      </c>
      <c r="BO181" t="s">
        <v>282</v>
      </c>
      <c r="BP181" t="s">
        <v>282</v>
      </c>
      <c r="BQ181" t="s">
        <v>282</v>
      </c>
      <c r="BR181" t="s">
        <v>282</v>
      </c>
      <c r="BS181" t="s">
        <v>282</v>
      </c>
      <c r="BT181" t="s">
        <v>282</v>
      </c>
      <c r="BU181">
        <v>887</v>
      </c>
      <c r="BV181">
        <v>7</v>
      </c>
      <c r="BW181" t="s">
        <v>1068</v>
      </c>
      <c r="BX181" t="s">
        <v>3077</v>
      </c>
      <c r="BY181" t="s">
        <v>554</v>
      </c>
      <c r="BZ181">
        <v>3</v>
      </c>
      <c r="CA181" t="s">
        <v>3144</v>
      </c>
      <c r="CB181">
        <v>6.57</v>
      </c>
      <c r="CC181">
        <v>7.91</v>
      </c>
      <c r="CD181">
        <v>0.1</v>
      </c>
      <c r="CE181" t="s">
        <v>282</v>
      </c>
      <c r="CF181" t="s">
        <v>282</v>
      </c>
      <c r="CG181" t="s">
        <v>282</v>
      </c>
      <c r="CH181" t="s">
        <v>282</v>
      </c>
      <c r="CI181" t="s">
        <v>282</v>
      </c>
      <c r="CJ181" t="s">
        <v>282</v>
      </c>
      <c r="CK181" t="s">
        <v>282</v>
      </c>
      <c r="CL181" t="s">
        <v>282</v>
      </c>
      <c r="CM181" t="s">
        <v>282</v>
      </c>
      <c r="CN181" t="s">
        <v>282</v>
      </c>
      <c r="CO181">
        <v>1377</v>
      </c>
      <c r="CP181" t="s">
        <v>282</v>
      </c>
      <c r="CQ181" t="s">
        <v>282</v>
      </c>
      <c r="CR181" t="s">
        <v>3077</v>
      </c>
      <c r="CS181" t="s">
        <v>282</v>
      </c>
      <c r="CT181" t="s">
        <v>282</v>
      </c>
      <c r="CU181" t="s">
        <v>282</v>
      </c>
      <c r="CV181">
        <v>6.34</v>
      </c>
      <c r="CW181">
        <v>6.59</v>
      </c>
      <c r="CX181">
        <v>0.08</v>
      </c>
      <c r="CY181" t="s">
        <v>282</v>
      </c>
      <c r="CZ181" t="s">
        <v>282</v>
      </c>
      <c r="DA181" t="s">
        <v>282</v>
      </c>
      <c r="DB181" t="s">
        <v>282</v>
      </c>
      <c r="DC181" t="s">
        <v>282</v>
      </c>
      <c r="DD181" t="s">
        <v>282</v>
      </c>
      <c r="DE181" t="s">
        <v>282</v>
      </c>
      <c r="DF181" t="s">
        <v>282</v>
      </c>
      <c r="DG181" t="s">
        <v>282</v>
      </c>
      <c r="DH181" t="s">
        <v>282</v>
      </c>
      <c r="DJ181">
        <v>3</v>
      </c>
      <c r="DK181">
        <v>7.2233333333333336</v>
      </c>
      <c r="DL181">
        <v>8.2866666666666671</v>
      </c>
      <c r="DM181">
        <v>7.6666666666666675E-2</v>
      </c>
      <c r="DN181">
        <v>36.219719555555514</v>
      </c>
      <c r="DO181">
        <v>41.551556444444408</v>
      </c>
      <c r="DP181">
        <v>0.38442711111111072</v>
      </c>
      <c r="DR181" t="s">
        <v>282</v>
      </c>
      <c r="DS181" t="s">
        <v>282</v>
      </c>
      <c r="DT181" t="s">
        <v>282</v>
      </c>
      <c r="DU181" t="s">
        <v>282</v>
      </c>
      <c r="DV181" t="s">
        <v>282</v>
      </c>
      <c r="DW181" t="s">
        <v>282</v>
      </c>
      <c r="DX181" t="s">
        <v>282</v>
      </c>
      <c r="DZ181" t="s">
        <v>282</v>
      </c>
      <c r="EA181" t="s">
        <v>282</v>
      </c>
      <c r="EB181" t="s">
        <v>282</v>
      </c>
    </row>
    <row r="182" spans="1:132" x14ac:dyDescent="0.25">
      <c r="A182" t="s">
        <v>2388</v>
      </c>
      <c r="B182" t="s">
        <v>2393</v>
      </c>
      <c r="D182" t="s">
        <v>307</v>
      </c>
      <c r="E182" t="s">
        <v>1052</v>
      </c>
      <c r="H182">
        <v>9690</v>
      </c>
      <c r="I182" t="s">
        <v>524</v>
      </c>
      <c r="J182">
        <v>0</v>
      </c>
      <c r="K182">
        <v>0</v>
      </c>
      <c r="L182">
        <v>0</v>
      </c>
      <c r="M182">
        <v>0</v>
      </c>
      <c r="N182" t="s">
        <v>2396</v>
      </c>
      <c r="O182">
        <v>9690</v>
      </c>
      <c r="P182" t="s">
        <v>524</v>
      </c>
      <c r="Q182" t="s">
        <v>1307</v>
      </c>
      <c r="T182" t="s">
        <v>282</v>
      </c>
      <c r="U182" s="62" t="str">
        <f>VLOOKUP(A182,'Rettelse til drænsystem'!$G$4:$H$424,2,FALSE)</f>
        <v>Ved ikke</v>
      </c>
      <c r="V182" t="s">
        <v>282</v>
      </c>
      <c r="W182" t="s">
        <v>193</v>
      </c>
      <c r="X182">
        <v>0</v>
      </c>
      <c r="Y182" t="s">
        <v>282</v>
      </c>
      <c r="Z182" t="s">
        <v>282</v>
      </c>
      <c r="AA182" t="s">
        <v>282</v>
      </c>
      <c r="AB182" t="s">
        <v>282</v>
      </c>
      <c r="AC182" t="s">
        <v>282</v>
      </c>
      <c r="AD182" t="s">
        <v>282</v>
      </c>
      <c r="AE182" t="s">
        <v>282</v>
      </c>
      <c r="AF182" t="s">
        <v>282</v>
      </c>
      <c r="AG182" t="s">
        <v>282</v>
      </c>
      <c r="AH182" t="s">
        <v>282</v>
      </c>
      <c r="AI182" t="s">
        <v>282</v>
      </c>
      <c r="AJ182" t="s">
        <v>282</v>
      </c>
      <c r="AK182" t="s">
        <v>282</v>
      </c>
      <c r="AL182" t="s">
        <v>282</v>
      </c>
      <c r="AM182" t="s">
        <v>282</v>
      </c>
      <c r="AN182" t="s">
        <v>282</v>
      </c>
      <c r="AO182" t="s">
        <v>282</v>
      </c>
      <c r="AP182" t="s">
        <v>282</v>
      </c>
      <c r="AQ182" t="s">
        <v>282</v>
      </c>
      <c r="AR182" t="s">
        <v>282</v>
      </c>
      <c r="AS182">
        <v>643.29999999999984</v>
      </c>
      <c r="AT182">
        <v>721.19999999999993</v>
      </c>
      <c r="AU182" t="s">
        <v>282</v>
      </c>
      <c r="AV182" t="s">
        <v>282</v>
      </c>
      <c r="AW182" t="s">
        <v>282</v>
      </c>
      <c r="AX182" t="s">
        <v>282</v>
      </c>
      <c r="AY182" t="s">
        <v>282</v>
      </c>
      <c r="BA182">
        <v>713</v>
      </c>
      <c r="BB182">
        <v>25</v>
      </c>
      <c r="BC182" t="s">
        <v>1066</v>
      </c>
      <c r="BD182" t="s">
        <v>1090</v>
      </c>
      <c r="BE182" t="s">
        <v>554</v>
      </c>
      <c r="BF182" t="s">
        <v>282</v>
      </c>
      <c r="BG182" t="s">
        <v>3214</v>
      </c>
      <c r="BH182">
        <v>1.8</v>
      </c>
      <c r="BI182">
        <v>3.36</v>
      </c>
      <c r="BJ182">
        <v>0.09</v>
      </c>
      <c r="BK182" t="s">
        <v>282</v>
      </c>
      <c r="BL182" t="s">
        <v>282</v>
      </c>
      <c r="BM182" t="s">
        <v>282</v>
      </c>
      <c r="BN182" t="s">
        <v>282</v>
      </c>
      <c r="BO182" t="s">
        <v>282</v>
      </c>
      <c r="BP182" t="s">
        <v>282</v>
      </c>
      <c r="BQ182" t="s">
        <v>282</v>
      </c>
      <c r="BR182" t="s">
        <v>282</v>
      </c>
      <c r="BS182" t="s">
        <v>282</v>
      </c>
      <c r="BT182" t="s">
        <v>282</v>
      </c>
      <c r="BU182">
        <v>862</v>
      </c>
      <c r="BV182">
        <v>7</v>
      </c>
      <c r="BW182" t="s">
        <v>1068</v>
      </c>
      <c r="BX182" t="s">
        <v>3077</v>
      </c>
      <c r="BY182" t="s">
        <v>554</v>
      </c>
      <c r="BZ182" t="s">
        <v>282</v>
      </c>
      <c r="CA182" t="s">
        <v>282</v>
      </c>
      <c r="CB182">
        <v>2.11</v>
      </c>
      <c r="CC182">
        <v>3.77</v>
      </c>
      <c r="CD182">
        <v>0.1</v>
      </c>
      <c r="CE182" t="s">
        <v>282</v>
      </c>
      <c r="CF182" t="s">
        <v>282</v>
      </c>
      <c r="CG182" t="s">
        <v>282</v>
      </c>
      <c r="CH182" t="s">
        <v>282</v>
      </c>
      <c r="CI182" t="s">
        <v>282</v>
      </c>
      <c r="CJ182" t="s">
        <v>282</v>
      </c>
      <c r="CK182" t="s">
        <v>282</v>
      </c>
      <c r="CL182" t="s">
        <v>282</v>
      </c>
      <c r="CM182" t="s">
        <v>282</v>
      </c>
      <c r="CN182" t="s">
        <v>282</v>
      </c>
      <c r="CO182">
        <v>1455</v>
      </c>
      <c r="CP182">
        <v>11</v>
      </c>
      <c r="CQ182" t="s">
        <v>1069</v>
      </c>
      <c r="CR182" t="s">
        <v>3077</v>
      </c>
      <c r="CS182" t="s">
        <v>554</v>
      </c>
      <c r="CT182" t="s">
        <v>282</v>
      </c>
      <c r="CU182" t="s">
        <v>1988</v>
      </c>
      <c r="CV182">
        <v>1.01</v>
      </c>
      <c r="CW182">
        <v>2.61</v>
      </c>
      <c r="CX182">
        <v>0.15</v>
      </c>
      <c r="CY182" t="s">
        <v>282</v>
      </c>
      <c r="CZ182" t="s">
        <v>282</v>
      </c>
      <c r="DA182" t="s">
        <v>282</v>
      </c>
      <c r="DB182" t="s">
        <v>282</v>
      </c>
      <c r="DC182" t="s">
        <v>282</v>
      </c>
      <c r="DD182" t="s">
        <v>282</v>
      </c>
      <c r="DE182" t="s">
        <v>282</v>
      </c>
      <c r="DF182" t="s">
        <v>282</v>
      </c>
      <c r="DG182" t="s">
        <v>282</v>
      </c>
      <c r="DH182" t="s">
        <v>282</v>
      </c>
      <c r="DJ182">
        <v>3</v>
      </c>
      <c r="DK182">
        <v>1.64</v>
      </c>
      <c r="DL182">
        <v>3.2466666666666666</v>
      </c>
      <c r="DM182">
        <v>0.11333333333333333</v>
      </c>
      <c r="DN182" t="s">
        <v>282</v>
      </c>
      <c r="DO182" t="s">
        <v>282</v>
      </c>
      <c r="DP182" t="s">
        <v>282</v>
      </c>
      <c r="DR182">
        <v>1.7933333333333332</v>
      </c>
      <c r="DS182">
        <v>3.7033333333333331</v>
      </c>
      <c r="DT182">
        <v>9.9999999999999992E-2</v>
      </c>
      <c r="DU182">
        <v>5.0812306666666709</v>
      </c>
      <c r="DV182">
        <v>10.493024666666678</v>
      </c>
      <c r="DW182">
        <v>0.28334000000000026</v>
      </c>
      <c r="DX182">
        <v>283.34000000000026</v>
      </c>
      <c r="DZ182" t="s">
        <v>282</v>
      </c>
      <c r="EA182" t="s">
        <v>282</v>
      </c>
      <c r="EB182" t="s">
        <v>282</v>
      </c>
    </row>
    <row r="183" spans="1:132" x14ac:dyDescent="0.25">
      <c r="A183" t="s">
        <v>2393</v>
      </c>
      <c r="B183" t="s">
        <v>2413</v>
      </c>
      <c r="D183" t="s">
        <v>307</v>
      </c>
      <c r="E183" t="s">
        <v>1052</v>
      </c>
      <c r="H183">
        <v>9800</v>
      </c>
      <c r="I183" t="s">
        <v>465</v>
      </c>
      <c r="J183">
        <v>0</v>
      </c>
      <c r="K183">
        <v>0</v>
      </c>
      <c r="L183">
        <v>0</v>
      </c>
      <c r="M183">
        <v>0</v>
      </c>
      <c r="N183" t="s">
        <v>2415</v>
      </c>
      <c r="O183">
        <v>9800</v>
      </c>
      <c r="P183">
        <v>0</v>
      </c>
      <c r="Q183" t="s">
        <v>191</v>
      </c>
      <c r="T183">
        <v>11</v>
      </c>
      <c r="U183" s="62" t="str">
        <f>VLOOKUP(A183,'Rettelse til drænsystem'!$G$4:$H$424,2,FALSE)</f>
        <v>Systematisk drænet</v>
      </c>
      <c r="V183" t="s">
        <v>1058</v>
      </c>
      <c r="W183" t="s">
        <v>239</v>
      </c>
      <c r="X183">
        <v>2</v>
      </c>
      <c r="Y183" t="s">
        <v>1207</v>
      </c>
      <c r="Z183">
        <v>0.9</v>
      </c>
      <c r="AA183" t="s">
        <v>1181</v>
      </c>
      <c r="AB183">
        <v>0.1</v>
      </c>
      <c r="AC183">
        <v>17</v>
      </c>
      <c r="AD183" t="s">
        <v>315</v>
      </c>
      <c r="AE183">
        <v>1</v>
      </c>
      <c r="AF183" t="s">
        <v>3215</v>
      </c>
      <c r="AG183" t="s">
        <v>282</v>
      </c>
      <c r="AH183" t="s">
        <v>282</v>
      </c>
      <c r="AI183" t="s">
        <v>282</v>
      </c>
      <c r="AJ183" t="s">
        <v>282</v>
      </c>
      <c r="AK183" t="s">
        <v>282</v>
      </c>
      <c r="AL183" t="s">
        <v>282</v>
      </c>
      <c r="AM183" t="s">
        <v>282</v>
      </c>
      <c r="AN183" t="s">
        <v>282</v>
      </c>
      <c r="AO183" t="s">
        <v>192</v>
      </c>
      <c r="AP183" t="s">
        <v>192</v>
      </c>
      <c r="AQ183" t="s">
        <v>198</v>
      </c>
      <c r="AR183" t="s">
        <v>282</v>
      </c>
      <c r="AS183">
        <v>570.5</v>
      </c>
      <c r="AT183">
        <v>690.1</v>
      </c>
      <c r="AU183" t="s">
        <v>282</v>
      </c>
      <c r="AV183">
        <v>69.51186750426595</v>
      </c>
      <c r="AW183">
        <v>17.263653580723538</v>
      </c>
      <c r="AX183">
        <v>76.463054254692551</v>
      </c>
      <c r="AY183">
        <v>18.990018938795895</v>
      </c>
      <c r="BA183">
        <v>776</v>
      </c>
      <c r="BB183">
        <v>25</v>
      </c>
      <c r="BC183" t="s">
        <v>1066</v>
      </c>
      <c r="BD183" t="s">
        <v>1090</v>
      </c>
      <c r="BE183" t="s">
        <v>457</v>
      </c>
      <c r="BF183">
        <v>10</v>
      </c>
      <c r="BG183" t="s">
        <v>3216</v>
      </c>
      <c r="BH183">
        <v>13.47</v>
      </c>
      <c r="BI183">
        <v>15.46</v>
      </c>
      <c r="BJ183">
        <v>0.02</v>
      </c>
      <c r="BK183" t="s">
        <v>282</v>
      </c>
      <c r="BL183" t="s">
        <v>282</v>
      </c>
      <c r="BM183" t="s">
        <v>282</v>
      </c>
      <c r="BN183" t="s">
        <v>282</v>
      </c>
      <c r="BO183" t="s">
        <v>282</v>
      </c>
      <c r="BP183" t="s">
        <v>282</v>
      </c>
      <c r="BQ183" t="s">
        <v>282</v>
      </c>
      <c r="BR183" t="s">
        <v>282</v>
      </c>
      <c r="BS183" t="s">
        <v>282</v>
      </c>
      <c r="BT183" t="s">
        <v>282</v>
      </c>
      <c r="BU183">
        <v>803</v>
      </c>
      <c r="BV183">
        <v>6</v>
      </c>
      <c r="BW183" t="s">
        <v>1068</v>
      </c>
      <c r="BX183" t="s">
        <v>3077</v>
      </c>
      <c r="BY183" t="s">
        <v>457</v>
      </c>
      <c r="BZ183" t="s">
        <v>282</v>
      </c>
      <c r="CA183" t="s">
        <v>3217</v>
      </c>
      <c r="CB183">
        <v>8.85</v>
      </c>
      <c r="CC183">
        <v>10.75</v>
      </c>
      <c r="CD183">
        <v>0.01</v>
      </c>
      <c r="CE183" t="s">
        <v>282</v>
      </c>
      <c r="CF183" t="s">
        <v>282</v>
      </c>
      <c r="CG183" t="s">
        <v>282</v>
      </c>
      <c r="CH183" t="s">
        <v>282</v>
      </c>
      <c r="CI183" t="s">
        <v>282</v>
      </c>
      <c r="CJ183" t="s">
        <v>282</v>
      </c>
      <c r="CK183" t="s">
        <v>282</v>
      </c>
      <c r="CL183" t="s">
        <v>282</v>
      </c>
      <c r="CM183" t="s">
        <v>282</v>
      </c>
      <c r="CN183" t="s">
        <v>282</v>
      </c>
      <c r="CO183">
        <v>1396</v>
      </c>
      <c r="CP183">
        <v>10</v>
      </c>
      <c r="CQ183" t="s">
        <v>1069</v>
      </c>
      <c r="CR183" t="s">
        <v>3077</v>
      </c>
      <c r="CS183" t="s">
        <v>457</v>
      </c>
      <c r="CT183" t="s">
        <v>282</v>
      </c>
      <c r="CU183" t="s">
        <v>3218</v>
      </c>
      <c r="CV183">
        <v>16.22</v>
      </c>
      <c r="CW183">
        <v>16.600000000000001</v>
      </c>
      <c r="CX183">
        <v>0.02</v>
      </c>
      <c r="CY183" t="s">
        <v>282</v>
      </c>
      <c r="CZ183" t="s">
        <v>282</v>
      </c>
      <c r="DA183" t="s">
        <v>282</v>
      </c>
      <c r="DB183" t="s">
        <v>282</v>
      </c>
      <c r="DC183" t="s">
        <v>282</v>
      </c>
      <c r="DD183" t="s">
        <v>282</v>
      </c>
      <c r="DE183" t="s">
        <v>282</v>
      </c>
      <c r="DF183" t="s">
        <v>282</v>
      </c>
      <c r="DG183" t="s">
        <v>282</v>
      </c>
      <c r="DH183" t="s">
        <v>282</v>
      </c>
      <c r="DJ183">
        <v>3</v>
      </c>
      <c r="DK183">
        <v>12.846666666666666</v>
      </c>
      <c r="DL183">
        <v>14.270000000000001</v>
      </c>
      <c r="DM183">
        <v>1.6666666666666666E-2</v>
      </c>
      <c r="DN183" t="s">
        <v>282</v>
      </c>
      <c r="DO183" t="s">
        <v>282</v>
      </c>
      <c r="DP183" t="s">
        <v>282</v>
      </c>
      <c r="DR183">
        <v>8.2700000000000014</v>
      </c>
      <c r="DS183">
        <v>8.9666666666666668</v>
      </c>
      <c r="DT183">
        <v>0.01</v>
      </c>
      <c r="DU183" t="s">
        <v>282</v>
      </c>
      <c r="DV183" t="s">
        <v>282</v>
      </c>
      <c r="DW183" t="s">
        <v>282</v>
      </c>
      <c r="DX183" t="s">
        <v>282</v>
      </c>
      <c r="DZ183" t="s">
        <v>282</v>
      </c>
      <c r="EA183" t="s">
        <v>282</v>
      </c>
      <c r="EB183" t="s">
        <v>282</v>
      </c>
    </row>
    <row r="184" spans="1:132" x14ac:dyDescent="0.25">
      <c r="D184" t="s">
        <v>282</v>
      </c>
      <c r="E184" t="s">
        <v>282</v>
      </c>
      <c r="H184" t="s">
        <v>282</v>
      </c>
      <c r="I184">
        <v>0</v>
      </c>
      <c r="J184" t="s">
        <v>282</v>
      </c>
      <c r="K184" t="s">
        <v>282</v>
      </c>
      <c r="L184" t="s">
        <v>282</v>
      </c>
      <c r="M184" t="s">
        <v>282</v>
      </c>
      <c r="N184" t="s">
        <v>282</v>
      </c>
      <c r="O184" t="s">
        <v>282</v>
      </c>
      <c r="P184">
        <v>0</v>
      </c>
      <c r="Q184">
        <v>0</v>
      </c>
      <c r="T184" t="s">
        <v>282</v>
      </c>
      <c r="U184" s="62" t="e">
        <f>VLOOKUP(A184,'Rettelse til drænsystem'!$G$4:$H$424,2,FALSE)</f>
        <v>#N/A</v>
      </c>
      <c r="V184" t="s">
        <v>282</v>
      </c>
      <c r="W184" t="s">
        <v>282</v>
      </c>
      <c r="X184" t="s">
        <v>282</v>
      </c>
      <c r="Y184" t="s">
        <v>282</v>
      </c>
      <c r="Z184" t="s">
        <v>282</v>
      </c>
      <c r="AA184" t="s">
        <v>282</v>
      </c>
      <c r="AB184" t="s">
        <v>282</v>
      </c>
      <c r="AC184" t="s">
        <v>282</v>
      </c>
      <c r="AD184" t="s">
        <v>282</v>
      </c>
      <c r="AE184" t="s">
        <v>282</v>
      </c>
      <c r="AF184" t="s">
        <v>282</v>
      </c>
      <c r="AG184" t="s">
        <v>282</v>
      </c>
      <c r="AH184" t="s">
        <v>282</v>
      </c>
      <c r="AI184" t="s">
        <v>282</v>
      </c>
      <c r="AJ184" t="s">
        <v>282</v>
      </c>
      <c r="AK184" t="s">
        <v>282</v>
      </c>
      <c r="AL184" t="s">
        <v>282</v>
      </c>
      <c r="AM184" t="s">
        <v>282</v>
      </c>
      <c r="AN184" t="s">
        <v>282</v>
      </c>
      <c r="AO184" t="s">
        <v>282</v>
      </c>
      <c r="AP184" t="s">
        <v>282</v>
      </c>
      <c r="AQ184" t="s">
        <v>198</v>
      </c>
      <c r="AR184" t="s">
        <v>282</v>
      </c>
      <c r="AS184" t="s">
        <v>282</v>
      </c>
      <c r="AT184" t="s">
        <v>282</v>
      </c>
      <c r="AU184" t="s">
        <v>282</v>
      </c>
      <c r="AV184" t="s">
        <v>282</v>
      </c>
      <c r="AW184" t="s">
        <v>282</v>
      </c>
      <c r="AX184" t="s">
        <v>282</v>
      </c>
      <c r="AY184" t="s">
        <v>282</v>
      </c>
      <c r="BA184" t="s">
        <v>282</v>
      </c>
      <c r="BB184" t="s">
        <v>282</v>
      </c>
      <c r="BC184" t="s">
        <v>282</v>
      </c>
      <c r="BD184" t="s">
        <v>282</v>
      </c>
      <c r="BE184" t="s">
        <v>282</v>
      </c>
      <c r="BF184" t="s">
        <v>282</v>
      </c>
      <c r="BG184" t="s">
        <v>282</v>
      </c>
      <c r="BH184" t="s">
        <v>282</v>
      </c>
      <c r="BI184" t="s">
        <v>282</v>
      </c>
      <c r="BJ184" t="s">
        <v>282</v>
      </c>
      <c r="BK184" t="s">
        <v>282</v>
      </c>
      <c r="BL184" t="s">
        <v>282</v>
      </c>
      <c r="BM184" t="s">
        <v>282</v>
      </c>
      <c r="BN184" t="s">
        <v>282</v>
      </c>
      <c r="BO184" t="s">
        <v>282</v>
      </c>
      <c r="BP184" t="s">
        <v>282</v>
      </c>
      <c r="BQ184" t="s">
        <v>282</v>
      </c>
      <c r="BR184" t="s">
        <v>282</v>
      </c>
      <c r="BS184" t="s">
        <v>282</v>
      </c>
      <c r="BT184" t="s">
        <v>282</v>
      </c>
      <c r="BU184" t="s">
        <v>282</v>
      </c>
      <c r="BV184" t="s">
        <v>282</v>
      </c>
      <c r="BW184" t="s">
        <v>282</v>
      </c>
      <c r="BX184" t="s">
        <v>282</v>
      </c>
      <c r="BY184" t="s">
        <v>282</v>
      </c>
      <c r="BZ184" t="s">
        <v>282</v>
      </c>
      <c r="CA184" t="s">
        <v>3682</v>
      </c>
      <c r="CB184" t="s">
        <v>282</v>
      </c>
      <c r="CC184" t="s">
        <v>282</v>
      </c>
      <c r="CD184" t="s">
        <v>282</v>
      </c>
      <c r="CE184" t="s">
        <v>282</v>
      </c>
      <c r="CF184" t="s">
        <v>282</v>
      </c>
      <c r="CG184" t="s">
        <v>282</v>
      </c>
      <c r="CH184" t="s">
        <v>282</v>
      </c>
      <c r="CI184" t="s">
        <v>282</v>
      </c>
      <c r="CJ184" t="s">
        <v>282</v>
      </c>
      <c r="CK184" t="s">
        <v>282</v>
      </c>
      <c r="CL184" t="s">
        <v>282</v>
      </c>
      <c r="CM184" t="s">
        <v>282</v>
      </c>
      <c r="CN184" t="s">
        <v>282</v>
      </c>
      <c r="CO184" t="s">
        <v>282</v>
      </c>
      <c r="CP184" t="s">
        <v>282</v>
      </c>
      <c r="CQ184" t="s">
        <v>282</v>
      </c>
      <c r="CR184" t="s">
        <v>282</v>
      </c>
      <c r="CS184" t="s">
        <v>282</v>
      </c>
      <c r="CT184" t="s">
        <v>282</v>
      </c>
      <c r="CU184" t="s">
        <v>3682</v>
      </c>
      <c r="CV184" t="s">
        <v>282</v>
      </c>
      <c r="CW184" t="s">
        <v>282</v>
      </c>
      <c r="CX184" t="s">
        <v>282</v>
      </c>
      <c r="CY184" t="s">
        <v>282</v>
      </c>
      <c r="CZ184" t="s">
        <v>282</v>
      </c>
      <c r="DA184" t="s">
        <v>282</v>
      </c>
      <c r="DB184" t="s">
        <v>282</v>
      </c>
      <c r="DC184" t="s">
        <v>282</v>
      </c>
      <c r="DD184" t="s">
        <v>282</v>
      </c>
      <c r="DE184" t="s">
        <v>282</v>
      </c>
      <c r="DF184" t="s">
        <v>282</v>
      </c>
      <c r="DG184" t="s">
        <v>282</v>
      </c>
      <c r="DH184" t="s">
        <v>282</v>
      </c>
      <c r="DJ184" t="s">
        <v>282</v>
      </c>
      <c r="DK184" t="s">
        <v>282</v>
      </c>
      <c r="DL184" t="s">
        <v>282</v>
      </c>
      <c r="DM184" t="s">
        <v>282</v>
      </c>
      <c r="DN184" t="s">
        <v>282</v>
      </c>
      <c r="DO184" t="s">
        <v>282</v>
      </c>
      <c r="DP184" t="s">
        <v>282</v>
      </c>
      <c r="DR184" t="s">
        <v>282</v>
      </c>
      <c r="DS184" t="s">
        <v>282</v>
      </c>
      <c r="DT184" t="s">
        <v>282</v>
      </c>
      <c r="DU184" t="s">
        <v>282</v>
      </c>
      <c r="DV184" t="s">
        <v>282</v>
      </c>
      <c r="DW184" t="s">
        <v>282</v>
      </c>
      <c r="DX184" t="s">
        <v>282</v>
      </c>
      <c r="DZ184" t="s">
        <v>282</v>
      </c>
      <c r="EA184" t="s">
        <v>282</v>
      </c>
      <c r="EB184" t="s">
        <v>282</v>
      </c>
    </row>
    <row r="185" spans="1:132" x14ac:dyDescent="0.25">
      <c r="A185" t="s">
        <v>2401</v>
      </c>
      <c r="B185" t="s">
        <v>2249</v>
      </c>
      <c r="D185" t="s">
        <v>307</v>
      </c>
      <c r="E185" t="s">
        <v>1052</v>
      </c>
      <c r="H185">
        <v>9440</v>
      </c>
      <c r="I185">
        <v>0</v>
      </c>
      <c r="J185">
        <v>0</v>
      </c>
      <c r="K185">
        <v>0</v>
      </c>
      <c r="L185">
        <v>0</v>
      </c>
      <c r="M185">
        <v>0</v>
      </c>
      <c r="N185">
        <v>1036</v>
      </c>
      <c r="O185">
        <v>9440</v>
      </c>
      <c r="P185">
        <v>0</v>
      </c>
      <c r="Q185" t="s">
        <v>191</v>
      </c>
      <c r="T185">
        <v>15</v>
      </c>
      <c r="U185" s="62" t="str">
        <f>VLOOKUP(A185,'Rettelse til drænsystem'!$G$4:$H$424,2,FALSE)</f>
        <v>Systematisk drænet</v>
      </c>
      <c r="V185" t="s">
        <v>1165</v>
      </c>
      <c r="W185" t="s">
        <v>193</v>
      </c>
      <c r="X185">
        <v>11</v>
      </c>
      <c r="Y185" t="s">
        <v>1064</v>
      </c>
      <c r="Z185">
        <v>1</v>
      </c>
      <c r="AA185" t="s">
        <v>282</v>
      </c>
      <c r="AB185" t="s">
        <v>282</v>
      </c>
      <c r="AC185">
        <v>10</v>
      </c>
      <c r="AD185" t="s">
        <v>249</v>
      </c>
      <c r="AE185">
        <v>1</v>
      </c>
      <c r="AF185" t="s">
        <v>282</v>
      </c>
      <c r="AG185" t="s">
        <v>282</v>
      </c>
      <c r="AH185" t="s">
        <v>282</v>
      </c>
      <c r="AI185" t="s">
        <v>282</v>
      </c>
      <c r="AJ185" t="s">
        <v>282</v>
      </c>
      <c r="AK185" t="s">
        <v>282</v>
      </c>
      <c r="AL185" t="s">
        <v>282</v>
      </c>
      <c r="AM185" t="s">
        <v>282</v>
      </c>
      <c r="AN185" t="s">
        <v>282</v>
      </c>
      <c r="AO185" t="s">
        <v>192</v>
      </c>
      <c r="AP185" t="s">
        <v>197</v>
      </c>
      <c r="AQ185" t="s">
        <v>198</v>
      </c>
      <c r="AR185" t="s">
        <v>282</v>
      </c>
      <c r="AS185">
        <v>567.5</v>
      </c>
      <c r="AT185">
        <v>743.9000000000002</v>
      </c>
      <c r="AU185" t="s">
        <v>282</v>
      </c>
      <c r="AV185">
        <v>75.055256893500953</v>
      </c>
      <c r="AW185">
        <v>21.090243874797757</v>
      </c>
      <c r="AX185">
        <v>82.560782582851061</v>
      </c>
      <c r="AY185">
        <v>23.199268262277535</v>
      </c>
      <c r="BA185">
        <v>693</v>
      </c>
      <c r="BB185">
        <v>25</v>
      </c>
      <c r="BC185" t="s">
        <v>1066</v>
      </c>
      <c r="BD185" t="s">
        <v>1090</v>
      </c>
      <c r="BE185" t="s">
        <v>554</v>
      </c>
      <c r="BF185" t="s">
        <v>282</v>
      </c>
      <c r="BG185" t="s">
        <v>3163</v>
      </c>
      <c r="BH185">
        <v>0.79</v>
      </c>
      <c r="BI185">
        <v>1.71</v>
      </c>
      <c r="BJ185" t="s">
        <v>3078</v>
      </c>
      <c r="BK185" t="s">
        <v>282</v>
      </c>
      <c r="BL185" t="s">
        <v>282</v>
      </c>
      <c r="BM185" t="s">
        <v>282</v>
      </c>
      <c r="BN185" t="s">
        <v>282</v>
      </c>
      <c r="BO185" t="s">
        <v>282</v>
      </c>
      <c r="BP185" t="s">
        <v>282</v>
      </c>
      <c r="BQ185" t="s">
        <v>282</v>
      </c>
      <c r="BR185" t="s">
        <v>282</v>
      </c>
      <c r="BS185" t="s">
        <v>282</v>
      </c>
      <c r="BT185" t="s">
        <v>282</v>
      </c>
      <c r="BU185">
        <v>855</v>
      </c>
      <c r="BV185">
        <v>6</v>
      </c>
      <c r="BW185" t="s">
        <v>1068</v>
      </c>
      <c r="BX185" t="s">
        <v>3077</v>
      </c>
      <c r="BY185" t="s">
        <v>554</v>
      </c>
      <c r="BZ185" t="s">
        <v>282</v>
      </c>
      <c r="CA185" t="s">
        <v>3163</v>
      </c>
      <c r="CB185">
        <v>2.4</v>
      </c>
      <c r="CC185">
        <v>3.2</v>
      </c>
      <c r="CD185">
        <v>0.02</v>
      </c>
      <c r="CE185" t="s">
        <v>282</v>
      </c>
      <c r="CF185" t="s">
        <v>282</v>
      </c>
      <c r="CG185" t="s">
        <v>282</v>
      </c>
      <c r="CH185" t="s">
        <v>282</v>
      </c>
      <c r="CI185" t="s">
        <v>282</v>
      </c>
      <c r="CJ185" t="s">
        <v>282</v>
      </c>
      <c r="CK185" t="s">
        <v>282</v>
      </c>
      <c r="CL185" t="s">
        <v>282</v>
      </c>
      <c r="CM185" t="s">
        <v>282</v>
      </c>
      <c r="CN185" t="s">
        <v>282</v>
      </c>
      <c r="CO185">
        <v>1401</v>
      </c>
      <c r="CP185">
        <v>11</v>
      </c>
      <c r="CQ185" t="s">
        <v>1069</v>
      </c>
      <c r="CR185" t="s">
        <v>3077</v>
      </c>
      <c r="CS185" t="s">
        <v>554</v>
      </c>
      <c r="CT185" t="s">
        <v>282</v>
      </c>
      <c r="CU185" t="s">
        <v>3163</v>
      </c>
      <c r="CV185">
        <v>0.83</v>
      </c>
      <c r="CW185">
        <v>1.54</v>
      </c>
      <c r="CX185">
        <v>0.02</v>
      </c>
      <c r="CY185" t="s">
        <v>282</v>
      </c>
      <c r="CZ185" t="s">
        <v>282</v>
      </c>
      <c r="DA185" t="s">
        <v>282</v>
      </c>
      <c r="DB185" t="s">
        <v>282</v>
      </c>
      <c r="DC185" t="s">
        <v>282</v>
      </c>
      <c r="DD185" t="s">
        <v>282</v>
      </c>
      <c r="DE185" t="s">
        <v>282</v>
      </c>
      <c r="DF185" t="s">
        <v>282</v>
      </c>
      <c r="DG185" t="s">
        <v>282</v>
      </c>
      <c r="DH185" t="s">
        <v>282</v>
      </c>
      <c r="DJ185">
        <v>3</v>
      </c>
      <c r="DK185">
        <v>1.3399999999999999</v>
      </c>
      <c r="DL185">
        <v>2.15</v>
      </c>
      <c r="DM185">
        <v>0.02</v>
      </c>
      <c r="DN185" t="s">
        <v>282</v>
      </c>
      <c r="DO185" t="s">
        <v>282</v>
      </c>
      <c r="DP185" t="s">
        <v>282</v>
      </c>
      <c r="DR185">
        <v>0.20333333333333334</v>
      </c>
      <c r="DS185">
        <v>1.82</v>
      </c>
      <c r="DT185">
        <v>5.6666666666666664E-2</v>
      </c>
      <c r="DU185">
        <v>0.35456588888888746</v>
      </c>
      <c r="DV185">
        <v>3.1736553333333206</v>
      </c>
      <c r="DW185">
        <v>9.8813444444444037E-2</v>
      </c>
      <c r="DX185">
        <v>174.37666666666595</v>
      </c>
      <c r="DZ185" t="s">
        <v>282</v>
      </c>
      <c r="EA185" t="s">
        <v>282</v>
      </c>
      <c r="EB185" t="s">
        <v>282</v>
      </c>
    </row>
    <row r="186" spans="1:132" x14ac:dyDescent="0.25">
      <c r="A186" t="s">
        <v>2405</v>
      </c>
      <c r="B186" t="e">
        <v>#N/A</v>
      </c>
      <c r="D186" t="s">
        <v>307</v>
      </c>
      <c r="E186" t="s">
        <v>1052</v>
      </c>
      <c r="H186">
        <v>9460</v>
      </c>
      <c r="I186">
        <v>0</v>
      </c>
      <c r="J186">
        <v>0</v>
      </c>
      <c r="K186">
        <v>0</v>
      </c>
      <c r="L186">
        <v>0</v>
      </c>
      <c r="M186">
        <v>0</v>
      </c>
      <c r="N186" t="s">
        <v>3219</v>
      </c>
      <c r="O186">
        <v>9460</v>
      </c>
      <c r="P186">
        <v>0</v>
      </c>
      <c r="Q186" t="s">
        <v>191</v>
      </c>
      <c r="T186">
        <v>15</v>
      </c>
      <c r="U186" s="62" t="str">
        <f>VLOOKUP(A186,'Rettelse til drænsystem'!$G$4:$H$424,2,FALSE)</f>
        <v>Systematisk drænet</v>
      </c>
      <c r="V186" t="s">
        <v>1104</v>
      </c>
      <c r="W186" t="s">
        <v>193</v>
      </c>
      <c r="X186">
        <v>0</v>
      </c>
      <c r="Y186" t="s">
        <v>1106</v>
      </c>
      <c r="Z186">
        <v>0.7</v>
      </c>
      <c r="AA186" t="s">
        <v>1095</v>
      </c>
      <c r="AB186">
        <v>0.3</v>
      </c>
      <c r="AC186">
        <v>6</v>
      </c>
      <c r="AD186" s="56" t="s">
        <v>195</v>
      </c>
      <c r="AE186">
        <v>1</v>
      </c>
      <c r="AF186" t="s">
        <v>282</v>
      </c>
      <c r="AG186" t="s">
        <v>282</v>
      </c>
      <c r="AH186" t="s">
        <v>282</v>
      </c>
      <c r="AI186" t="s">
        <v>282</v>
      </c>
      <c r="AJ186" t="s">
        <v>282</v>
      </c>
      <c r="AK186" t="s">
        <v>282</v>
      </c>
      <c r="AL186" t="s">
        <v>282</v>
      </c>
      <c r="AM186" t="s">
        <v>282</v>
      </c>
      <c r="AN186" t="s">
        <v>282</v>
      </c>
      <c r="AO186" t="s">
        <v>197</v>
      </c>
      <c r="AP186" t="s">
        <v>197</v>
      </c>
      <c r="AQ186" t="s">
        <v>198</v>
      </c>
      <c r="AR186" t="s">
        <v>282</v>
      </c>
      <c r="AS186">
        <v>567.5</v>
      </c>
      <c r="AT186">
        <v>758.89999999999964</v>
      </c>
      <c r="AU186" t="s">
        <v>282</v>
      </c>
      <c r="AV186">
        <v>47.54904270454567</v>
      </c>
      <c r="AW186">
        <v>14.100342167374572</v>
      </c>
      <c r="AX186">
        <v>52.303946975000244</v>
      </c>
      <c r="AY186">
        <v>15.51037638411203</v>
      </c>
      <c r="BA186">
        <v>1249</v>
      </c>
      <c r="BB186">
        <v>26</v>
      </c>
      <c r="BC186" t="s">
        <v>1066</v>
      </c>
      <c r="BD186" t="s">
        <v>1090</v>
      </c>
      <c r="BE186" t="s">
        <v>282</v>
      </c>
      <c r="BF186" t="s">
        <v>282</v>
      </c>
      <c r="BG186" t="s">
        <v>3220</v>
      </c>
      <c r="BH186">
        <v>4.22</v>
      </c>
      <c r="BI186">
        <v>5.84</v>
      </c>
      <c r="BJ186">
        <v>0.03</v>
      </c>
      <c r="BK186">
        <v>1282</v>
      </c>
      <c r="BL186">
        <v>16</v>
      </c>
      <c r="BM186" t="s">
        <v>1414</v>
      </c>
      <c r="BN186" t="s">
        <v>1090</v>
      </c>
      <c r="BO186" t="s">
        <v>282</v>
      </c>
      <c r="BP186">
        <v>1</v>
      </c>
      <c r="BQ186" t="s">
        <v>282</v>
      </c>
      <c r="BR186">
        <v>4.68</v>
      </c>
      <c r="BS186">
        <v>6.8</v>
      </c>
      <c r="BT186">
        <v>0.01</v>
      </c>
      <c r="BU186">
        <v>709</v>
      </c>
      <c r="BV186">
        <v>7</v>
      </c>
      <c r="BW186" t="s">
        <v>1068</v>
      </c>
      <c r="BX186" t="s">
        <v>3077</v>
      </c>
      <c r="BY186" t="s">
        <v>282</v>
      </c>
      <c r="BZ186" t="s">
        <v>282</v>
      </c>
      <c r="CA186" t="s">
        <v>3221</v>
      </c>
      <c r="CB186">
        <v>4.22</v>
      </c>
      <c r="CC186">
        <v>6.8</v>
      </c>
      <c r="CD186">
        <v>0.01</v>
      </c>
      <c r="CE186" t="s">
        <v>282</v>
      </c>
      <c r="CF186" t="s">
        <v>282</v>
      </c>
      <c r="CG186" t="s">
        <v>282</v>
      </c>
      <c r="CH186" t="s">
        <v>282</v>
      </c>
      <c r="CI186" t="s">
        <v>282</v>
      </c>
      <c r="CJ186" t="s">
        <v>282</v>
      </c>
      <c r="CK186" t="s">
        <v>282</v>
      </c>
      <c r="CL186" t="s">
        <v>282</v>
      </c>
      <c r="CM186" t="s">
        <v>282</v>
      </c>
      <c r="CN186" t="s">
        <v>282</v>
      </c>
      <c r="CO186">
        <v>1451</v>
      </c>
      <c r="CP186">
        <v>11</v>
      </c>
      <c r="CQ186" t="s">
        <v>1069</v>
      </c>
      <c r="CR186" t="s">
        <v>3077</v>
      </c>
      <c r="CS186" t="s">
        <v>554</v>
      </c>
      <c r="CT186" t="s">
        <v>282</v>
      </c>
      <c r="CU186" t="s">
        <v>1429</v>
      </c>
      <c r="CV186">
        <v>3.52</v>
      </c>
      <c r="CW186">
        <v>4.18</v>
      </c>
      <c r="CX186">
        <v>0.02</v>
      </c>
      <c r="CY186" t="s">
        <v>282</v>
      </c>
      <c r="CZ186" t="s">
        <v>282</v>
      </c>
      <c r="DA186" t="s">
        <v>282</v>
      </c>
      <c r="DB186" t="s">
        <v>282</v>
      </c>
      <c r="DC186" t="s">
        <v>282</v>
      </c>
      <c r="DD186" t="s">
        <v>282</v>
      </c>
      <c r="DE186" t="s">
        <v>282</v>
      </c>
      <c r="DF186" t="s">
        <v>282</v>
      </c>
      <c r="DG186" t="s">
        <v>282</v>
      </c>
      <c r="DH186" t="s">
        <v>282</v>
      </c>
      <c r="DJ186">
        <v>4</v>
      </c>
      <c r="DK186">
        <v>4.1599999999999993</v>
      </c>
      <c r="DL186">
        <v>5.9050000000000002</v>
      </c>
      <c r="DM186">
        <v>1.7500000000000002E-2</v>
      </c>
      <c r="DN186" t="s">
        <v>282</v>
      </c>
      <c r="DO186" t="s">
        <v>282</v>
      </c>
      <c r="DP186" t="s">
        <v>282</v>
      </c>
      <c r="DR186" t="s">
        <v>282</v>
      </c>
      <c r="DS186" t="s">
        <v>282</v>
      </c>
      <c r="DT186" t="s">
        <v>282</v>
      </c>
      <c r="DU186" t="s">
        <v>282</v>
      </c>
      <c r="DV186" t="s">
        <v>282</v>
      </c>
      <c r="DW186" t="s">
        <v>282</v>
      </c>
      <c r="DX186" t="s">
        <v>282</v>
      </c>
      <c r="DZ186" t="s">
        <v>282</v>
      </c>
      <c r="EA186" t="s">
        <v>282</v>
      </c>
      <c r="EB186" t="s">
        <v>282</v>
      </c>
    </row>
    <row r="187" spans="1:132" x14ac:dyDescent="0.25">
      <c r="A187" t="s">
        <v>2409</v>
      </c>
      <c r="B187" t="e">
        <v>#N/A</v>
      </c>
      <c r="D187" t="s">
        <v>307</v>
      </c>
      <c r="E187" t="s">
        <v>1052</v>
      </c>
      <c r="H187">
        <v>9460</v>
      </c>
      <c r="I187">
        <v>0</v>
      </c>
      <c r="J187">
        <v>0</v>
      </c>
      <c r="K187">
        <v>0</v>
      </c>
      <c r="L187">
        <v>0</v>
      </c>
      <c r="M187">
        <v>0</v>
      </c>
      <c r="N187" t="s">
        <v>3043</v>
      </c>
      <c r="O187">
        <v>9460</v>
      </c>
      <c r="P187">
        <v>0</v>
      </c>
      <c r="Q187" t="s">
        <v>191</v>
      </c>
      <c r="T187">
        <v>15</v>
      </c>
      <c r="U187" s="62" t="str">
        <f>VLOOKUP(A187,'Rettelse til drænsystem'!$G$4:$H$424,2,FALSE)</f>
        <v>Systematisk drænet</v>
      </c>
      <c r="V187" t="s">
        <v>1104</v>
      </c>
      <c r="W187" t="s">
        <v>193</v>
      </c>
      <c r="X187">
        <v>0</v>
      </c>
      <c r="Y187" s="56" t="s">
        <v>282</v>
      </c>
      <c r="Z187" s="56" t="s">
        <v>282</v>
      </c>
      <c r="AA187" s="56" t="s">
        <v>282</v>
      </c>
      <c r="AB187" s="56" t="s">
        <v>282</v>
      </c>
      <c r="AC187" s="56">
        <v>6</v>
      </c>
      <c r="AD187" s="56" t="s">
        <v>195</v>
      </c>
      <c r="AE187">
        <v>1</v>
      </c>
      <c r="AF187" t="s">
        <v>282</v>
      </c>
      <c r="AG187" t="s">
        <v>282</v>
      </c>
      <c r="AH187" t="s">
        <v>282</v>
      </c>
      <c r="AI187" t="s">
        <v>282</v>
      </c>
      <c r="AJ187" t="s">
        <v>282</v>
      </c>
      <c r="AK187" t="s">
        <v>282</v>
      </c>
      <c r="AL187" t="s">
        <v>282</v>
      </c>
      <c r="AM187" t="s">
        <v>282</v>
      </c>
      <c r="AN187" t="s">
        <v>282</v>
      </c>
      <c r="AO187" s="56" t="s">
        <v>197</v>
      </c>
      <c r="AP187" s="56" t="s">
        <v>197</v>
      </c>
      <c r="AQ187" s="56" t="s">
        <v>198</v>
      </c>
      <c r="AR187" t="s">
        <v>282</v>
      </c>
      <c r="AS187">
        <v>567.5</v>
      </c>
      <c r="AT187">
        <v>758.89999999999964</v>
      </c>
      <c r="AU187" t="s">
        <v>282</v>
      </c>
      <c r="AV187" t="s">
        <v>282</v>
      </c>
      <c r="AW187" t="s">
        <v>282</v>
      </c>
      <c r="AX187" t="s">
        <v>282</v>
      </c>
      <c r="AY187" t="s">
        <v>282</v>
      </c>
      <c r="BA187">
        <v>1251</v>
      </c>
      <c r="BB187">
        <v>26</v>
      </c>
      <c r="BC187" t="s">
        <v>1066</v>
      </c>
      <c r="BD187" t="s">
        <v>1090</v>
      </c>
      <c r="BE187" t="s">
        <v>282</v>
      </c>
      <c r="BF187" t="s">
        <v>282</v>
      </c>
      <c r="BG187" t="s">
        <v>3220</v>
      </c>
      <c r="BH187">
        <v>7.26</v>
      </c>
      <c r="BI187">
        <v>9.14</v>
      </c>
      <c r="BJ187">
        <v>0.02</v>
      </c>
      <c r="BK187">
        <v>1267</v>
      </c>
      <c r="BL187">
        <v>16</v>
      </c>
      <c r="BM187" t="s">
        <v>1414</v>
      </c>
      <c r="BN187" t="s">
        <v>1090</v>
      </c>
      <c r="BO187" t="s">
        <v>282</v>
      </c>
      <c r="BP187">
        <v>0.75</v>
      </c>
      <c r="BQ187" t="s">
        <v>282</v>
      </c>
      <c r="BR187">
        <v>7.51</v>
      </c>
      <c r="BS187">
        <v>9.75</v>
      </c>
      <c r="BT187">
        <v>0.01</v>
      </c>
      <c r="BU187">
        <v>706</v>
      </c>
      <c r="BV187">
        <v>7</v>
      </c>
      <c r="BW187" t="s">
        <v>1068</v>
      </c>
      <c r="BX187" t="s">
        <v>3077</v>
      </c>
      <c r="BY187" t="s">
        <v>282</v>
      </c>
      <c r="BZ187" t="s">
        <v>282</v>
      </c>
      <c r="CA187" t="s">
        <v>3221</v>
      </c>
      <c r="CB187">
        <v>6.56</v>
      </c>
      <c r="CC187">
        <v>8.9</v>
      </c>
      <c r="CD187">
        <v>0.01</v>
      </c>
      <c r="CE187" t="s">
        <v>282</v>
      </c>
      <c r="CF187" t="s">
        <v>282</v>
      </c>
      <c r="CG187" t="s">
        <v>282</v>
      </c>
      <c r="CH187" t="s">
        <v>282</v>
      </c>
      <c r="CI187" t="s">
        <v>282</v>
      </c>
      <c r="CJ187" t="s">
        <v>282</v>
      </c>
      <c r="CK187" t="s">
        <v>282</v>
      </c>
      <c r="CL187" t="s">
        <v>282</v>
      </c>
      <c r="CM187" t="s">
        <v>282</v>
      </c>
      <c r="CN187" t="s">
        <v>282</v>
      </c>
      <c r="CO187">
        <v>1385</v>
      </c>
      <c r="CP187">
        <v>11</v>
      </c>
      <c r="CQ187" t="s">
        <v>1069</v>
      </c>
      <c r="CR187" t="s">
        <v>3077</v>
      </c>
      <c r="CS187" t="s">
        <v>554</v>
      </c>
      <c r="CT187" t="s">
        <v>282</v>
      </c>
      <c r="CU187" t="s">
        <v>1429</v>
      </c>
      <c r="CV187">
        <v>5.75</v>
      </c>
      <c r="CW187">
        <v>6.8</v>
      </c>
      <c r="CX187">
        <v>0.02</v>
      </c>
      <c r="CY187" t="s">
        <v>282</v>
      </c>
      <c r="CZ187" t="s">
        <v>282</v>
      </c>
      <c r="DA187" t="s">
        <v>282</v>
      </c>
      <c r="DB187" t="s">
        <v>282</v>
      </c>
      <c r="DC187" t="s">
        <v>282</v>
      </c>
      <c r="DD187" t="s">
        <v>282</v>
      </c>
      <c r="DE187" t="s">
        <v>282</v>
      </c>
      <c r="DF187" t="s">
        <v>282</v>
      </c>
      <c r="DG187" t="s">
        <v>282</v>
      </c>
      <c r="DH187" t="s">
        <v>282</v>
      </c>
      <c r="DJ187">
        <v>4</v>
      </c>
      <c r="DK187">
        <v>6.77</v>
      </c>
      <c r="DL187">
        <v>8.6474999999999991</v>
      </c>
      <c r="DM187">
        <v>1.4999999999999999E-2</v>
      </c>
      <c r="DN187" t="s">
        <v>282</v>
      </c>
      <c r="DO187" t="s">
        <v>282</v>
      </c>
      <c r="DP187" t="s">
        <v>282</v>
      </c>
      <c r="DR187" t="s">
        <v>282</v>
      </c>
      <c r="DS187" t="s">
        <v>282</v>
      </c>
      <c r="DT187" t="s">
        <v>282</v>
      </c>
      <c r="DU187" t="s">
        <v>282</v>
      </c>
      <c r="DV187" t="s">
        <v>282</v>
      </c>
      <c r="DW187" t="s">
        <v>282</v>
      </c>
      <c r="DX187" t="s">
        <v>282</v>
      </c>
      <c r="DZ187" t="s">
        <v>282</v>
      </c>
      <c r="EA187" t="s">
        <v>282</v>
      </c>
      <c r="EB187" t="s">
        <v>282</v>
      </c>
    </row>
    <row r="188" spans="1:132" x14ac:dyDescent="0.25">
      <c r="A188" t="s">
        <v>2413</v>
      </c>
      <c r="B188" t="e">
        <v>#N/A</v>
      </c>
      <c r="D188" t="s">
        <v>307</v>
      </c>
      <c r="E188" t="s">
        <v>1052</v>
      </c>
      <c r="H188">
        <v>9460</v>
      </c>
      <c r="I188">
        <v>0</v>
      </c>
      <c r="J188">
        <v>0</v>
      </c>
      <c r="K188">
        <v>0</v>
      </c>
      <c r="L188">
        <v>0</v>
      </c>
      <c r="M188">
        <v>0</v>
      </c>
      <c r="N188" t="s">
        <v>3043</v>
      </c>
      <c r="O188">
        <v>9460</v>
      </c>
      <c r="P188">
        <v>0</v>
      </c>
      <c r="Q188" t="s">
        <v>191</v>
      </c>
      <c r="T188">
        <v>15</v>
      </c>
      <c r="U188" s="62" t="str">
        <f>VLOOKUP(A188,'Rettelse til drænsystem'!$G$4:$H$424,2,FALSE)</f>
        <v>Systematisk drænet</v>
      </c>
      <c r="V188" t="s">
        <v>1104</v>
      </c>
      <c r="W188" t="s">
        <v>193</v>
      </c>
      <c r="X188">
        <v>0</v>
      </c>
      <c r="Y188" s="56" t="s">
        <v>282</v>
      </c>
      <c r="Z188" s="56" t="s">
        <v>282</v>
      </c>
      <c r="AA188" s="56" t="s">
        <v>282</v>
      </c>
      <c r="AB188" s="56" t="s">
        <v>282</v>
      </c>
      <c r="AC188" s="56">
        <v>6</v>
      </c>
      <c r="AD188" s="56" t="s">
        <v>195</v>
      </c>
      <c r="AE188">
        <v>1</v>
      </c>
      <c r="AF188" t="s">
        <v>282</v>
      </c>
      <c r="AG188" t="s">
        <v>282</v>
      </c>
      <c r="AH188" t="s">
        <v>282</v>
      </c>
      <c r="AI188" t="s">
        <v>282</v>
      </c>
      <c r="AJ188" t="s">
        <v>282</v>
      </c>
      <c r="AK188" t="s">
        <v>282</v>
      </c>
      <c r="AL188" t="s">
        <v>282</v>
      </c>
      <c r="AM188" t="s">
        <v>282</v>
      </c>
      <c r="AN188" t="s">
        <v>282</v>
      </c>
      <c r="AO188" s="56" t="s">
        <v>197</v>
      </c>
      <c r="AP188" s="56" t="s">
        <v>197</v>
      </c>
      <c r="AQ188" s="56" t="s">
        <v>198</v>
      </c>
      <c r="AR188" t="s">
        <v>282</v>
      </c>
      <c r="AS188">
        <v>567.5</v>
      </c>
      <c r="AT188">
        <v>758.89999999999964</v>
      </c>
      <c r="AU188" t="s">
        <v>282</v>
      </c>
      <c r="AV188" t="s">
        <v>282</v>
      </c>
      <c r="AW188" t="s">
        <v>282</v>
      </c>
      <c r="AX188" t="s">
        <v>282</v>
      </c>
      <c r="AY188" t="s">
        <v>282</v>
      </c>
      <c r="BA188">
        <v>1270</v>
      </c>
      <c r="BB188">
        <v>26</v>
      </c>
      <c r="BC188" t="s">
        <v>1066</v>
      </c>
      <c r="BD188" t="s">
        <v>1090</v>
      </c>
      <c r="BE188" t="s">
        <v>282</v>
      </c>
      <c r="BF188" t="s">
        <v>282</v>
      </c>
      <c r="BG188" t="s">
        <v>3220</v>
      </c>
      <c r="BH188">
        <v>6.5</v>
      </c>
      <c r="BI188">
        <v>11.52</v>
      </c>
      <c r="BJ188">
        <v>0.05</v>
      </c>
      <c r="BK188">
        <v>1292</v>
      </c>
      <c r="BL188">
        <v>16</v>
      </c>
      <c r="BM188" t="s">
        <v>1414</v>
      </c>
      <c r="BN188" t="s">
        <v>1090</v>
      </c>
      <c r="BO188" t="s">
        <v>282</v>
      </c>
      <c r="BP188">
        <v>0.5</v>
      </c>
      <c r="BQ188" t="s">
        <v>282</v>
      </c>
      <c r="BR188">
        <v>4.99</v>
      </c>
      <c r="BS188">
        <v>8.01</v>
      </c>
      <c r="BT188">
        <v>0.03</v>
      </c>
      <c r="BU188">
        <v>715</v>
      </c>
      <c r="BV188">
        <v>7</v>
      </c>
      <c r="BW188" t="s">
        <v>1068</v>
      </c>
      <c r="BX188" t="s">
        <v>3077</v>
      </c>
      <c r="BY188" t="s">
        <v>282</v>
      </c>
      <c r="BZ188" t="s">
        <v>282</v>
      </c>
      <c r="CA188" t="s">
        <v>3221</v>
      </c>
      <c r="CB188">
        <v>3.82</v>
      </c>
      <c r="CC188">
        <v>5.9</v>
      </c>
      <c r="CD188">
        <v>0.02</v>
      </c>
      <c r="CE188" t="s">
        <v>282</v>
      </c>
      <c r="CF188" t="s">
        <v>282</v>
      </c>
      <c r="CG188" t="s">
        <v>282</v>
      </c>
      <c r="CH188" t="s">
        <v>282</v>
      </c>
      <c r="CI188" t="s">
        <v>282</v>
      </c>
      <c r="CJ188" t="s">
        <v>282</v>
      </c>
      <c r="CK188" t="s">
        <v>282</v>
      </c>
      <c r="CL188" t="s">
        <v>282</v>
      </c>
      <c r="CM188" t="s">
        <v>282</v>
      </c>
      <c r="CN188" t="s">
        <v>282</v>
      </c>
      <c r="CO188">
        <v>1437</v>
      </c>
      <c r="CP188">
        <v>11</v>
      </c>
      <c r="CQ188" t="s">
        <v>1069</v>
      </c>
      <c r="CR188" t="s">
        <v>3077</v>
      </c>
      <c r="CS188" t="s">
        <v>554</v>
      </c>
      <c r="CT188" t="s">
        <v>282</v>
      </c>
      <c r="CU188" t="s">
        <v>1429</v>
      </c>
      <c r="CV188">
        <v>3.89</v>
      </c>
      <c r="CW188">
        <v>5.0199999999999996</v>
      </c>
      <c r="CX188">
        <v>0.05</v>
      </c>
      <c r="CY188" t="s">
        <v>282</v>
      </c>
      <c r="CZ188" t="s">
        <v>282</v>
      </c>
      <c r="DA188" t="s">
        <v>282</v>
      </c>
      <c r="DB188" t="s">
        <v>282</v>
      </c>
      <c r="DC188" t="s">
        <v>282</v>
      </c>
      <c r="DD188" t="s">
        <v>282</v>
      </c>
      <c r="DE188" t="s">
        <v>282</v>
      </c>
      <c r="DF188" t="s">
        <v>282</v>
      </c>
      <c r="DG188" t="s">
        <v>282</v>
      </c>
      <c r="DH188" t="s">
        <v>282</v>
      </c>
      <c r="DJ188">
        <v>4</v>
      </c>
      <c r="DK188">
        <v>4.8</v>
      </c>
      <c r="DL188">
        <v>7.6124999999999998</v>
      </c>
      <c r="DM188">
        <v>3.7500000000000006E-2</v>
      </c>
      <c r="DN188" t="s">
        <v>282</v>
      </c>
      <c r="DO188" t="s">
        <v>282</v>
      </c>
      <c r="DP188" t="s">
        <v>282</v>
      </c>
      <c r="DR188" t="s">
        <v>282</v>
      </c>
      <c r="DS188" t="s">
        <v>282</v>
      </c>
      <c r="DT188" t="s">
        <v>282</v>
      </c>
      <c r="DU188" t="s">
        <v>282</v>
      </c>
      <c r="DV188" t="s">
        <v>282</v>
      </c>
      <c r="DW188" t="s">
        <v>282</v>
      </c>
      <c r="DX188" t="s">
        <v>282</v>
      </c>
      <c r="DZ188" t="s">
        <v>282</v>
      </c>
      <c r="EA188" t="s">
        <v>282</v>
      </c>
      <c r="EB188" t="s">
        <v>282</v>
      </c>
    </row>
    <row r="189" spans="1:132" x14ac:dyDescent="0.25">
      <c r="A189" t="s">
        <v>2416</v>
      </c>
      <c r="B189" t="e">
        <v>#N/A</v>
      </c>
      <c r="D189" t="s">
        <v>307</v>
      </c>
      <c r="E189" t="s">
        <v>1052</v>
      </c>
      <c r="H189">
        <v>9460</v>
      </c>
      <c r="I189">
        <v>0</v>
      </c>
      <c r="J189">
        <v>0</v>
      </c>
      <c r="K189">
        <v>0</v>
      </c>
      <c r="L189">
        <v>0</v>
      </c>
      <c r="M189">
        <v>0</v>
      </c>
      <c r="N189" t="s">
        <v>3043</v>
      </c>
      <c r="O189">
        <v>9460</v>
      </c>
      <c r="P189">
        <v>0</v>
      </c>
      <c r="Q189" t="s">
        <v>191</v>
      </c>
      <c r="T189">
        <v>15</v>
      </c>
      <c r="U189" s="62" t="str">
        <f>VLOOKUP(A189,'Rettelse til drænsystem'!$G$4:$H$424,2,FALSE)</f>
        <v>Systematisk drænet</v>
      </c>
      <c r="V189" t="s">
        <v>1104</v>
      </c>
      <c r="W189" t="s">
        <v>193</v>
      </c>
      <c r="X189">
        <v>0</v>
      </c>
      <c r="Y189" s="56" t="s">
        <v>282</v>
      </c>
      <c r="Z189" s="56" t="s">
        <v>282</v>
      </c>
      <c r="AA189" s="56" t="s">
        <v>282</v>
      </c>
      <c r="AB189" s="56" t="s">
        <v>282</v>
      </c>
      <c r="AC189" s="56">
        <v>6</v>
      </c>
      <c r="AD189" s="56" t="s">
        <v>195</v>
      </c>
      <c r="AE189">
        <v>1</v>
      </c>
      <c r="AF189" t="s">
        <v>282</v>
      </c>
      <c r="AG189" t="s">
        <v>282</v>
      </c>
      <c r="AH189" t="s">
        <v>282</v>
      </c>
      <c r="AI189" t="s">
        <v>282</v>
      </c>
      <c r="AJ189" t="s">
        <v>282</v>
      </c>
      <c r="AK189" t="s">
        <v>282</v>
      </c>
      <c r="AL189" t="s">
        <v>282</v>
      </c>
      <c r="AM189" t="s">
        <v>282</v>
      </c>
      <c r="AN189" t="s">
        <v>282</v>
      </c>
      <c r="AO189" s="56" t="s">
        <v>197</v>
      </c>
      <c r="AP189" s="56" t="s">
        <v>197</v>
      </c>
      <c r="AQ189" s="56" t="s">
        <v>198</v>
      </c>
      <c r="AR189" t="s">
        <v>282</v>
      </c>
      <c r="AS189">
        <v>567.5</v>
      </c>
      <c r="AT189">
        <v>758.89999999999964</v>
      </c>
      <c r="AU189" t="s">
        <v>282</v>
      </c>
      <c r="AV189" t="s">
        <v>282</v>
      </c>
      <c r="AW189" t="s">
        <v>282</v>
      </c>
      <c r="AX189" t="s">
        <v>282</v>
      </c>
      <c r="AY189" t="s">
        <v>282</v>
      </c>
      <c r="BA189">
        <v>1256</v>
      </c>
      <c r="BB189">
        <v>26</v>
      </c>
      <c r="BC189" t="s">
        <v>1066</v>
      </c>
      <c r="BD189" t="s">
        <v>1090</v>
      </c>
      <c r="BE189" t="s">
        <v>282</v>
      </c>
      <c r="BF189" t="s">
        <v>282</v>
      </c>
      <c r="BG189" t="s">
        <v>3220</v>
      </c>
      <c r="BH189">
        <v>6.18</v>
      </c>
      <c r="BI189">
        <v>8.85</v>
      </c>
      <c r="BJ189">
        <v>0.01</v>
      </c>
      <c r="BK189">
        <v>1255</v>
      </c>
      <c r="BL189">
        <v>16</v>
      </c>
      <c r="BM189" t="s">
        <v>1414</v>
      </c>
      <c r="BN189" t="s">
        <v>1090</v>
      </c>
      <c r="BO189" t="s">
        <v>282</v>
      </c>
      <c r="BP189">
        <v>0.5</v>
      </c>
      <c r="BQ189" t="s">
        <v>282</v>
      </c>
      <c r="BR189">
        <v>6.06</v>
      </c>
      <c r="BS189">
        <v>9.0299999999999994</v>
      </c>
      <c r="BT189">
        <v>0.02</v>
      </c>
      <c r="BU189">
        <v>830</v>
      </c>
      <c r="BV189">
        <v>7</v>
      </c>
      <c r="BW189" t="s">
        <v>1068</v>
      </c>
      <c r="BX189" t="s">
        <v>3077</v>
      </c>
      <c r="BY189" t="s">
        <v>282</v>
      </c>
      <c r="BZ189" t="s">
        <v>282</v>
      </c>
      <c r="CA189" t="s">
        <v>3221</v>
      </c>
      <c r="CB189">
        <v>5.09</v>
      </c>
      <c r="CC189">
        <v>9.9700000000000006</v>
      </c>
      <c r="CD189">
        <v>0.02</v>
      </c>
      <c r="CE189" t="s">
        <v>282</v>
      </c>
      <c r="CF189" t="s">
        <v>282</v>
      </c>
      <c r="CG189" t="s">
        <v>282</v>
      </c>
      <c r="CH189" t="s">
        <v>282</v>
      </c>
      <c r="CI189" t="s">
        <v>282</v>
      </c>
      <c r="CJ189" t="s">
        <v>282</v>
      </c>
      <c r="CK189" t="s">
        <v>282</v>
      </c>
      <c r="CL189" t="s">
        <v>282</v>
      </c>
      <c r="CM189" t="s">
        <v>282</v>
      </c>
      <c r="CN189" t="s">
        <v>282</v>
      </c>
      <c r="CO189">
        <v>1431</v>
      </c>
      <c r="CP189">
        <v>11</v>
      </c>
      <c r="CQ189" t="s">
        <v>1069</v>
      </c>
      <c r="CR189" t="s">
        <v>3077</v>
      </c>
      <c r="CS189" t="s">
        <v>554</v>
      </c>
      <c r="CT189" t="s">
        <v>282</v>
      </c>
      <c r="CU189" t="s">
        <v>1429</v>
      </c>
      <c r="CV189">
        <v>3.57</v>
      </c>
      <c r="CW189">
        <v>5.5</v>
      </c>
      <c r="CX189">
        <v>0.02</v>
      </c>
      <c r="CY189" t="s">
        <v>282</v>
      </c>
      <c r="CZ189" t="s">
        <v>282</v>
      </c>
      <c r="DA189" t="s">
        <v>282</v>
      </c>
      <c r="DB189" t="s">
        <v>282</v>
      </c>
      <c r="DC189" t="s">
        <v>282</v>
      </c>
      <c r="DD189" t="s">
        <v>282</v>
      </c>
      <c r="DE189" t="s">
        <v>282</v>
      </c>
      <c r="DF189" t="s">
        <v>282</v>
      </c>
      <c r="DG189" t="s">
        <v>282</v>
      </c>
      <c r="DH189" t="s">
        <v>282</v>
      </c>
      <c r="DJ189">
        <v>4</v>
      </c>
      <c r="DK189">
        <v>5.2249999999999996</v>
      </c>
      <c r="DL189">
        <v>8.3375000000000004</v>
      </c>
      <c r="DM189">
        <v>1.7500000000000002E-2</v>
      </c>
      <c r="DN189" t="s">
        <v>282</v>
      </c>
      <c r="DO189" t="s">
        <v>282</v>
      </c>
      <c r="DP189" t="s">
        <v>282</v>
      </c>
      <c r="DR189" t="s">
        <v>282</v>
      </c>
      <c r="DS189" t="s">
        <v>282</v>
      </c>
      <c r="DT189" t="s">
        <v>282</v>
      </c>
      <c r="DU189" t="s">
        <v>282</v>
      </c>
      <c r="DV189" t="s">
        <v>282</v>
      </c>
      <c r="DW189" t="s">
        <v>282</v>
      </c>
      <c r="DX189" t="s">
        <v>282</v>
      </c>
      <c r="DZ189" t="s">
        <v>282</v>
      </c>
      <c r="EA189" t="s">
        <v>282</v>
      </c>
      <c r="EB189" t="s">
        <v>282</v>
      </c>
    </row>
    <row r="190" spans="1:132" x14ac:dyDescent="0.25">
      <c r="A190" t="s">
        <v>2419</v>
      </c>
      <c r="B190" t="e">
        <v>#N/A</v>
      </c>
      <c r="D190" t="s">
        <v>307</v>
      </c>
      <c r="E190" t="s">
        <v>1052</v>
      </c>
      <c r="H190">
        <v>9460</v>
      </c>
      <c r="I190">
        <v>0</v>
      </c>
      <c r="J190">
        <v>0</v>
      </c>
      <c r="K190">
        <v>0</v>
      </c>
      <c r="L190">
        <v>0</v>
      </c>
      <c r="M190">
        <v>0</v>
      </c>
      <c r="N190" t="s">
        <v>3043</v>
      </c>
      <c r="O190">
        <v>9460</v>
      </c>
      <c r="P190">
        <v>0</v>
      </c>
      <c r="Q190" t="s">
        <v>191</v>
      </c>
      <c r="T190">
        <v>15</v>
      </c>
      <c r="U190" s="62" t="str">
        <f>VLOOKUP(A190,'Rettelse til drænsystem'!$G$4:$H$424,2,FALSE)</f>
        <v>Systematisk drænet</v>
      </c>
      <c r="V190" t="s">
        <v>1104</v>
      </c>
      <c r="W190" t="s">
        <v>193</v>
      </c>
      <c r="X190">
        <v>0</v>
      </c>
      <c r="Y190" s="56" t="s">
        <v>282</v>
      </c>
      <c r="Z190" s="56" t="s">
        <v>282</v>
      </c>
      <c r="AA190" s="56" t="s">
        <v>282</v>
      </c>
      <c r="AB190" s="56" t="s">
        <v>282</v>
      </c>
      <c r="AC190" s="56">
        <v>6</v>
      </c>
      <c r="AD190" s="56" t="s">
        <v>195</v>
      </c>
      <c r="AE190">
        <v>1</v>
      </c>
      <c r="AF190" t="s">
        <v>282</v>
      </c>
      <c r="AG190" t="s">
        <v>282</v>
      </c>
      <c r="AH190" t="s">
        <v>282</v>
      </c>
      <c r="AI190" t="s">
        <v>282</v>
      </c>
      <c r="AJ190" t="s">
        <v>282</v>
      </c>
      <c r="AK190" t="s">
        <v>282</v>
      </c>
      <c r="AL190" t="s">
        <v>282</v>
      </c>
      <c r="AM190" t="s">
        <v>282</v>
      </c>
      <c r="AN190" t="s">
        <v>282</v>
      </c>
      <c r="AO190" s="56" t="s">
        <v>197</v>
      </c>
      <c r="AP190" s="56" t="s">
        <v>197</v>
      </c>
      <c r="AQ190" s="56" t="s">
        <v>198</v>
      </c>
      <c r="AR190" t="s">
        <v>282</v>
      </c>
      <c r="AS190">
        <v>567.5</v>
      </c>
      <c r="AT190">
        <v>758.89999999999964</v>
      </c>
      <c r="AU190" t="s">
        <v>282</v>
      </c>
      <c r="AV190" t="s">
        <v>282</v>
      </c>
      <c r="AW190" t="s">
        <v>282</v>
      </c>
      <c r="AX190" t="s">
        <v>282</v>
      </c>
      <c r="AY190" t="s">
        <v>282</v>
      </c>
      <c r="BA190">
        <v>1266</v>
      </c>
      <c r="BB190">
        <v>26</v>
      </c>
      <c r="BC190" t="s">
        <v>1066</v>
      </c>
      <c r="BD190" t="s">
        <v>1090</v>
      </c>
      <c r="BE190" t="s">
        <v>282</v>
      </c>
      <c r="BF190" t="s">
        <v>282</v>
      </c>
      <c r="BG190" t="s">
        <v>3220</v>
      </c>
      <c r="BH190">
        <v>4.37</v>
      </c>
      <c r="BI190">
        <v>7.19</v>
      </c>
      <c r="BJ190">
        <v>0.15</v>
      </c>
      <c r="BK190">
        <v>1276</v>
      </c>
      <c r="BL190">
        <v>16</v>
      </c>
      <c r="BM190" t="s">
        <v>1414</v>
      </c>
      <c r="BN190" t="s">
        <v>1090</v>
      </c>
      <c r="BO190" t="s">
        <v>282</v>
      </c>
      <c r="BP190">
        <v>0.25</v>
      </c>
      <c r="BQ190" t="s">
        <v>282</v>
      </c>
      <c r="BR190">
        <v>3.03</v>
      </c>
      <c r="BS190">
        <v>5.94</v>
      </c>
      <c r="BT190">
        <v>0.13</v>
      </c>
      <c r="BU190">
        <v>831</v>
      </c>
      <c r="BV190">
        <v>7</v>
      </c>
      <c r="BW190" t="s">
        <v>1068</v>
      </c>
      <c r="BX190" t="s">
        <v>3077</v>
      </c>
      <c r="BY190" t="s">
        <v>282</v>
      </c>
      <c r="BZ190">
        <v>3</v>
      </c>
      <c r="CA190" t="s">
        <v>282</v>
      </c>
      <c r="CB190">
        <v>3.66</v>
      </c>
      <c r="CC190">
        <v>7.09</v>
      </c>
      <c r="CD190">
        <v>0.13</v>
      </c>
      <c r="CE190" t="s">
        <v>282</v>
      </c>
      <c r="CF190" t="s">
        <v>282</v>
      </c>
      <c r="CG190" t="s">
        <v>282</v>
      </c>
      <c r="CH190" t="s">
        <v>282</v>
      </c>
      <c r="CI190" t="s">
        <v>282</v>
      </c>
      <c r="CJ190" t="s">
        <v>282</v>
      </c>
      <c r="CK190" t="s">
        <v>282</v>
      </c>
      <c r="CL190" t="s">
        <v>282</v>
      </c>
      <c r="CM190" t="s">
        <v>282</v>
      </c>
      <c r="CN190" t="s">
        <v>282</v>
      </c>
      <c r="CO190">
        <v>1387</v>
      </c>
      <c r="CP190">
        <v>11</v>
      </c>
      <c r="CQ190" t="s">
        <v>1069</v>
      </c>
      <c r="CR190" t="s">
        <v>3077</v>
      </c>
      <c r="CS190" t="s">
        <v>554</v>
      </c>
      <c r="CT190" t="s">
        <v>282</v>
      </c>
      <c r="CU190" t="s">
        <v>1429</v>
      </c>
      <c r="CV190">
        <v>2.36</v>
      </c>
      <c r="CW190">
        <v>5.22</v>
      </c>
      <c r="CX190">
        <v>0.16</v>
      </c>
      <c r="CY190" t="s">
        <v>282</v>
      </c>
      <c r="CZ190" t="s">
        <v>282</v>
      </c>
      <c r="DA190" t="s">
        <v>282</v>
      </c>
      <c r="DB190" t="s">
        <v>282</v>
      </c>
      <c r="DC190" t="s">
        <v>282</v>
      </c>
      <c r="DD190" t="s">
        <v>282</v>
      </c>
      <c r="DE190" t="s">
        <v>282</v>
      </c>
      <c r="DF190" t="s">
        <v>282</v>
      </c>
      <c r="DG190" t="s">
        <v>282</v>
      </c>
      <c r="DH190" t="s">
        <v>282</v>
      </c>
      <c r="DJ190">
        <v>4</v>
      </c>
      <c r="DK190">
        <v>3.355</v>
      </c>
      <c r="DL190">
        <v>6.3599999999999994</v>
      </c>
      <c r="DM190">
        <v>0.14250000000000002</v>
      </c>
      <c r="DN190" t="s">
        <v>282</v>
      </c>
      <c r="DO190" t="s">
        <v>282</v>
      </c>
      <c r="DP190" t="s">
        <v>282</v>
      </c>
      <c r="DR190" t="s">
        <v>282</v>
      </c>
      <c r="DS190" t="s">
        <v>282</v>
      </c>
      <c r="DT190" t="s">
        <v>282</v>
      </c>
      <c r="DU190" t="s">
        <v>282</v>
      </c>
      <c r="DV190" t="s">
        <v>282</v>
      </c>
      <c r="DW190" t="s">
        <v>282</v>
      </c>
      <c r="DX190" t="s">
        <v>282</v>
      </c>
      <c r="DZ190" t="s">
        <v>282</v>
      </c>
      <c r="EA190" t="s">
        <v>282</v>
      </c>
      <c r="EB190" t="s">
        <v>282</v>
      </c>
    </row>
    <row r="191" spans="1:132" x14ac:dyDescent="0.25">
      <c r="A191" t="s">
        <v>2423</v>
      </c>
      <c r="B191" t="e">
        <v>#N/A</v>
      </c>
      <c r="D191" t="s">
        <v>307</v>
      </c>
      <c r="E191" t="s">
        <v>1052</v>
      </c>
      <c r="H191">
        <v>9460</v>
      </c>
      <c r="I191">
        <v>0</v>
      </c>
      <c r="J191">
        <v>0</v>
      </c>
      <c r="K191">
        <v>0</v>
      </c>
      <c r="L191">
        <v>0</v>
      </c>
      <c r="M191">
        <v>0</v>
      </c>
      <c r="N191" t="s">
        <v>3043</v>
      </c>
      <c r="O191">
        <v>9460</v>
      </c>
      <c r="P191">
        <v>0</v>
      </c>
      <c r="Q191" t="s">
        <v>191</v>
      </c>
      <c r="T191">
        <v>15</v>
      </c>
      <c r="U191" s="62" t="str">
        <f>VLOOKUP(A191,'Rettelse til drænsystem'!$G$4:$H$424,2,FALSE)</f>
        <v>Systematisk drænet</v>
      </c>
      <c r="V191" t="s">
        <v>1104</v>
      </c>
      <c r="W191" t="s">
        <v>193</v>
      </c>
      <c r="X191">
        <v>0</v>
      </c>
      <c r="Y191" s="56" t="s">
        <v>282</v>
      </c>
      <c r="Z191" s="56" t="s">
        <v>282</v>
      </c>
      <c r="AA191" s="56" t="s">
        <v>282</v>
      </c>
      <c r="AB191" s="56" t="s">
        <v>282</v>
      </c>
      <c r="AC191" s="56">
        <v>6</v>
      </c>
      <c r="AD191" s="56" t="s">
        <v>195</v>
      </c>
      <c r="AE191">
        <v>1</v>
      </c>
      <c r="AF191" t="s">
        <v>282</v>
      </c>
      <c r="AG191" t="s">
        <v>282</v>
      </c>
      <c r="AH191" t="s">
        <v>282</v>
      </c>
      <c r="AI191" t="s">
        <v>282</v>
      </c>
      <c r="AJ191" t="s">
        <v>282</v>
      </c>
      <c r="AK191" t="s">
        <v>282</v>
      </c>
      <c r="AL191" t="s">
        <v>282</v>
      </c>
      <c r="AM191" t="s">
        <v>282</v>
      </c>
      <c r="AN191" t="s">
        <v>282</v>
      </c>
      <c r="AO191" s="56" t="s">
        <v>197</v>
      </c>
      <c r="AP191" s="56" t="s">
        <v>197</v>
      </c>
      <c r="AQ191" s="56" t="s">
        <v>198</v>
      </c>
      <c r="AR191" t="s">
        <v>282</v>
      </c>
      <c r="AS191">
        <v>567.5</v>
      </c>
      <c r="AT191">
        <v>758.89999999999964</v>
      </c>
      <c r="AU191" t="s">
        <v>282</v>
      </c>
      <c r="AV191" t="s">
        <v>282</v>
      </c>
      <c r="AW191" t="s">
        <v>282</v>
      </c>
      <c r="AX191" t="s">
        <v>282</v>
      </c>
      <c r="AY191" t="s">
        <v>282</v>
      </c>
      <c r="BA191">
        <v>1294</v>
      </c>
      <c r="BB191">
        <v>26</v>
      </c>
      <c r="BC191" t="s">
        <v>1066</v>
      </c>
      <c r="BD191" t="s">
        <v>1090</v>
      </c>
      <c r="BE191" t="s">
        <v>282</v>
      </c>
      <c r="BF191" t="s">
        <v>282</v>
      </c>
      <c r="BG191" t="s">
        <v>3220</v>
      </c>
      <c r="BH191">
        <v>11.38</v>
      </c>
      <c r="BI191">
        <v>11.8</v>
      </c>
      <c r="BJ191">
        <v>0.02</v>
      </c>
      <c r="BK191">
        <v>1283</v>
      </c>
      <c r="BL191">
        <v>16</v>
      </c>
      <c r="BM191" t="s">
        <v>1414</v>
      </c>
      <c r="BN191" t="s">
        <v>1090</v>
      </c>
      <c r="BO191" t="s">
        <v>282</v>
      </c>
      <c r="BP191">
        <v>0.25</v>
      </c>
      <c r="BQ191" t="s">
        <v>282</v>
      </c>
      <c r="BR191">
        <v>3.01</v>
      </c>
      <c r="BS191">
        <v>6.58</v>
      </c>
      <c r="BT191">
        <v>0.05</v>
      </c>
      <c r="BU191">
        <v>714</v>
      </c>
      <c r="BV191">
        <v>7</v>
      </c>
      <c r="BW191" t="s">
        <v>1068</v>
      </c>
      <c r="BX191" t="s">
        <v>3077</v>
      </c>
      <c r="BY191" t="s">
        <v>282</v>
      </c>
      <c r="BZ191" t="s">
        <v>282</v>
      </c>
      <c r="CA191" t="s">
        <v>3221</v>
      </c>
      <c r="CB191">
        <v>3.49</v>
      </c>
      <c r="CC191">
        <v>7.06</v>
      </c>
      <c r="CD191">
        <v>0.01</v>
      </c>
      <c r="CE191" t="s">
        <v>282</v>
      </c>
      <c r="CF191" t="s">
        <v>282</v>
      </c>
      <c r="CG191" t="s">
        <v>282</v>
      </c>
      <c r="CH191" t="s">
        <v>282</v>
      </c>
      <c r="CI191" t="s">
        <v>282</v>
      </c>
      <c r="CJ191" t="s">
        <v>282</v>
      </c>
      <c r="CK191" t="s">
        <v>282</v>
      </c>
      <c r="CL191" t="s">
        <v>282</v>
      </c>
      <c r="CM191" t="s">
        <v>282</v>
      </c>
      <c r="CN191" t="s">
        <v>282</v>
      </c>
      <c r="CO191">
        <v>1400</v>
      </c>
      <c r="CP191">
        <v>11</v>
      </c>
      <c r="CQ191" t="s">
        <v>1069</v>
      </c>
      <c r="CR191" t="s">
        <v>3077</v>
      </c>
      <c r="CS191" t="s">
        <v>554</v>
      </c>
      <c r="CT191" t="s">
        <v>282</v>
      </c>
      <c r="CU191" t="s">
        <v>1429</v>
      </c>
      <c r="CV191">
        <v>1.28</v>
      </c>
      <c r="CW191">
        <v>5</v>
      </c>
      <c r="CX191">
        <v>0.13</v>
      </c>
      <c r="CY191" t="s">
        <v>282</v>
      </c>
      <c r="CZ191" t="s">
        <v>282</v>
      </c>
      <c r="DA191" t="s">
        <v>282</v>
      </c>
      <c r="DB191" t="s">
        <v>282</v>
      </c>
      <c r="DC191" t="s">
        <v>282</v>
      </c>
      <c r="DD191" t="s">
        <v>282</v>
      </c>
      <c r="DE191" t="s">
        <v>282</v>
      </c>
      <c r="DF191" t="s">
        <v>282</v>
      </c>
      <c r="DG191" t="s">
        <v>282</v>
      </c>
      <c r="DH191" t="s">
        <v>282</v>
      </c>
      <c r="DJ191">
        <v>4</v>
      </c>
      <c r="DK191">
        <v>4.7900000000000009</v>
      </c>
      <c r="DL191">
        <v>7.61</v>
      </c>
      <c r="DM191">
        <v>5.2500000000000005E-2</v>
      </c>
      <c r="DN191" t="s">
        <v>282</v>
      </c>
      <c r="DO191" t="s">
        <v>282</v>
      </c>
      <c r="DP191" t="s">
        <v>282</v>
      </c>
      <c r="DR191" t="s">
        <v>282</v>
      </c>
      <c r="DS191" t="s">
        <v>282</v>
      </c>
      <c r="DT191" t="s">
        <v>282</v>
      </c>
      <c r="DU191" t="s">
        <v>282</v>
      </c>
      <c r="DV191" t="s">
        <v>282</v>
      </c>
      <c r="DW191" t="s">
        <v>282</v>
      </c>
      <c r="DX191" t="s">
        <v>282</v>
      </c>
      <c r="DZ191" t="s">
        <v>282</v>
      </c>
      <c r="EA191" t="s">
        <v>282</v>
      </c>
      <c r="EB191" t="s">
        <v>282</v>
      </c>
    </row>
    <row r="192" spans="1:132" x14ac:dyDescent="0.25">
      <c r="A192" t="s">
        <v>3222</v>
      </c>
      <c r="B192" t="e">
        <v>#N/A</v>
      </c>
      <c r="D192" t="s">
        <v>307</v>
      </c>
      <c r="E192" t="s">
        <v>1052</v>
      </c>
      <c r="H192">
        <v>9460</v>
      </c>
      <c r="I192">
        <v>0</v>
      </c>
      <c r="J192">
        <v>0</v>
      </c>
      <c r="K192">
        <v>0</v>
      </c>
      <c r="L192">
        <v>0</v>
      </c>
      <c r="M192">
        <v>0</v>
      </c>
      <c r="N192" t="s">
        <v>3043</v>
      </c>
      <c r="O192">
        <v>9460</v>
      </c>
      <c r="P192">
        <v>0</v>
      </c>
      <c r="Q192" t="s">
        <v>191</v>
      </c>
      <c r="T192">
        <v>15</v>
      </c>
      <c r="U192" s="62" t="str">
        <f>VLOOKUP(A192,'Rettelse til drænsystem'!$G$4:$H$424,2,FALSE)</f>
        <v>Systematisk drænet</v>
      </c>
      <c r="V192" t="s">
        <v>1104</v>
      </c>
      <c r="W192" t="s">
        <v>193</v>
      </c>
      <c r="X192">
        <v>0</v>
      </c>
      <c r="Y192" s="56" t="s">
        <v>282</v>
      </c>
      <c r="Z192" s="56" t="s">
        <v>282</v>
      </c>
      <c r="AA192" s="56" t="s">
        <v>282</v>
      </c>
      <c r="AB192" s="56" t="s">
        <v>282</v>
      </c>
      <c r="AC192" s="56">
        <v>6</v>
      </c>
      <c r="AD192" s="56" t="s">
        <v>195</v>
      </c>
      <c r="AE192">
        <v>1</v>
      </c>
      <c r="AF192" t="s">
        <v>282</v>
      </c>
      <c r="AG192" t="s">
        <v>282</v>
      </c>
      <c r="AH192" t="s">
        <v>282</v>
      </c>
      <c r="AI192" t="s">
        <v>282</v>
      </c>
      <c r="AJ192" t="s">
        <v>282</v>
      </c>
      <c r="AK192" t="s">
        <v>282</v>
      </c>
      <c r="AL192" t="s">
        <v>282</v>
      </c>
      <c r="AM192" t="s">
        <v>282</v>
      </c>
      <c r="AN192" t="s">
        <v>282</v>
      </c>
      <c r="AO192" s="56" t="s">
        <v>197</v>
      </c>
      <c r="AP192" s="56" t="s">
        <v>197</v>
      </c>
      <c r="AQ192" s="56" t="s">
        <v>198</v>
      </c>
      <c r="AR192" t="s">
        <v>282</v>
      </c>
      <c r="AS192">
        <v>567.5</v>
      </c>
      <c r="AT192">
        <v>758.89999999999964</v>
      </c>
      <c r="AU192" t="s">
        <v>282</v>
      </c>
      <c r="AV192" t="s">
        <v>282</v>
      </c>
      <c r="AW192" t="s">
        <v>282</v>
      </c>
      <c r="AX192" t="s">
        <v>282</v>
      </c>
      <c r="AY192" t="s">
        <v>282</v>
      </c>
      <c r="BA192">
        <v>1245</v>
      </c>
      <c r="BB192">
        <v>26</v>
      </c>
      <c r="BC192" t="s">
        <v>1066</v>
      </c>
      <c r="BD192" t="s">
        <v>1090</v>
      </c>
      <c r="BE192" t="s">
        <v>282</v>
      </c>
      <c r="BF192" t="s">
        <v>282</v>
      </c>
      <c r="BG192" t="s">
        <v>3220</v>
      </c>
      <c r="BH192">
        <v>7.22</v>
      </c>
      <c r="BI192">
        <v>10.27</v>
      </c>
      <c r="BJ192">
        <v>0.08</v>
      </c>
      <c r="BK192">
        <v>1286</v>
      </c>
      <c r="BL192">
        <v>16</v>
      </c>
      <c r="BM192" t="s">
        <v>1414</v>
      </c>
      <c r="BN192" t="s">
        <v>1090</v>
      </c>
      <c r="BO192" t="s">
        <v>282</v>
      </c>
      <c r="BP192">
        <v>0.5</v>
      </c>
      <c r="BQ192" t="s">
        <v>282</v>
      </c>
      <c r="BR192">
        <v>2.2000000000000002</v>
      </c>
      <c r="BS192">
        <v>5.18</v>
      </c>
      <c r="BT192">
        <v>0.06</v>
      </c>
      <c r="BU192">
        <v>705</v>
      </c>
      <c r="BV192">
        <v>7</v>
      </c>
      <c r="BW192" t="s">
        <v>1068</v>
      </c>
      <c r="BX192" t="s">
        <v>3077</v>
      </c>
      <c r="BY192" t="s">
        <v>282</v>
      </c>
      <c r="BZ192">
        <v>3</v>
      </c>
      <c r="CA192" t="s">
        <v>282</v>
      </c>
      <c r="CB192">
        <v>2.29</v>
      </c>
      <c r="CC192">
        <v>4.84</v>
      </c>
      <c r="CD192">
        <v>0.06</v>
      </c>
      <c r="CE192" t="s">
        <v>282</v>
      </c>
      <c r="CF192" t="s">
        <v>282</v>
      </c>
      <c r="CG192" t="s">
        <v>282</v>
      </c>
      <c r="CH192" t="s">
        <v>282</v>
      </c>
      <c r="CI192" t="s">
        <v>282</v>
      </c>
      <c r="CJ192" t="s">
        <v>282</v>
      </c>
      <c r="CK192" t="s">
        <v>282</v>
      </c>
      <c r="CL192" t="s">
        <v>282</v>
      </c>
      <c r="CM192" t="s">
        <v>282</v>
      </c>
      <c r="CN192" t="s">
        <v>282</v>
      </c>
      <c r="CO192">
        <v>1388</v>
      </c>
      <c r="CP192">
        <v>11</v>
      </c>
      <c r="CQ192" t="s">
        <v>1069</v>
      </c>
      <c r="CR192" t="s">
        <v>3077</v>
      </c>
      <c r="CS192" t="s">
        <v>554</v>
      </c>
      <c r="CT192" t="s">
        <v>282</v>
      </c>
      <c r="CU192" t="s">
        <v>1429</v>
      </c>
      <c r="CV192">
        <v>2.46</v>
      </c>
      <c r="CW192">
        <v>4.63</v>
      </c>
      <c r="CX192">
        <v>0.2</v>
      </c>
      <c r="CY192" t="s">
        <v>282</v>
      </c>
      <c r="CZ192" t="s">
        <v>282</v>
      </c>
      <c r="DA192" t="s">
        <v>282</v>
      </c>
      <c r="DB192" t="s">
        <v>282</v>
      </c>
      <c r="DC192" t="s">
        <v>282</v>
      </c>
      <c r="DD192" t="s">
        <v>282</v>
      </c>
      <c r="DE192" t="s">
        <v>282</v>
      </c>
      <c r="DF192" t="s">
        <v>282</v>
      </c>
      <c r="DG192" t="s">
        <v>282</v>
      </c>
      <c r="DH192" t="s">
        <v>282</v>
      </c>
      <c r="DJ192">
        <v>4</v>
      </c>
      <c r="DK192">
        <v>3.5425000000000004</v>
      </c>
      <c r="DL192">
        <v>6.2299999999999995</v>
      </c>
      <c r="DM192">
        <v>0.1</v>
      </c>
      <c r="DN192" t="s">
        <v>282</v>
      </c>
      <c r="DO192" t="s">
        <v>282</v>
      </c>
      <c r="DP192" t="s">
        <v>282</v>
      </c>
      <c r="DR192" t="s">
        <v>282</v>
      </c>
      <c r="DS192" t="s">
        <v>282</v>
      </c>
      <c r="DT192" t="s">
        <v>282</v>
      </c>
      <c r="DU192" t="s">
        <v>282</v>
      </c>
      <c r="DV192" t="s">
        <v>282</v>
      </c>
      <c r="DW192" t="s">
        <v>282</v>
      </c>
      <c r="DX192" t="s">
        <v>282</v>
      </c>
      <c r="DZ192" t="s">
        <v>282</v>
      </c>
      <c r="EA192" t="s">
        <v>282</v>
      </c>
      <c r="EB192" t="s">
        <v>282</v>
      </c>
    </row>
    <row r="193" spans="1:132" x14ac:dyDescent="0.25">
      <c r="A193" t="s">
        <v>3223</v>
      </c>
      <c r="B193" t="e">
        <v>#N/A</v>
      </c>
      <c r="D193" t="s">
        <v>307</v>
      </c>
      <c r="E193" t="s">
        <v>1052</v>
      </c>
      <c r="H193">
        <v>9460</v>
      </c>
      <c r="I193">
        <v>0</v>
      </c>
      <c r="J193">
        <v>0</v>
      </c>
      <c r="K193">
        <v>0</v>
      </c>
      <c r="L193">
        <v>0</v>
      </c>
      <c r="M193">
        <v>0</v>
      </c>
      <c r="N193" t="s">
        <v>3043</v>
      </c>
      <c r="O193">
        <v>9460</v>
      </c>
      <c r="P193">
        <v>0</v>
      </c>
      <c r="Q193" t="s">
        <v>191</v>
      </c>
      <c r="T193">
        <v>15</v>
      </c>
      <c r="U193" s="62" t="str">
        <f>VLOOKUP(A193,'Rettelse til drænsystem'!$G$4:$H$424,2,FALSE)</f>
        <v>Systematisk drænet</v>
      </c>
      <c r="V193" t="s">
        <v>1104</v>
      </c>
      <c r="W193" t="s">
        <v>193</v>
      </c>
      <c r="X193">
        <v>0</v>
      </c>
      <c r="Y193" s="56" t="s">
        <v>282</v>
      </c>
      <c r="Z193" s="56" t="s">
        <v>282</v>
      </c>
      <c r="AA193" s="56" t="s">
        <v>282</v>
      </c>
      <c r="AB193" s="56" t="s">
        <v>282</v>
      </c>
      <c r="AC193" s="56">
        <v>6</v>
      </c>
      <c r="AD193" s="56" t="s">
        <v>195</v>
      </c>
      <c r="AE193">
        <v>1</v>
      </c>
      <c r="AF193" t="s">
        <v>282</v>
      </c>
      <c r="AG193" t="s">
        <v>282</v>
      </c>
      <c r="AH193" t="s">
        <v>282</v>
      </c>
      <c r="AI193" t="s">
        <v>282</v>
      </c>
      <c r="AJ193" t="s">
        <v>282</v>
      </c>
      <c r="AK193" t="s">
        <v>282</v>
      </c>
      <c r="AL193" t="s">
        <v>282</v>
      </c>
      <c r="AM193" t="s">
        <v>282</v>
      </c>
      <c r="AN193" t="s">
        <v>282</v>
      </c>
      <c r="AO193" s="56" t="s">
        <v>197</v>
      </c>
      <c r="AP193" s="56" t="s">
        <v>197</v>
      </c>
      <c r="AQ193" s="56" t="s">
        <v>198</v>
      </c>
      <c r="AR193" t="s">
        <v>282</v>
      </c>
      <c r="AS193">
        <v>567.5</v>
      </c>
      <c r="AT193">
        <v>758.89999999999964</v>
      </c>
      <c r="AU193" t="s">
        <v>282</v>
      </c>
      <c r="AV193" t="s">
        <v>282</v>
      </c>
      <c r="AW193" t="s">
        <v>282</v>
      </c>
      <c r="AX193" t="s">
        <v>282</v>
      </c>
      <c r="AY193" t="s">
        <v>282</v>
      </c>
      <c r="BA193">
        <v>1288</v>
      </c>
      <c r="BB193">
        <v>26</v>
      </c>
      <c r="BC193" t="s">
        <v>1066</v>
      </c>
      <c r="BD193" t="s">
        <v>1090</v>
      </c>
      <c r="BE193" t="s">
        <v>282</v>
      </c>
      <c r="BF193" t="s">
        <v>282</v>
      </c>
      <c r="BG193" t="s">
        <v>3220</v>
      </c>
      <c r="BH193">
        <v>11.55</v>
      </c>
      <c r="BI193">
        <v>14.8</v>
      </c>
      <c r="BJ193">
        <v>7.0000000000000007E-2</v>
      </c>
      <c r="BK193">
        <v>1252</v>
      </c>
      <c r="BL193">
        <v>16</v>
      </c>
      <c r="BM193" t="s">
        <v>1414</v>
      </c>
      <c r="BN193" t="s">
        <v>1090</v>
      </c>
      <c r="BO193" t="s">
        <v>282</v>
      </c>
      <c r="BP193">
        <v>0.5</v>
      </c>
      <c r="BQ193" t="s">
        <v>282</v>
      </c>
      <c r="BR193">
        <v>3.5</v>
      </c>
      <c r="BS193">
        <v>5.98</v>
      </c>
      <c r="BT193">
        <v>0.03</v>
      </c>
      <c r="BU193">
        <v>687</v>
      </c>
      <c r="BV193">
        <v>7</v>
      </c>
      <c r="BW193" t="s">
        <v>1068</v>
      </c>
      <c r="BX193" t="s">
        <v>3077</v>
      </c>
      <c r="BY193" t="s">
        <v>282</v>
      </c>
      <c r="BZ193">
        <v>3</v>
      </c>
      <c r="CA193" t="s">
        <v>282</v>
      </c>
      <c r="CB193">
        <v>1.63</v>
      </c>
      <c r="CC193">
        <v>3.74</v>
      </c>
      <c r="CD193">
        <v>0.02</v>
      </c>
      <c r="CE193" t="s">
        <v>282</v>
      </c>
      <c r="CF193" t="s">
        <v>282</v>
      </c>
      <c r="CG193" t="s">
        <v>282</v>
      </c>
      <c r="CH193" t="s">
        <v>282</v>
      </c>
      <c r="CI193" t="s">
        <v>282</v>
      </c>
      <c r="CJ193" t="s">
        <v>282</v>
      </c>
      <c r="CK193" t="s">
        <v>282</v>
      </c>
      <c r="CL193" t="s">
        <v>282</v>
      </c>
      <c r="CM193" t="s">
        <v>282</v>
      </c>
      <c r="CN193" t="s">
        <v>282</v>
      </c>
      <c r="CO193">
        <v>1403</v>
      </c>
      <c r="CP193">
        <v>11</v>
      </c>
      <c r="CQ193" t="s">
        <v>1069</v>
      </c>
      <c r="CR193" t="s">
        <v>3077</v>
      </c>
      <c r="CS193" t="s">
        <v>554</v>
      </c>
      <c r="CT193" t="s">
        <v>282</v>
      </c>
      <c r="CU193" t="s">
        <v>1429</v>
      </c>
      <c r="CV193">
        <v>2.74</v>
      </c>
      <c r="CW193">
        <v>4</v>
      </c>
      <c r="CX193">
        <v>0.02</v>
      </c>
      <c r="CY193" t="s">
        <v>282</v>
      </c>
      <c r="CZ193" t="s">
        <v>282</v>
      </c>
      <c r="DA193" t="s">
        <v>282</v>
      </c>
      <c r="DB193" t="s">
        <v>282</v>
      </c>
      <c r="DC193" t="s">
        <v>282</v>
      </c>
      <c r="DD193" t="s">
        <v>282</v>
      </c>
      <c r="DE193" t="s">
        <v>282</v>
      </c>
      <c r="DF193" t="s">
        <v>282</v>
      </c>
      <c r="DG193" t="s">
        <v>282</v>
      </c>
      <c r="DH193" t="s">
        <v>282</v>
      </c>
      <c r="DJ193">
        <v>4</v>
      </c>
      <c r="DK193">
        <v>4.8550000000000004</v>
      </c>
      <c r="DL193">
        <v>7.1300000000000008</v>
      </c>
      <c r="DM193">
        <v>3.5000000000000003E-2</v>
      </c>
      <c r="DN193" t="s">
        <v>282</v>
      </c>
      <c r="DO193" t="s">
        <v>282</v>
      </c>
      <c r="DP193" t="s">
        <v>282</v>
      </c>
      <c r="DR193" t="s">
        <v>282</v>
      </c>
      <c r="DS193" t="s">
        <v>282</v>
      </c>
      <c r="DT193" t="s">
        <v>282</v>
      </c>
      <c r="DU193" t="s">
        <v>282</v>
      </c>
      <c r="DV193" t="s">
        <v>282</v>
      </c>
      <c r="DW193" t="s">
        <v>282</v>
      </c>
      <c r="DX193" t="s">
        <v>282</v>
      </c>
      <c r="DZ193" t="s">
        <v>282</v>
      </c>
      <c r="EA193" t="s">
        <v>282</v>
      </c>
      <c r="EB193" t="s">
        <v>282</v>
      </c>
    </row>
    <row r="194" spans="1:132" x14ac:dyDescent="0.25">
      <c r="A194" t="s">
        <v>3224</v>
      </c>
      <c r="B194" t="e">
        <v>#N/A</v>
      </c>
      <c r="D194" t="s">
        <v>307</v>
      </c>
      <c r="E194" t="s">
        <v>1052</v>
      </c>
      <c r="H194">
        <v>9460</v>
      </c>
      <c r="I194">
        <v>0</v>
      </c>
      <c r="J194">
        <v>0</v>
      </c>
      <c r="K194">
        <v>0</v>
      </c>
      <c r="L194">
        <v>0</v>
      </c>
      <c r="M194">
        <v>0</v>
      </c>
      <c r="N194" t="s">
        <v>3043</v>
      </c>
      <c r="O194">
        <v>9460</v>
      </c>
      <c r="P194">
        <v>0</v>
      </c>
      <c r="Q194" t="s">
        <v>191</v>
      </c>
      <c r="T194">
        <v>15</v>
      </c>
      <c r="U194" s="62" t="str">
        <f>VLOOKUP(A194,'Rettelse til drænsystem'!$G$4:$H$424,2,FALSE)</f>
        <v>Systematisk drænet</v>
      </c>
      <c r="V194" t="s">
        <v>1104</v>
      </c>
      <c r="W194" t="s">
        <v>193</v>
      </c>
      <c r="X194">
        <v>0</v>
      </c>
      <c r="Y194" s="56" t="s">
        <v>282</v>
      </c>
      <c r="Z194" s="56" t="s">
        <v>282</v>
      </c>
      <c r="AA194" s="56" t="s">
        <v>282</v>
      </c>
      <c r="AB194" s="56" t="s">
        <v>282</v>
      </c>
      <c r="AC194" s="56">
        <v>6</v>
      </c>
      <c r="AD194" s="56" t="s">
        <v>195</v>
      </c>
      <c r="AE194">
        <v>1</v>
      </c>
      <c r="AF194" t="s">
        <v>282</v>
      </c>
      <c r="AG194" t="s">
        <v>282</v>
      </c>
      <c r="AH194" t="s">
        <v>282</v>
      </c>
      <c r="AI194" t="s">
        <v>282</v>
      </c>
      <c r="AJ194" t="s">
        <v>282</v>
      </c>
      <c r="AK194" t="s">
        <v>282</v>
      </c>
      <c r="AL194" t="s">
        <v>282</v>
      </c>
      <c r="AM194" t="s">
        <v>282</v>
      </c>
      <c r="AN194" t="s">
        <v>282</v>
      </c>
      <c r="AO194" s="56" t="s">
        <v>197</v>
      </c>
      <c r="AP194" s="56" t="s">
        <v>197</v>
      </c>
      <c r="AQ194" s="56" t="s">
        <v>198</v>
      </c>
      <c r="AR194" t="s">
        <v>282</v>
      </c>
      <c r="AS194">
        <v>567.5</v>
      </c>
      <c r="AT194">
        <v>758.89999999999964</v>
      </c>
      <c r="AU194" t="s">
        <v>282</v>
      </c>
      <c r="AV194" t="s">
        <v>282</v>
      </c>
      <c r="AW194" t="s">
        <v>282</v>
      </c>
      <c r="AX194" t="s">
        <v>282</v>
      </c>
      <c r="AY194" t="s">
        <v>282</v>
      </c>
      <c r="BA194">
        <v>1272</v>
      </c>
      <c r="BB194">
        <v>26</v>
      </c>
      <c r="BC194" t="s">
        <v>1066</v>
      </c>
      <c r="BD194" t="s">
        <v>1090</v>
      </c>
      <c r="BE194" t="s">
        <v>282</v>
      </c>
      <c r="BF194" t="s">
        <v>282</v>
      </c>
      <c r="BG194" t="s">
        <v>3220</v>
      </c>
      <c r="BH194">
        <v>5.33</v>
      </c>
      <c r="BI194">
        <v>7.64</v>
      </c>
      <c r="BJ194">
        <v>0.04</v>
      </c>
      <c r="BK194">
        <v>1253</v>
      </c>
      <c r="BL194">
        <v>16</v>
      </c>
      <c r="BM194" t="s">
        <v>1414</v>
      </c>
      <c r="BN194" t="s">
        <v>1090</v>
      </c>
      <c r="BO194" t="s">
        <v>282</v>
      </c>
      <c r="BP194">
        <v>0.5</v>
      </c>
      <c r="BQ194" t="s">
        <v>282</v>
      </c>
      <c r="BR194">
        <v>3.04</v>
      </c>
      <c r="BS194">
        <v>6.23</v>
      </c>
      <c r="BT194">
        <v>0.04</v>
      </c>
      <c r="BU194">
        <v>703</v>
      </c>
      <c r="BV194">
        <v>7</v>
      </c>
      <c r="BW194" t="s">
        <v>1068</v>
      </c>
      <c r="BX194" t="s">
        <v>3077</v>
      </c>
      <c r="BY194" t="s">
        <v>282</v>
      </c>
      <c r="BZ194">
        <v>3</v>
      </c>
      <c r="CA194" t="s">
        <v>282</v>
      </c>
      <c r="CB194">
        <v>2.65</v>
      </c>
      <c r="CC194">
        <v>5.72</v>
      </c>
      <c r="CD194">
        <v>0.02</v>
      </c>
      <c r="CE194" t="s">
        <v>282</v>
      </c>
      <c r="CF194" t="s">
        <v>282</v>
      </c>
      <c r="CG194" t="s">
        <v>282</v>
      </c>
      <c r="CH194" t="s">
        <v>282</v>
      </c>
      <c r="CI194" t="s">
        <v>282</v>
      </c>
      <c r="CJ194" t="s">
        <v>282</v>
      </c>
      <c r="CK194" t="s">
        <v>282</v>
      </c>
      <c r="CL194" t="s">
        <v>282</v>
      </c>
      <c r="CM194" t="s">
        <v>282</v>
      </c>
      <c r="CN194" t="s">
        <v>282</v>
      </c>
      <c r="CO194">
        <v>1422</v>
      </c>
      <c r="CP194">
        <v>11</v>
      </c>
      <c r="CQ194" t="s">
        <v>1069</v>
      </c>
      <c r="CR194" t="s">
        <v>3077</v>
      </c>
      <c r="CS194" t="s">
        <v>554</v>
      </c>
      <c r="CT194" t="s">
        <v>282</v>
      </c>
      <c r="CU194" t="s">
        <v>1429</v>
      </c>
      <c r="CV194">
        <v>2.5299999999999998</v>
      </c>
      <c r="CW194">
        <v>3.91</v>
      </c>
      <c r="CX194">
        <v>0.05</v>
      </c>
      <c r="CY194" t="s">
        <v>282</v>
      </c>
      <c r="CZ194" t="s">
        <v>282</v>
      </c>
      <c r="DA194" t="s">
        <v>282</v>
      </c>
      <c r="DB194" t="s">
        <v>282</v>
      </c>
      <c r="DC194" t="s">
        <v>282</v>
      </c>
      <c r="DD194" t="s">
        <v>282</v>
      </c>
      <c r="DE194" t="s">
        <v>282</v>
      </c>
      <c r="DF194" t="s">
        <v>282</v>
      </c>
      <c r="DG194" t="s">
        <v>282</v>
      </c>
      <c r="DH194" t="s">
        <v>282</v>
      </c>
      <c r="DJ194">
        <v>4</v>
      </c>
      <c r="DK194">
        <v>3.3875000000000002</v>
      </c>
      <c r="DL194">
        <v>5.875</v>
      </c>
      <c r="DM194">
        <v>3.7500000000000006E-2</v>
      </c>
      <c r="DN194" t="s">
        <v>282</v>
      </c>
      <c r="DO194" t="s">
        <v>282</v>
      </c>
      <c r="DP194" t="s">
        <v>282</v>
      </c>
      <c r="DR194" t="s">
        <v>282</v>
      </c>
      <c r="DS194" t="s">
        <v>282</v>
      </c>
      <c r="DT194" t="s">
        <v>282</v>
      </c>
      <c r="DU194" t="s">
        <v>282</v>
      </c>
      <c r="DV194" t="s">
        <v>282</v>
      </c>
      <c r="DW194" t="s">
        <v>282</v>
      </c>
      <c r="DX194" t="s">
        <v>282</v>
      </c>
      <c r="DZ194" t="s">
        <v>282</v>
      </c>
      <c r="EA194" t="s">
        <v>282</v>
      </c>
      <c r="EB194" t="s">
        <v>282</v>
      </c>
    </row>
    <row r="195" spans="1:132" x14ac:dyDescent="0.25">
      <c r="A195" t="s">
        <v>3225</v>
      </c>
      <c r="B195" t="e">
        <v>#N/A</v>
      </c>
      <c r="D195" t="s">
        <v>307</v>
      </c>
      <c r="E195" t="s">
        <v>1052</v>
      </c>
      <c r="H195">
        <v>9460</v>
      </c>
      <c r="I195">
        <v>0</v>
      </c>
      <c r="J195">
        <v>0</v>
      </c>
      <c r="K195">
        <v>0</v>
      </c>
      <c r="L195">
        <v>0</v>
      </c>
      <c r="M195">
        <v>0</v>
      </c>
      <c r="N195" t="s">
        <v>3043</v>
      </c>
      <c r="O195">
        <v>9460</v>
      </c>
      <c r="P195">
        <v>0</v>
      </c>
      <c r="Q195" t="s">
        <v>191</v>
      </c>
      <c r="T195">
        <v>15</v>
      </c>
      <c r="U195" s="62" t="str">
        <f>VLOOKUP(A195,'Rettelse til drænsystem'!$G$4:$H$424,2,FALSE)</f>
        <v>Systematisk drænet</v>
      </c>
      <c r="V195" t="s">
        <v>1104</v>
      </c>
      <c r="W195" t="s">
        <v>193</v>
      </c>
      <c r="X195">
        <v>0</v>
      </c>
      <c r="Y195" s="56" t="s">
        <v>282</v>
      </c>
      <c r="Z195" s="56" t="s">
        <v>282</v>
      </c>
      <c r="AA195" s="56" t="s">
        <v>282</v>
      </c>
      <c r="AB195" s="56" t="s">
        <v>282</v>
      </c>
      <c r="AC195" s="56">
        <v>6</v>
      </c>
      <c r="AD195" s="56" t="s">
        <v>195</v>
      </c>
      <c r="AE195">
        <v>1</v>
      </c>
      <c r="AF195" t="s">
        <v>282</v>
      </c>
      <c r="AG195" t="s">
        <v>282</v>
      </c>
      <c r="AH195" t="s">
        <v>282</v>
      </c>
      <c r="AI195" t="s">
        <v>282</v>
      </c>
      <c r="AJ195" t="s">
        <v>282</v>
      </c>
      <c r="AK195" t="s">
        <v>282</v>
      </c>
      <c r="AL195" t="s">
        <v>282</v>
      </c>
      <c r="AM195" t="s">
        <v>282</v>
      </c>
      <c r="AN195" t="s">
        <v>282</v>
      </c>
      <c r="AO195" s="56" t="s">
        <v>197</v>
      </c>
      <c r="AP195" s="56" t="s">
        <v>197</v>
      </c>
      <c r="AQ195" s="56" t="s">
        <v>198</v>
      </c>
      <c r="AR195" t="s">
        <v>282</v>
      </c>
      <c r="AS195">
        <v>567.5</v>
      </c>
      <c r="AT195">
        <v>758.89999999999964</v>
      </c>
      <c r="AU195" t="s">
        <v>282</v>
      </c>
      <c r="AV195" t="s">
        <v>282</v>
      </c>
      <c r="AW195" t="s">
        <v>282</v>
      </c>
      <c r="AX195" t="s">
        <v>282</v>
      </c>
      <c r="AY195" t="s">
        <v>282</v>
      </c>
      <c r="BA195">
        <v>1263</v>
      </c>
      <c r="BB195">
        <v>26</v>
      </c>
      <c r="BC195" t="s">
        <v>1066</v>
      </c>
      <c r="BD195" t="s">
        <v>1090</v>
      </c>
      <c r="BE195" t="s">
        <v>282</v>
      </c>
      <c r="BF195" t="s">
        <v>282</v>
      </c>
      <c r="BG195" t="s">
        <v>3220</v>
      </c>
      <c r="BH195">
        <v>3.73</v>
      </c>
      <c r="BI195">
        <v>6.14</v>
      </c>
      <c r="BJ195" t="s">
        <v>3078</v>
      </c>
      <c r="BK195">
        <v>1290</v>
      </c>
      <c r="BL195">
        <v>16</v>
      </c>
      <c r="BM195" t="s">
        <v>1414</v>
      </c>
      <c r="BN195" t="s">
        <v>1090</v>
      </c>
      <c r="BO195" t="s">
        <v>282</v>
      </c>
      <c r="BP195">
        <v>0.5</v>
      </c>
      <c r="BQ195" t="s">
        <v>282</v>
      </c>
      <c r="BR195">
        <v>3.44</v>
      </c>
      <c r="BS195">
        <v>6.52</v>
      </c>
      <c r="BT195">
        <v>0.02</v>
      </c>
      <c r="BU195">
        <v>824</v>
      </c>
      <c r="BV195">
        <v>7</v>
      </c>
      <c r="BW195" t="s">
        <v>1068</v>
      </c>
      <c r="BX195" t="s">
        <v>3077</v>
      </c>
      <c r="BY195" t="s">
        <v>282</v>
      </c>
      <c r="BZ195">
        <v>3</v>
      </c>
      <c r="CA195" t="s">
        <v>282</v>
      </c>
      <c r="CB195">
        <v>1.86</v>
      </c>
      <c r="CC195">
        <v>2.88</v>
      </c>
      <c r="CD195">
        <v>0.01</v>
      </c>
      <c r="CE195" t="s">
        <v>282</v>
      </c>
      <c r="CF195" t="s">
        <v>282</v>
      </c>
      <c r="CG195" t="s">
        <v>282</v>
      </c>
      <c r="CH195" t="s">
        <v>282</v>
      </c>
      <c r="CI195" t="s">
        <v>282</v>
      </c>
      <c r="CJ195" t="s">
        <v>282</v>
      </c>
      <c r="CK195" t="s">
        <v>282</v>
      </c>
      <c r="CL195" t="s">
        <v>282</v>
      </c>
      <c r="CM195" t="s">
        <v>282</v>
      </c>
      <c r="CN195" t="s">
        <v>282</v>
      </c>
      <c r="CO195">
        <v>1432</v>
      </c>
      <c r="CP195">
        <v>11</v>
      </c>
      <c r="CQ195" t="s">
        <v>1069</v>
      </c>
      <c r="CR195" t="s">
        <v>3077</v>
      </c>
      <c r="CS195" t="s">
        <v>554</v>
      </c>
      <c r="CT195" t="s">
        <v>282</v>
      </c>
      <c r="CU195" t="s">
        <v>1429</v>
      </c>
      <c r="CV195">
        <v>1.26</v>
      </c>
      <c r="CW195">
        <v>5.44</v>
      </c>
      <c r="CX195">
        <v>0.02</v>
      </c>
      <c r="CY195" t="s">
        <v>282</v>
      </c>
      <c r="CZ195" t="s">
        <v>282</v>
      </c>
      <c r="DA195" t="s">
        <v>282</v>
      </c>
      <c r="DB195" t="s">
        <v>282</v>
      </c>
      <c r="DC195" t="s">
        <v>282</v>
      </c>
      <c r="DD195" t="s">
        <v>282</v>
      </c>
      <c r="DE195" t="s">
        <v>282</v>
      </c>
      <c r="DF195" t="s">
        <v>282</v>
      </c>
      <c r="DG195" t="s">
        <v>282</v>
      </c>
      <c r="DH195" t="s">
        <v>282</v>
      </c>
      <c r="DJ195">
        <v>4</v>
      </c>
      <c r="DK195">
        <v>2.5724999999999998</v>
      </c>
      <c r="DL195">
        <v>5.2450000000000001</v>
      </c>
      <c r="DM195">
        <v>1.6666666666666666E-2</v>
      </c>
      <c r="DN195" t="s">
        <v>282</v>
      </c>
      <c r="DO195" t="s">
        <v>282</v>
      </c>
      <c r="DP195" t="s">
        <v>282</v>
      </c>
      <c r="DR195" t="s">
        <v>282</v>
      </c>
      <c r="DS195" t="s">
        <v>282</v>
      </c>
      <c r="DT195" t="s">
        <v>282</v>
      </c>
      <c r="DU195" t="s">
        <v>282</v>
      </c>
      <c r="DV195" t="s">
        <v>282</v>
      </c>
      <c r="DW195" t="s">
        <v>282</v>
      </c>
      <c r="DX195" t="s">
        <v>282</v>
      </c>
      <c r="DZ195" t="s">
        <v>282</v>
      </c>
      <c r="EA195" t="s">
        <v>282</v>
      </c>
      <c r="EB195" t="s">
        <v>282</v>
      </c>
    </row>
    <row r="196" spans="1:132" x14ac:dyDescent="0.25">
      <c r="A196" t="s">
        <v>3226</v>
      </c>
      <c r="B196" t="e">
        <v>#N/A</v>
      </c>
      <c r="D196" t="s">
        <v>307</v>
      </c>
      <c r="E196" t="s">
        <v>1052</v>
      </c>
      <c r="H196">
        <v>9460</v>
      </c>
      <c r="I196">
        <v>0</v>
      </c>
      <c r="J196">
        <v>0</v>
      </c>
      <c r="K196">
        <v>0</v>
      </c>
      <c r="L196">
        <v>0</v>
      </c>
      <c r="M196">
        <v>0</v>
      </c>
      <c r="N196" t="s">
        <v>3043</v>
      </c>
      <c r="O196">
        <v>9460</v>
      </c>
      <c r="P196">
        <v>0</v>
      </c>
      <c r="Q196" t="s">
        <v>191</v>
      </c>
      <c r="T196">
        <v>15</v>
      </c>
      <c r="U196" s="62" t="str">
        <f>VLOOKUP(A196,'Rettelse til drænsystem'!$G$4:$H$424,2,FALSE)</f>
        <v>Systematisk drænet</v>
      </c>
      <c r="V196" t="s">
        <v>1104</v>
      </c>
      <c r="W196" t="s">
        <v>193</v>
      </c>
      <c r="X196">
        <v>0</v>
      </c>
      <c r="Y196" s="56" t="s">
        <v>282</v>
      </c>
      <c r="Z196" s="56" t="s">
        <v>282</v>
      </c>
      <c r="AA196" s="56" t="s">
        <v>282</v>
      </c>
      <c r="AB196" s="56" t="s">
        <v>282</v>
      </c>
      <c r="AC196" s="56">
        <v>6</v>
      </c>
      <c r="AD196" s="56" t="s">
        <v>195</v>
      </c>
      <c r="AE196">
        <v>1</v>
      </c>
      <c r="AF196" t="s">
        <v>282</v>
      </c>
      <c r="AG196" t="s">
        <v>282</v>
      </c>
      <c r="AH196" t="s">
        <v>282</v>
      </c>
      <c r="AI196" t="s">
        <v>282</v>
      </c>
      <c r="AJ196" t="s">
        <v>282</v>
      </c>
      <c r="AK196" t="s">
        <v>282</v>
      </c>
      <c r="AL196" t="s">
        <v>282</v>
      </c>
      <c r="AM196" t="s">
        <v>282</v>
      </c>
      <c r="AN196" t="s">
        <v>282</v>
      </c>
      <c r="AO196" s="56" t="s">
        <v>197</v>
      </c>
      <c r="AP196" s="56" t="s">
        <v>197</v>
      </c>
      <c r="AQ196" s="56" t="s">
        <v>198</v>
      </c>
      <c r="AR196" t="s">
        <v>282</v>
      </c>
      <c r="AS196">
        <v>567.5</v>
      </c>
      <c r="AT196">
        <v>758.89999999999964</v>
      </c>
      <c r="AU196" t="s">
        <v>282</v>
      </c>
      <c r="AV196" t="s">
        <v>282</v>
      </c>
      <c r="AW196" t="s">
        <v>282</v>
      </c>
      <c r="AX196" t="s">
        <v>282</v>
      </c>
      <c r="AY196" t="s">
        <v>282</v>
      </c>
      <c r="BA196">
        <v>1274</v>
      </c>
      <c r="BB196">
        <v>6</v>
      </c>
      <c r="BC196" t="s">
        <v>1066</v>
      </c>
      <c r="BD196" t="s">
        <v>1090</v>
      </c>
      <c r="BE196" t="s">
        <v>282</v>
      </c>
      <c r="BF196" t="s">
        <v>282</v>
      </c>
      <c r="BG196" t="s">
        <v>3220</v>
      </c>
      <c r="BH196">
        <v>4.71</v>
      </c>
      <c r="BI196">
        <v>6.78</v>
      </c>
      <c r="BJ196">
        <v>0.04</v>
      </c>
      <c r="BK196">
        <v>1284</v>
      </c>
      <c r="BL196">
        <v>16</v>
      </c>
      <c r="BM196" t="s">
        <v>1414</v>
      </c>
      <c r="BN196" t="s">
        <v>1090</v>
      </c>
      <c r="BO196" t="s">
        <v>282</v>
      </c>
      <c r="BP196">
        <v>0.5</v>
      </c>
      <c r="BQ196" t="s">
        <v>282</v>
      </c>
      <c r="BR196">
        <v>4.99</v>
      </c>
      <c r="BS196">
        <v>8.26</v>
      </c>
      <c r="BT196">
        <v>0.03</v>
      </c>
      <c r="BU196">
        <v>835</v>
      </c>
      <c r="BV196">
        <v>7</v>
      </c>
      <c r="BW196" t="s">
        <v>1068</v>
      </c>
      <c r="BX196" t="s">
        <v>3077</v>
      </c>
      <c r="BY196" t="s">
        <v>282</v>
      </c>
      <c r="BZ196">
        <v>3</v>
      </c>
      <c r="CA196" t="s">
        <v>282</v>
      </c>
      <c r="CB196">
        <v>3.72</v>
      </c>
      <c r="CC196">
        <v>6.32</v>
      </c>
      <c r="CD196">
        <v>0.02</v>
      </c>
      <c r="CE196" t="s">
        <v>282</v>
      </c>
      <c r="CF196" t="s">
        <v>282</v>
      </c>
      <c r="CG196" t="s">
        <v>282</v>
      </c>
      <c r="CH196" t="s">
        <v>282</v>
      </c>
      <c r="CI196" t="s">
        <v>282</v>
      </c>
      <c r="CJ196" t="s">
        <v>282</v>
      </c>
      <c r="CK196" t="s">
        <v>282</v>
      </c>
      <c r="CL196" t="s">
        <v>282</v>
      </c>
      <c r="CM196" t="s">
        <v>282</v>
      </c>
      <c r="CN196" t="s">
        <v>282</v>
      </c>
      <c r="CO196">
        <v>1361</v>
      </c>
      <c r="CP196">
        <v>11</v>
      </c>
      <c r="CQ196" t="s">
        <v>1069</v>
      </c>
      <c r="CR196" t="s">
        <v>3077</v>
      </c>
      <c r="CS196" t="s">
        <v>554</v>
      </c>
      <c r="CT196" t="s">
        <v>282</v>
      </c>
      <c r="CU196" t="s">
        <v>1429</v>
      </c>
      <c r="CV196">
        <v>2.14</v>
      </c>
      <c r="CW196">
        <v>3.45</v>
      </c>
      <c r="CX196">
        <v>0.04</v>
      </c>
      <c r="CY196" t="s">
        <v>282</v>
      </c>
      <c r="CZ196" t="s">
        <v>282</v>
      </c>
      <c r="DA196" t="s">
        <v>282</v>
      </c>
      <c r="DB196" t="s">
        <v>282</v>
      </c>
      <c r="DC196" t="s">
        <v>282</v>
      </c>
      <c r="DD196" t="s">
        <v>282</v>
      </c>
      <c r="DE196" t="s">
        <v>282</v>
      </c>
      <c r="DF196" t="s">
        <v>282</v>
      </c>
      <c r="DG196" t="s">
        <v>282</v>
      </c>
      <c r="DH196" t="s">
        <v>282</v>
      </c>
      <c r="DJ196">
        <v>4</v>
      </c>
      <c r="DK196">
        <v>3.89</v>
      </c>
      <c r="DL196">
        <v>6.2024999999999997</v>
      </c>
      <c r="DM196">
        <v>3.2500000000000001E-2</v>
      </c>
      <c r="DN196" t="s">
        <v>282</v>
      </c>
      <c r="DO196" t="s">
        <v>282</v>
      </c>
      <c r="DP196" t="s">
        <v>282</v>
      </c>
      <c r="DR196" t="s">
        <v>282</v>
      </c>
      <c r="DS196" t="s">
        <v>282</v>
      </c>
      <c r="DT196" t="s">
        <v>282</v>
      </c>
      <c r="DU196" t="s">
        <v>282</v>
      </c>
      <c r="DV196" t="s">
        <v>282</v>
      </c>
      <c r="DW196" t="s">
        <v>282</v>
      </c>
      <c r="DX196" t="s">
        <v>282</v>
      </c>
      <c r="DZ196" t="s">
        <v>282</v>
      </c>
      <c r="EA196" t="s">
        <v>282</v>
      </c>
      <c r="EB196" t="s">
        <v>282</v>
      </c>
    </row>
    <row r="197" spans="1:132" x14ac:dyDescent="0.25">
      <c r="A197" t="s">
        <v>3227</v>
      </c>
      <c r="B197" t="e">
        <v>#N/A</v>
      </c>
      <c r="D197" t="s">
        <v>307</v>
      </c>
      <c r="E197" t="s">
        <v>1052</v>
      </c>
      <c r="H197">
        <v>9460</v>
      </c>
      <c r="I197">
        <v>0</v>
      </c>
      <c r="J197">
        <v>0</v>
      </c>
      <c r="K197">
        <v>0</v>
      </c>
      <c r="L197">
        <v>0</v>
      </c>
      <c r="M197">
        <v>0</v>
      </c>
      <c r="N197" t="s">
        <v>3043</v>
      </c>
      <c r="O197">
        <v>9460</v>
      </c>
      <c r="P197">
        <v>0</v>
      </c>
      <c r="Q197" t="s">
        <v>191</v>
      </c>
      <c r="T197">
        <v>15</v>
      </c>
      <c r="U197" s="62" t="str">
        <f>VLOOKUP(A197,'Rettelse til drænsystem'!$G$4:$H$424,2,FALSE)</f>
        <v>Systematisk drænet</v>
      </c>
      <c r="V197" t="s">
        <v>1104</v>
      </c>
      <c r="W197" t="s">
        <v>193</v>
      </c>
      <c r="X197">
        <v>0</v>
      </c>
      <c r="Y197" s="56" t="s">
        <v>282</v>
      </c>
      <c r="Z197" s="56" t="s">
        <v>282</v>
      </c>
      <c r="AA197" s="56" t="s">
        <v>282</v>
      </c>
      <c r="AB197" s="56" t="s">
        <v>282</v>
      </c>
      <c r="AC197" s="56">
        <v>6</v>
      </c>
      <c r="AD197" s="56" t="s">
        <v>195</v>
      </c>
      <c r="AE197">
        <v>1</v>
      </c>
      <c r="AF197" t="s">
        <v>282</v>
      </c>
      <c r="AG197" t="s">
        <v>282</v>
      </c>
      <c r="AH197" t="s">
        <v>282</v>
      </c>
      <c r="AI197" t="s">
        <v>282</v>
      </c>
      <c r="AJ197" t="s">
        <v>282</v>
      </c>
      <c r="AK197" t="s">
        <v>282</v>
      </c>
      <c r="AL197" t="s">
        <v>282</v>
      </c>
      <c r="AM197" t="s">
        <v>282</v>
      </c>
      <c r="AN197" t="s">
        <v>282</v>
      </c>
      <c r="AO197" s="56" t="s">
        <v>197</v>
      </c>
      <c r="AP197" s="56" t="s">
        <v>197</v>
      </c>
      <c r="AQ197" s="56" t="s">
        <v>198</v>
      </c>
      <c r="AR197" t="s">
        <v>282</v>
      </c>
      <c r="AS197">
        <v>567.5</v>
      </c>
      <c r="AT197">
        <v>758.89999999999964</v>
      </c>
      <c r="AU197" t="s">
        <v>282</v>
      </c>
      <c r="AV197" t="s">
        <v>282</v>
      </c>
      <c r="AW197" t="s">
        <v>282</v>
      </c>
      <c r="AX197" t="s">
        <v>282</v>
      </c>
      <c r="AY197" t="s">
        <v>282</v>
      </c>
      <c r="BA197">
        <v>1264</v>
      </c>
      <c r="BB197">
        <v>26</v>
      </c>
      <c r="BC197" t="s">
        <v>1066</v>
      </c>
      <c r="BD197" t="s">
        <v>1090</v>
      </c>
      <c r="BE197" t="s">
        <v>282</v>
      </c>
      <c r="BF197" t="s">
        <v>282</v>
      </c>
      <c r="BG197" t="s">
        <v>3220</v>
      </c>
      <c r="BH197">
        <v>4.12</v>
      </c>
      <c r="BI197">
        <v>8.06</v>
      </c>
      <c r="BJ197">
        <v>0.02</v>
      </c>
      <c r="BK197">
        <v>1265</v>
      </c>
      <c r="BL197">
        <v>16</v>
      </c>
      <c r="BM197" t="s">
        <v>1414</v>
      </c>
      <c r="BN197" t="s">
        <v>1090</v>
      </c>
      <c r="BO197" t="s">
        <v>282</v>
      </c>
      <c r="BP197">
        <v>0.5</v>
      </c>
      <c r="BQ197" t="s">
        <v>282</v>
      </c>
      <c r="BR197">
        <v>4.25</v>
      </c>
      <c r="BS197">
        <v>6.91</v>
      </c>
      <c r="BT197">
        <v>0.03</v>
      </c>
      <c r="BU197">
        <v>702</v>
      </c>
      <c r="BV197">
        <v>7</v>
      </c>
      <c r="BW197" t="s">
        <v>1068</v>
      </c>
      <c r="BX197" t="s">
        <v>3077</v>
      </c>
      <c r="BY197" t="s">
        <v>282</v>
      </c>
      <c r="BZ197">
        <v>3</v>
      </c>
      <c r="CA197" t="s">
        <v>282</v>
      </c>
      <c r="CB197">
        <v>4.75</v>
      </c>
      <c r="CC197">
        <v>7.2</v>
      </c>
      <c r="CD197">
        <v>0.02</v>
      </c>
      <c r="CE197" t="s">
        <v>282</v>
      </c>
      <c r="CF197" t="s">
        <v>282</v>
      </c>
      <c r="CG197" t="s">
        <v>282</v>
      </c>
      <c r="CH197" t="s">
        <v>282</v>
      </c>
      <c r="CI197" t="s">
        <v>282</v>
      </c>
      <c r="CJ197" t="s">
        <v>282</v>
      </c>
      <c r="CK197" t="s">
        <v>282</v>
      </c>
      <c r="CL197" t="s">
        <v>282</v>
      </c>
      <c r="CM197" t="s">
        <v>282</v>
      </c>
      <c r="CN197" t="s">
        <v>282</v>
      </c>
      <c r="CO197">
        <v>1425</v>
      </c>
      <c r="CP197">
        <v>11</v>
      </c>
      <c r="CQ197" t="s">
        <v>1069</v>
      </c>
      <c r="CR197" t="s">
        <v>3077</v>
      </c>
      <c r="CS197" t="s">
        <v>554</v>
      </c>
      <c r="CT197" t="s">
        <v>282</v>
      </c>
      <c r="CU197" t="s">
        <v>1429</v>
      </c>
      <c r="CV197">
        <v>0.15</v>
      </c>
      <c r="CW197">
        <v>4.71</v>
      </c>
      <c r="CX197">
        <v>0.03</v>
      </c>
      <c r="CY197" t="s">
        <v>282</v>
      </c>
      <c r="CZ197" t="s">
        <v>282</v>
      </c>
      <c r="DA197" t="s">
        <v>282</v>
      </c>
      <c r="DB197" t="s">
        <v>282</v>
      </c>
      <c r="DC197" t="s">
        <v>282</v>
      </c>
      <c r="DD197" t="s">
        <v>282</v>
      </c>
      <c r="DE197" t="s">
        <v>282</v>
      </c>
      <c r="DF197" t="s">
        <v>282</v>
      </c>
      <c r="DG197" t="s">
        <v>282</v>
      </c>
      <c r="DH197" t="s">
        <v>282</v>
      </c>
      <c r="DJ197">
        <v>4</v>
      </c>
      <c r="DK197">
        <v>3.3175000000000003</v>
      </c>
      <c r="DL197">
        <v>6.7200000000000006</v>
      </c>
      <c r="DM197">
        <v>2.5000000000000001E-2</v>
      </c>
      <c r="DN197" t="s">
        <v>282</v>
      </c>
      <c r="DO197" t="s">
        <v>282</v>
      </c>
      <c r="DP197" t="s">
        <v>282</v>
      </c>
      <c r="DR197" t="s">
        <v>282</v>
      </c>
      <c r="DS197" t="s">
        <v>282</v>
      </c>
      <c r="DT197" t="s">
        <v>282</v>
      </c>
      <c r="DU197" t="s">
        <v>282</v>
      </c>
      <c r="DV197" t="s">
        <v>282</v>
      </c>
      <c r="DW197" t="s">
        <v>282</v>
      </c>
      <c r="DX197" t="s">
        <v>282</v>
      </c>
      <c r="DZ197" t="s">
        <v>282</v>
      </c>
      <c r="EA197" t="s">
        <v>282</v>
      </c>
      <c r="EB197" t="s">
        <v>282</v>
      </c>
    </row>
    <row r="198" spans="1:132" x14ac:dyDescent="0.25">
      <c r="A198" t="s">
        <v>3228</v>
      </c>
      <c r="B198" t="e">
        <v>#N/A</v>
      </c>
      <c r="D198" t="s">
        <v>307</v>
      </c>
      <c r="E198" t="s">
        <v>1052</v>
      </c>
      <c r="H198">
        <v>9460</v>
      </c>
      <c r="I198">
        <v>0</v>
      </c>
      <c r="J198">
        <v>0</v>
      </c>
      <c r="K198">
        <v>0</v>
      </c>
      <c r="L198">
        <v>0</v>
      </c>
      <c r="M198">
        <v>0</v>
      </c>
      <c r="N198" t="s">
        <v>3043</v>
      </c>
      <c r="O198">
        <v>9460</v>
      </c>
      <c r="P198">
        <v>0</v>
      </c>
      <c r="Q198" t="s">
        <v>191</v>
      </c>
      <c r="T198">
        <v>15</v>
      </c>
      <c r="U198" s="62" t="str">
        <f>VLOOKUP(A198,'Rettelse til drænsystem'!$G$4:$H$424,2,FALSE)</f>
        <v>Systematisk drænet</v>
      </c>
      <c r="V198" t="s">
        <v>1104</v>
      </c>
      <c r="W198" t="s">
        <v>193</v>
      </c>
      <c r="X198">
        <v>0</v>
      </c>
      <c r="Y198" s="56" t="s">
        <v>282</v>
      </c>
      <c r="Z198" s="56" t="s">
        <v>282</v>
      </c>
      <c r="AA198" s="56" t="s">
        <v>282</v>
      </c>
      <c r="AB198" s="56" t="s">
        <v>282</v>
      </c>
      <c r="AC198" s="56">
        <v>6</v>
      </c>
      <c r="AD198" s="56" t="s">
        <v>195</v>
      </c>
      <c r="AE198">
        <v>1</v>
      </c>
      <c r="AF198" t="s">
        <v>282</v>
      </c>
      <c r="AG198" t="s">
        <v>282</v>
      </c>
      <c r="AH198" t="s">
        <v>282</v>
      </c>
      <c r="AI198" t="s">
        <v>282</v>
      </c>
      <c r="AJ198" t="s">
        <v>282</v>
      </c>
      <c r="AK198" t="s">
        <v>282</v>
      </c>
      <c r="AL198" t="s">
        <v>282</v>
      </c>
      <c r="AM198" t="s">
        <v>282</v>
      </c>
      <c r="AN198" t="s">
        <v>282</v>
      </c>
      <c r="AO198" s="56" t="s">
        <v>197</v>
      </c>
      <c r="AP198" s="56" t="s">
        <v>197</v>
      </c>
      <c r="AQ198" s="56" t="s">
        <v>198</v>
      </c>
      <c r="AR198" t="s">
        <v>282</v>
      </c>
      <c r="AS198">
        <v>567.5</v>
      </c>
      <c r="AT198">
        <v>758.89999999999964</v>
      </c>
      <c r="AU198" t="s">
        <v>282</v>
      </c>
      <c r="AV198" t="s">
        <v>282</v>
      </c>
      <c r="AW198" t="s">
        <v>282</v>
      </c>
      <c r="AX198" t="s">
        <v>282</v>
      </c>
      <c r="AY198" t="s">
        <v>282</v>
      </c>
      <c r="BA198">
        <v>1269</v>
      </c>
      <c r="BB198">
        <v>26</v>
      </c>
      <c r="BC198" t="s">
        <v>1066</v>
      </c>
      <c r="BD198" t="s">
        <v>1090</v>
      </c>
      <c r="BE198" t="s">
        <v>282</v>
      </c>
      <c r="BF198" t="s">
        <v>282</v>
      </c>
      <c r="BG198" t="s">
        <v>3220</v>
      </c>
      <c r="BH198">
        <v>2.16</v>
      </c>
      <c r="BI198">
        <v>3.48</v>
      </c>
      <c r="BJ198">
        <v>0.08</v>
      </c>
      <c r="BK198">
        <v>1248</v>
      </c>
      <c r="BL198">
        <v>16</v>
      </c>
      <c r="BM198" t="s">
        <v>1414</v>
      </c>
      <c r="BN198" t="s">
        <v>1090</v>
      </c>
      <c r="BO198" t="s">
        <v>282</v>
      </c>
      <c r="BP198">
        <v>0.5</v>
      </c>
      <c r="BQ198" t="s">
        <v>282</v>
      </c>
      <c r="BR198">
        <v>2.72</v>
      </c>
      <c r="BS198">
        <v>5.38</v>
      </c>
      <c r="BT198">
        <v>7.0000000000000007E-2</v>
      </c>
      <c r="BU198">
        <v>716</v>
      </c>
      <c r="BV198">
        <v>7</v>
      </c>
      <c r="BW198" t="s">
        <v>1068</v>
      </c>
      <c r="BX198" t="s">
        <v>3077</v>
      </c>
      <c r="BY198" t="s">
        <v>282</v>
      </c>
      <c r="BZ198">
        <v>3</v>
      </c>
      <c r="CA198" t="s">
        <v>282</v>
      </c>
      <c r="CB198">
        <v>3.19</v>
      </c>
      <c r="CC198">
        <v>5.93</v>
      </c>
      <c r="CD198">
        <v>0.03</v>
      </c>
      <c r="CE198" t="s">
        <v>282</v>
      </c>
      <c r="CF198" t="s">
        <v>282</v>
      </c>
      <c r="CG198" t="s">
        <v>282</v>
      </c>
      <c r="CH198" t="s">
        <v>282</v>
      </c>
      <c r="CI198" t="s">
        <v>282</v>
      </c>
      <c r="CJ198" t="s">
        <v>282</v>
      </c>
      <c r="CK198" t="s">
        <v>282</v>
      </c>
      <c r="CL198" t="s">
        <v>282</v>
      </c>
      <c r="CM198" t="s">
        <v>282</v>
      </c>
      <c r="CN198" t="s">
        <v>282</v>
      </c>
      <c r="CO198">
        <v>1384</v>
      </c>
      <c r="CP198">
        <v>11</v>
      </c>
      <c r="CQ198" t="s">
        <v>1069</v>
      </c>
      <c r="CR198" t="s">
        <v>3077</v>
      </c>
      <c r="CS198" t="s">
        <v>554</v>
      </c>
      <c r="CT198" t="s">
        <v>282</v>
      </c>
      <c r="CU198" t="s">
        <v>1429</v>
      </c>
      <c r="CV198">
        <v>1.61</v>
      </c>
      <c r="CW198">
        <v>2.77</v>
      </c>
      <c r="CX198">
        <v>0.06</v>
      </c>
      <c r="CY198" t="s">
        <v>282</v>
      </c>
      <c r="CZ198" t="s">
        <v>282</v>
      </c>
      <c r="DA198" t="s">
        <v>282</v>
      </c>
      <c r="DB198" t="s">
        <v>282</v>
      </c>
      <c r="DC198" t="s">
        <v>282</v>
      </c>
      <c r="DD198" t="s">
        <v>282</v>
      </c>
      <c r="DE198" t="s">
        <v>282</v>
      </c>
      <c r="DF198" t="s">
        <v>282</v>
      </c>
      <c r="DG198" t="s">
        <v>282</v>
      </c>
      <c r="DH198" t="s">
        <v>282</v>
      </c>
      <c r="DJ198">
        <v>4</v>
      </c>
      <c r="DK198">
        <v>2.42</v>
      </c>
      <c r="DL198">
        <v>4.3899999999999997</v>
      </c>
      <c r="DM198">
        <v>6.0000000000000005E-2</v>
      </c>
      <c r="DN198" t="s">
        <v>282</v>
      </c>
      <c r="DO198" t="s">
        <v>282</v>
      </c>
      <c r="DP198" t="s">
        <v>282</v>
      </c>
      <c r="DR198" t="s">
        <v>282</v>
      </c>
      <c r="DS198" t="s">
        <v>282</v>
      </c>
      <c r="DT198" t="s">
        <v>282</v>
      </c>
      <c r="DU198" t="s">
        <v>282</v>
      </c>
      <c r="DV198" t="s">
        <v>282</v>
      </c>
      <c r="DW198" t="s">
        <v>282</v>
      </c>
      <c r="DX198" t="s">
        <v>282</v>
      </c>
      <c r="DZ198" t="s">
        <v>282</v>
      </c>
      <c r="EA198" t="s">
        <v>282</v>
      </c>
      <c r="EB198" t="s">
        <v>282</v>
      </c>
    </row>
    <row r="199" spans="1:132" x14ac:dyDescent="0.25">
      <c r="A199" t="s">
        <v>3229</v>
      </c>
      <c r="B199" t="e">
        <v>#N/A</v>
      </c>
      <c r="D199" t="s">
        <v>307</v>
      </c>
      <c r="E199" t="s">
        <v>1052</v>
      </c>
      <c r="H199">
        <v>9460</v>
      </c>
      <c r="I199">
        <v>0</v>
      </c>
      <c r="J199">
        <v>0</v>
      </c>
      <c r="K199">
        <v>0</v>
      </c>
      <c r="L199">
        <v>0</v>
      </c>
      <c r="M199">
        <v>0</v>
      </c>
      <c r="N199" t="s">
        <v>3043</v>
      </c>
      <c r="O199">
        <v>9460</v>
      </c>
      <c r="P199">
        <v>0</v>
      </c>
      <c r="Q199" t="s">
        <v>191</v>
      </c>
      <c r="T199">
        <v>15</v>
      </c>
      <c r="U199" s="62" t="str">
        <f>VLOOKUP(A199,'Rettelse til drænsystem'!$G$4:$H$424,2,FALSE)</f>
        <v>Systematisk drænet</v>
      </c>
      <c r="V199" t="s">
        <v>1104</v>
      </c>
      <c r="W199" t="s">
        <v>193</v>
      </c>
      <c r="X199">
        <v>0</v>
      </c>
      <c r="Y199" s="56" t="s">
        <v>282</v>
      </c>
      <c r="Z199" s="56" t="s">
        <v>282</v>
      </c>
      <c r="AA199" s="56" t="s">
        <v>282</v>
      </c>
      <c r="AB199" s="56" t="s">
        <v>282</v>
      </c>
      <c r="AC199" s="56">
        <v>6</v>
      </c>
      <c r="AD199" s="56" t="s">
        <v>195</v>
      </c>
      <c r="AE199">
        <v>1</v>
      </c>
      <c r="AF199" t="s">
        <v>282</v>
      </c>
      <c r="AG199" t="s">
        <v>282</v>
      </c>
      <c r="AH199" t="s">
        <v>282</v>
      </c>
      <c r="AI199" t="s">
        <v>282</v>
      </c>
      <c r="AJ199" t="s">
        <v>282</v>
      </c>
      <c r="AK199" t="s">
        <v>282</v>
      </c>
      <c r="AL199" t="s">
        <v>282</v>
      </c>
      <c r="AM199" t="s">
        <v>282</v>
      </c>
      <c r="AN199" t="s">
        <v>282</v>
      </c>
      <c r="AO199" s="56" t="s">
        <v>197</v>
      </c>
      <c r="AP199" s="56" t="s">
        <v>197</v>
      </c>
      <c r="AQ199" s="56" t="s">
        <v>198</v>
      </c>
      <c r="AR199" t="s">
        <v>282</v>
      </c>
      <c r="AS199">
        <v>567.5</v>
      </c>
      <c r="AT199">
        <v>758.89999999999964</v>
      </c>
      <c r="AU199" t="s">
        <v>282</v>
      </c>
      <c r="AV199" t="s">
        <v>282</v>
      </c>
      <c r="AW199" t="s">
        <v>282</v>
      </c>
      <c r="AX199" t="s">
        <v>282</v>
      </c>
      <c r="AY199" t="s">
        <v>282</v>
      </c>
      <c r="BA199">
        <v>1250</v>
      </c>
      <c r="BB199">
        <v>26</v>
      </c>
      <c r="BC199" t="s">
        <v>1066</v>
      </c>
      <c r="BD199" t="s">
        <v>1090</v>
      </c>
      <c r="BE199" t="s">
        <v>282</v>
      </c>
      <c r="BF199" t="s">
        <v>282</v>
      </c>
      <c r="BG199" t="s">
        <v>3220</v>
      </c>
      <c r="BH199">
        <v>2.5099999999999998</v>
      </c>
      <c r="BI199">
        <v>4.01</v>
      </c>
      <c r="BJ199">
        <v>0.06</v>
      </c>
      <c r="BK199">
        <v>1279</v>
      </c>
      <c r="BL199">
        <v>16</v>
      </c>
      <c r="BM199" t="s">
        <v>1414</v>
      </c>
      <c r="BN199" t="s">
        <v>1090</v>
      </c>
      <c r="BO199" t="s">
        <v>282</v>
      </c>
      <c r="BP199">
        <v>1</v>
      </c>
      <c r="BQ199" t="s">
        <v>282</v>
      </c>
      <c r="BR199">
        <v>1.61</v>
      </c>
      <c r="BS199">
        <v>4.6399999999999997</v>
      </c>
      <c r="BT199">
        <v>0.04</v>
      </c>
      <c r="BU199">
        <v>707</v>
      </c>
      <c r="BV199">
        <v>7</v>
      </c>
      <c r="BW199" t="s">
        <v>1068</v>
      </c>
      <c r="BX199" t="s">
        <v>3077</v>
      </c>
      <c r="BY199" t="s">
        <v>282</v>
      </c>
      <c r="BZ199">
        <v>3</v>
      </c>
      <c r="CA199" t="s">
        <v>282</v>
      </c>
      <c r="CB199">
        <v>2.4</v>
      </c>
      <c r="CC199">
        <v>5.9</v>
      </c>
      <c r="CD199">
        <v>0.02</v>
      </c>
      <c r="CE199" t="s">
        <v>282</v>
      </c>
      <c r="CF199" t="s">
        <v>282</v>
      </c>
      <c r="CG199" t="s">
        <v>282</v>
      </c>
      <c r="CH199" t="s">
        <v>282</v>
      </c>
      <c r="CI199" t="s">
        <v>282</v>
      </c>
      <c r="CJ199" t="s">
        <v>282</v>
      </c>
      <c r="CK199" t="s">
        <v>282</v>
      </c>
      <c r="CL199" t="s">
        <v>282</v>
      </c>
      <c r="CM199" t="s">
        <v>282</v>
      </c>
      <c r="CN199" t="s">
        <v>282</v>
      </c>
      <c r="CO199">
        <v>1412</v>
      </c>
      <c r="CP199">
        <v>11</v>
      </c>
      <c r="CQ199" t="s">
        <v>1069</v>
      </c>
      <c r="CR199" t="s">
        <v>3077</v>
      </c>
      <c r="CS199" t="s">
        <v>554</v>
      </c>
      <c r="CT199" t="s">
        <v>282</v>
      </c>
      <c r="CU199" t="s">
        <v>1429</v>
      </c>
      <c r="CV199">
        <v>2.36</v>
      </c>
      <c r="CW199">
        <v>3.24</v>
      </c>
      <c r="CX199">
        <v>0.06</v>
      </c>
      <c r="CY199" t="s">
        <v>282</v>
      </c>
      <c r="CZ199" t="s">
        <v>282</v>
      </c>
      <c r="DA199" t="s">
        <v>282</v>
      </c>
      <c r="DB199" t="s">
        <v>282</v>
      </c>
      <c r="DC199" t="s">
        <v>282</v>
      </c>
      <c r="DD199" t="s">
        <v>282</v>
      </c>
      <c r="DE199" t="s">
        <v>282</v>
      </c>
      <c r="DF199" t="s">
        <v>282</v>
      </c>
      <c r="DG199" t="s">
        <v>282</v>
      </c>
      <c r="DH199" t="s">
        <v>282</v>
      </c>
      <c r="DJ199">
        <v>4</v>
      </c>
      <c r="DK199">
        <v>2.2199999999999998</v>
      </c>
      <c r="DL199">
        <v>4.4474999999999998</v>
      </c>
      <c r="DM199">
        <v>4.4999999999999998E-2</v>
      </c>
      <c r="DN199" t="s">
        <v>282</v>
      </c>
      <c r="DO199" t="s">
        <v>282</v>
      </c>
      <c r="DP199" t="s">
        <v>282</v>
      </c>
      <c r="DR199" t="s">
        <v>282</v>
      </c>
      <c r="DS199" t="s">
        <v>282</v>
      </c>
      <c r="DT199" t="s">
        <v>282</v>
      </c>
      <c r="DU199" t="s">
        <v>282</v>
      </c>
      <c r="DV199" t="s">
        <v>282</v>
      </c>
      <c r="DW199" t="s">
        <v>282</v>
      </c>
      <c r="DX199" t="s">
        <v>282</v>
      </c>
      <c r="DZ199" t="s">
        <v>282</v>
      </c>
      <c r="EA199" t="s">
        <v>282</v>
      </c>
      <c r="EB199" t="s">
        <v>282</v>
      </c>
    </row>
    <row r="200" spans="1:132" x14ac:dyDescent="0.25">
      <c r="A200" t="s">
        <v>3230</v>
      </c>
      <c r="B200" t="e">
        <v>#N/A</v>
      </c>
      <c r="D200" t="s">
        <v>307</v>
      </c>
      <c r="E200" t="s">
        <v>1052</v>
      </c>
      <c r="H200">
        <v>9460</v>
      </c>
      <c r="I200">
        <v>0</v>
      </c>
      <c r="J200">
        <v>0</v>
      </c>
      <c r="K200">
        <v>0</v>
      </c>
      <c r="L200">
        <v>0</v>
      </c>
      <c r="M200">
        <v>0</v>
      </c>
      <c r="N200" t="s">
        <v>3043</v>
      </c>
      <c r="O200">
        <v>9460</v>
      </c>
      <c r="P200">
        <v>0</v>
      </c>
      <c r="Q200" t="s">
        <v>191</v>
      </c>
      <c r="T200">
        <v>15</v>
      </c>
      <c r="U200" s="62" t="str">
        <f>VLOOKUP(A200,'Rettelse til drænsystem'!$G$4:$H$424,2,FALSE)</f>
        <v>Systematisk drænet</v>
      </c>
      <c r="V200" t="s">
        <v>1104</v>
      </c>
      <c r="W200" t="s">
        <v>193</v>
      </c>
      <c r="X200">
        <v>0</v>
      </c>
      <c r="Y200" s="56" t="s">
        <v>282</v>
      </c>
      <c r="Z200" s="56" t="s">
        <v>282</v>
      </c>
      <c r="AA200" s="56" t="s">
        <v>282</v>
      </c>
      <c r="AB200" s="56" t="s">
        <v>282</v>
      </c>
      <c r="AC200" s="56">
        <v>6</v>
      </c>
      <c r="AD200" s="56" t="s">
        <v>195</v>
      </c>
      <c r="AE200">
        <v>1</v>
      </c>
      <c r="AF200" t="s">
        <v>282</v>
      </c>
      <c r="AG200" t="s">
        <v>282</v>
      </c>
      <c r="AH200" t="s">
        <v>282</v>
      </c>
      <c r="AI200" t="s">
        <v>282</v>
      </c>
      <c r="AJ200" t="s">
        <v>282</v>
      </c>
      <c r="AK200" t="s">
        <v>282</v>
      </c>
      <c r="AL200" t="s">
        <v>282</v>
      </c>
      <c r="AM200" t="s">
        <v>282</v>
      </c>
      <c r="AN200" t="s">
        <v>282</v>
      </c>
      <c r="AO200" s="56" t="s">
        <v>197</v>
      </c>
      <c r="AP200" s="56" t="s">
        <v>197</v>
      </c>
      <c r="AQ200" s="56" t="s">
        <v>198</v>
      </c>
      <c r="AR200" t="s">
        <v>282</v>
      </c>
      <c r="AS200">
        <v>567.5</v>
      </c>
      <c r="AT200">
        <v>758.89999999999964</v>
      </c>
      <c r="AU200" t="s">
        <v>282</v>
      </c>
      <c r="AV200" t="s">
        <v>282</v>
      </c>
      <c r="AW200" t="s">
        <v>282</v>
      </c>
      <c r="AX200" t="s">
        <v>282</v>
      </c>
      <c r="AY200" t="s">
        <v>282</v>
      </c>
      <c r="BA200">
        <v>1268</v>
      </c>
      <c r="BB200">
        <v>26</v>
      </c>
      <c r="BC200" t="s">
        <v>1066</v>
      </c>
      <c r="BD200" t="s">
        <v>1090</v>
      </c>
      <c r="BE200" t="s">
        <v>282</v>
      </c>
      <c r="BF200" t="s">
        <v>282</v>
      </c>
      <c r="BG200" t="s">
        <v>3220</v>
      </c>
      <c r="BH200">
        <v>2.81</v>
      </c>
      <c r="BI200">
        <v>4.26</v>
      </c>
      <c r="BJ200">
        <v>0.04</v>
      </c>
      <c r="BK200">
        <v>1277</v>
      </c>
      <c r="BL200">
        <v>16</v>
      </c>
      <c r="BM200" t="s">
        <v>1414</v>
      </c>
      <c r="BN200" t="s">
        <v>1090</v>
      </c>
      <c r="BO200" t="s">
        <v>282</v>
      </c>
      <c r="BP200">
        <v>1</v>
      </c>
      <c r="BQ200" t="s">
        <v>282</v>
      </c>
      <c r="BR200">
        <v>1.89</v>
      </c>
      <c r="BS200">
        <v>4.53</v>
      </c>
      <c r="BT200">
        <v>0.06</v>
      </c>
      <c r="BU200">
        <v>717</v>
      </c>
      <c r="BV200">
        <v>7</v>
      </c>
      <c r="BW200" t="s">
        <v>1068</v>
      </c>
      <c r="BX200" t="s">
        <v>3077</v>
      </c>
      <c r="BY200" t="s">
        <v>282</v>
      </c>
      <c r="BZ200">
        <v>3</v>
      </c>
      <c r="CA200" t="s">
        <v>282</v>
      </c>
      <c r="CB200">
        <v>2.13</v>
      </c>
      <c r="CC200">
        <v>5.23</v>
      </c>
      <c r="CD200">
        <v>0.02</v>
      </c>
      <c r="CE200" t="s">
        <v>282</v>
      </c>
      <c r="CF200" t="s">
        <v>282</v>
      </c>
      <c r="CG200" t="s">
        <v>282</v>
      </c>
      <c r="CH200" t="s">
        <v>282</v>
      </c>
      <c r="CI200" t="s">
        <v>282</v>
      </c>
      <c r="CJ200" t="s">
        <v>282</v>
      </c>
      <c r="CK200" t="s">
        <v>282</v>
      </c>
      <c r="CL200" t="s">
        <v>282</v>
      </c>
      <c r="CM200" t="s">
        <v>282</v>
      </c>
      <c r="CN200" t="s">
        <v>282</v>
      </c>
      <c r="CO200">
        <v>1339</v>
      </c>
      <c r="CP200">
        <v>11</v>
      </c>
      <c r="CQ200" t="s">
        <v>1069</v>
      </c>
      <c r="CR200" t="s">
        <v>3077</v>
      </c>
      <c r="CS200" t="s">
        <v>554</v>
      </c>
      <c r="CT200" t="s">
        <v>282</v>
      </c>
      <c r="CU200" t="s">
        <v>1429</v>
      </c>
      <c r="CV200">
        <v>2.2200000000000002</v>
      </c>
      <c r="CW200">
        <v>3.23</v>
      </c>
      <c r="CX200">
        <v>0.03</v>
      </c>
      <c r="CY200" t="s">
        <v>282</v>
      </c>
      <c r="CZ200" t="s">
        <v>282</v>
      </c>
      <c r="DA200" t="s">
        <v>282</v>
      </c>
      <c r="DB200" t="s">
        <v>282</v>
      </c>
      <c r="DC200" t="s">
        <v>282</v>
      </c>
      <c r="DD200" t="s">
        <v>282</v>
      </c>
      <c r="DE200" t="s">
        <v>282</v>
      </c>
      <c r="DF200" t="s">
        <v>282</v>
      </c>
      <c r="DG200" t="s">
        <v>282</v>
      </c>
      <c r="DH200" t="s">
        <v>282</v>
      </c>
      <c r="DJ200">
        <v>4</v>
      </c>
      <c r="DK200">
        <v>2.2625000000000002</v>
      </c>
      <c r="DL200">
        <v>4.3125</v>
      </c>
      <c r="DM200">
        <v>3.7500000000000006E-2</v>
      </c>
      <c r="DN200" t="s">
        <v>282</v>
      </c>
      <c r="DO200" t="s">
        <v>282</v>
      </c>
      <c r="DP200" t="s">
        <v>282</v>
      </c>
      <c r="DR200" t="s">
        <v>282</v>
      </c>
      <c r="DS200" t="s">
        <v>282</v>
      </c>
      <c r="DT200" t="s">
        <v>282</v>
      </c>
      <c r="DU200" t="s">
        <v>282</v>
      </c>
      <c r="DV200" t="s">
        <v>282</v>
      </c>
      <c r="DW200" t="s">
        <v>282</v>
      </c>
      <c r="DX200" t="s">
        <v>282</v>
      </c>
      <c r="DZ200" t="s">
        <v>282</v>
      </c>
      <c r="EA200" t="s">
        <v>282</v>
      </c>
      <c r="EB200" t="s">
        <v>282</v>
      </c>
    </row>
    <row r="201" spans="1:132" x14ac:dyDescent="0.25">
      <c r="A201" t="s">
        <v>3231</v>
      </c>
      <c r="B201" t="e">
        <v>#N/A</v>
      </c>
      <c r="D201" t="s">
        <v>307</v>
      </c>
      <c r="E201" t="s">
        <v>1052</v>
      </c>
      <c r="H201">
        <v>9460</v>
      </c>
      <c r="I201">
        <v>0</v>
      </c>
      <c r="J201">
        <v>0</v>
      </c>
      <c r="K201">
        <v>0</v>
      </c>
      <c r="L201">
        <v>0</v>
      </c>
      <c r="M201">
        <v>0</v>
      </c>
      <c r="N201" t="s">
        <v>3043</v>
      </c>
      <c r="O201">
        <v>9460</v>
      </c>
      <c r="P201">
        <v>0</v>
      </c>
      <c r="Q201" t="s">
        <v>191</v>
      </c>
      <c r="T201">
        <v>15</v>
      </c>
      <c r="U201" s="62" t="str">
        <f>VLOOKUP(A201,'Rettelse til drænsystem'!$G$4:$H$424,2,FALSE)</f>
        <v>Systematisk drænet</v>
      </c>
      <c r="V201" t="s">
        <v>1104</v>
      </c>
      <c r="W201" t="s">
        <v>193</v>
      </c>
      <c r="X201">
        <v>0</v>
      </c>
      <c r="Y201" s="56" t="s">
        <v>282</v>
      </c>
      <c r="Z201" s="56" t="s">
        <v>282</v>
      </c>
      <c r="AA201" s="56" t="s">
        <v>282</v>
      </c>
      <c r="AB201" s="56" t="s">
        <v>282</v>
      </c>
      <c r="AC201" s="56">
        <v>6</v>
      </c>
      <c r="AD201" s="56" t="s">
        <v>195</v>
      </c>
      <c r="AE201">
        <v>1</v>
      </c>
      <c r="AF201" t="s">
        <v>282</v>
      </c>
      <c r="AG201" t="s">
        <v>282</v>
      </c>
      <c r="AH201" t="s">
        <v>282</v>
      </c>
      <c r="AI201" t="s">
        <v>282</v>
      </c>
      <c r="AJ201" t="s">
        <v>282</v>
      </c>
      <c r="AK201" t="s">
        <v>282</v>
      </c>
      <c r="AL201" t="s">
        <v>282</v>
      </c>
      <c r="AM201" t="s">
        <v>282</v>
      </c>
      <c r="AN201" t="s">
        <v>282</v>
      </c>
      <c r="AO201" s="56" t="s">
        <v>197</v>
      </c>
      <c r="AP201" s="56" t="s">
        <v>197</v>
      </c>
      <c r="AQ201" s="56" t="s">
        <v>198</v>
      </c>
      <c r="AR201" t="s">
        <v>282</v>
      </c>
      <c r="AS201">
        <v>567.5</v>
      </c>
      <c r="AT201">
        <v>758.89999999999964</v>
      </c>
      <c r="AU201" t="s">
        <v>282</v>
      </c>
      <c r="AV201" t="s">
        <v>282</v>
      </c>
      <c r="AW201" t="s">
        <v>282</v>
      </c>
      <c r="AX201" t="s">
        <v>282</v>
      </c>
      <c r="AY201" t="s">
        <v>282</v>
      </c>
      <c r="BA201">
        <v>1273</v>
      </c>
      <c r="BB201">
        <v>26</v>
      </c>
      <c r="BC201" t="s">
        <v>1066</v>
      </c>
      <c r="BD201" t="s">
        <v>1090</v>
      </c>
      <c r="BE201" t="s">
        <v>282</v>
      </c>
      <c r="BF201" t="s">
        <v>282</v>
      </c>
      <c r="BG201" t="s">
        <v>3220</v>
      </c>
      <c r="BH201">
        <v>3.25</v>
      </c>
      <c r="BI201">
        <v>5.12</v>
      </c>
      <c r="BJ201">
        <v>0.04</v>
      </c>
      <c r="BK201">
        <v>1244</v>
      </c>
      <c r="BL201">
        <v>16</v>
      </c>
      <c r="BM201" t="s">
        <v>1414</v>
      </c>
      <c r="BN201" t="s">
        <v>1090</v>
      </c>
      <c r="BO201" t="s">
        <v>282</v>
      </c>
      <c r="BP201">
        <v>1</v>
      </c>
      <c r="BQ201" t="s">
        <v>282</v>
      </c>
      <c r="BR201">
        <v>2.63</v>
      </c>
      <c r="BS201">
        <v>5.48</v>
      </c>
      <c r="BT201">
        <v>0.05</v>
      </c>
      <c r="BU201">
        <v>708</v>
      </c>
      <c r="BV201">
        <v>7</v>
      </c>
      <c r="BW201" t="s">
        <v>1068</v>
      </c>
      <c r="BX201" t="s">
        <v>3077</v>
      </c>
      <c r="BY201" t="s">
        <v>282</v>
      </c>
      <c r="BZ201">
        <v>3</v>
      </c>
      <c r="CA201" t="s">
        <v>282</v>
      </c>
      <c r="CB201">
        <v>3.01</v>
      </c>
      <c r="CC201">
        <v>5.68</v>
      </c>
      <c r="CD201">
        <v>0.02</v>
      </c>
      <c r="CE201" t="s">
        <v>282</v>
      </c>
      <c r="CF201" t="s">
        <v>282</v>
      </c>
      <c r="CG201" t="s">
        <v>282</v>
      </c>
      <c r="CH201" t="s">
        <v>282</v>
      </c>
      <c r="CI201" t="s">
        <v>282</v>
      </c>
      <c r="CJ201" t="s">
        <v>282</v>
      </c>
      <c r="CK201" t="s">
        <v>282</v>
      </c>
      <c r="CL201" t="s">
        <v>282</v>
      </c>
      <c r="CM201" t="s">
        <v>282</v>
      </c>
      <c r="CN201" t="s">
        <v>282</v>
      </c>
      <c r="CO201">
        <v>1386</v>
      </c>
      <c r="CP201">
        <v>11</v>
      </c>
      <c r="CQ201" t="s">
        <v>1069</v>
      </c>
      <c r="CR201" t="s">
        <v>3077</v>
      </c>
      <c r="CS201" t="s">
        <v>554</v>
      </c>
      <c r="CT201" t="s">
        <v>282</v>
      </c>
      <c r="CU201" t="s">
        <v>1429</v>
      </c>
      <c r="CV201">
        <v>2.98</v>
      </c>
      <c r="CW201">
        <v>4.0599999999999996</v>
      </c>
      <c r="CX201">
        <v>0.05</v>
      </c>
      <c r="CY201" t="s">
        <v>282</v>
      </c>
      <c r="CZ201" t="s">
        <v>282</v>
      </c>
      <c r="DA201" t="s">
        <v>282</v>
      </c>
      <c r="DB201" t="s">
        <v>282</v>
      </c>
      <c r="DC201" t="s">
        <v>282</v>
      </c>
      <c r="DD201" t="s">
        <v>282</v>
      </c>
      <c r="DE201" t="s">
        <v>282</v>
      </c>
      <c r="DF201" t="s">
        <v>282</v>
      </c>
      <c r="DG201" t="s">
        <v>282</v>
      </c>
      <c r="DH201" t="s">
        <v>282</v>
      </c>
      <c r="DJ201">
        <v>4</v>
      </c>
      <c r="DK201">
        <v>2.9675000000000002</v>
      </c>
      <c r="DL201">
        <v>5.085</v>
      </c>
      <c r="DM201">
        <v>0.04</v>
      </c>
      <c r="DN201" t="s">
        <v>282</v>
      </c>
      <c r="DO201" t="s">
        <v>282</v>
      </c>
      <c r="DP201" t="s">
        <v>282</v>
      </c>
      <c r="DR201" t="s">
        <v>282</v>
      </c>
      <c r="DS201" t="s">
        <v>282</v>
      </c>
      <c r="DT201" t="s">
        <v>282</v>
      </c>
      <c r="DU201" t="s">
        <v>282</v>
      </c>
      <c r="DV201" t="s">
        <v>282</v>
      </c>
      <c r="DW201" t="s">
        <v>282</v>
      </c>
      <c r="DX201" t="s">
        <v>282</v>
      </c>
      <c r="DZ201" t="s">
        <v>282</v>
      </c>
      <c r="EA201" t="s">
        <v>282</v>
      </c>
      <c r="EB201" t="s">
        <v>282</v>
      </c>
    </row>
    <row r="202" spans="1:132" x14ac:dyDescent="0.25">
      <c r="A202" t="s">
        <v>3232</v>
      </c>
      <c r="B202" t="e">
        <v>#N/A</v>
      </c>
      <c r="D202" t="s">
        <v>307</v>
      </c>
      <c r="E202" t="s">
        <v>1052</v>
      </c>
      <c r="H202">
        <v>9460</v>
      </c>
      <c r="I202">
        <v>0</v>
      </c>
      <c r="J202">
        <v>0</v>
      </c>
      <c r="K202">
        <v>0</v>
      </c>
      <c r="L202">
        <v>0</v>
      </c>
      <c r="M202">
        <v>0</v>
      </c>
      <c r="N202" t="s">
        <v>3043</v>
      </c>
      <c r="O202">
        <v>9460</v>
      </c>
      <c r="P202">
        <v>0</v>
      </c>
      <c r="Q202" t="s">
        <v>191</v>
      </c>
      <c r="T202">
        <v>15</v>
      </c>
      <c r="U202" s="62" t="str">
        <f>VLOOKUP(A202,'Rettelse til drænsystem'!$G$4:$H$424,2,FALSE)</f>
        <v>Systematisk drænet</v>
      </c>
      <c r="V202" t="s">
        <v>1104</v>
      </c>
      <c r="W202" t="s">
        <v>193</v>
      </c>
      <c r="X202">
        <v>0</v>
      </c>
      <c r="Y202" s="56" t="s">
        <v>282</v>
      </c>
      <c r="Z202" s="56" t="s">
        <v>282</v>
      </c>
      <c r="AA202" s="56" t="s">
        <v>282</v>
      </c>
      <c r="AB202" s="56" t="s">
        <v>282</v>
      </c>
      <c r="AC202" s="56">
        <v>6</v>
      </c>
      <c r="AD202" s="56" t="s">
        <v>195</v>
      </c>
      <c r="AE202">
        <v>1</v>
      </c>
      <c r="AF202" t="s">
        <v>282</v>
      </c>
      <c r="AG202" t="s">
        <v>282</v>
      </c>
      <c r="AH202" t="s">
        <v>282</v>
      </c>
      <c r="AI202" t="s">
        <v>282</v>
      </c>
      <c r="AJ202" t="s">
        <v>282</v>
      </c>
      <c r="AK202" t="s">
        <v>282</v>
      </c>
      <c r="AL202" t="s">
        <v>282</v>
      </c>
      <c r="AM202" t="s">
        <v>282</v>
      </c>
      <c r="AN202" t="s">
        <v>282</v>
      </c>
      <c r="AO202" s="56" t="s">
        <v>197</v>
      </c>
      <c r="AP202" s="56" t="s">
        <v>197</v>
      </c>
      <c r="AQ202" s="56" t="s">
        <v>198</v>
      </c>
      <c r="AR202" t="s">
        <v>282</v>
      </c>
      <c r="AS202">
        <v>567.5</v>
      </c>
      <c r="AT202">
        <v>758.89999999999964</v>
      </c>
      <c r="AU202" t="s">
        <v>282</v>
      </c>
      <c r="AV202" t="s">
        <v>282</v>
      </c>
      <c r="AW202" t="s">
        <v>282</v>
      </c>
      <c r="AX202" t="s">
        <v>282</v>
      </c>
      <c r="AY202" t="s">
        <v>282</v>
      </c>
      <c r="BA202">
        <v>1247</v>
      </c>
      <c r="BB202">
        <v>26</v>
      </c>
      <c r="BC202" t="s">
        <v>1066</v>
      </c>
      <c r="BD202" t="s">
        <v>1090</v>
      </c>
      <c r="BE202" t="s">
        <v>282</v>
      </c>
      <c r="BF202" t="s">
        <v>282</v>
      </c>
      <c r="BG202" t="s">
        <v>3220</v>
      </c>
      <c r="BH202">
        <v>2.08</v>
      </c>
      <c r="BI202">
        <v>3.45</v>
      </c>
      <c r="BJ202">
        <v>0.05</v>
      </c>
      <c r="BK202">
        <v>1254</v>
      </c>
      <c r="BL202">
        <v>16</v>
      </c>
      <c r="BM202" t="s">
        <v>1414</v>
      </c>
      <c r="BN202" t="s">
        <v>1090</v>
      </c>
      <c r="BO202" t="s">
        <v>282</v>
      </c>
      <c r="BP202">
        <v>1</v>
      </c>
      <c r="BQ202" t="s">
        <v>282</v>
      </c>
      <c r="BR202">
        <v>1.78</v>
      </c>
      <c r="BS202">
        <v>4.46</v>
      </c>
      <c r="BT202">
        <v>0.06</v>
      </c>
      <c r="BU202">
        <v>697</v>
      </c>
      <c r="BV202">
        <v>7</v>
      </c>
      <c r="BW202" t="s">
        <v>1068</v>
      </c>
      <c r="BX202" t="s">
        <v>3077</v>
      </c>
      <c r="BY202" t="s">
        <v>282</v>
      </c>
      <c r="BZ202">
        <v>3</v>
      </c>
      <c r="CA202" t="s">
        <v>282</v>
      </c>
      <c r="CB202">
        <v>2.2000000000000002</v>
      </c>
      <c r="CC202">
        <v>4.8099999999999996</v>
      </c>
      <c r="CD202">
        <v>0.03</v>
      </c>
      <c r="CE202" t="s">
        <v>282</v>
      </c>
      <c r="CF202" t="s">
        <v>282</v>
      </c>
      <c r="CG202" t="s">
        <v>282</v>
      </c>
      <c r="CH202" t="s">
        <v>282</v>
      </c>
      <c r="CI202" t="s">
        <v>282</v>
      </c>
      <c r="CJ202" t="s">
        <v>282</v>
      </c>
      <c r="CK202" t="s">
        <v>282</v>
      </c>
      <c r="CL202" t="s">
        <v>282</v>
      </c>
      <c r="CM202" t="s">
        <v>282</v>
      </c>
      <c r="CN202" t="s">
        <v>282</v>
      </c>
      <c r="CO202">
        <v>1376</v>
      </c>
      <c r="CP202">
        <v>11</v>
      </c>
      <c r="CQ202" t="s">
        <v>1069</v>
      </c>
      <c r="CR202" t="s">
        <v>3077</v>
      </c>
      <c r="CS202" t="s">
        <v>554</v>
      </c>
      <c r="CT202" t="s">
        <v>282</v>
      </c>
      <c r="CU202" t="s">
        <v>1429</v>
      </c>
      <c r="CV202">
        <v>1.91</v>
      </c>
      <c r="CW202">
        <v>2.89</v>
      </c>
      <c r="CX202">
        <v>0.05</v>
      </c>
      <c r="CY202" t="s">
        <v>282</v>
      </c>
      <c r="CZ202" t="s">
        <v>282</v>
      </c>
      <c r="DA202" t="s">
        <v>282</v>
      </c>
      <c r="DB202" t="s">
        <v>282</v>
      </c>
      <c r="DC202" t="s">
        <v>282</v>
      </c>
      <c r="DD202" t="s">
        <v>282</v>
      </c>
      <c r="DE202" t="s">
        <v>282</v>
      </c>
      <c r="DF202" t="s">
        <v>282</v>
      </c>
      <c r="DG202" t="s">
        <v>282</v>
      </c>
      <c r="DH202" t="s">
        <v>282</v>
      </c>
      <c r="DJ202">
        <v>4</v>
      </c>
      <c r="DK202">
        <v>1.9925000000000002</v>
      </c>
      <c r="DL202">
        <v>3.9024999999999999</v>
      </c>
      <c r="DM202">
        <v>4.7500000000000001E-2</v>
      </c>
      <c r="DN202" t="s">
        <v>282</v>
      </c>
      <c r="DO202" t="s">
        <v>282</v>
      </c>
      <c r="DP202" t="s">
        <v>282</v>
      </c>
      <c r="DR202" t="s">
        <v>282</v>
      </c>
      <c r="DS202" t="s">
        <v>282</v>
      </c>
      <c r="DT202" t="s">
        <v>282</v>
      </c>
      <c r="DU202" t="s">
        <v>282</v>
      </c>
      <c r="DV202" t="s">
        <v>282</v>
      </c>
      <c r="DW202" t="s">
        <v>282</v>
      </c>
      <c r="DX202" t="s">
        <v>282</v>
      </c>
      <c r="DZ202" t="s">
        <v>282</v>
      </c>
      <c r="EA202" t="s">
        <v>282</v>
      </c>
      <c r="EB202" t="s">
        <v>282</v>
      </c>
    </row>
    <row r="203" spans="1:132" x14ac:dyDescent="0.25">
      <c r="A203" t="s">
        <v>3233</v>
      </c>
      <c r="B203" t="e">
        <v>#N/A</v>
      </c>
      <c r="D203" t="s">
        <v>307</v>
      </c>
      <c r="E203" t="s">
        <v>1052</v>
      </c>
      <c r="H203">
        <v>9460</v>
      </c>
      <c r="I203">
        <v>0</v>
      </c>
      <c r="J203">
        <v>0</v>
      </c>
      <c r="K203">
        <v>0</v>
      </c>
      <c r="L203">
        <v>0</v>
      </c>
      <c r="M203">
        <v>0</v>
      </c>
      <c r="N203" t="s">
        <v>3043</v>
      </c>
      <c r="O203">
        <v>9460</v>
      </c>
      <c r="P203">
        <v>0</v>
      </c>
      <c r="Q203" t="s">
        <v>191</v>
      </c>
      <c r="T203">
        <v>15</v>
      </c>
      <c r="U203" s="62" t="str">
        <f>VLOOKUP(A203,'Rettelse til drænsystem'!$G$4:$H$424,2,FALSE)</f>
        <v>Systematisk drænet</v>
      </c>
      <c r="V203" t="s">
        <v>1104</v>
      </c>
      <c r="W203" t="s">
        <v>193</v>
      </c>
      <c r="X203">
        <v>0</v>
      </c>
      <c r="Y203" s="56" t="s">
        <v>282</v>
      </c>
      <c r="Z203" s="56" t="s">
        <v>282</v>
      </c>
      <c r="AA203" s="56" t="s">
        <v>282</v>
      </c>
      <c r="AB203" s="56" t="s">
        <v>282</v>
      </c>
      <c r="AC203" s="56">
        <v>6</v>
      </c>
      <c r="AD203" s="56" t="s">
        <v>195</v>
      </c>
      <c r="AE203">
        <v>1</v>
      </c>
      <c r="AF203" t="s">
        <v>282</v>
      </c>
      <c r="AG203" t="s">
        <v>282</v>
      </c>
      <c r="AH203" t="s">
        <v>282</v>
      </c>
      <c r="AI203" t="s">
        <v>282</v>
      </c>
      <c r="AJ203" t="s">
        <v>282</v>
      </c>
      <c r="AK203" t="s">
        <v>282</v>
      </c>
      <c r="AL203" t="s">
        <v>282</v>
      </c>
      <c r="AM203" t="s">
        <v>282</v>
      </c>
      <c r="AN203" t="s">
        <v>282</v>
      </c>
      <c r="AO203" s="56" t="s">
        <v>197</v>
      </c>
      <c r="AP203" s="56" t="s">
        <v>197</v>
      </c>
      <c r="AQ203" s="56" t="s">
        <v>198</v>
      </c>
      <c r="AR203" t="s">
        <v>282</v>
      </c>
      <c r="AS203">
        <v>567.5</v>
      </c>
      <c r="AT203">
        <v>758.89999999999964</v>
      </c>
      <c r="AU203" t="s">
        <v>282</v>
      </c>
      <c r="AV203" t="s">
        <v>282</v>
      </c>
      <c r="AW203" t="s">
        <v>282</v>
      </c>
      <c r="AX203" t="s">
        <v>282</v>
      </c>
      <c r="AY203" t="s">
        <v>282</v>
      </c>
      <c r="BA203">
        <v>1262</v>
      </c>
      <c r="BB203">
        <v>26</v>
      </c>
      <c r="BC203" t="s">
        <v>1066</v>
      </c>
      <c r="BD203" t="s">
        <v>1090</v>
      </c>
      <c r="BE203" t="s">
        <v>282</v>
      </c>
      <c r="BF203" t="s">
        <v>282</v>
      </c>
      <c r="BG203" t="s">
        <v>3220</v>
      </c>
      <c r="BH203">
        <v>3.36</v>
      </c>
      <c r="BI203">
        <v>4.8099999999999996</v>
      </c>
      <c r="BJ203">
        <v>0.06</v>
      </c>
      <c r="BK203">
        <v>1280</v>
      </c>
      <c r="BL203">
        <v>16</v>
      </c>
      <c r="BM203" t="s">
        <v>1414</v>
      </c>
      <c r="BN203" t="s">
        <v>1090</v>
      </c>
      <c r="BO203" t="s">
        <v>282</v>
      </c>
      <c r="BP203">
        <v>0.5</v>
      </c>
      <c r="BQ203" t="s">
        <v>282</v>
      </c>
      <c r="BR203">
        <v>2.52</v>
      </c>
      <c r="BS203">
        <v>5.27</v>
      </c>
      <c r="BT203">
        <v>0.04</v>
      </c>
      <c r="BU203">
        <v>710</v>
      </c>
      <c r="BV203">
        <v>7</v>
      </c>
      <c r="BW203" t="s">
        <v>1068</v>
      </c>
      <c r="BX203" t="s">
        <v>3077</v>
      </c>
      <c r="BY203" t="s">
        <v>282</v>
      </c>
      <c r="BZ203">
        <v>3</v>
      </c>
      <c r="CA203" t="s">
        <v>282</v>
      </c>
      <c r="CB203">
        <v>3.24</v>
      </c>
      <c r="CC203">
        <v>5.9</v>
      </c>
      <c r="CD203">
        <v>0.02</v>
      </c>
      <c r="CE203" t="s">
        <v>282</v>
      </c>
      <c r="CF203" t="s">
        <v>282</v>
      </c>
      <c r="CG203" t="s">
        <v>282</v>
      </c>
      <c r="CH203" t="s">
        <v>282</v>
      </c>
      <c r="CI203" t="s">
        <v>282</v>
      </c>
      <c r="CJ203" t="s">
        <v>282</v>
      </c>
      <c r="CK203" t="s">
        <v>282</v>
      </c>
      <c r="CL203" t="s">
        <v>282</v>
      </c>
      <c r="CM203" t="s">
        <v>282</v>
      </c>
      <c r="CN203" t="s">
        <v>282</v>
      </c>
      <c r="CO203">
        <v>1389</v>
      </c>
      <c r="CP203">
        <v>11</v>
      </c>
      <c r="CQ203" t="s">
        <v>1069</v>
      </c>
      <c r="CR203" t="s">
        <v>3077</v>
      </c>
      <c r="CS203" t="s">
        <v>554</v>
      </c>
      <c r="CT203" t="s">
        <v>282</v>
      </c>
      <c r="CU203" t="s">
        <v>1429</v>
      </c>
      <c r="CV203">
        <v>2.77</v>
      </c>
      <c r="CW203">
        <v>3.89</v>
      </c>
      <c r="CX203">
        <v>0.05</v>
      </c>
      <c r="CY203" t="s">
        <v>282</v>
      </c>
      <c r="CZ203" t="s">
        <v>282</v>
      </c>
      <c r="DA203" t="s">
        <v>282</v>
      </c>
      <c r="DB203" t="s">
        <v>282</v>
      </c>
      <c r="DC203" t="s">
        <v>282</v>
      </c>
      <c r="DD203" t="s">
        <v>282</v>
      </c>
      <c r="DE203" t="s">
        <v>282</v>
      </c>
      <c r="DF203" t="s">
        <v>282</v>
      </c>
      <c r="DG203" t="s">
        <v>282</v>
      </c>
      <c r="DH203" t="s">
        <v>282</v>
      </c>
      <c r="DJ203">
        <v>4</v>
      </c>
      <c r="DK203">
        <v>2.9725000000000001</v>
      </c>
      <c r="DL203">
        <v>4.9674999999999994</v>
      </c>
      <c r="DM203">
        <v>4.2500000000000003E-2</v>
      </c>
      <c r="DN203" t="s">
        <v>282</v>
      </c>
      <c r="DO203" t="s">
        <v>282</v>
      </c>
      <c r="DP203" t="s">
        <v>282</v>
      </c>
      <c r="DR203" t="s">
        <v>282</v>
      </c>
      <c r="DS203" t="s">
        <v>282</v>
      </c>
      <c r="DT203" t="s">
        <v>282</v>
      </c>
      <c r="DU203" t="s">
        <v>282</v>
      </c>
      <c r="DV203" t="s">
        <v>282</v>
      </c>
      <c r="DW203" t="s">
        <v>282</v>
      </c>
      <c r="DX203" t="s">
        <v>282</v>
      </c>
      <c r="DZ203" t="s">
        <v>282</v>
      </c>
      <c r="EA203" t="s">
        <v>282</v>
      </c>
      <c r="EB203" t="s">
        <v>282</v>
      </c>
    </row>
    <row r="204" spans="1:132" x14ac:dyDescent="0.25">
      <c r="A204" t="s">
        <v>3234</v>
      </c>
      <c r="B204" t="e">
        <v>#N/A</v>
      </c>
      <c r="D204" t="s">
        <v>307</v>
      </c>
      <c r="E204" t="s">
        <v>1052</v>
      </c>
      <c r="H204">
        <v>9460</v>
      </c>
      <c r="I204">
        <v>0</v>
      </c>
      <c r="J204">
        <v>0</v>
      </c>
      <c r="K204">
        <v>0</v>
      </c>
      <c r="L204">
        <v>0</v>
      </c>
      <c r="M204">
        <v>0</v>
      </c>
      <c r="N204" t="s">
        <v>3235</v>
      </c>
      <c r="O204">
        <v>9460</v>
      </c>
      <c r="P204">
        <v>0</v>
      </c>
      <c r="Q204" t="s">
        <v>191</v>
      </c>
      <c r="T204">
        <v>15</v>
      </c>
      <c r="U204" s="62" t="str">
        <f>VLOOKUP(A204,'Rettelse til drænsystem'!$G$4:$H$424,2,FALSE)</f>
        <v>Systematisk drænet</v>
      </c>
      <c r="V204" t="s">
        <v>1104</v>
      </c>
      <c r="W204" t="s">
        <v>193</v>
      </c>
      <c r="X204">
        <v>0</v>
      </c>
      <c r="Y204" s="56" t="s">
        <v>282</v>
      </c>
      <c r="Z204" s="56" t="s">
        <v>282</v>
      </c>
      <c r="AA204" s="56" t="s">
        <v>282</v>
      </c>
      <c r="AB204" s="56" t="s">
        <v>282</v>
      </c>
      <c r="AC204" s="56">
        <v>6</v>
      </c>
      <c r="AD204" s="56" t="s">
        <v>195</v>
      </c>
      <c r="AE204">
        <v>1</v>
      </c>
      <c r="AF204" t="s">
        <v>282</v>
      </c>
      <c r="AG204" t="s">
        <v>282</v>
      </c>
      <c r="AH204" t="s">
        <v>282</v>
      </c>
      <c r="AI204" t="s">
        <v>282</v>
      </c>
      <c r="AJ204" t="s">
        <v>282</v>
      </c>
      <c r="AK204" t="s">
        <v>282</v>
      </c>
      <c r="AL204" t="s">
        <v>282</v>
      </c>
      <c r="AM204" t="s">
        <v>282</v>
      </c>
      <c r="AN204" t="s">
        <v>282</v>
      </c>
      <c r="AO204" s="56" t="s">
        <v>197</v>
      </c>
      <c r="AP204" s="56" t="s">
        <v>197</v>
      </c>
      <c r="AQ204" s="56" t="s">
        <v>198</v>
      </c>
      <c r="AR204" t="s">
        <v>282</v>
      </c>
      <c r="AS204">
        <v>567.5</v>
      </c>
      <c r="AT204">
        <v>758.89999999999964</v>
      </c>
      <c r="AU204" t="s">
        <v>282</v>
      </c>
      <c r="AV204" t="s">
        <v>282</v>
      </c>
      <c r="AW204" t="s">
        <v>282</v>
      </c>
      <c r="AX204" t="s">
        <v>282</v>
      </c>
      <c r="AY204" t="s">
        <v>282</v>
      </c>
      <c r="BA204">
        <v>1271</v>
      </c>
      <c r="BB204">
        <v>26</v>
      </c>
      <c r="BC204" t="s">
        <v>1066</v>
      </c>
      <c r="BD204" t="s">
        <v>1090</v>
      </c>
      <c r="BE204" t="s">
        <v>282</v>
      </c>
      <c r="BF204" t="s">
        <v>282</v>
      </c>
      <c r="BG204" t="s">
        <v>3220</v>
      </c>
      <c r="BH204">
        <v>3.5</v>
      </c>
      <c r="BI204">
        <v>5.23</v>
      </c>
      <c r="BJ204">
        <v>0.06</v>
      </c>
      <c r="BK204">
        <v>1275</v>
      </c>
      <c r="BL204">
        <v>16</v>
      </c>
      <c r="BM204" t="s">
        <v>1414</v>
      </c>
      <c r="BN204" t="s">
        <v>1090</v>
      </c>
      <c r="BO204" t="s">
        <v>282</v>
      </c>
      <c r="BP204">
        <v>1</v>
      </c>
      <c r="BQ204" t="s">
        <v>282</v>
      </c>
      <c r="BR204">
        <v>3.13</v>
      </c>
      <c r="BS204">
        <v>5.85</v>
      </c>
      <c r="BT204">
        <v>0.06</v>
      </c>
      <c r="BU204">
        <v>718</v>
      </c>
      <c r="BV204">
        <v>7</v>
      </c>
      <c r="BW204" t="s">
        <v>1068</v>
      </c>
      <c r="BX204" t="s">
        <v>3077</v>
      </c>
      <c r="BY204" t="s">
        <v>282</v>
      </c>
      <c r="BZ204">
        <v>3</v>
      </c>
      <c r="CA204" t="s">
        <v>282</v>
      </c>
      <c r="CB204">
        <v>2.37</v>
      </c>
      <c r="CC204">
        <v>4.99</v>
      </c>
      <c r="CD204">
        <v>0.03</v>
      </c>
      <c r="CE204" t="s">
        <v>282</v>
      </c>
      <c r="CF204" t="s">
        <v>282</v>
      </c>
      <c r="CG204" t="s">
        <v>282</v>
      </c>
      <c r="CH204" t="s">
        <v>282</v>
      </c>
      <c r="CI204" t="s">
        <v>282</v>
      </c>
      <c r="CJ204" t="s">
        <v>282</v>
      </c>
      <c r="CK204" t="s">
        <v>282</v>
      </c>
      <c r="CL204" t="s">
        <v>282</v>
      </c>
      <c r="CM204" t="s">
        <v>282</v>
      </c>
      <c r="CN204" t="s">
        <v>282</v>
      </c>
      <c r="CO204">
        <v>1402</v>
      </c>
      <c r="CP204">
        <v>11</v>
      </c>
      <c r="CQ204" t="s">
        <v>1069</v>
      </c>
      <c r="CR204" t="s">
        <v>3077</v>
      </c>
      <c r="CS204" t="s">
        <v>554</v>
      </c>
      <c r="CT204" t="s">
        <v>282</v>
      </c>
      <c r="CU204" t="s">
        <v>1429</v>
      </c>
      <c r="CV204">
        <v>2.86</v>
      </c>
      <c r="CW204">
        <v>3.89</v>
      </c>
      <c r="CX204">
        <v>0.08</v>
      </c>
      <c r="CY204" t="s">
        <v>282</v>
      </c>
      <c r="CZ204" t="s">
        <v>282</v>
      </c>
      <c r="DA204" t="s">
        <v>282</v>
      </c>
      <c r="DB204" t="s">
        <v>282</v>
      </c>
      <c r="DC204" t="s">
        <v>282</v>
      </c>
      <c r="DD204" t="s">
        <v>282</v>
      </c>
      <c r="DE204" t="s">
        <v>282</v>
      </c>
      <c r="DF204" t="s">
        <v>282</v>
      </c>
      <c r="DG204" t="s">
        <v>282</v>
      </c>
      <c r="DH204" t="s">
        <v>282</v>
      </c>
      <c r="DJ204">
        <v>4</v>
      </c>
      <c r="DK204">
        <v>2.9649999999999999</v>
      </c>
      <c r="DL204">
        <v>4.99</v>
      </c>
      <c r="DM204">
        <v>5.7499999999999996E-2</v>
      </c>
      <c r="DN204" t="s">
        <v>282</v>
      </c>
      <c r="DO204" t="s">
        <v>282</v>
      </c>
      <c r="DP204" t="s">
        <v>282</v>
      </c>
      <c r="DR204" t="s">
        <v>282</v>
      </c>
      <c r="DS204" t="s">
        <v>282</v>
      </c>
      <c r="DT204" t="s">
        <v>282</v>
      </c>
      <c r="DU204" t="s">
        <v>282</v>
      </c>
      <c r="DV204" t="s">
        <v>282</v>
      </c>
      <c r="DW204" t="s">
        <v>282</v>
      </c>
      <c r="DX204" t="s">
        <v>282</v>
      </c>
      <c r="DZ204" t="s">
        <v>282</v>
      </c>
      <c r="EA204" t="s">
        <v>282</v>
      </c>
      <c r="EB204" t="s">
        <v>282</v>
      </c>
    </row>
    <row r="205" spans="1:132" x14ac:dyDescent="0.25">
      <c r="A205" t="s">
        <v>1415</v>
      </c>
      <c r="B205" t="s">
        <v>1415</v>
      </c>
      <c r="D205" t="s">
        <v>184</v>
      </c>
      <c r="E205" t="s">
        <v>1052</v>
      </c>
      <c r="H205">
        <v>9700</v>
      </c>
      <c r="I205" t="s">
        <v>186</v>
      </c>
      <c r="J205">
        <v>0</v>
      </c>
      <c r="K205">
        <v>0</v>
      </c>
      <c r="L205">
        <v>0</v>
      </c>
      <c r="M205">
        <v>0</v>
      </c>
      <c r="N205" t="s">
        <v>1417</v>
      </c>
      <c r="O205">
        <v>9700</v>
      </c>
      <c r="P205" t="s">
        <v>186</v>
      </c>
      <c r="Q205" t="s">
        <v>191</v>
      </c>
      <c r="T205">
        <v>8</v>
      </c>
      <c r="U205" s="62" t="str">
        <f>VLOOKUP(A205,'Rettelse til drænsystem'!$G$4:$H$424,2,FALSE)</f>
        <v>Drænudløb, frit</v>
      </c>
      <c r="V205" t="s">
        <v>1058</v>
      </c>
      <c r="W205" t="s">
        <v>193</v>
      </c>
      <c r="X205">
        <v>8</v>
      </c>
      <c r="Y205" t="s">
        <v>1120</v>
      </c>
      <c r="Z205">
        <v>1</v>
      </c>
      <c r="AA205" t="s">
        <v>282</v>
      </c>
      <c r="AB205" t="s">
        <v>282</v>
      </c>
      <c r="AC205">
        <v>2</v>
      </c>
      <c r="AD205" t="s">
        <v>196</v>
      </c>
      <c r="AE205">
        <v>1</v>
      </c>
      <c r="AF205" t="s">
        <v>282</v>
      </c>
      <c r="AG205" t="s">
        <v>282</v>
      </c>
      <c r="AH205" t="s">
        <v>282</v>
      </c>
      <c r="AI205" t="s">
        <v>282</v>
      </c>
      <c r="AJ205" t="s">
        <v>282</v>
      </c>
      <c r="AK205" t="s">
        <v>282</v>
      </c>
      <c r="AL205" t="s">
        <v>282</v>
      </c>
      <c r="AM205" t="s">
        <v>282</v>
      </c>
      <c r="AN205" t="s">
        <v>282</v>
      </c>
      <c r="AO205" t="s">
        <v>197</v>
      </c>
      <c r="AP205" t="s">
        <v>3237</v>
      </c>
      <c r="AQ205" t="s">
        <v>198</v>
      </c>
      <c r="AR205" t="s">
        <v>282</v>
      </c>
      <c r="AS205">
        <v>567.5</v>
      </c>
      <c r="AT205">
        <v>699.80000000000018</v>
      </c>
      <c r="AU205">
        <v>595.30000000000018</v>
      </c>
      <c r="AV205">
        <v>82.618648770174133</v>
      </c>
      <c r="AW205">
        <v>13.878489630467682</v>
      </c>
      <c r="AX205">
        <v>90.880513647191549</v>
      </c>
      <c r="AY205">
        <v>15.266338593514451</v>
      </c>
      <c r="BA205">
        <v>1</v>
      </c>
      <c r="BB205">
        <v>25</v>
      </c>
      <c r="BC205" t="s">
        <v>1066</v>
      </c>
      <c r="BD205" t="s">
        <v>1090</v>
      </c>
      <c r="BE205" t="s">
        <v>187</v>
      </c>
      <c r="BF205">
        <v>1</v>
      </c>
      <c r="BG205" t="s">
        <v>282</v>
      </c>
      <c r="BH205">
        <v>7.07</v>
      </c>
      <c r="BI205">
        <v>8.93</v>
      </c>
      <c r="BJ205">
        <v>0.26</v>
      </c>
      <c r="BK205">
        <v>2</v>
      </c>
      <c r="BL205">
        <v>10</v>
      </c>
      <c r="BM205" t="s">
        <v>1414</v>
      </c>
      <c r="BN205" t="s">
        <v>1090</v>
      </c>
      <c r="BO205" t="s">
        <v>187</v>
      </c>
      <c r="BP205">
        <v>1.5</v>
      </c>
      <c r="BQ205" t="s">
        <v>282</v>
      </c>
      <c r="BR205">
        <v>5.49</v>
      </c>
      <c r="BS205">
        <v>8.74</v>
      </c>
      <c r="BT205">
        <v>0.3</v>
      </c>
      <c r="BU205">
        <v>3</v>
      </c>
      <c r="BV205">
        <v>6</v>
      </c>
      <c r="BW205" t="s">
        <v>1068</v>
      </c>
      <c r="BX205" t="s">
        <v>3077</v>
      </c>
      <c r="BY205" t="s">
        <v>187</v>
      </c>
      <c r="BZ205">
        <v>2.5</v>
      </c>
      <c r="CA205" t="s">
        <v>282</v>
      </c>
      <c r="CB205">
        <v>4.63</v>
      </c>
      <c r="CC205">
        <v>6.7</v>
      </c>
      <c r="CD205">
        <v>0.28000000000000003</v>
      </c>
      <c r="CE205">
        <v>4</v>
      </c>
      <c r="CF205">
        <v>8</v>
      </c>
      <c r="CG205" t="s">
        <v>1418</v>
      </c>
      <c r="CH205" t="s">
        <v>3077</v>
      </c>
      <c r="CI205" t="s">
        <v>187</v>
      </c>
      <c r="CJ205">
        <v>2.5</v>
      </c>
      <c r="CK205" t="s">
        <v>282</v>
      </c>
      <c r="CL205">
        <v>3.6</v>
      </c>
      <c r="CM205">
        <v>5.37</v>
      </c>
      <c r="CN205">
        <v>0.19</v>
      </c>
      <c r="CO205">
        <v>5</v>
      </c>
      <c r="CP205">
        <v>10</v>
      </c>
      <c r="CQ205" t="s">
        <v>1069</v>
      </c>
      <c r="CR205" t="s">
        <v>3077</v>
      </c>
      <c r="CS205" t="s">
        <v>187</v>
      </c>
      <c r="CT205">
        <v>3</v>
      </c>
      <c r="CU205" t="s">
        <v>3238</v>
      </c>
      <c r="CV205">
        <v>1.57</v>
      </c>
      <c r="CW205">
        <v>3.44</v>
      </c>
      <c r="CX205">
        <v>0.23</v>
      </c>
      <c r="CY205" t="s">
        <v>282</v>
      </c>
      <c r="CZ205" t="s">
        <v>282</v>
      </c>
      <c r="DA205" t="s">
        <v>282</v>
      </c>
      <c r="DB205" t="s">
        <v>282</v>
      </c>
      <c r="DC205" t="s">
        <v>282</v>
      </c>
      <c r="DD205" t="s">
        <v>282</v>
      </c>
      <c r="DE205" t="s">
        <v>282</v>
      </c>
      <c r="DF205" t="s">
        <v>282</v>
      </c>
      <c r="DG205" t="s">
        <v>282</v>
      </c>
      <c r="DH205" t="s">
        <v>282</v>
      </c>
      <c r="DJ205">
        <v>5</v>
      </c>
      <c r="DK205">
        <v>4.4720000000000004</v>
      </c>
      <c r="DL205">
        <v>6.6360000000000001</v>
      </c>
      <c r="DM205">
        <v>0.252</v>
      </c>
      <c r="DN205">
        <v>26.621816000000013</v>
      </c>
      <c r="DO205">
        <v>39.504108000000016</v>
      </c>
      <c r="DP205">
        <v>1.5001560000000005</v>
      </c>
      <c r="DR205">
        <v>2.4566666666666666</v>
      </c>
      <c r="DS205">
        <v>4.5333333333333341</v>
      </c>
      <c r="DT205">
        <v>0.25</v>
      </c>
      <c r="DU205">
        <v>10.674297733333317</v>
      </c>
      <c r="DV205">
        <v>18.879421666666641</v>
      </c>
      <c r="DW205">
        <v>0.99276059999999833</v>
      </c>
      <c r="DX205">
        <v>424.25666666666598</v>
      </c>
      <c r="EA205">
        <f t="shared" ref="EA205:EA266" si="2">DK205/DL205</f>
        <v>0.67389993972272455</v>
      </c>
    </row>
    <row r="206" spans="1:132" x14ac:dyDescent="0.25">
      <c r="A206" t="s">
        <v>1419</v>
      </c>
      <c r="B206" t="s">
        <v>1419</v>
      </c>
      <c r="D206" t="s">
        <v>184</v>
      </c>
      <c r="E206" t="s">
        <v>1052</v>
      </c>
      <c r="H206">
        <v>9480</v>
      </c>
      <c r="I206" t="s">
        <v>208</v>
      </c>
      <c r="J206">
        <v>0</v>
      </c>
      <c r="K206">
        <v>0</v>
      </c>
      <c r="L206">
        <v>0</v>
      </c>
      <c r="M206">
        <v>0</v>
      </c>
      <c r="N206" t="s">
        <v>209</v>
      </c>
      <c r="O206">
        <v>9480</v>
      </c>
      <c r="P206" t="s">
        <v>208</v>
      </c>
      <c r="Q206" t="s">
        <v>191</v>
      </c>
      <c r="T206">
        <v>8</v>
      </c>
      <c r="U206" s="62" t="str">
        <f>VLOOKUP(A206,'Rettelse til drænsystem'!$G$4:$H$424,2,FALSE)</f>
        <v>Drænudløb, frit</v>
      </c>
      <c r="V206" t="s">
        <v>1104</v>
      </c>
      <c r="W206" t="s">
        <v>193</v>
      </c>
      <c r="X206">
        <v>7.5</v>
      </c>
      <c r="Y206" t="s">
        <v>1120</v>
      </c>
      <c r="Z206">
        <v>1</v>
      </c>
      <c r="AA206" t="s">
        <v>282</v>
      </c>
      <c r="AB206" t="s">
        <v>282</v>
      </c>
      <c r="AC206">
        <v>13</v>
      </c>
      <c r="AD206" t="s">
        <v>215</v>
      </c>
      <c r="AE206">
        <v>1</v>
      </c>
      <c r="AF206" t="s">
        <v>282</v>
      </c>
      <c r="AG206" t="s">
        <v>282</v>
      </c>
      <c r="AH206" t="s">
        <v>282</v>
      </c>
      <c r="AI206" t="s">
        <v>282</v>
      </c>
      <c r="AJ206" t="s">
        <v>282</v>
      </c>
      <c r="AK206" t="s">
        <v>282</v>
      </c>
      <c r="AL206" t="s">
        <v>282</v>
      </c>
      <c r="AM206" t="s">
        <v>282</v>
      </c>
      <c r="AN206" t="s">
        <v>282</v>
      </c>
      <c r="AO206" t="s">
        <v>192</v>
      </c>
      <c r="AP206" t="s">
        <v>197</v>
      </c>
      <c r="AQ206" t="s">
        <v>198</v>
      </c>
      <c r="AR206" t="s">
        <v>282</v>
      </c>
      <c r="AS206">
        <v>567.5</v>
      </c>
      <c r="AT206">
        <v>697.80000000000007</v>
      </c>
      <c r="AU206">
        <v>539.28333333333308</v>
      </c>
      <c r="AV206">
        <v>41.097101629280807</v>
      </c>
      <c r="AW206">
        <v>7.6206882521768069</v>
      </c>
      <c r="AX206">
        <v>45.206811792208889</v>
      </c>
      <c r="AY206">
        <v>8.3827570773944888</v>
      </c>
      <c r="BA206">
        <v>6</v>
      </c>
      <c r="BB206">
        <v>25</v>
      </c>
      <c r="BC206" t="s">
        <v>1066</v>
      </c>
      <c r="BD206" t="s">
        <v>1090</v>
      </c>
      <c r="BE206" t="s">
        <v>187</v>
      </c>
      <c r="BF206">
        <v>1</v>
      </c>
      <c r="BG206" t="s">
        <v>282</v>
      </c>
      <c r="BH206">
        <v>0.04</v>
      </c>
      <c r="BI206">
        <v>6.76</v>
      </c>
      <c r="BJ206">
        <v>3.48</v>
      </c>
      <c r="BK206">
        <v>7</v>
      </c>
      <c r="BL206">
        <v>10</v>
      </c>
      <c r="BM206" t="s">
        <v>1414</v>
      </c>
      <c r="BN206" t="s">
        <v>1090</v>
      </c>
      <c r="BO206" t="s">
        <v>187</v>
      </c>
      <c r="BP206">
        <v>1.5</v>
      </c>
      <c r="BQ206" t="s">
        <v>282</v>
      </c>
      <c r="BR206">
        <v>0.46</v>
      </c>
      <c r="BS206">
        <v>4.8899999999999997</v>
      </c>
      <c r="BT206">
        <v>2.92</v>
      </c>
      <c r="BU206">
        <v>8</v>
      </c>
      <c r="BV206">
        <v>6</v>
      </c>
      <c r="BW206" t="s">
        <v>1068</v>
      </c>
      <c r="BX206" t="s">
        <v>3077</v>
      </c>
      <c r="BY206" t="s">
        <v>187</v>
      </c>
      <c r="BZ206">
        <v>2</v>
      </c>
      <c r="CA206" t="s">
        <v>282</v>
      </c>
      <c r="CB206">
        <v>0.2</v>
      </c>
      <c r="CC206">
        <v>4.33</v>
      </c>
      <c r="CD206">
        <v>2.74</v>
      </c>
      <c r="CE206">
        <v>9</v>
      </c>
      <c r="CF206">
        <v>8</v>
      </c>
      <c r="CG206" t="s">
        <v>1418</v>
      </c>
      <c r="CH206" t="s">
        <v>3077</v>
      </c>
      <c r="CI206" t="s">
        <v>187</v>
      </c>
      <c r="CJ206">
        <v>1.5</v>
      </c>
      <c r="CK206" t="s">
        <v>3239</v>
      </c>
      <c r="CL206">
        <v>0.81</v>
      </c>
      <c r="CM206">
        <v>5.18</v>
      </c>
      <c r="CN206">
        <v>1.54</v>
      </c>
      <c r="CO206">
        <v>10</v>
      </c>
      <c r="CP206">
        <v>10</v>
      </c>
      <c r="CQ206" t="s">
        <v>1069</v>
      </c>
      <c r="CR206" t="s">
        <v>3077</v>
      </c>
      <c r="CS206" t="s">
        <v>187</v>
      </c>
      <c r="CT206">
        <v>2</v>
      </c>
      <c r="CU206" t="s">
        <v>3238</v>
      </c>
      <c r="CV206">
        <v>0.28000000000000003</v>
      </c>
      <c r="CW206">
        <v>5.8</v>
      </c>
      <c r="CX206">
        <v>5.83</v>
      </c>
      <c r="CY206" t="s">
        <v>282</v>
      </c>
      <c r="CZ206" t="s">
        <v>282</v>
      </c>
      <c r="DA206" t="s">
        <v>282</v>
      </c>
      <c r="DB206" t="s">
        <v>282</v>
      </c>
      <c r="DC206" t="s">
        <v>282</v>
      </c>
      <c r="DD206" t="s">
        <v>282</v>
      </c>
      <c r="DE206" t="s">
        <v>282</v>
      </c>
      <c r="DF206" t="s">
        <v>282</v>
      </c>
      <c r="DG206" t="s">
        <v>282</v>
      </c>
      <c r="DH206" t="s">
        <v>282</v>
      </c>
      <c r="DJ206">
        <v>5</v>
      </c>
      <c r="DK206">
        <v>0.35799999999999998</v>
      </c>
      <c r="DL206">
        <v>5.3919999999999995</v>
      </c>
      <c r="DM206">
        <v>3.3019999999999996</v>
      </c>
      <c r="DN206">
        <v>1.9306343333333322</v>
      </c>
      <c r="DO206">
        <v>29.078157333333316</v>
      </c>
      <c r="DP206">
        <v>17.807135666666657</v>
      </c>
      <c r="DR206">
        <v>0.18000000000000002</v>
      </c>
      <c r="DS206">
        <v>6.086666666666666</v>
      </c>
      <c r="DT206">
        <v>4.25</v>
      </c>
      <c r="DU206">
        <v>0.5046631333333329</v>
      </c>
      <c r="DV206">
        <v>20.088214333333315</v>
      </c>
      <c r="DW206">
        <v>14.124013666666654</v>
      </c>
      <c r="DX206">
        <v>327.70333333333303</v>
      </c>
      <c r="EA206">
        <f t="shared" si="2"/>
        <v>6.6394658753709201E-2</v>
      </c>
    </row>
    <row r="207" spans="1:132" x14ac:dyDescent="0.25">
      <c r="A207" t="s">
        <v>1423</v>
      </c>
      <c r="B207" t="s">
        <v>1423</v>
      </c>
      <c r="D207" t="s">
        <v>184</v>
      </c>
      <c r="E207" t="s">
        <v>1052</v>
      </c>
      <c r="H207">
        <v>9382</v>
      </c>
      <c r="I207" t="s">
        <v>212</v>
      </c>
      <c r="J207">
        <v>0</v>
      </c>
      <c r="K207">
        <v>0</v>
      </c>
      <c r="L207">
        <v>0</v>
      </c>
      <c r="M207">
        <v>0</v>
      </c>
      <c r="N207" t="s">
        <v>213</v>
      </c>
      <c r="O207">
        <v>9700</v>
      </c>
      <c r="P207" t="s">
        <v>186</v>
      </c>
      <c r="Q207" t="s">
        <v>214</v>
      </c>
      <c r="T207">
        <v>11.2</v>
      </c>
      <c r="U207" s="62" t="str">
        <f>VLOOKUP(A207,'Rettelse til drænsystem'!$G$4:$H$424,2,FALSE)</f>
        <v>Drænbrønd</v>
      </c>
      <c r="V207" t="s">
        <v>1104</v>
      </c>
      <c r="W207" t="s">
        <v>193</v>
      </c>
      <c r="X207">
        <v>3</v>
      </c>
      <c r="Y207" t="s">
        <v>1120</v>
      </c>
      <c r="Z207">
        <v>1</v>
      </c>
      <c r="AA207" t="s">
        <v>282</v>
      </c>
      <c r="AB207" t="s">
        <v>282</v>
      </c>
      <c r="AC207">
        <v>13</v>
      </c>
      <c r="AD207" t="s">
        <v>215</v>
      </c>
      <c r="AE207">
        <v>1</v>
      </c>
      <c r="AF207" t="s">
        <v>282</v>
      </c>
      <c r="AG207" t="s">
        <v>282</v>
      </c>
      <c r="AH207" t="s">
        <v>282</v>
      </c>
      <c r="AI207" t="s">
        <v>282</v>
      </c>
      <c r="AJ207" t="s">
        <v>282</v>
      </c>
      <c r="AK207" t="s">
        <v>282</v>
      </c>
      <c r="AL207" t="s">
        <v>282</v>
      </c>
      <c r="AM207" t="s">
        <v>282</v>
      </c>
      <c r="AN207" t="s">
        <v>282</v>
      </c>
      <c r="AO207" t="s">
        <v>192</v>
      </c>
      <c r="AP207" t="s">
        <v>3237</v>
      </c>
      <c r="AQ207" t="s">
        <v>198</v>
      </c>
      <c r="AR207" t="s">
        <v>282</v>
      </c>
      <c r="AS207">
        <v>567.5</v>
      </c>
      <c r="AT207">
        <v>699.80000000000018</v>
      </c>
      <c r="AU207">
        <v>575.7733333333332</v>
      </c>
      <c r="AV207">
        <v>42.047108510837923</v>
      </c>
      <c r="AW207">
        <v>7.3027189827312711</v>
      </c>
      <c r="AX207">
        <v>46.251819361921719</v>
      </c>
      <c r="AY207">
        <v>8.0329908810043982</v>
      </c>
      <c r="BA207">
        <v>11</v>
      </c>
      <c r="BB207">
        <v>25</v>
      </c>
      <c r="BC207" t="s">
        <v>1066</v>
      </c>
      <c r="BD207" t="s">
        <v>1090</v>
      </c>
      <c r="BE207" t="s">
        <v>187</v>
      </c>
      <c r="BF207">
        <v>1</v>
      </c>
      <c r="BG207" t="s">
        <v>282</v>
      </c>
      <c r="BH207">
        <v>4.9400000000000004</v>
      </c>
      <c r="BI207">
        <v>5.99</v>
      </c>
      <c r="BJ207">
        <v>0.05</v>
      </c>
      <c r="BK207">
        <v>12</v>
      </c>
      <c r="BL207">
        <v>10</v>
      </c>
      <c r="BM207" t="s">
        <v>1414</v>
      </c>
      <c r="BN207" t="s">
        <v>1090</v>
      </c>
      <c r="BO207" t="s">
        <v>187</v>
      </c>
      <c r="BP207">
        <v>1.5</v>
      </c>
      <c r="BQ207" t="s">
        <v>282</v>
      </c>
      <c r="BR207">
        <v>5.8</v>
      </c>
      <c r="BS207">
        <v>7.57</v>
      </c>
      <c r="BT207">
        <v>0.03</v>
      </c>
      <c r="BU207">
        <v>13</v>
      </c>
      <c r="BV207">
        <v>7</v>
      </c>
      <c r="BW207" t="s">
        <v>1068</v>
      </c>
      <c r="BX207" t="s">
        <v>3077</v>
      </c>
      <c r="BY207" t="s">
        <v>187</v>
      </c>
      <c r="BZ207" t="s">
        <v>282</v>
      </c>
      <c r="CA207" t="s">
        <v>3240</v>
      </c>
      <c r="CB207">
        <v>7.06</v>
      </c>
      <c r="CC207">
        <v>8.8800000000000008</v>
      </c>
      <c r="CD207">
        <v>0.03</v>
      </c>
      <c r="CE207">
        <v>14</v>
      </c>
      <c r="CF207">
        <v>8</v>
      </c>
      <c r="CG207" t="s">
        <v>1418</v>
      </c>
      <c r="CH207" t="s">
        <v>3077</v>
      </c>
      <c r="CI207" t="s">
        <v>187</v>
      </c>
      <c r="CJ207" t="s">
        <v>282</v>
      </c>
      <c r="CK207" t="s">
        <v>3241</v>
      </c>
      <c r="CL207">
        <v>6.22</v>
      </c>
      <c r="CM207">
        <v>7.48</v>
      </c>
      <c r="CN207">
        <v>0.03</v>
      </c>
      <c r="CO207">
        <v>15</v>
      </c>
      <c r="CP207">
        <v>10</v>
      </c>
      <c r="CQ207" t="s">
        <v>1069</v>
      </c>
      <c r="CR207" t="s">
        <v>3077</v>
      </c>
      <c r="CS207" t="s">
        <v>187</v>
      </c>
      <c r="CT207" t="s">
        <v>282</v>
      </c>
      <c r="CU207" t="s">
        <v>3242</v>
      </c>
      <c r="CV207">
        <v>5.14</v>
      </c>
      <c r="CW207">
        <v>5.69</v>
      </c>
      <c r="CX207">
        <v>0.05</v>
      </c>
      <c r="CY207" t="s">
        <v>282</v>
      </c>
      <c r="CZ207" t="s">
        <v>282</v>
      </c>
      <c r="DA207" t="s">
        <v>282</v>
      </c>
      <c r="DB207" t="s">
        <v>282</v>
      </c>
      <c r="DC207" t="s">
        <v>282</v>
      </c>
      <c r="DD207" t="s">
        <v>282</v>
      </c>
      <c r="DE207" t="s">
        <v>282</v>
      </c>
      <c r="DF207" t="s">
        <v>282</v>
      </c>
      <c r="DG207" t="s">
        <v>282</v>
      </c>
      <c r="DH207" t="s">
        <v>282</v>
      </c>
      <c r="DJ207">
        <v>5</v>
      </c>
      <c r="DK207">
        <v>5.8319999999999999</v>
      </c>
      <c r="DL207">
        <v>7.1219999999999999</v>
      </c>
      <c r="DM207">
        <v>3.7999999999999999E-2</v>
      </c>
      <c r="DN207">
        <v>33.579100799999992</v>
      </c>
      <c r="DO207">
        <v>41.006576799999998</v>
      </c>
      <c r="DP207">
        <v>0.21879386666666661</v>
      </c>
      <c r="DR207">
        <v>6.55</v>
      </c>
      <c r="DS207">
        <v>7.7666666666666666</v>
      </c>
      <c r="DT207">
        <v>4.6666666666666669E-2</v>
      </c>
      <c r="DU207">
        <v>25.845519666666625</v>
      </c>
      <c r="DV207">
        <v>30.288109799999951</v>
      </c>
      <c r="DW207">
        <v>0.21711906666666633</v>
      </c>
      <c r="DX207">
        <v>417.53666666666595</v>
      </c>
      <c r="EA207">
        <f t="shared" si="2"/>
        <v>0.81887110362257787</v>
      </c>
    </row>
    <row r="208" spans="1:132" x14ac:dyDescent="0.25">
      <c r="A208" t="s">
        <v>1426</v>
      </c>
      <c r="B208" t="s">
        <v>1426</v>
      </c>
      <c r="D208" t="s">
        <v>184</v>
      </c>
      <c r="E208" t="s">
        <v>1052</v>
      </c>
      <c r="H208">
        <v>9382</v>
      </c>
      <c r="I208" t="s">
        <v>212</v>
      </c>
      <c r="J208">
        <v>0</v>
      </c>
      <c r="K208">
        <v>0</v>
      </c>
      <c r="L208">
        <v>0</v>
      </c>
      <c r="M208">
        <v>0</v>
      </c>
      <c r="N208" t="s">
        <v>221</v>
      </c>
      <c r="O208">
        <v>9382</v>
      </c>
      <c r="P208" t="s">
        <v>212</v>
      </c>
      <c r="Q208" t="s">
        <v>214</v>
      </c>
      <c r="T208">
        <v>8</v>
      </c>
      <c r="U208" s="62" t="str">
        <f>VLOOKUP(A208,'Rettelse til drænsystem'!$G$4:$H$424,2,FALSE)</f>
        <v>Drænbrønd</v>
      </c>
      <c r="V208" t="s">
        <v>1104</v>
      </c>
      <c r="W208" t="s">
        <v>193</v>
      </c>
      <c r="X208">
        <v>2</v>
      </c>
      <c r="Y208" t="s">
        <v>1120</v>
      </c>
      <c r="Z208">
        <v>1</v>
      </c>
      <c r="AA208" t="s">
        <v>282</v>
      </c>
      <c r="AB208" t="s">
        <v>282</v>
      </c>
      <c r="AC208">
        <v>3</v>
      </c>
      <c r="AD208" t="s">
        <v>253</v>
      </c>
      <c r="AE208">
        <v>1</v>
      </c>
      <c r="AF208" t="s">
        <v>282</v>
      </c>
      <c r="AG208" t="s">
        <v>282</v>
      </c>
      <c r="AH208" t="s">
        <v>282</v>
      </c>
      <c r="AI208" t="s">
        <v>282</v>
      </c>
      <c r="AJ208" t="s">
        <v>282</v>
      </c>
      <c r="AK208" t="s">
        <v>282</v>
      </c>
      <c r="AL208" t="s">
        <v>282</v>
      </c>
      <c r="AM208" t="s">
        <v>282</v>
      </c>
      <c r="AN208" t="s">
        <v>282</v>
      </c>
      <c r="AO208" t="s">
        <v>192</v>
      </c>
      <c r="AP208" t="s">
        <v>3237</v>
      </c>
      <c r="AQ208" t="s">
        <v>198</v>
      </c>
      <c r="AR208" t="s">
        <v>282</v>
      </c>
      <c r="AS208">
        <v>567.5</v>
      </c>
      <c r="AT208">
        <v>692.50000000000045</v>
      </c>
      <c r="AU208">
        <v>512.50000000000045</v>
      </c>
      <c r="AV208">
        <v>34.632254865045198</v>
      </c>
      <c r="AW208">
        <v>6.7575131443990566</v>
      </c>
      <c r="AX208">
        <v>38.095480351549718</v>
      </c>
      <c r="AY208">
        <v>7.4332644588389627</v>
      </c>
      <c r="BA208">
        <v>16</v>
      </c>
      <c r="BB208">
        <v>25</v>
      </c>
      <c r="BC208" t="s">
        <v>1066</v>
      </c>
      <c r="BD208" t="s">
        <v>1090</v>
      </c>
      <c r="BE208" t="s">
        <v>187</v>
      </c>
      <c r="BF208">
        <v>1</v>
      </c>
      <c r="BG208" t="s">
        <v>282</v>
      </c>
      <c r="BH208">
        <v>1.1399999999999999</v>
      </c>
      <c r="BI208">
        <v>3.07</v>
      </c>
      <c r="BJ208" t="s">
        <v>3078</v>
      </c>
      <c r="BK208">
        <v>17</v>
      </c>
      <c r="BL208">
        <v>10</v>
      </c>
      <c r="BM208" t="s">
        <v>1414</v>
      </c>
      <c r="BN208" t="s">
        <v>1090</v>
      </c>
      <c r="BO208" t="s">
        <v>187</v>
      </c>
      <c r="BP208">
        <v>0.5</v>
      </c>
      <c r="BQ208" t="s">
        <v>282</v>
      </c>
      <c r="BR208">
        <v>1.95</v>
      </c>
      <c r="BS208">
        <v>4.32</v>
      </c>
      <c r="BT208" t="s">
        <v>3078</v>
      </c>
      <c r="BU208">
        <v>18</v>
      </c>
      <c r="BV208">
        <v>7</v>
      </c>
      <c r="BW208" t="s">
        <v>1068</v>
      </c>
      <c r="BX208" t="s">
        <v>3077</v>
      </c>
      <c r="BY208" t="s">
        <v>187</v>
      </c>
      <c r="BZ208" t="s">
        <v>282</v>
      </c>
      <c r="CA208" t="s">
        <v>3119</v>
      </c>
      <c r="CB208">
        <v>0.9</v>
      </c>
      <c r="CC208">
        <v>3.47</v>
      </c>
      <c r="CD208">
        <v>0.01</v>
      </c>
      <c r="CE208">
        <v>19</v>
      </c>
      <c r="CF208">
        <v>8</v>
      </c>
      <c r="CG208" t="s">
        <v>1418</v>
      </c>
      <c r="CH208" t="s">
        <v>3077</v>
      </c>
      <c r="CI208" t="s">
        <v>187</v>
      </c>
      <c r="CJ208" t="s">
        <v>282</v>
      </c>
      <c r="CK208" t="s">
        <v>3243</v>
      </c>
      <c r="CL208">
        <v>1.55</v>
      </c>
      <c r="CM208">
        <v>4.09</v>
      </c>
      <c r="CN208">
        <v>0.03</v>
      </c>
      <c r="CO208">
        <v>20</v>
      </c>
      <c r="CP208">
        <v>10</v>
      </c>
      <c r="CQ208" t="s">
        <v>1069</v>
      </c>
      <c r="CR208" t="s">
        <v>3077</v>
      </c>
      <c r="CS208" t="s">
        <v>187</v>
      </c>
      <c r="CT208" t="s">
        <v>282</v>
      </c>
      <c r="CU208" t="s">
        <v>3244</v>
      </c>
      <c r="CV208">
        <v>0.81</v>
      </c>
      <c r="CW208">
        <v>3.2</v>
      </c>
      <c r="CX208">
        <v>0.05</v>
      </c>
      <c r="CY208" t="s">
        <v>282</v>
      </c>
      <c r="CZ208" t="s">
        <v>282</v>
      </c>
      <c r="DA208" t="s">
        <v>282</v>
      </c>
      <c r="DB208" t="s">
        <v>282</v>
      </c>
      <c r="DC208" t="s">
        <v>282</v>
      </c>
      <c r="DD208" t="s">
        <v>282</v>
      </c>
      <c r="DE208" t="s">
        <v>282</v>
      </c>
      <c r="DF208" t="s">
        <v>282</v>
      </c>
      <c r="DG208" t="s">
        <v>282</v>
      </c>
      <c r="DH208" t="s">
        <v>282</v>
      </c>
      <c r="DJ208">
        <v>5</v>
      </c>
      <c r="DK208">
        <v>1.27</v>
      </c>
      <c r="DL208">
        <v>3.6300000000000003</v>
      </c>
      <c r="DM208">
        <v>0.03</v>
      </c>
      <c r="DN208">
        <v>6.5087500000000063</v>
      </c>
      <c r="DO208">
        <v>18.603750000000019</v>
      </c>
      <c r="DP208">
        <v>0.15375000000000014</v>
      </c>
      <c r="DR208">
        <v>12.213333333333333</v>
      </c>
      <c r="DS208">
        <v>14.886666666666668</v>
      </c>
      <c r="DT208">
        <v>2.6666666666666668E-2</v>
      </c>
      <c r="DU208">
        <v>45.368780933333262</v>
      </c>
      <c r="DV208">
        <v>54.981319533333249</v>
      </c>
      <c r="DW208">
        <v>0.13507079999999977</v>
      </c>
      <c r="DX208">
        <v>375.19666666666603</v>
      </c>
      <c r="EA208">
        <f t="shared" si="2"/>
        <v>0.34986225895316803</v>
      </c>
    </row>
    <row r="209" spans="1:131" x14ac:dyDescent="0.25">
      <c r="A209" t="s">
        <v>1430</v>
      </c>
      <c r="B209" t="s">
        <v>1430</v>
      </c>
      <c r="D209" t="s">
        <v>184</v>
      </c>
      <c r="E209" t="s">
        <v>1052</v>
      </c>
      <c r="H209">
        <v>9382</v>
      </c>
      <c r="I209" t="s">
        <v>212</v>
      </c>
      <c r="J209">
        <v>0</v>
      </c>
      <c r="K209">
        <v>0</v>
      </c>
      <c r="L209">
        <v>0</v>
      </c>
      <c r="M209">
        <v>0</v>
      </c>
      <c r="N209" t="s">
        <v>228</v>
      </c>
      <c r="O209">
        <v>9700</v>
      </c>
      <c r="P209" t="s">
        <v>186</v>
      </c>
      <c r="Q209" t="s">
        <v>214</v>
      </c>
      <c r="T209">
        <v>11.2</v>
      </c>
      <c r="U209" s="62" t="str">
        <f>VLOOKUP(A209,'Rettelse til drænsystem'!$G$4:$H$424,2,FALSE)</f>
        <v>Drænbrønd</v>
      </c>
      <c r="V209" t="s">
        <v>1104</v>
      </c>
      <c r="W209" t="s">
        <v>193</v>
      </c>
      <c r="X209">
        <v>2.5</v>
      </c>
      <c r="Y209" t="s">
        <v>1120</v>
      </c>
      <c r="Z209">
        <v>1</v>
      </c>
      <c r="AA209" t="s">
        <v>282</v>
      </c>
      <c r="AB209" t="s">
        <v>282</v>
      </c>
      <c r="AC209">
        <v>13</v>
      </c>
      <c r="AD209" t="s">
        <v>215</v>
      </c>
      <c r="AE209">
        <v>1</v>
      </c>
      <c r="AF209" t="s">
        <v>282</v>
      </c>
      <c r="AG209" t="s">
        <v>282</v>
      </c>
      <c r="AH209" t="s">
        <v>282</v>
      </c>
      <c r="AI209" t="s">
        <v>282</v>
      </c>
      <c r="AJ209" t="s">
        <v>282</v>
      </c>
      <c r="AK209" t="s">
        <v>282</v>
      </c>
      <c r="AL209" t="s">
        <v>282</v>
      </c>
      <c r="AM209" t="s">
        <v>282</v>
      </c>
      <c r="AN209" t="s">
        <v>282</v>
      </c>
      <c r="AO209" t="s">
        <v>192</v>
      </c>
      <c r="AP209" t="s">
        <v>3237</v>
      </c>
      <c r="AQ209" t="s">
        <v>198</v>
      </c>
      <c r="AR209" t="s">
        <v>282</v>
      </c>
      <c r="AS209">
        <v>567.5</v>
      </c>
      <c r="AT209">
        <v>699.80000000000018</v>
      </c>
      <c r="AU209">
        <v>575.7733333333332</v>
      </c>
      <c r="AV209">
        <v>42.047108510837923</v>
      </c>
      <c r="AW209">
        <v>7.3027189827312711</v>
      </c>
      <c r="AX209">
        <v>46.251819361921719</v>
      </c>
      <c r="AY209">
        <v>8.0329908810043982</v>
      </c>
      <c r="BA209">
        <v>21</v>
      </c>
      <c r="BB209">
        <v>25</v>
      </c>
      <c r="BC209" t="s">
        <v>1066</v>
      </c>
      <c r="BD209" t="s">
        <v>1090</v>
      </c>
      <c r="BE209" t="s">
        <v>187</v>
      </c>
      <c r="BF209">
        <v>1</v>
      </c>
      <c r="BG209" t="s">
        <v>282</v>
      </c>
      <c r="BH209">
        <v>11.4</v>
      </c>
      <c r="BI209">
        <v>12.91</v>
      </c>
      <c r="BJ209">
        <v>0.04</v>
      </c>
      <c r="BK209">
        <v>22</v>
      </c>
      <c r="BL209">
        <v>10</v>
      </c>
      <c r="BM209" t="s">
        <v>1414</v>
      </c>
      <c r="BN209" t="s">
        <v>1090</v>
      </c>
      <c r="BO209" t="s">
        <v>187</v>
      </c>
      <c r="BP209">
        <v>1.5</v>
      </c>
      <c r="BQ209" t="s">
        <v>282</v>
      </c>
      <c r="BR209">
        <v>7.96</v>
      </c>
      <c r="BS209">
        <v>10.6</v>
      </c>
      <c r="BT209">
        <v>0.03</v>
      </c>
      <c r="BU209">
        <v>23</v>
      </c>
      <c r="BV209">
        <v>7</v>
      </c>
      <c r="BW209" t="s">
        <v>1068</v>
      </c>
      <c r="BX209" t="s">
        <v>3077</v>
      </c>
      <c r="BY209" t="s">
        <v>187</v>
      </c>
      <c r="BZ209" t="s">
        <v>282</v>
      </c>
      <c r="CA209" t="s">
        <v>3245</v>
      </c>
      <c r="CB209">
        <v>13.88</v>
      </c>
      <c r="CC209">
        <v>17.809999999999999</v>
      </c>
      <c r="CD209">
        <v>0.03</v>
      </c>
      <c r="CE209">
        <v>24</v>
      </c>
      <c r="CF209">
        <v>8</v>
      </c>
      <c r="CG209" t="s">
        <v>1418</v>
      </c>
      <c r="CH209" t="s">
        <v>3077</v>
      </c>
      <c r="CI209" t="s">
        <v>187</v>
      </c>
      <c r="CJ209" t="s">
        <v>282</v>
      </c>
      <c r="CK209" t="s">
        <v>3246</v>
      </c>
      <c r="CL209">
        <v>3</v>
      </c>
      <c r="CM209">
        <v>4.46</v>
      </c>
      <c r="CN209">
        <v>0.03</v>
      </c>
      <c r="CO209">
        <v>25</v>
      </c>
      <c r="CP209">
        <v>10</v>
      </c>
      <c r="CQ209" t="s">
        <v>1069</v>
      </c>
      <c r="CR209" t="s">
        <v>3077</v>
      </c>
      <c r="CS209" t="s">
        <v>187</v>
      </c>
      <c r="CT209" t="s">
        <v>282</v>
      </c>
      <c r="CU209" t="s">
        <v>3247</v>
      </c>
      <c r="CV209">
        <v>2.82</v>
      </c>
      <c r="CW209">
        <v>4.78</v>
      </c>
      <c r="CX209">
        <v>0.04</v>
      </c>
      <c r="CY209" t="s">
        <v>282</v>
      </c>
      <c r="CZ209" t="s">
        <v>282</v>
      </c>
      <c r="DA209" t="s">
        <v>282</v>
      </c>
      <c r="DB209" t="s">
        <v>282</v>
      </c>
      <c r="DC209" t="s">
        <v>282</v>
      </c>
      <c r="DD209" t="s">
        <v>282</v>
      </c>
      <c r="DE209" t="s">
        <v>282</v>
      </c>
      <c r="DF209" t="s">
        <v>282</v>
      </c>
      <c r="DG209" t="s">
        <v>282</v>
      </c>
      <c r="DH209" t="s">
        <v>282</v>
      </c>
      <c r="DJ209">
        <v>5</v>
      </c>
      <c r="DK209">
        <v>7.8120000000000003</v>
      </c>
      <c r="DL209">
        <v>10.111999999999998</v>
      </c>
      <c r="DM209">
        <v>3.4000000000000002E-2</v>
      </c>
      <c r="DN209">
        <v>44.979412799999992</v>
      </c>
      <c r="DO209">
        <v>58.222199466666645</v>
      </c>
      <c r="DP209">
        <v>0.19576293333333328</v>
      </c>
      <c r="DR209">
        <v>0.55333333333333334</v>
      </c>
      <c r="DS209">
        <v>2.0233333333333334</v>
      </c>
      <c r="DT209">
        <v>7.0000000000000007E-2</v>
      </c>
      <c r="DU209">
        <v>1.9673655999999984</v>
      </c>
      <c r="DV209">
        <v>7.6087271999999917</v>
      </c>
      <c r="DW209">
        <v>0.27653733333333302</v>
      </c>
      <c r="DX209">
        <v>395.05333333333294</v>
      </c>
      <c r="EA209">
        <f t="shared" si="2"/>
        <v>0.77254746835443056</v>
      </c>
    </row>
    <row r="210" spans="1:131" x14ac:dyDescent="0.25">
      <c r="A210" t="s">
        <v>1434</v>
      </c>
      <c r="B210" t="s">
        <v>1434</v>
      </c>
      <c r="D210" t="s">
        <v>184</v>
      </c>
      <c r="E210" t="s">
        <v>1052</v>
      </c>
      <c r="H210">
        <v>9700</v>
      </c>
      <c r="I210" t="s">
        <v>186</v>
      </c>
      <c r="J210">
        <v>0</v>
      </c>
      <c r="K210">
        <v>0</v>
      </c>
      <c r="L210">
        <v>0</v>
      </c>
      <c r="M210">
        <v>0</v>
      </c>
      <c r="N210" t="s">
        <v>231</v>
      </c>
      <c r="O210">
        <v>9700</v>
      </c>
      <c r="P210" t="s">
        <v>186</v>
      </c>
      <c r="Q210" t="s">
        <v>214</v>
      </c>
      <c r="T210">
        <v>8</v>
      </c>
      <c r="U210" s="62" t="str">
        <f>VLOOKUP(A210,'Rettelse til drænsystem'!$G$4:$H$424,2,FALSE)</f>
        <v>Drænbrønd</v>
      </c>
      <c r="V210" t="s">
        <v>1058</v>
      </c>
      <c r="W210" t="s">
        <v>193</v>
      </c>
      <c r="X210">
        <v>7.5</v>
      </c>
      <c r="Y210" t="s">
        <v>1120</v>
      </c>
      <c r="Z210">
        <v>1</v>
      </c>
      <c r="AA210" t="s">
        <v>282</v>
      </c>
      <c r="AB210" t="s">
        <v>282</v>
      </c>
      <c r="AC210">
        <v>3</v>
      </c>
      <c r="AD210" t="s">
        <v>253</v>
      </c>
      <c r="AE210">
        <v>1</v>
      </c>
      <c r="AF210" t="s">
        <v>282</v>
      </c>
      <c r="AG210" t="s">
        <v>282</v>
      </c>
      <c r="AH210" t="s">
        <v>282</v>
      </c>
      <c r="AI210" t="s">
        <v>282</v>
      </c>
      <c r="AJ210" t="s">
        <v>282</v>
      </c>
      <c r="AK210" t="s">
        <v>282</v>
      </c>
      <c r="AL210" t="s">
        <v>282</v>
      </c>
      <c r="AM210" t="s">
        <v>282</v>
      </c>
      <c r="AN210" t="s">
        <v>282</v>
      </c>
      <c r="AO210" t="s">
        <v>192</v>
      </c>
      <c r="AP210" t="s">
        <v>192</v>
      </c>
      <c r="AQ210" t="s">
        <v>234</v>
      </c>
      <c r="AR210" t="s">
        <v>282</v>
      </c>
      <c r="AS210">
        <v>567.5</v>
      </c>
      <c r="AT210">
        <v>699.80000000000018</v>
      </c>
      <c r="AU210">
        <v>575.30000000000018</v>
      </c>
      <c r="AV210">
        <v>38.540999831645308</v>
      </c>
      <c r="AW210">
        <v>6.6992872990866141</v>
      </c>
      <c r="AX210">
        <v>42.395099814809839</v>
      </c>
      <c r="AY210">
        <v>7.3692160289952762</v>
      </c>
      <c r="BA210">
        <v>26</v>
      </c>
      <c r="BB210">
        <v>25</v>
      </c>
      <c r="BC210" t="s">
        <v>1066</v>
      </c>
      <c r="BD210" t="s">
        <v>1090</v>
      </c>
      <c r="BE210" t="s">
        <v>187</v>
      </c>
      <c r="BF210">
        <v>1</v>
      </c>
      <c r="BG210" t="s">
        <v>282</v>
      </c>
      <c r="BH210">
        <v>9.3699999999999992</v>
      </c>
      <c r="BI210">
        <v>10.09</v>
      </c>
      <c r="BJ210">
        <v>0.03</v>
      </c>
      <c r="BK210">
        <v>27</v>
      </c>
      <c r="BL210">
        <v>10</v>
      </c>
      <c r="BM210" t="s">
        <v>1414</v>
      </c>
      <c r="BN210" t="s">
        <v>1090</v>
      </c>
      <c r="BO210" t="s">
        <v>187</v>
      </c>
      <c r="BP210">
        <v>2</v>
      </c>
      <c r="BQ210" t="s">
        <v>282</v>
      </c>
      <c r="BR210">
        <v>7.3</v>
      </c>
      <c r="BS210">
        <v>9.5</v>
      </c>
      <c r="BT210">
        <v>0.03</v>
      </c>
      <c r="BU210">
        <v>28</v>
      </c>
      <c r="BV210">
        <v>7</v>
      </c>
      <c r="BW210" t="s">
        <v>1068</v>
      </c>
      <c r="BX210" t="s">
        <v>3077</v>
      </c>
      <c r="BY210" t="s">
        <v>187</v>
      </c>
      <c r="BZ210">
        <v>2.5</v>
      </c>
      <c r="CA210" t="s">
        <v>282</v>
      </c>
      <c r="CB210">
        <v>9.19</v>
      </c>
      <c r="CC210">
        <v>10.11</v>
      </c>
      <c r="CD210">
        <v>0.02</v>
      </c>
      <c r="CE210">
        <v>29</v>
      </c>
      <c r="CF210">
        <v>8</v>
      </c>
      <c r="CG210" t="s">
        <v>1418</v>
      </c>
      <c r="CH210" t="s">
        <v>3077</v>
      </c>
      <c r="CI210" t="s">
        <v>187</v>
      </c>
      <c r="CJ210">
        <v>2</v>
      </c>
      <c r="CK210" t="s">
        <v>282</v>
      </c>
      <c r="CL210">
        <v>10.4</v>
      </c>
      <c r="CM210">
        <v>11.2</v>
      </c>
      <c r="CN210">
        <v>0.01</v>
      </c>
      <c r="CO210">
        <v>30</v>
      </c>
      <c r="CP210">
        <v>10</v>
      </c>
      <c r="CQ210" t="s">
        <v>1069</v>
      </c>
      <c r="CR210" t="s">
        <v>3077</v>
      </c>
      <c r="CS210" t="s">
        <v>187</v>
      </c>
      <c r="CT210">
        <v>2</v>
      </c>
      <c r="CU210" t="s">
        <v>3238</v>
      </c>
      <c r="CV210">
        <v>9.4499999999999993</v>
      </c>
      <c r="CW210">
        <v>9.6</v>
      </c>
      <c r="CX210">
        <v>0.02</v>
      </c>
      <c r="CY210" t="s">
        <v>282</v>
      </c>
      <c r="CZ210" t="s">
        <v>282</v>
      </c>
      <c r="DA210" t="s">
        <v>282</v>
      </c>
      <c r="DB210" t="s">
        <v>282</v>
      </c>
      <c r="DC210" t="s">
        <v>282</v>
      </c>
      <c r="DD210" t="s">
        <v>282</v>
      </c>
      <c r="DE210" t="s">
        <v>282</v>
      </c>
      <c r="DF210" t="s">
        <v>282</v>
      </c>
      <c r="DG210" t="s">
        <v>282</v>
      </c>
      <c r="DH210" t="s">
        <v>282</v>
      </c>
      <c r="DJ210">
        <v>5</v>
      </c>
      <c r="DK210">
        <v>9.1419999999999995</v>
      </c>
      <c r="DL210">
        <v>10.1</v>
      </c>
      <c r="DM210">
        <v>2.1999999999999999E-2</v>
      </c>
      <c r="DN210">
        <v>52.59392600000001</v>
      </c>
      <c r="DO210">
        <v>58.105300000000014</v>
      </c>
      <c r="DP210">
        <v>0.12656600000000004</v>
      </c>
      <c r="DR210">
        <v>5.6766666666666667</v>
      </c>
      <c r="DS210">
        <v>6.2266666666666666</v>
      </c>
      <c r="DT210">
        <v>1.3333333333333334E-2</v>
      </c>
      <c r="DU210">
        <v>25.362423999999976</v>
      </c>
      <c r="DV210">
        <v>27.132262933333308</v>
      </c>
      <c r="DW210">
        <v>7.1109599999999926E-2</v>
      </c>
      <c r="DX210">
        <v>395.05333333333294</v>
      </c>
      <c r="EA210">
        <f t="shared" si="2"/>
        <v>0.90514851485148518</v>
      </c>
    </row>
    <row r="211" spans="1:131" x14ac:dyDescent="0.25">
      <c r="A211" t="s">
        <v>1270</v>
      </c>
      <c r="B211" t="s">
        <v>1270</v>
      </c>
      <c r="D211" t="s">
        <v>307</v>
      </c>
      <c r="E211" t="s">
        <v>1052</v>
      </c>
      <c r="H211">
        <v>7790</v>
      </c>
      <c r="I211" t="s">
        <v>342</v>
      </c>
      <c r="J211" t="s">
        <v>343</v>
      </c>
      <c r="K211" t="s">
        <v>340</v>
      </c>
      <c r="L211">
        <v>96185731</v>
      </c>
      <c r="M211" t="s">
        <v>344</v>
      </c>
      <c r="N211" t="s">
        <v>341</v>
      </c>
      <c r="O211">
        <v>7790</v>
      </c>
      <c r="P211" t="s">
        <v>342</v>
      </c>
      <c r="Q211" t="s">
        <v>191</v>
      </c>
      <c r="T211">
        <v>10</v>
      </c>
      <c r="U211" s="62" t="str">
        <f>VLOOKUP(A211,'Rettelse til drænsystem'!$G$4:$H$424,2,FALSE)</f>
        <v>Kombination</v>
      </c>
      <c r="V211" t="s">
        <v>282</v>
      </c>
      <c r="W211" t="s">
        <v>239</v>
      </c>
      <c r="X211">
        <v>8</v>
      </c>
      <c r="Y211" t="s">
        <v>1095</v>
      </c>
      <c r="Z211">
        <v>1</v>
      </c>
      <c r="AA211" t="s">
        <v>282</v>
      </c>
      <c r="AB211" t="s">
        <v>282</v>
      </c>
      <c r="AC211">
        <v>5</v>
      </c>
      <c r="AD211" t="s">
        <v>304</v>
      </c>
      <c r="AE211">
        <v>1</v>
      </c>
      <c r="AF211" t="s">
        <v>282</v>
      </c>
      <c r="AG211" t="s">
        <v>282</v>
      </c>
      <c r="AH211" t="s">
        <v>282</v>
      </c>
      <c r="AI211" t="s">
        <v>282</v>
      </c>
      <c r="AJ211" t="s">
        <v>282</v>
      </c>
      <c r="AK211" t="s">
        <v>282</v>
      </c>
      <c r="AL211" t="s">
        <v>282</v>
      </c>
      <c r="AM211" t="s">
        <v>282</v>
      </c>
      <c r="AN211" t="s">
        <v>282</v>
      </c>
      <c r="AO211" t="s">
        <v>192</v>
      </c>
      <c r="AP211" t="s">
        <v>197</v>
      </c>
      <c r="AQ211" t="s">
        <v>198</v>
      </c>
      <c r="AR211" t="s">
        <v>282</v>
      </c>
      <c r="AS211">
        <v>713.19999999999993</v>
      </c>
      <c r="AT211">
        <v>864.5</v>
      </c>
      <c r="AU211">
        <v>614.36666666666611</v>
      </c>
      <c r="AV211">
        <v>31.847491588230561</v>
      </c>
      <c r="AW211">
        <v>5.1837922394168396</v>
      </c>
      <c r="AX211">
        <v>35.032240747053621</v>
      </c>
      <c r="AY211">
        <v>5.7021714633585239</v>
      </c>
      <c r="BA211">
        <v>933</v>
      </c>
      <c r="BB211">
        <v>26</v>
      </c>
      <c r="BC211" t="s">
        <v>1066</v>
      </c>
      <c r="BD211" t="s">
        <v>1090</v>
      </c>
      <c r="BE211" t="s">
        <v>343</v>
      </c>
      <c r="BF211">
        <v>3</v>
      </c>
      <c r="BG211" t="s">
        <v>282</v>
      </c>
      <c r="BH211">
        <v>6.58</v>
      </c>
      <c r="BI211">
        <v>8.56</v>
      </c>
      <c r="BJ211">
        <v>0.03</v>
      </c>
      <c r="BK211" t="s">
        <v>282</v>
      </c>
      <c r="BL211" t="s">
        <v>282</v>
      </c>
      <c r="BM211" t="s">
        <v>282</v>
      </c>
      <c r="BN211" t="s">
        <v>282</v>
      </c>
      <c r="BO211" t="s">
        <v>282</v>
      </c>
      <c r="BP211" t="s">
        <v>282</v>
      </c>
      <c r="BQ211" t="s">
        <v>282</v>
      </c>
      <c r="BR211" t="s">
        <v>282</v>
      </c>
      <c r="BS211" t="s">
        <v>282</v>
      </c>
      <c r="BT211" t="s">
        <v>282</v>
      </c>
      <c r="BU211">
        <v>935</v>
      </c>
      <c r="BV211">
        <v>7</v>
      </c>
      <c r="BW211" t="s">
        <v>1068</v>
      </c>
      <c r="BX211" t="s">
        <v>3077</v>
      </c>
      <c r="BY211" t="s">
        <v>343</v>
      </c>
      <c r="BZ211">
        <v>4</v>
      </c>
      <c r="CA211" t="s">
        <v>282</v>
      </c>
      <c r="CB211">
        <v>5.49</v>
      </c>
      <c r="CC211">
        <v>6.87</v>
      </c>
      <c r="CD211">
        <v>0.02</v>
      </c>
      <c r="CE211" t="s">
        <v>282</v>
      </c>
      <c r="CF211" t="s">
        <v>282</v>
      </c>
      <c r="CG211" t="s">
        <v>282</v>
      </c>
      <c r="CH211" t="s">
        <v>282</v>
      </c>
      <c r="CI211" t="s">
        <v>282</v>
      </c>
      <c r="CJ211" t="s">
        <v>282</v>
      </c>
      <c r="CK211" t="s">
        <v>282</v>
      </c>
      <c r="CL211" t="s">
        <v>282</v>
      </c>
      <c r="CM211" t="s">
        <v>282</v>
      </c>
      <c r="CN211" t="s">
        <v>282</v>
      </c>
      <c r="CO211">
        <v>941</v>
      </c>
      <c r="CP211">
        <v>11</v>
      </c>
      <c r="CQ211" t="s">
        <v>1069</v>
      </c>
      <c r="CR211" t="s">
        <v>3077</v>
      </c>
      <c r="CS211" t="s">
        <v>343</v>
      </c>
      <c r="CT211">
        <v>2</v>
      </c>
      <c r="CU211" t="s">
        <v>282</v>
      </c>
      <c r="CV211">
        <v>5.51</v>
      </c>
      <c r="CW211">
        <v>5.84</v>
      </c>
      <c r="CX211">
        <v>0.03</v>
      </c>
      <c r="CY211" t="s">
        <v>282</v>
      </c>
      <c r="CZ211" t="s">
        <v>282</v>
      </c>
      <c r="DA211" t="s">
        <v>282</v>
      </c>
      <c r="DB211" t="s">
        <v>282</v>
      </c>
      <c r="DC211" t="s">
        <v>282</v>
      </c>
      <c r="DD211" t="s">
        <v>282</v>
      </c>
      <c r="DE211" t="s">
        <v>282</v>
      </c>
      <c r="DF211" t="s">
        <v>282</v>
      </c>
      <c r="DG211" t="s">
        <v>282</v>
      </c>
      <c r="DH211" t="s">
        <v>282</v>
      </c>
      <c r="DJ211">
        <v>3</v>
      </c>
      <c r="DK211">
        <v>5.8599999999999994</v>
      </c>
      <c r="DL211">
        <v>7.09</v>
      </c>
      <c r="DM211">
        <v>2.6666666666666668E-2</v>
      </c>
      <c r="DN211">
        <v>36.001886666666628</v>
      </c>
      <c r="DO211">
        <v>43.558596666666624</v>
      </c>
      <c r="DP211">
        <v>0.16383111111111098</v>
      </c>
      <c r="DR211">
        <v>11.803333333333335</v>
      </c>
      <c r="DS211">
        <v>12.266666666666666</v>
      </c>
      <c r="DT211">
        <v>3.3333333333333333E-2</v>
      </c>
      <c r="DU211">
        <v>41</v>
      </c>
      <c r="DV211">
        <v>43</v>
      </c>
      <c r="DW211">
        <v>0</v>
      </c>
      <c r="DX211">
        <v>349</v>
      </c>
      <c r="EA211">
        <f t="shared" si="2"/>
        <v>0.82651622002820868</v>
      </c>
    </row>
    <row r="212" spans="1:131" x14ac:dyDescent="0.25">
      <c r="A212" t="s">
        <v>1272</v>
      </c>
      <c r="B212" t="s">
        <v>1272</v>
      </c>
      <c r="D212" t="s">
        <v>307</v>
      </c>
      <c r="E212" t="s">
        <v>1052</v>
      </c>
      <c r="H212">
        <v>7790</v>
      </c>
      <c r="I212" t="s">
        <v>342</v>
      </c>
      <c r="J212" t="s">
        <v>343</v>
      </c>
      <c r="K212" t="s">
        <v>340</v>
      </c>
      <c r="L212">
        <v>96185731</v>
      </c>
      <c r="M212" t="s">
        <v>344</v>
      </c>
      <c r="N212" t="s">
        <v>346</v>
      </c>
      <c r="O212">
        <v>7790</v>
      </c>
      <c r="P212" t="s">
        <v>342</v>
      </c>
      <c r="Q212" t="s">
        <v>191</v>
      </c>
      <c r="T212">
        <v>10</v>
      </c>
      <c r="U212" s="62" t="str">
        <f>VLOOKUP(A212,'Rettelse til drænsystem'!$G$4:$H$424,2,FALSE)</f>
        <v>Systematisk drænet</v>
      </c>
      <c r="V212" t="s">
        <v>282</v>
      </c>
      <c r="W212" t="s">
        <v>239</v>
      </c>
      <c r="X212">
        <v>4.5</v>
      </c>
      <c r="Y212" t="s">
        <v>1095</v>
      </c>
      <c r="Z212">
        <v>1</v>
      </c>
      <c r="AA212" t="s">
        <v>282</v>
      </c>
      <c r="AB212" t="s">
        <v>282</v>
      </c>
      <c r="AC212">
        <v>6</v>
      </c>
      <c r="AD212" t="s">
        <v>195</v>
      </c>
      <c r="AE212">
        <v>1</v>
      </c>
      <c r="AF212" t="s">
        <v>282</v>
      </c>
      <c r="AG212" t="s">
        <v>282</v>
      </c>
      <c r="AH212" t="s">
        <v>282</v>
      </c>
      <c r="AI212" t="s">
        <v>282</v>
      </c>
      <c r="AJ212" t="s">
        <v>282</v>
      </c>
      <c r="AK212" t="s">
        <v>282</v>
      </c>
      <c r="AL212" t="s">
        <v>282</v>
      </c>
      <c r="AM212" t="s">
        <v>282</v>
      </c>
      <c r="AN212" t="s">
        <v>282</v>
      </c>
      <c r="AO212" t="s">
        <v>192</v>
      </c>
      <c r="AP212" t="s">
        <v>197</v>
      </c>
      <c r="AQ212" t="s">
        <v>198</v>
      </c>
      <c r="AR212" t="s">
        <v>282</v>
      </c>
      <c r="AS212">
        <v>713.19999999999993</v>
      </c>
      <c r="AT212">
        <v>864.5</v>
      </c>
      <c r="AU212">
        <v>614.36666666666611</v>
      </c>
      <c r="AV212">
        <v>78.24811995521118</v>
      </c>
      <c r="AW212">
        <v>12.736387600544395</v>
      </c>
      <c r="AX212">
        <v>86.072931950732311</v>
      </c>
      <c r="AY212">
        <v>14.010026360598836</v>
      </c>
      <c r="BA212">
        <v>934</v>
      </c>
      <c r="BB212">
        <v>26</v>
      </c>
      <c r="BC212" t="s">
        <v>1066</v>
      </c>
      <c r="BD212" t="s">
        <v>1090</v>
      </c>
      <c r="BE212" t="s">
        <v>343</v>
      </c>
      <c r="BF212">
        <v>2</v>
      </c>
      <c r="BG212" t="s">
        <v>282</v>
      </c>
      <c r="BH212">
        <v>10.3</v>
      </c>
      <c r="BI212">
        <v>11.91</v>
      </c>
      <c r="BJ212">
        <v>0.04</v>
      </c>
      <c r="BK212" t="s">
        <v>282</v>
      </c>
      <c r="BL212" t="s">
        <v>282</v>
      </c>
      <c r="BM212" t="s">
        <v>282</v>
      </c>
      <c r="BN212" t="s">
        <v>282</v>
      </c>
      <c r="BO212" t="s">
        <v>282</v>
      </c>
      <c r="BP212" t="s">
        <v>282</v>
      </c>
      <c r="BQ212" t="s">
        <v>282</v>
      </c>
      <c r="BR212" t="s">
        <v>282</v>
      </c>
      <c r="BS212" t="s">
        <v>282</v>
      </c>
      <c r="BT212" t="s">
        <v>282</v>
      </c>
      <c r="BU212">
        <v>925</v>
      </c>
      <c r="BV212">
        <v>7</v>
      </c>
      <c r="BW212" t="s">
        <v>1068</v>
      </c>
      <c r="BX212" t="s">
        <v>3077</v>
      </c>
      <c r="BY212" t="s">
        <v>343</v>
      </c>
      <c r="BZ212">
        <v>5</v>
      </c>
      <c r="CA212" t="s">
        <v>282</v>
      </c>
      <c r="CB212">
        <v>10.01</v>
      </c>
      <c r="CC212">
        <v>11.56</v>
      </c>
      <c r="CD212">
        <v>0.04</v>
      </c>
      <c r="CE212" t="s">
        <v>282</v>
      </c>
      <c r="CF212" t="s">
        <v>282</v>
      </c>
      <c r="CG212" t="s">
        <v>282</v>
      </c>
      <c r="CH212" t="s">
        <v>282</v>
      </c>
      <c r="CI212" t="s">
        <v>282</v>
      </c>
      <c r="CJ212" t="s">
        <v>282</v>
      </c>
      <c r="CK212" t="s">
        <v>282</v>
      </c>
      <c r="CL212" t="s">
        <v>282</v>
      </c>
      <c r="CM212" t="s">
        <v>282</v>
      </c>
      <c r="CN212" t="s">
        <v>282</v>
      </c>
      <c r="CO212">
        <v>942</v>
      </c>
      <c r="CP212">
        <v>11</v>
      </c>
      <c r="CQ212" t="s">
        <v>1069</v>
      </c>
      <c r="CR212" t="s">
        <v>3077</v>
      </c>
      <c r="CS212" t="s">
        <v>343</v>
      </c>
      <c r="CT212">
        <v>1</v>
      </c>
      <c r="CU212" t="s">
        <v>282</v>
      </c>
      <c r="CV212">
        <v>10.67</v>
      </c>
      <c r="CW212">
        <v>10.89</v>
      </c>
      <c r="CX212">
        <v>0.05</v>
      </c>
      <c r="CY212" t="s">
        <v>282</v>
      </c>
      <c r="CZ212" t="s">
        <v>282</v>
      </c>
      <c r="DA212" t="s">
        <v>282</v>
      </c>
      <c r="DB212" t="s">
        <v>282</v>
      </c>
      <c r="DC212" t="s">
        <v>282</v>
      </c>
      <c r="DD212" t="s">
        <v>282</v>
      </c>
      <c r="DE212" t="s">
        <v>282</v>
      </c>
      <c r="DF212" t="s">
        <v>282</v>
      </c>
      <c r="DG212" t="s">
        <v>282</v>
      </c>
      <c r="DH212" t="s">
        <v>282</v>
      </c>
      <c r="DJ212">
        <v>3</v>
      </c>
      <c r="DK212">
        <v>10.326666666666668</v>
      </c>
      <c r="DL212">
        <v>11.453333333333333</v>
      </c>
      <c r="DM212">
        <v>4.3333333333333335E-2</v>
      </c>
      <c r="DN212">
        <v>63.443597777777732</v>
      </c>
      <c r="DO212">
        <v>70.365462222222163</v>
      </c>
      <c r="DP212">
        <v>0.26622555555555533</v>
      </c>
      <c r="DR212">
        <v>8.66</v>
      </c>
      <c r="DS212">
        <v>9.1966666666666654</v>
      </c>
      <c r="DT212">
        <v>3.3333333333333333E-2</v>
      </c>
      <c r="DU212">
        <v>30</v>
      </c>
      <c r="DV212">
        <v>32</v>
      </c>
      <c r="DW212">
        <v>0</v>
      </c>
      <c r="DX212">
        <v>349</v>
      </c>
      <c r="EA212">
        <f t="shared" si="2"/>
        <v>0.90162980209545995</v>
      </c>
    </row>
    <row r="213" spans="1:131" x14ac:dyDescent="0.25">
      <c r="A213" t="s">
        <v>1274</v>
      </c>
      <c r="B213" t="s">
        <v>1274</v>
      </c>
      <c r="D213" t="s">
        <v>307</v>
      </c>
      <c r="E213" t="s">
        <v>1052</v>
      </c>
      <c r="H213">
        <v>7760</v>
      </c>
      <c r="I213" t="s">
        <v>348</v>
      </c>
      <c r="J213" t="s">
        <v>343</v>
      </c>
      <c r="K213" t="s">
        <v>340</v>
      </c>
      <c r="L213">
        <v>96185731</v>
      </c>
      <c r="M213" t="s">
        <v>344</v>
      </c>
      <c r="N213" t="s">
        <v>347</v>
      </c>
      <c r="O213">
        <v>7760</v>
      </c>
      <c r="P213" t="s">
        <v>348</v>
      </c>
      <c r="Q213" t="s">
        <v>191</v>
      </c>
      <c r="T213">
        <v>8</v>
      </c>
      <c r="U213" s="62" t="str">
        <f>VLOOKUP(A213,'Rettelse til drænsystem'!$G$4:$H$424,2,FALSE)</f>
        <v>Systematisk drænet</v>
      </c>
      <c r="V213" t="s">
        <v>282</v>
      </c>
      <c r="W213" t="s">
        <v>239</v>
      </c>
      <c r="X213">
        <v>4</v>
      </c>
      <c r="Y213" t="s">
        <v>1106</v>
      </c>
      <c r="Z213">
        <v>1</v>
      </c>
      <c r="AA213" t="s">
        <v>282</v>
      </c>
      <c r="AB213" t="s">
        <v>282</v>
      </c>
      <c r="AC213">
        <v>14</v>
      </c>
      <c r="AD213" t="s">
        <v>229</v>
      </c>
      <c r="AE213">
        <v>1</v>
      </c>
      <c r="AF213" t="s">
        <v>282</v>
      </c>
      <c r="AG213" t="s">
        <v>282</v>
      </c>
      <c r="AH213" t="s">
        <v>282</v>
      </c>
      <c r="AI213" t="s">
        <v>282</v>
      </c>
      <c r="AJ213" t="s">
        <v>282</v>
      </c>
      <c r="AK213" t="s">
        <v>282</v>
      </c>
      <c r="AL213" t="s">
        <v>282</v>
      </c>
      <c r="AM213" t="s">
        <v>282</v>
      </c>
      <c r="AN213" t="s">
        <v>282</v>
      </c>
      <c r="AO213" t="s">
        <v>192</v>
      </c>
      <c r="AP213" t="s">
        <v>192</v>
      </c>
      <c r="AQ213" t="s">
        <v>198</v>
      </c>
      <c r="AR213" t="s">
        <v>3248</v>
      </c>
      <c r="AS213">
        <v>708.99999999999989</v>
      </c>
      <c r="AT213">
        <v>891.4</v>
      </c>
      <c r="AU213">
        <v>650.51666666666608</v>
      </c>
      <c r="AV213">
        <v>31.71339018967884</v>
      </c>
      <c r="AW213">
        <v>4.8751080202421981</v>
      </c>
      <c r="AX213">
        <v>34.884729208646725</v>
      </c>
      <c r="AY213">
        <v>5.362618822266418</v>
      </c>
      <c r="BA213">
        <v>939</v>
      </c>
      <c r="BB213">
        <v>26</v>
      </c>
      <c r="BC213" t="s">
        <v>1066</v>
      </c>
      <c r="BD213" t="s">
        <v>1090</v>
      </c>
      <c r="BE213" t="s">
        <v>343</v>
      </c>
      <c r="BF213">
        <v>2</v>
      </c>
      <c r="BG213" t="s">
        <v>282</v>
      </c>
      <c r="BH213">
        <v>8.08</v>
      </c>
      <c r="BI213">
        <v>10.37</v>
      </c>
      <c r="BJ213">
        <v>0.02</v>
      </c>
      <c r="BK213" t="s">
        <v>282</v>
      </c>
      <c r="BL213" t="s">
        <v>282</v>
      </c>
      <c r="BM213" t="s">
        <v>282</v>
      </c>
      <c r="BN213" t="s">
        <v>282</v>
      </c>
      <c r="BO213" t="s">
        <v>282</v>
      </c>
      <c r="BP213" t="s">
        <v>282</v>
      </c>
      <c r="BQ213" t="s">
        <v>282</v>
      </c>
      <c r="BR213" t="s">
        <v>282</v>
      </c>
      <c r="BS213" t="s">
        <v>282</v>
      </c>
      <c r="BT213" t="s">
        <v>282</v>
      </c>
      <c r="BU213">
        <v>937</v>
      </c>
      <c r="BV213">
        <v>7</v>
      </c>
      <c r="BW213" t="s">
        <v>1068</v>
      </c>
      <c r="BX213" t="s">
        <v>3077</v>
      </c>
      <c r="BY213" t="s">
        <v>343</v>
      </c>
      <c r="BZ213">
        <v>3</v>
      </c>
      <c r="CA213" t="s">
        <v>282</v>
      </c>
      <c r="CB213">
        <v>8.27</v>
      </c>
      <c r="CC213">
        <v>9.9499999999999993</v>
      </c>
      <c r="CD213">
        <v>0.02</v>
      </c>
      <c r="CE213" t="s">
        <v>282</v>
      </c>
      <c r="CF213" t="s">
        <v>282</v>
      </c>
      <c r="CG213" t="s">
        <v>282</v>
      </c>
      <c r="CH213" t="s">
        <v>282</v>
      </c>
      <c r="CI213" t="s">
        <v>282</v>
      </c>
      <c r="CJ213" t="s">
        <v>282</v>
      </c>
      <c r="CK213" t="s">
        <v>282</v>
      </c>
      <c r="CL213" t="s">
        <v>282</v>
      </c>
      <c r="CM213" t="s">
        <v>282</v>
      </c>
      <c r="CN213" t="s">
        <v>282</v>
      </c>
      <c r="CO213">
        <v>956</v>
      </c>
      <c r="CP213">
        <v>11</v>
      </c>
      <c r="CQ213" t="s">
        <v>1069</v>
      </c>
      <c r="CR213" t="s">
        <v>3077</v>
      </c>
      <c r="CS213" t="s">
        <v>343</v>
      </c>
      <c r="CT213">
        <v>1</v>
      </c>
      <c r="CU213" t="s">
        <v>282</v>
      </c>
      <c r="CV213">
        <v>9.76</v>
      </c>
      <c r="CW213">
        <v>11.66</v>
      </c>
      <c r="CX213">
        <v>0.02</v>
      </c>
      <c r="CY213" t="s">
        <v>282</v>
      </c>
      <c r="CZ213" t="s">
        <v>282</v>
      </c>
      <c r="DA213" t="s">
        <v>282</v>
      </c>
      <c r="DB213" t="s">
        <v>282</v>
      </c>
      <c r="DC213" t="s">
        <v>282</v>
      </c>
      <c r="DD213" t="s">
        <v>282</v>
      </c>
      <c r="DE213" t="s">
        <v>282</v>
      </c>
      <c r="DF213" t="s">
        <v>282</v>
      </c>
      <c r="DG213" t="s">
        <v>282</v>
      </c>
      <c r="DH213" t="s">
        <v>282</v>
      </c>
      <c r="DJ213">
        <v>3</v>
      </c>
      <c r="DK213">
        <v>8.7033333333333331</v>
      </c>
      <c r="DL213">
        <v>10.66</v>
      </c>
      <c r="DM213">
        <v>0.02</v>
      </c>
      <c r="DN213">
        <v>56.616633888888835</v>
      </c>
      <c r="DO213">
        <v>69.345076666666614</v>
      </c>
      <c r="DP213">
        <v>0.13010333333333321</v>
      </c>
      <c r="DR213">
        <v>5.2566666666666668</v>
      </c>
      <c r="DS213">
        <v>5.8533333333333344</v>
      </c>
      <c r="DT213">
        <v>1.6666666666666666E-2</v>
      </c>
      <c r="DU213">
        <v>22</v>
      </c>
      <c r="DV213">
        <v>24</v>
      </c>
      <c r="DW213">
        <v>0</v>
      </c>
      <c r="DX213">
        <v>410</v>
      </c>
      <c r="EA213">
        <f t="shared" si="2"/>
        <v>0.81644777986241401</v>
      </c>
    </row>
    <row r="214" spans="1:131" x14ac:dyDescent="0.25">
      <c r="A214" t="s">
        <v>1278</v>
      </c>
      <c r="B214" t="s">
        <v>1278</v>
      </c>
      <c r="D214" t="s">
        <v>307</v>
      </c>
      <c r="E214" t="s">
        <v>1052</v>
      </c>
      <c r="H214">
        <v>7755</v>
      </c>
      <c r="I214" t="s">
        <v>354</v>
      </c>
      <c r="J214" t="s">
        <v>343</v>
      </c>
      <c r="K214" t="s">
        <v>340</v>
      </c>
      <c r="L214">
        <v>96185731</v>
      </c>
      <c r="M214" t="s">
        <v>344</v>
      </c>
      <c r="N214" t="s">
        <v>353</v>
      </c>
      <c r="O214">
        <v>7755</v>
      </c>
      <c r="P214" t="s">
        <v>354</v>
      </c>
      <c r="Q214" t="s">
        <v>191</v>
      </c>
      <c r="T214">
        <v>11</v>
      </c>
      <c r="U214" s="62" t="str">
        <f>VLOOKUP(A214,'Rettelse til drænsystem'!$G$4:$H$424,2,FALSE)</f>
        <v>Kombination</v>
      </c>
      <c r="V214" t="s">
        <v>282</v>
      </c>
      <c r="W214" t="s">
        <v>239</v>
      </c>
      <c r="X214">
        <v>17</v>
      </c>
      <c r="Y214" t="s">
        <v>1064</v>
      </c>
      <c r="Z214">
        <v>1</v>
      </c>
      <c r="AA214" t="s">
        <v>282</v>
      </c>
      <c r="AB214" t="s">
        <v>282</v>
      </c>
      <c r="AC214">
        <v>3</v>
      </c>
      <c r="AD214" t="s">
        <v>253</v>
      </c>
      <c r="AE214">
        <v>1</v>
      </c>
      <c r="AF214" t="s">
        <v>282</v>
      </c>
      <c r="AG214" t="s">
        <v>282</v>
      </c>
      <c r="AH214" t="s">
        <v>282</v>
      </c>
      <c r="AI214" t="s">
        <v>282</v>
      </c>
      <c r="AJ214" t="s">
        <v>282</v>
      </c>
      <c r="AK214" t="s">
        <v>282</v>
      </c>
      <c r="AL214" t="s">
        <v>282</v>
      </c>
      <c r="AM214" t="s">
        <v>282</v>
      </c>
      <c r="AN214" t="s">
        <v>282</v>
      </c>
      <c r="AO214" t="s">
        <v>197</v>
      </c>
      <c r="AP214" t="s">
        <v>197</v>
      </c>
      <c r="AQ214" t="s">
        <v>198</v>
      </c>
      <c r="AR214" t="s">
        <v>282</v>
      </c>
      <c r="AS214">
        <v>708.99999999999989</v>
      </c>
      <c r="AT214">
        <v>900</v>
      </c>
      <c r="AU214">
        <v>715.1099999999991</v>
      </c>
      <c r="AV214">
        <v>34.952738061662572</v>
      </c>
      <c r="AW214">
        <v>4.8877428733569133</v>
      </c>
      <c r="AX214">
        <v>38.448011867828832</v>
      </c>
      <c r="AY214">
        <v>5.3765171606926048</v>
      </c>
      <c r="BA214">
        <v>932</v>
      </c>
      <c r="BB214">
        <v>26</v>
      </c>
      <c r="BC214" t="s">
        <v>1066</v>
      </c>
      <c r="BD214" t="s">
        <v>1090</v>
      </c>
      <c r="BE214" t="s">
        <v>343</v>
      </c>
      <c r="BF214">
        <v>4</v>
      </c>
      <c r="BG214" t="s">
        <v>282</v>
      </c>
      <c r="BH214">
        <v>6.34</v>
      </c>
      <c r="BI214">
        <v>7.74</v>
      </c>
      <c r="BJ214">
        <v>0.01</v>
      </c>
      <c r="BK214" t="s">
        <v>282</v>
      </c>
      <c r="BL214" t="s">
        <v>282</v>
      </c>
      <c r="BM214" t="s">
        <v>282</v>
      </c>
      <c r="BN214" t="s">
        <v>282</v>
      </c>
      <c r="BO214" t="s">
        <v>282</v>
      </c>
      <c r="BP214" t="s">
        <v>282</v>
      </c>
      <c r="BQ214" t="s">
        <v>282</v>
      </c>
      <c r="BR214" t="s">
        <v>282</v>
      </c>
      <c r="BS214" t="s">
        <v>282</v>
      </c>
      <c r="BT214" t="s">
        <v>282</v>
      </c>
      <c r="BU214">
        <v>931</v>
      </c>
      <c r="BV214">
        <v>7</v>
      </c>
      <c r="BW214" t="s">
        <v>1068</v>
      </c>
      <c r="BX214" t="s">
        <v>3077</v>
      </c>
      <c r="BY214" t="s">
        <v>343</v>
      </c>
      <c r="BZ214">
        <v>5</v>
      </c>
      <c r="CA214" t="s">
        <v>282</v>
      </c>
      <c r="CB214">
        <v>4.57</v>
      </c>
      <c r="CC214">
        <v>5.99</v>
      </c>
      <c r="CD214">
        <v>0.02</v>
      </c>
      <c r="CE214" t="s">
        <v>282</v>
      </c>
      <c r="CF214" t="s">
        <v>282</v>
      </c>
      <c r="CG214" t="s">
        <v>282</v>
      </c>
      <c r="CH214" t="s">
        <v>282</v>
      </c>
      <c r="CI214" t="s">
        <v>282</v>
      </c>
      <c r="CJ214" t="s">
        <v>282</v>
      </c>
      <c r="CK214" t="s">
        <v>282</v>
      </c>
      <c r="CL214" t="s">
        <v>282</v>
      </c>
      <c r="CM214" t="s">
        <v>282</v>
      </c>
      <c r="CN214" t="s">
        <v>282</v>
      </c>
      <c r="CO214">
        <v>946</v>
      </c>
      <c r="CP214">
        <v>11</v>
      </c>
      <c r="CQ214" t="s">
        <v>1069</v>
      </c>
      <c r="CR214" t="s">
        <v>3077</v>
      </c>
      <c r="CS214" t="s">
        <v>343</v>
      </c>
      <c r="CT214">
        <v>2</v>
      </c>
      <c r="CU214" t="s">
        <v>282</v>
      </c>
      <c r="CV214">
        <v>6.44</v>
      </c>
      <c r="CW214">
        <v>7.5</v>
      </c>
      <c r="CX214">
        <v>0.03</v>
      </c>
      <c r="CY214" t="s">
        <v>282</v>
      </c>
      <c r="CZ214" t="s">
        <v>282</v>
      </c>
      <c r="DA214" t="s">
        <v>282</v>
      </c>
      <c r="DB214" t="s">
        <v>282</v>
      </c>
      <c r="DC214" t="s">
        <v>282</v>
      </c>
      <c r="DD214" t="s">
        <v>282</v>
      </c>
      <c r="DE214" t="s">
        <v>282</v>
      </c>
      <c r="DF214" t="s">
        <v>282</v>
      </c>
      <c r="DG214" t="s">
        <v>282</v>
      </c>
      <c r="DH214" t="s">
        <v>282</v>
      </c>
      <c r="DJ214">
        <v>3</v>
      </c>
      <c r="DK214">
        <v>5.7833333333333341</v>
      </c>
      <c r="DL214">
        <v>7.0766666666666671</v>
      </c>
      <c r="DM214">
        <v>0.02</v>
      </c>
      <c r="DN214">
        <v>41.357194999999955</v>
      </c>
      <c r="DO214">
        <v>50.605950999999941</v>
      </c>
      <c r="DP214">
        <v>0.14302199999999984</v>
      </c>
      <c r="DR214">
        <v>8.6466666666666665</v>
      </c>
      <c r="DS214">
        <v>9.51</v>
      </c>
      <c r="DT214">
        <v>2.6666666666666668E-2</v>
      </c>
      <c r="DU214">
        <v>41</v>
      </c>
      <c r="DV214">
        <v>45</v>
      </c>
      <c r="DW214">
        <v>0</v>
      </c>
      <c r="DX214">
        <v>470</v>
      </c>
      <c r="EA214">
        <f t="shared" si="2"/>
        <v>0.81723975506358937</v>
      </c>
    </row>
    <row r="215" spans="1:131" x14ac:dyDescent="0.25">
      <c r="A215" t="s">
        <v>1280</v>
      </c>
      <c r="B215" t="s">
        <v>1280</v>
      </c>
      <c r="D215" t="s">
        <v>307</v>
      </c>
      <c r="E215" t="s">
        <v>1052</v>
      </c>
      <c r="H215">
        <v>7752</v>
      </c>
      <c r="I215" t="s">
        <v>355</v>
      </c>
      <c r="J215" t="s">
        <v>343</v>
      </c>
      <c r="K215" t="s">
        <v>340</v>
      </c>
      <c r="L215">
        <v>96185731</v>
      </c>
      <c r="M215" t="s">
        <v>344</v>
      </c>
      <c r="N215" t="s">
        <v>356</v>
      </c>
      <c r="O215">
        <v>7752</v>
      </c>
      <c r="P215" t="s">
        <v>355</v>
      </c>
      <c r="Q215" t="s">
        <v>191</v>
      </c>
      <c r="T215">
        <v>11</v>
      </c>
      <c r="U215" s="62" t="str">
        <f>VLOOKUP(A215,'Rettelse til drænsystem'!$G$4:$H$424,2,FALSE)</f>
        <v>Kombination</v>
      </c>
      <c r="V215" t="s">
        <v>282</v>
      </c>
      <c r="W215" t="s">
        <v>239</v>
      </c>
      <c r="X215">
        <v>5</v>
      </c>
      <c r="Y215" t="s">
        <v>1106</v>
      </c>
      <c r="Z215">
        <v>1</v>
      </c>
      <c r="AA215" t="s">
        <v>282</v>
      </c>
      <c r="AB215" t="s">
        <v>282</v>
      </c>
      <c r="AC215">
        <v>6</v>
      </c>
      <c r="AD215" t="s">
        <v>195</v>
      </c>
      <c r="AE215">
        <v>1</v>
      </c>
      <c r="AF215" t="s">
        <v>282</v>
      </c>
      <c r="AG215" t="s">
        <v>282</v>
      </c>
      <c r="AH215" t="s">
        <v>282</v>
      </c>
      <c r="AI215" t="s">
        <v>282</v>
      </c>
      <c r="AJ215" t="s">
        <v>282</v>
      </c>
      <c r="AK215" t="s">
        <v>282</v>
      </c>
      <c r="AL215" t="s">
        <v>282</v>
      </c>
      <c r="AM215" t="s">
        <v>282</v>
      </c>
      <c r="AN215" t="s">
        <v>282</v>
      </c>
      <c r="AO215" t="s">
        <v>192</v>
      </c>
      <c r="AP215" t="s">
        <v>197</v>
      </c>
      <c r="AQ215" t="s">
        <v>198</v>
      </c>
      <c r="AR215" t="s">
        <v>282</v>
      </c>
      <c r="AS215">
        <v>708.99999999999989</v>
      </c>
      <c r="AT215">
        <v>884.20000000000016</v>
      </c>
      <c r="AU215">
        <v>689.10000000000036</v>
      </c>
      <c r="AV215">
        <v>79.206652224339123</v>
      </c>
      <c r="AW215">
        <v>11.494217417550296</v>
      </c>
      <c r="AX215">
        <v>87.127317446773048</v>
      </c>
      <c r="AY215">
        <v>12.643639159305327</v>
      </c>
      <c r="BA215">
        <v>924</v>
      </c>
      <c r="BB215">
        <v>26</v>
      </c>
      <c r="BC215" t="s">
        <v>1066</v>
      </c>
      <c r="BD215" t="s">
        <v>1090</v>
      </c>
      <c r="BE215" t="s">
        <v>343</v>
      </c>
      <c r="BF215">
        <v>3</v>
      </c>
      <c r="BG215" t="s">
        <v>282</v>
      </c>
      <c r="BH215">
        <v>15.46</v>
      </c>
      <c r="BI215">
        <v>17.3</v>
      </c>
      <c r="BJ215">
        <v>0.02</v>
      </c>
      <c r="BK215" t="s">
        <v>282</v>
      </c>
      <c r="BL215" t="s">
        <v>282</v>
      </c>
      <c r="BM215" t="s">
        <v>282</v>
      </c>
      <c r="BN215" t="s">
        <v>282</v>
      </c>
      <c r="BO215" t="s">
        <v>282</v>
      </c>
      <c r="BP215" t="s">
        <v>282</v>
      </c>
      <c r="BQ215" t="s">
        <v>282</v>
      </c>
      <c r="BR215" t="s">
        <v>282</v>
      </c>
      <c r="BS215" t="s">
        <v>282</v>
      </c>
      <c r="BT215" t="s">
        <v>282</v>
      </c>
      <c r="BU215">
        <v>943</v>
      </c>
      <c r="BV215">
        <v>7</v>
      </c>
      <c r="BW215" t="s">
        <v>1068</v>
      </c>
      <c r="BX215" t="s">
        <v>3077</v>
      </c>
      <c r="BY215" t="s">
        <v>343</v>
      </c>
      <c r="BZ215">
        <v>4</v>
      </c>
      <c r="CA215" t="s">
        <v>282</v>
      </c>
      <c r="CB215">
        <v>12.36</v>
      </c>
      <c r="CC215">
        <v>18.73</v>
      </c>
      <c r="CD215">
        <v>0.01</v>
      </c>
      <c r="CE215" t="s">
        <v>282</v>
      </c>
      <c r="CF215" t="s">
        <v>282</v>
      </c>
      <c r="CG215" t="s">
        <v>282</v>
      </c>
      <c r="CH215" t="s">
        <v>282</v>
      </c>
      <c r="CI215" t="s">
        <v>282</v>
      </c>
      <c r="CJ215" t="s">
        <v>282</v>
      </c>
      <c r="CK215" t="s">
        <v>282</v>
      </c>
      <c r="CL215" t="s">
        <v>282</v>
      </c>
      <c r="CM215" t="s">
        <v>282</v>
      </c>
      <c r="CN215" t="s">
        <v>282</v>
      </c>
      <c r="CO215">
        <v>947</v>
      </c>
      <c r="CP215">
        <v>11</v>
      </c>
      <c r="CQ215" t="s">
        <v>1069</v>
      </c>
      <c r="CR215" t="s">
        <v>3077</v>
      </c>
      <c r="CS215" t="s">
        <v>343</v>
      </c>
      <c r="CT215">
        <v>3</v>
      </c>
      <c r="CU215" t="s">
        <v>282</v>
      </c>
      <c r="CV215">
        <v>10.82</v>
      </c>
      <c r="CW215">
        <v>11.84</v>
      </c>
      <c r="CX215">
        <v>0.03</v>
      </c>
      <c r="CY215" t="s">
        <v>282</v>
      </c>
      <c r="CZ215" t="s">
        <v>282</v>
      </c>
      <c r="DA215" t="s">
        <v>282</v>
      </c>
      <c r="DB215" t="s">
        <v>282</v>
      </c>
      <c r="DC215" t="s">
        <v>282</v>
      </c>
      <c r="DD215" t="s">
        <v>282</v>
      </c>
      <c r="DE215" t="s">
        <v>282</v>
      </c>
      <c r="DF215" t="s">
        <v>282</v>
      </c>
      <c r="DG215" t="s">
        <v>282</v>
      </c>
      <c r="DH215" t="s">
        <v>282</v>
      </c>
      <c r="DJ215">
        <v>3</v>
      </c>
      <c r="DK215">
        <v>12.88</v>
      </c>
      <c r="DL215">
        <v>15.956666666666669</v>
      </c>
      <c r="DM215">
        <v>0.02</v>
      </c>
      <c r="DN215">
        <v>88.756080000000054</v>
      </c>
      <c r="DO215">
        <v>109.95739000000007</v>
      </c>
      <c r="DP215">
        <v>0.13782000000000008</v>
      </c>
      <c r="DR215">
        <v>7.09</v>
      </c>
      <c r="DS215">
        <v>7.4366666666666674</v>
      </c>
      <c r="DT215">
        <v>0.02</v>
      </c>
      <c r="DU215">
        <v>32</v>
      </c>
      <c r="DV215">
        <v>33</v>
      </c>
      <c r="DW215">
        <v>0</v>
      </c>
      <c r="DX215">
        <v>448</v>
      </c>
      <c r="EA215">
        <f t="shared" si="2"/>
        <v>0.80718612909964482</v>
      </c>
    </row>
    <row r="216" spans="1:131" x14ac:dyDescent="0.25">
      <c r="A216" t="s">
        <v>1282</v>
      </c>
      <c r="B216" t="s">
        <v>1282</v>
      </c>
      <c r="D216" t="s">
        <v>307</v>
      </c>
      <c r="E216" t="s">
        <v>1052</v>
      </c>
      <c r="H216">
        <v>7752</v>
      </c>
      <c r="I216" t="s">
        <v>355</v>
      </c>
      <c r="J216" t="s">
        <v>343</v>
      </c>
      <c r="K216" t="s">
        <v>340</v>
      </c>
      <c r="L216">
        <v>96185731</v>
      </c>
      <c r="M216" t="s">
        <v>344</v>
      </c>
      <c r="N216" t="s">
        <v>357</v>
      </c>
      <c r="O216">
        <v>7752</v>
      </c>
      <c r="P216" t="s">
        <v>355</v>
      </c>
      <c r="Q216" t="s">
        <v>191</v>
      </c>
      <c r="T216">
        <v>8</v>
      </c>
      <c r="U216" s="62" t="str">
        <f>VLOOKUP(A216,'Rettelse til drænsystem'!$G$4:$H$424,2,FALSE)</f>
        <v>Systematisk drænet</v>
      </c>
      <c r="V216" t="s">
        <v>282</v>
      </c>
      <c r="W216" t="s">
        <v>239</v>
      </c>
      <c r="X216">
        <v>3</v>
      </c>
      <c r="Y216" t="s">
        <v>1095</v>
      </c>
      <c r="Z216">
        <v>1</v>
      </c>
      <c r="AA216" t="s">
        <v>282</v>
      </c>
      <c r="AB216" t="s">
        <v>282</v>
      </c>
      <c r="AC216">
        <v>6</v>
      </c>
      <c r="AD216" t="s">
        <v>195</v>
      </c>
      <c r="AE216">
        <v>1</v>
      </c>
      <c r="AF216" t="s">
        <v>282</v>
      </c>
      <c r="AG216" t="s">
        <v>282</v>
      </c>
      <c r="AH216" t="s">
        <v>282</v>
      </c>
      <c r="AI216" t="s">
        <v>282</v>
      </c>
      <c r="AJ216" t="s">
        <v>282</v>
      </c>
      <c r="AK216" t="s">
        <v>282</v>
      </c>
      <c r="AL216" t="s">
        <v>282</v>
      </c>
      <c r="AM216" t="s">
        <v>282</v>
      </c>
      <c r="AN216" t="s">
        <v>282</v>
      </c>
      <c r="AO216" t="s">
        <v>192</v>
      </c>
      <c r="AP216" t="s">
        <v>197</v>
      </c>
      <c r="AQ216" t="s">
        <v>198</v>
      </c>
      <c r="AR216" t="s">
        <v>282</v>
      </c>
      <c r="AS216">
        <v>708.99999999999989</v>
      </c>
      <c r="AT216">
        <v>884.20000000000016</v>
      </c>
      <c r="AU216">
        <v>702.87666666666632</v>
      </c>
      <c r="AV216">
        <v>81.803284560066501</v>
      </c>
      <c r="AW216">
        <v>11.638355409920168</v>
      </c>
      <c r="AX216">
        <v>89.983613016073164</v>
      </c>
      <c r="AY216">
        <v>12.802190950912186</v>
      </c>
      <c r="BA216">
        <v>929</v>
      </c>
      <c r="BB216">
        <v>26</v>
      </c>
      <c r="BC216" t="s">
        <v>1066</v>
      </c>
      <c r="BD216" t="s">
        <v>1090</v>
      </c>
      <c r="BE216" t="s">
        <v>343</v>
      </c>
      <c r="BF216">
        <v>3</v>
      </c>
      <c r="BG216" t="s">
        <v>282</v>
      </c>
      <c r="BH216">
        <v>1.1499999999999999</v>
      </c>
      <c r="BI216">
        <v>1.67</v>
      </c>
      <c r="BJ216">
        <v>0.01</v>
      </c>
      <c r="BK216" t="s">
        <v>282</v>
      </c>
      <c r="BL216" t="s">
        <v>282</v>
      </c>
      <c r="BM216" t="s">
        <v>282</v>
      </c>
      <c r="BN216" t="s">
        <v>282</v>
      </c>
      <c r="BO216" t="s">
        <v>282</v>
      </c>
      <c r="BP216" t="s">
        <v>282</v>
      </c>
      <c r="BQ216" t="s">
        <v>282</v>
      </c>
      <c r="BR216" t="s">
        <v>282</v>
      </c>
      <c r="BS216" t="s">
        <v>282</v>
      </c>
      <c r="BT216" t="s">
        <v>282</v>
      </c>
      <c r="BU216">
        <v>944</v>
      </c>
      <c r="BV216">
        <v>7</v>
      </c>
      <c r="BW216" t="s">
        <v>1068</v>
      </c>
      <c r="BX216" t="s">
        <v>3077</v>
      </c>
      <c r="BY216" t="s">
        <v>343</v>
      </c>
      <c r="BZ216">
        <v>3</v>
      </c>
      <c r="CA216" t="s">
        <v>282</v>
      </c>
      <c r="CB216">
        <v>1.4</v>
      </c>
      <c r="CC216">
        <v>2.25</v>
      </c>
      <c r="CD216">
        <v>0.02</v>
      </c>
      <c r="CE216" t="s">
        <v>282</v>
      </c>
      <c r="CF216" t="s">
        <v>282</v>
      </c>
      <c r="CG216" t="s">
        <v>282</v>
      </c>
      <c r="CH216" t="s">
        <v>282</v>
      </c>
      <c r="CI216" t="s">
        <v>282</v>
      </c>
      <c r="CJ216" t="s">
        <v>282</v>
      </c>
      <c r="CK216" t="s">
        <v>282</v>
      </c>
      <c r="CL216" t="s">
        <v>282</v>
      </c>
      <c r="CM216" t="s">
        <v>282</v>
      </c>
      <c r="CN216" t="s">
        <v>282</v>
      </c>
      <c r="CO216">
        <v>954</v>
      </c>
      <c r="CP216">
        <v>11</v>
      </c>
      <c r="CQ216" t="s">
        <v>1069</v>
      </c>
      <c r="CR216" t="s">
        <v>3077</v>
      </c>
      <c r="CS216" t="s">
        <v>343</v>
      </c>
      <c r="CT216">
        <v>1.5</v>
      </c>
      <c r="CU216" t="s">
        <v>282</v>
      </c>
      <c r="CV216">
        <v>0.69</v>
      </c>
      <c r="CW216">
        <v>1.22</v>
      </c>
      <c r="CX216">
        <v>0.02</v>
      </c>
      <c r="CY216" t="s">
        <v>282</v>
      </c>
      <c r="CZ216" t="s">
        <v>282</v>
      </c>
      <c r="DA216" t="s">
        <v>282</v>
      </c>
      <c r="DB216" t="s">
        <v>282</v>
      </c>
      <c r="DC216" t="s">
        <v>282</v>
      </c>
      <c r="DD216" t="s">
        <v>282</v>
      </c>
      <c r="DE216" t="s">
        <v>282</v>
      </c>
      <c r="DF216" t="s">
        <v>282</v>
      </c>
      <c r="DG216" t="s">
        <v>282</v>
      </c>
      <c r="DH216" t="s">
        <v>282</v>
      </c>
      <c r="DJ216">
        <v>3</v>
      </c>
      <c r="DK216">
        <v>1.0799999999999998</v>
      </c>
      <c r="DL216">
        <v>1.7133333333333332</v>
      </c>
      <c r="DM216">
        <v>1.6666666666666666E-2</v>
      </c>
      <c r="DN216">
        <v>7.5910679999999955</v>
      </c>
      <c r="DO216">
        <v>12.042620222222215</v>
      </c>
      <c r="DP216">
        <v>0.11714611111111106</v>
      </c>
      <c r="DR216">
        <v>0.55000000000000004</v>
      </c>
      <c r="DS216">
        <v>1.2549999999999999</v>
      </c>
      <c r="DT216">
        <v>0.06</v>
      </c>
      <c r="DU216">
        <v>3</v>
      </c>
      <c r="DV216">
        <v>6</v>
      </c>
      <c r="DW216">
        <v>0</v>
      </c>
      <c r="DX216">
        <v>461</v>
      </c>
      <c r="EA216">
        <f t="shared" si="2"/>
        <v>0.63035019455252916</v>
      </c>
    </row>
    <row r="217" spans="1:131" x14ac:dyDescent="0.25">
      <c r="A217" t="s">
        <v>1285</v>
      </c>
      <c r="B217" t="s">
        <v>1285</v>
      </c>
      <c r="D217" t="s">
        <v>307</v>
      </c>
      <c r="E217" t="s">
        <v>1052</v>
      </c>
      <c r="H217">
        <v>7700</v>
      </c>
      <c r="I217" t="s">
        <v>359</v>
      </c>
      <c r="J217" t="s">
        <v>343</v>
      </c>
      <c r="K217" t="s">
        <v>340</v>
      </c>
      <c r="L217">
        <v>96185731</v>
      </c>
      <c r="M217" t="s">
        <v>344</v>
      </c>
      <c r="N217" t="s">
        <v>358</v>
      </c>
      <c r="O217">
        <v>7700</v>
      </c>
      <c r="P217" t="s">
        <v>359</v>
      </c>
      <c r="Q217" t="s">
        <v>191</v>
      </c>
      <c r="T217">
        <v>11</v>
      </c>
      <c r="U217" s="62" t="str">
        <f>VLOOKUP(A217,'Rettelse til drænsystem'!$G$4:$H$424,2,FALSE)</f>
        <v>Kombination</v>
      </c>
      <c r="V217" t="s">
        <v>282</v>
      </c>
      <c r="W217" t="s">
        <v>239</v>
      </c>
      <c r="X217">
        <v>15</v>
      </c>
      <c r="Y217" t="s">
        <v>1106</v>
      </c>
      <c r="Z217">
        <v>1</v>
      </c>
      <c r="AA217" t="s">
        <v>282</v>
      </c>
      <c r="AB217" t="s">
        <v>282</v>
      </c>
      <c r="AC217">
        <v>15</v>
      </c>
      <c r="AD217" t="s">
        <v>232</v>
      </c>
      <c r="AE217">
        <v>1</v>
      </c>
      <c r="AF217" t="s">
        <v>282</v>
      </c>
      <c r="AG217" t="s">
        <v>282</v>
      </c>
      <c r="AH217" t="s">
        <v>282</v>
      </c>
      <c r="AI217" t="s">
        <v>282</v>
      </c>
      <c r="AJ217" t="s">
        <v>282</v>
      </c>
      <c r="AK217" t="s">
        <v>282</v>
      </c>
      <c r="AL217" t="s">
        <v>282</v>
      </c>
      <c r="AM217" t="s">
        <v>282</v>
      </c>
      <c r="AN217" t="s">
        <v>282</v>
      </c>
      <c r="AO217" t="s">
        <v>192</v>
      </c>
      <c r="AP217" t="s">
        <v>192</v>
      </c>
      <c r="AQ217" t="s">
        <v>234</v>
      </c>
      <c r="AR217" t="s">
        <v>282</v>
      </c>
      <c r="AS217">
        <v>708.99999999999989</v>
      </c>
      <c r="AT217">
        <v>877.80000000000018</v>
      </c>
      <c r="AU217">
        <v>658.05666666666639</v>
      </c>
      <c r="AV217">
        <v>42.35336742108737</v>
      </c>
      <c r="AW217">
        <v>6.436127702440122</v>
      </c>
      <c r="AX217">
        <v>46.588704163196113</v>
      </c>
      <c r="AY217">
        <v>7.0797404726841346</v>
      </c>
      <c r="BA217">
        <v>930</v>
      </c>
      <c r="BB217">
        <v>26</v>
      </c>
      <c r="BC217" t="s">
        <v>1066</v>
      </c>
      <c r="BD217" t="s">
        <v>1090</v>
      </c>
      <c r="BE217" t="s">
        <v>343</v>
      </c>
      <c r="BF217">
        <v>2</v>
      </c>
      <c r="BG217" t="s">
        <v>282</v>
      </c>
      <c r="BH217">
        <v>3.01</v>
      </c>
      <c r="BI217">
        <v>3.9</v>
      </c>
      <c r="BJ217">
        <v>0.06</v>
      </c>
      <c r="BK217" t="s">
        <v>282</v>
      </c>
      <c r="BL217" t="s">
        <v>282</v>
      </c>
      <c r="BM217" t="s">
        <v>282</v>
      </c>
      <c r="BN217" t="s">
        <v>282</v>
      </c>
      <c r="BO217" t="s">
        <v>282</v>
      </c>
      <c r="BP217" t="s">
        <v>282</v>
      </c>
      <c r="BQ217" t="s">
        <v>282</v>
      </c>
      <c r="BR217" t="s">
        <v>282</v>
      </c>
      <c r="BS217" t="s">
        <v>282</v>
      </c>
      <c r="BT217" t="s">
        <v>282</v>
      </c>
      <c r="BU217">
        <v>936</v>
      </c>
      <c r="BV217">
        <v>7</v>
      </c>
      <c r="BW217" t="s">
        <v>1068</v>
      </c>
      <c r="BX217" t="s">
        <v>3077</v>
      </c>
      <c r="BY217" t="s">
        <v>343</v>
      </c>
      <c r="BZ217">
        <v>3</v>
      </c>
      <c r="CA217" t="s">
        <v>282</v>
      </c>
      <c r="CB217">
        <v>6.35</v>
      </c>
      <c r="CC217">
        <v>7.64</v>
      </c>
      <c r="CD217">
        <v>0.04</v>
      </c>
      <c r="CE217" t="s">
        <v>282</v>
      </c>
      <c r="CF217" t="s">
        <v>282</v>
      </c>
      <c r="CG217" t="s">
        <v>282</v>
      </c>
      <c r="CH217" t="s">
        <v>282</v>
      </c>
      <c r="CI217" t="s">
        <v>282</v>
      </c>
      <c r="CJ217" t="s">
        <v>282</v>
      </c>
      <c r="CK217" t="s">
        <v>282</v>
      </c>
      <c r="CL217" t="s">
        <v>282</v>
      </c>
      <c r="CM217" t="s">
        <v>282</v>
      </c>
      <c r="CN217" t="s">
        <v>282</v>
      </c>
      <c r="CO217">
        <v>955</v>
      </c>
      <c r="CP217">
        <v>11</v>
      </c>
      <c r="CQ217" t="s">
        <v>1069</v>
      </c>
      <c r="CR217" t="s">
        <v>3077</v>
      </c>
      <c r="CS217" t="s">
        <v>343</v>
      </c>
      <c r="CT217">
        <v>1</v>
      </c>
      <c r="CU217" t="s">
        <v>282</v>
      </c>
      <c r="CV217">
        <v>6.55</v>
      </c>
      <c r="CW217">
        <v>7.63</v>
      </c>
      <c r="CX217">
        <v>0.05</v>
      </c>
      <c r="CY217" t="s">
        <v>282</v>
      </c>
      <c r="CZ217" t="s">
        <v>282</v>
      </c>
      <c r="DA217" t="s">
        <v>282</v>
      </c>
      <c r="DB217" t="s">
        <v>282</v>
      </c>
      <c r="DC217" t="s">
        <v>282</v>
      </c>
      <c r="DD217" t="s">
        <v>282</v>
      </c>
      <c r="DE217" t="s">
        <v>282</v>
      </c>
      <c r="DF217" t="s">
        <v>282</v>
      </c>
      <c r="DG217" t="s">
        <v>282</v>
      </c>
      <c r="DH217" t="s">
        <v>282</v>
      </c>
      <c r="DJ217">
        <v>3</v>
      </c>
      <c r="DK217">
        <v>5.3033333333333337</v>
      </c>
      <c r="DL217">
        <v>6.39</v>
      </c>
      <c r="DM217">
        <v>5.000000000000001E-2</v>
      </c>
      <c r="DN217">
        <v>34.898938555555546</v>
      </c>
      <c r="DO217">
        <v>42.049820999999987</v>
      </c>
      <c r="DP217">
        <v>0.32902833333333326</v>
      </c>
      <c r="DR217">
        <v>3.3066666666666666</v>
      </c>
      <c r="DS217">
        <v>3.6466666666666665</v>
      </c>
      <c r="DT217">
        <v>5.000000000000001E-2</v>
      </c>
      <c r="DU217">
        <v>15</v>
      </c>
      <c r="DV217">
        <v>16</v>
      </c>
      <c r="DW217">
        <v>0</v>
      </c>
      <c r="DX217">
        <v>439</v>
      </c>
      <c r="EA217">
        <f t="shared" si="2"/>
        <v>0.82994261867501318</v>
      </c>
    </row>
    <row r="218" spans="1:131" x14ac:dyDescent="0.25">
      <c r="A218" t="s">
        <v>1287</v>
      </c>
      <c r="B218" t="s">
        <v>1287</v>
      </c>
      <c r="D218" t="s">
        <v>307</v>
      </c>
      <c r="E218" t="s">
        <v>1052</v>
      </c>
      <c r="H218">
        <v>7700</v>
      </c>
      <c r="I218" t="s">
        <v>359</v>
      </c>
      <c r="J218" t="s">
        <v>343</v>
      </c>
      <c r="K218" t="s">
        <v>340</v>
      </c>
      <c r="L218">
        <v>96185731</v>
      </c>
      <c r="M218" t="s">
        <v>344</v>
      </c>
      <c r="N218" t="s">
        <v>360</v>
      </c>
      <c r="O218">
        <v>7700</v>
      </c>
      <c r="P218" t="s">
        <v>359</v>
      </c>
      <c r="Q218" t="s">
        <v>191</v>
      </c>
      <c r="T218">
        <v>8</v>
      </c>
      <c r="U218" s="62" t="str">
        <f>VLOOKUP(A218,'Rettelse til drænsystem'!$G$4:$H$424,2,FALSE)</f>
        <v>Systematisk drænet</v>
      </c>
      <c r="V218" t="s">
        <v>282</v>
      </c>
      <c r="W218" t="s">
        <v>193</v>
      </c>
      <c r="X218">
        <v>0.5</v>
      </c>
      <c r="Y218" t="s">
        <v>1095</v>
      </c>
      <c r="Z218">
        <v>1</v>
      </c>
      <c r="AA218" t="s">
        <v>282</v>
      </c>
      <c r="AB218" t="s">
        <v>282</v>
      </c>
      <c r="AC218">
        <v>6</v>
      </c>
      <c r="AD218" t="s">
        <v>195</v>
      </c>
      <c r="AE218">
        <v>1</v>
      </c>
      <c r="AF218" t="s">
        <v>282</v>
      </c>
      <c r="AG218" t="s">
        <v>282</v>
      </c>
      <c r="AH218" t="s">
        <v>282</v>
      </c>
      <c r="AI218" t="s">
        <v>282</v>
      </c>
      <c r="AJ218" t="s">
        <v>282</v>
      </c>
      <c r="AK218" t="s">
        <v>282</v>
      </c>
      <c r="AL218" t="s">
        <v>282</v>
      </c>
      <c r="AM218" t="s">
        <v>282</v>
      </c>
      <c r="AN218" t="s">
        <v>282</v>
      </c>
      <c r="AO218" t="s">
        <v>192</v>
      </c>
      <c r="AP218" t="s">
        <v>197</v>
      </c>
      <c r="AQ218" t="s">
        <v>198</v>
      </c>
      <c r="AR218" t="s">
        <v>282</v>
      </c>
      <c r="AS218">
        <v>708.99999999999989</v>
      </c>
      <c r="AT218">
        <v>877.80000000000018</v>
      </c>
      <c r="AU218">
        <v>664.39666666666631</v>
      </c>
      <c r="AV218">
        <v>80.597755690720845</v>
      </c>
      <c r="AW218">
        <v>12.130969304088556</v>
      </c>
      <c r="AX218">
        <v>88.657531259792933</v>
      </c>
      <c r="AY218">
        <v>13.344066234497411</v>
      </c>
      <c r="BA218">
        <v>951</v>
      </c>
      <c r="BB218">
        <v>26</v>
      </c>
      <c r="BC218" t="s">
        <v>1066</v>
      </c>
      <c r="BD218" t="s">
        <v>1090</v>
      </c>
      <c r="BE218" t="s">
        <v>343</v>
      </c>
      <c r="BF218">
        <v>0.5</v>
      </c>
      <c r="BG218" t="s">
        <v>282</v>
      </c>
      <c r="BH218">
        <v>3.62</v>
      </c>
      <c r="BI218">
        <v>5.71</v>
      </c>
      <c r="BJ218">
        <v>0.03</v>
      </c>
      <c r="BK218" t="s">
        <v>282</v>
      </c>
      <c r="BL218" t="s">
        <v>282</v>
      </c>
      <c r="BM218" t="s">
        <v>282</v>
      </c>
      <c r="BN218" t="s">
        <v>282</v>
      </c>
      <c r="BO218" t="s">
        <v>282</v>
      </c>
      <c r="BP218" t="s">
        <v>282</v>
      </c>
      <c r="BQ218" t="s">
        <v>282</v>
      </c>
      <c r="BR218" t="s">
        <v>282</v>
      </c>
      <c r="BS218" t="s">
        <v>282</v>
      </c>
      <c r="BT218" t="s">
        <v>282</v>
      </c>
      <c r="BU218">
        <v>949</v>
      </c>
      <c r="BV218">
        <v>7</v>
      </c>
      <c r="BW218" t="s">
        <v>1068</v>
      </c>
      <c r="BX218" t="s">
        <v>3077</v>
      </c>
      <c r="BY218" t="s">
        <v>343</v>
      </c>
      <c r="BZ218">
        <v>1</v>
      </c>
      <c r="CA218" t="s">
        <v>282</v>
      </c>
      <c r="CB218">
        <v>3.33</v>
      </c>
      <c r="CC218">
        <v>5.16</v>
      </c>
      <c r="CD218">
        <v>0.05</v>
      </c>
      <c r="CE218" t="s">
        <v>282</v>
      </c>
      <c r="CF218" t="s">
        <v>282</v>
      </c>
      <c r="CG218" t="s">
        <v>282</v>
      </c>
      <c r="CH218" t="s">
        <v>282</v>
      </c>
      <c r="CI218" t="s">
        <v>282</v>
      </c>
      <c r="CJ218" t="s">
        <v>282</v>
      </c>
      <c r="CK218" t="s">
        <v>282</v>
      </c>
      <c r="CL218" t="s">
        <v>282</v>
      </c>
      <c r="CM218" t="s">
        <v>282</v>
      </c>
      <c r="CN218" t="s">
        <v>282</v>
      </c>
      <c r="CO218">
        <v>952</v>
      </c>
      <c r="CP218">
        <v>11</v>
      </c>
      <c r="CQ218" t="s">
        <v>1069</v>
      </c>
      <c r="CR218" t="s">
        <v>3077</v>
      </c>
      <c r="CS218" t="s">
        <v>343</v>
      </c>
      <c r="CT218">
        <v>0.5</v>
      </c>
      <c r="CU218" t="s">
        <v>282</v>
      </c>
      <c r="CV218">
        <v>2.65</v>
      </c>
      <c r="CW218">
        <v>4.1100000000000003</v>
      </c>
      <c r="CX218">
        <v>0.04</v>
      </c>
      <c r="CY218" t="s">
        <v>282</v>
      </c>
      <c r="CZ218" t="s">
        <v>282</v>
      </c>
      <c r="DA218" t="s">
        <v>282</v>
      </c>
      <c r="DB218" t="s">
        <v>282</v>
      </c>
      <c r="DC218" t="s">
        <v>282</v>
      </c>
      <c r="DD218" t="s">
        <v>282</v>
      </c>
      <c r="DE218" t="s">
        <v>282</v>
      </c>
      <c r="DF218" t="s">
        <v>282</v>
      </c>
      <c r="DG218" t="s">
        <v>282</v>
      </c>
      <c r="DH218" t="s">
        <v>282</v>
      </c>
      <c r="DJ218">
        <v>3</v>
      </c>
      <c r="DK218">
        <v>3.1999999999999997</v>
      </c>
      <c r="DL218">
        <v>4.9933333333333332</v>
      </c>
      <c r="DM218">
        <v>0.04</v>
      </c>
      <c r="DN218">
        <v>21.260693333333322</v>
      </c>
      <c r="DO218">
        <v>33.175540222222203</v>
      </c>
      <c r="DP218">
        <v>0.26575866666666653</v>
      </c>
      <c r="DR218">
        <v>6.9849999999999994</v>
      </c>
      <c r="DS218">
        <v>8.7900000000000009</v>
      </c>
      <c r="DT218">
        <v>0.01</v>
      </c>
      <c r="DU218">
        <v>31</v>
      </c>
      <c r="DV218">
        <v>39</v>
      </c>
      <c r="DW218">
        <v>0</v>
      </c>
      <c r="DX218">
        <v>445</v>
      </c>
      <c r="EA218">
        <f t="shared" si="2"/>
        <v>0.64085447263017348</v>
      </c>
    </row>
    <row r="219" spans="1:131" x14ac:dyDescent="0.25">
      <c r="A219" t="s">
        <v>1289</v>
      </c>
      <c r="B219" t="s">
        <v>1289</v>
      </c>
      <c r="D219" t="s">
        <v>307</v>
      </c>
      <c r="E219" t="s">
        <v>1052</v>
      </c>
      <c r="H219">
        <v>7900</v>
      </c>
      <c r="I219" t="s">
        <v>362</v>
      </c>
      <c r="J219" t="s">
        <v>343</v>
      </c>
      <c r="K219" t="s">
        <v>340</v>
      </c>
      <c r="L219">
        <v>96185731</v>
      </c>
      <c r="M219" t="s">
        <v>344</v>
      </c>
      <c r="N219" t="s">
        <v>361</v>
      </c>
      <c r="O219">
        <v>7900</v>
      </c>
      <c r="P219" t="s">
        <v>362</v>
      </c>
      <c r="Q219" t="s">
        <v>191</v>
      </c>
      <c r="T219">
        <v>11</v>
      </c>
      <c r="U219" s="62" t="str">
        <f>VLOOKUP(A219,'Rettelse til drænsystem'!$G$4:$H$424,2,FALSE)</f>
        <v>Kombination</v>
      </c>
      <c r="V219" t="s">
        <v>282</v>
      </c>
      <c r="W219" t="s">
        <v>239</v>
      </c>
      <c r="X219">
        <v>7</v>
      </c>
      <c r="Y219" t="s">
        <v>1095</v>
      </c>
      <c r="Z219">
        <v>1</v>
      </c>
      <c r="AA219" t="s">
        <v>282</v>
      </c>
      <c r="AB219" t="s">
        <v>282</v>
      </c>
      <c r="AC219">
        <v>6</v>
      </c>
      <c r="AD219" t="s">
        <v>195</v>
      </c>
      <c r="AE219">
        <v>1</v>
      </c>
      <c r="AF219" t="s">
        <v>282</v>
      </c>
      <c r="AG219" t="s">
        <v>282</v>
      </c>
      <c r="AH219" t="s">
        <v>282</v>
      </c>
      <c r="AI219" t="s">
        <v>282</v>
      </c>
      <c r="AJ219" t="s">
        <v>282</v>
      </c>
      <c r="AK219" t="s">
        <v>282</v>
      </c>
      <c r="AL219" t="s">
        <v>282</v>
      </c>
      <c r="AM219" t="s">
        <v>282</v>
      </c>
      <c r="AN219" t="s">
        <v>282</v>
      </c>
      <c r="AO219" t="s">
        <v>192</v>
      </c>
      <c r="AP219" t="s">
        <v>197</v>
      </c>
      <c r="AQ219" t="s">
        <v>198</v>
      </c>
      <c r="AR219" t="s">
        <v>282</v>
      </c>
      <c r="AS219">
        <v>633.5</v>
      </c>
      <c r="AT219">
        <v>799.80000000000018</v>
      </c>
      <c r="AU219">
        <v>594.18666666666616</v>
      </c>
      <c r="AV219">
        <v>78.233711323824565</v>
      </c>
      <c r="AW219">
        <v>13.166520844822834</v>
      </c>
      <c r="AX219">
        <v>86.057082456207027</v>
      </c>
      <c r="AY219">
        <v>14.483172929305118</v>
      </c>
      <c r="BA219">
        <v>923</v>
      </c>
      <c r="BB219">
        <v>26</v>
      </c>
      <c r="BC219" t="s">
        <v>1066</v>
      </c>
      <c r="BD219" t="s">
        <v>1090</v>
      </c>
      <c r="BE219" t="s">
        <v>343</v>
      </c>
      <c r="BF219">
        <v>2</v>
      </c>
      <c r="BG219" t="s">
        <v>282</v>
      </c>
      <c r="BH219">
        <v>15.03</v>
      </c>
      <c r="BI219">
        <v>16.510000000000002</v>
      </c>
      <c r="BJ219">
        <v>0.05</v>
      </c>
      <c r="BK219" t="s">
        <v>282</v>
      </c>
      <c r="BL219" t="s">
        <v>282</v>
      </c>
      <c r="BM219" t="s">
        <v>282</v>
      </c>
      <c r="BN219" t="s">
        <v>282</v>
      </c>
      <c r="BO219" t="s">
        <v>282</v>
      </c>
      <c r="BP219" t="s">
        <v>282</v>
      </c>
      <c r="BQ219" t="s">
        <v>282</v>
      </c>
      <c r="BR219" t="s">
        <v>282</v>
      </c>
      <c r="BS219" t="s">
        <v>282</v>
      </c>
      <c r="BT219" t="s">
        <v>282</v>
      </c>
      <c r="BU219">
        <v>948</v>
      </c>
      <c r="BV219">
        <v>7</v>
      </c>
      <c r="BW219" t="s">
        <v>1068</v>
      </c>
      <c r="BX219" t="s">
        <v>3077</v>
      </c>
      <c r="BY219" t="s">
        <v>343</v>
      </c>
      <c r="BZ219">
        <v>4</v>
      </c>
      <c r="CA219" t="s">
        <v>282</v>
      </c>
      <c r="CB219">
        <v>13.57</v>
      </c>
      <c r="CC219">
        <v>13.89</v>
      </c>
      <c r="CD219">
        <v>0.06</v>
      </c>
      <c r="CE219" t="s">
        <v>282</v>
      </c>
      <c r="CF219" t="s">
        <v>282</v>
      </c>
      <c r="CG219" t="s">
        <v>282</v>
      </c>
      <c r="CH219" t="s">
        <v>282</v>
      </c>
      <c r="CI219" t="s">
        <v>282</v>
      </c>
      <c r="CJ219" t="s">
        <v>282</v>
      </c>
      <c r="CK219" t="s">
        <v>282</v>
      </c>
      <c r="CL219" t="s">
        <v>282</v>
      </c>
      <c r="CM219" t="s">
        <v>282</v>
      </c>
      <c r="CN219" t="s">
        <v>282</v>
      </c>
      <c r="CO219">
        <v>953</v>
      </c>
      <c r="CP219">
        <v>11</v>
      </c>
      <c r="CQ219" t="s">
        <v>1069</v>
      </c>
      <c r="CR219" t="s">
        <v>3077</v>
      </c>
      <c r="CS219" t="s">
        <v>343</v>
      </c>
      <c r="CT219">
        <v>2</v>
      </c>
      <c r="CU219" t="s">
        <v>282</v>
      </c>
      <c r="CV219">
        <v>12.82</v>
      </c>
      <c r="CW219">
        <v>13.89</v>
      </c>
      <c r="CX219">
        <v>0.06</v>
      </c>
      <c r="CY219" t="s">
        <v>282</v>
      </c>
      <c r="CZ219" t="s">
        <v>282</v>
      </c>
      <c r="DA219" t="s">
        <v>282</v>
      </c>
      <c r="DB219" t="s">
        <v>282</v>
      </c>
      <c r="DC219" t="s">
        <v>282</v>
      </c>
      <c r="DD219" t="s">
        <v>282</v>
      </c>
      <c r="DE219" t="s">
        <v>282</v>
      </c>
      <c r="DF219" t="s">
        <v>282</v>
      </c>
      <c r="DG219" t="s">
        <v>282</v>
      </c>
      <c r="DH219" t="s">
        <v>282</v>
      </c>
      <c r="DJ219">
        <v>3</v>
      </c>
      <c r="DK219">
        <v>13.806666666666667</v>
      </c>
      <c r="DL219">
        <v>14.763333333333335</v>
      </c>
      <c r="DM219">
        <v>5.6666666666666664E-2</v>
      </c>
      <c r="DN219">
        <v>82.037372444444372</v>
      </c>
      <c r="DO219">
        <v>87.721758222222164</v>
      </c>
      <c r="DP219">
        <v>0.33670577777777744</v>
      </c>
      <c r="DR219">
        <v>11.950000000000001</v>
      </c>
      <c r="DS219">
        <v>12.923333333333334</v>
      </c>
      <c r="DT219">
        <v>6.3333333333333339E-2</v>
      </c>
      <c r="DU219">
        <v>47</v>
      </c>
      <c r="DV219">
        <v>50</v>
      </c>
      <c r="DW219">
        <v>0</v>
      </c>
      <c r="DX219">
        <v>390</v>
      </c>
      <c r="EA219">
        <f t="shared" si="2"/>
        <v>0.93519981937231866</v>
      </c>
    </row>
    <row r="220" spans="1:131" x14ac:dyDescent="0.25">
      <c r="A220" t="s">
        <v>1291</v>
      </c>
      <c r="B220" t="s">
        <v>1291</v>
      </c>
      <c r="D220" t="s">
        <v>307</v>
      </c>
      <c r="E220" t="s">
        <v>1052</v>
      </c>
      <c r="H220">
        <v>7980</v>
      </c>
      <c r="I220" t="s">
        <v>364</v>
      </c>
      <c r="J220" t="s">
        <v>343</v>
      </c>
      <c r="K220" t="s">
        <v>340</v>
      </c>
      <c r="L220">
        <v>96185731</v>
      </c>
      <c r="M220" t="s">
        <v>344</v>
      </c>
      <c r="N220" t="s">
        <v>363</v>
      </c>
      <c r="O220">
        <v>7980</v>
      </c>
      <c r="P220" t="s">
        <v>364</v>
      </c>
      <c r="Q220" t="s">
        <v>191</v>
      </c>
      <c r="T220">
        <v>11</v>
      </c>
      <c r="U220" s="62" t="str">
        <f>VLOOKUP(A220,'Rettelse til drænsystem'!$G$4:$H$424,2,FALSE)</f>
        <v>Kombination</v>
      </c>
      <c r="V220" t="s">
        <v>282</v>
      </c>
      <c r="W220" t="s">
        <v>239</v>
      </c>
      <c r="X220">
        <v>15</v>
      </c>
      <c r="Y220" t="s">
        <v>1106</v>
      </c>
      <c r="Z220">
        <v>0.8</v>
      </c>
      <c r="AA220" t="s">
        <v>1088</v>
      </c>
      <c r="AB220">
        <v>0.2</v>
      </c>
      <c r="AC220">
        <v>5</v>
      </c>
      <c r="AD220" t="s">
        <v>304</v>
      </c>
      <c r="AE220">
        <v>1</v>
      </c>
      <c r="AF220" t="s">
        <v>282</v>
      </c>
      <c r="AG220" t="s">
        <v>282</v>
      </c>
      <c r="AH220" t="s">
        <v>282</v>
      </c>
      <c r="AI220" t="s">
        <v>282</v>
      </c>
      <c r="AJ220" t="s">
        <v>282</v>
      </c>
      <c r="AK220" t="s">
        <v>282</v>
      </c>
      <c r="AL220" t="s">
        <v>282</v>
      </c>
      <c r="AM220" t="s">
        <v>282</v>
      </c>
      <c r="AN220" t="s">
        <v>282</v>
      </c>
      <c r="AO220" t="s">
        <v>192</v>
      </c>
      <c r="AP220" t="s">
        <v>197</v>
      </c>
      <c r="AQ220" t="s">
        <v>198</v>
      </c>
      <c r="AR220" t="s">
        <v>282</v>
      </c>
      <c r="AS220">
        <v>633.5</v>
      </c>
      <c r="AT220">
        <v>788.4</v>
      </c>
      <c r="AU220">
        <v>589.21</v>
      </c>
      <c r="AV220">
        <v>29.91280478272251</v>
      </c>
      <c r="AW220">
        <v>5.076764614097268</v>
      </c>
      <c r="AX220">
        <v>32.904085260994762</v>
      </c>
      <c r="AY220">
        <v>5.5844410755069953</v>
      </c>
      <c r="BA220">
        <v>926</v>
      </c>
      <c r="BB220">
        <v>26</v>
      </c>
      <c r="BC220" t="s">
        <v>1066</v>
      </c>
      <c r="BD220" t="s">
        <v>1090</v>
      </c>
      <c r="BE220" t="s">
        <v>343</v>
      </c>
      <c r="BF220">
        <v>4</v>
      </c>
      <c r="BG220" t="s">
        <v>282</v>
      </c>
      <c r="BH220">
        <v>7.98</v>
      </c>
      <c r="BI220">
        <v>9.94</v>
      </c>
      <c r="BJ220">
        <v>0.05</v>
      </c>
      <c r="BK220" t="s">
        <v>282</v>
      </c>
      <c r="BL220" t="s">
        <v>282</v>
      </c>
      <c r="BM220" t="s">
        <v>282</v>
      </c>
      <c r="BN220" t="s">
        <v>282</v>
      </c>
      <c r="BO220" t="s">
        <v>282</v>
      </c>
      <c r="BP220" t="s">
        <v>282</v>
      </c>
      <c r="BQ220" t="s">
        <v>282</v>
      </c>
      <c r="BR220" t="s">
        <v>282</v>
      </c>
      <c r="BS220" t="s">
        <v>282</v>
      </c>
      <c r="BT220" t="s">
        <v>282</v>
      </c>
      <c r="BU220">
        <v>938</v>
      </c>
      <c r="BV220">
        <v>7</v>
      </c>
      <c r="BW220" t="s">
        <v>1068</v>
      </c>
      <c r="BX220" t="s">
        <v>3077</v>
      </c>
      <c r="BY220" t="s">
        <v>343</v>
      </c>
      <c r="BZ220">
        <v>6</v>
      </c>
      <c r="CA220" t="s">
        <v>282</v>
      </c>
      <c r="CB220">
        <v>4.37</v>
      </c>
      <c r="CC220">
        <v>5.54</v>
      </c>
      <c r="CD220">
        <v>7.0000000000000007E-2</v>
      </c>
      <c r="CE220" t="s">
        <v>282</v>
      </c>
      <c r="CF220" t="s">
        <v>282</v>
      </c>
      <c r="CG220" t="s">
        <v>282</v>
      </c>
      <c r="CH220" t="s">
        <v>282</v>
      </c>
      <c r="CI220" t="s">
        <v>282</v>
      </c>
      <c r="CJ220" t="s">
        <v>282</v>
      </c>
      <c r="CK220" t="s">
        <v>282</v>
      </c>
      <c r="CL220" t="s">
        <v>282</v>
      </c>
      <c r="CM220" t="s">
        <v>282</v>
      </c>
      <c r="CN220" t="s">
        <v>282</v>
      </c>
      <c r="CO220">
        <v>950</v>
      </c>
      <c r="CP220">
        <v>11</v>
      </c>
      <c r="CQ220" t="s">
        <v>1069</v>
      </c>
      <c r="CR220" t="s">
        <v>3077</v>
      </c>
      <c r="CS220" t="s">
        <v>343</v>
      </c>
      <c r="CT220">
        <v>3</v>
      </c>
      <c r="CU220" t="s">
        <v>282</v>
      </c>
      <c r="CV220">
        <v>4.03</v>
      </c>
      <c r="CW220">
        <v>4.95</v>
      </c>
      <c r="CX220">
        <v>0.05</v>
      </c>
      <c r="CY220" t="s">
        <v>282</v>
      </c>
      <c r="CZ220" t="s">
        <v>282</v>
      </c>
      <c r="DA220" t="s">
        <v>282</v>
      </c>
      <c r="DB220" t="s">
        <v>282</v>
      </c>
      <c r="DC220" t="s">
        <v>282</v>
      </c>
      <c r="DD220" t="s">
        <v>282</v>
      </c>
      <c r="DE220" t="s">
        <v>282</v>
      </c>
      <c r="DF220" t="s">
        <v>282</v>
      </c>
      <c r="DG220" t="s">
        <v>282</v>
      </c>
      <c r="DH220" t="s">
        <v>282</v>
      </c>
      <c r="DJ220">
        <v>3</v>
      </c>
      <c r="DK220">
        <v>5.4600000000000009</v>
      </c>
      <c r="DL220">
        <v>6.81</v>
      </c>
      <c r="DM220">
        <v>5.6666666666666671E-2</v>
      </c>
      <c r="DN220">
        <v>32.170866000000004</v>
      </c>
      <c r="DO220">
        <v>40.125201000000004</v>
      </c>
      <c r="DP220">
        <v>0.33388566666666669</v>
      </c>
      <c r="DR220">
        <v>10.926666666666668</v>
      </c>
      <c r="DS220">
        <v>12.37</v>
      </c>
      <c r="DT220">
        <v>5.3333333333333337E-2</v>
      </c>
      <c r="DU220">
        <v>47</v>
      </c>
      <c r="DV220">
        <v>53</v>
      </c>
      <c r="DW220">
        <v>0</v>
      </c>
      <c r="DX220">
        <v>432</v>
      </c>
      <c r="EA220">
        <f t="shared" si="2"/>
        <v>0.80176211453744506</v>
      </c>
    </row>
    <row r="221" spans="1:131" x14ac:dyDescent="0.25">
      <c r="A221" t="s">
        <v>1294</v>
      </c>
      <c r="B221" t="s">
        <v>1294</v>
      </c>
      <c r="D221" t="s">
        <v>307</v>
      </c>
      <c r="E221" t="s">
        <v>1052</v>
      </c>
      <c r="H221">
        <v>7790</v>
      </c>
      <c r="I221" t="s">
        <v>342</v>
      </c>
      <c r="J221" t="s">
        <v>343</v>
      </c>
      <c r="K221" t="s">
        <v>340</v>
      </c>
      <c r="L221">
        <v>96185731</v>
      </c>
      <c r="M221" t="s">
        <v>344</v>
      </c>
      <c r="N221" t="s">
        <v>1296</v>
      </c>
      <c r="O221">
        <v>7790</v>
      </c>
      <c r="P221" t="s">
        <v>342</v>
      </c>
      <c r="Q221" t="s">
        <v>191</v>
      </c>
      <c r="T221">
        <v>5</v>
      </c>
      <c r="U221" s="62" t="str">
        <f>VLOOKUP(A221,'Rettelse til drænsystem'!$G$4:$H$424,2,FALSE)</f>
        <v>Systematisk drænet</v>
      </c>
      <c r="V221" t="s">
        <v>282</v>
      </c>
      <c r="W221" t="s">
        <v>239</v>
      </c>
      <c r="X221">
        <v>0.5</v>
      </c>
      <c r="Y221" t="s">
        <v>1095</v>
      </c>
      <c r="Z221">
        <v>1</v>
      </c>
      <c r="AA221" t="s">
        <v>282</v>
      </c>
      <c r="AB221" t="s">
        <v>282</v>
      </c>
      <c r="AC221">
        <v>3</v>
      </c>
      <c r="AD221" t="s">
        <v>253</v>
      </c>
      <c r="AE221">
        <v>1</v>
      </c>
      <c r="AF221" t="s">
        <v>282</v>
      </c>
      <c r="AG221" t="s">
        <v>282</v>
      </c>
      <c r="AH221" t="s">
        <v>282</v>
      </c>
      <c r="AI221" t="s">
        <v>282</v>
      </c>
      <c r="AJ221" t="s">
        <v>282</v>
      </c>
      <c r="AK221" t="s">
        <v>282</v>
      </c>
      <c r="AL221" t="s">
        <v>282</v>
      </c>
      <c r="AM221" t="s">
        <v>282</v>
      </c>
      <c r="AN221" t="s">
        <v>282</v>
      </c>
      <c r="AO221" t="s">
        <v>192</v>
      </c>
      <c r="AP221" t="s">
        <v>197</v>
      </c>
      <c r="AQ221" t="s">
        <v>198</v>
      </c>
      <c r="AR221" t="s">
        <v>282</v>
      </c>
      <c r="AS221">
        <v>713.19999999999993</v>
      </c>
      <c r="AT221">
        <v>864.5</v>
      </c>
      <c r="AU221">
        <v>625.51666666666608</v>
      </c>
      <c r="AV221">
        <v>32.57739691216802</v>
      </c>
      <c r="AW221">
        <v>5.2080781613335194</v>
      </c>
      <c r="AX221">
        <v>35.835136603384825</v>
      </c>
      <c r="AY221">
        <v>5.7288859774668719</v>
      </c>
      <c r="BA221">
        <v>928</v>
      </c>
      <c r="BB221">
        <v>26</v>
      </c>
      <c r="BC221" t="s">
        <v>1066</v>
      </c>
      <c r="BD221" t="s">
        <v>1090</v>
      </c>
      <c r="BE221" t="s">
        <v>343</v>
      </c>
      <c r="BF221">
        <v>1.5</v>
      </c>
      <c r="BG221" t="s">
        <v>282</v>
      </c>
      <c r="BH221">
        <v>7.83</v>
      </c>
      <c r="BI221">
        <v>9.11</v>
      </c>
      <c r="BJ221">
        <v>0.02</v>
      </c>
      <c r="BK221" t="s">
        <v>282</v>
      </c>
      <c r="BL221" t="s">
        <v>282</v>
      </c>
      <c r="BM221" t="s">
        <v>282</v>
      </c>
      <c r="BN221" t="s">
        <v>282</v>
      </c>
      <c r="BO221" t="s">
        <v>282</v>
      </c>
      <c r="BP221" t="s">
        <v>282</v>
      </c>
      <c r="BQ221" t="s">
        <v>282</v>
      </c>
      <c r="BR221" t="s">
        <v>282</v>
      </c>
      <c r="BS221" t="s">
        <v>282</v>
      </c>
      <c r="BT221" t="s">
        <v>282</v>
      </c>
      <c r="BU221">
        <v>927</v>
      </c>
      <c r="BV221">
        <v>7</v>
      </c>
      <c r="BW221" t="s">
        <v>1068</v>
      </c>
      <c r="BX221" t="s">
        <v>3077</v>
      </c>
      <c r="BY221" t="s">
        <v>343</v>
      </c>
      <c r="BZ221">
        <v>2.5</v>
      </c>
      <c r="CA221" t="s">
        <v>282</v>
      </c>
      <c r="CB221">
        <v>6.94</v>
      </c>
      <c r="CC221">
        <v>8.2200000000000006</v>
      </c>
      <c r="CD221">
        <v>0.03</v>
      </c>
      <c r="CE221" t="s">
        <v>282</v>
      </c>
      <c r="CF221" t="s">
        <v>282</v>
      </c>
      <c r="CG221" t="s">
        <v>282</v>
      </c>
      <c r="CH221" t="s">
        <v>282</v>
      </c>
      <c r="CI221" t="s">
        <v>282</v>
      </c>
      <c r="CJ221" t="s">
        <v>282</v>
      </c>
      <c r="CK221" t="s">
        <v>282</v>
      </c>
      <c r="CL221" t="s">
        <v>282</v>
      </c>
      <c r="CM221" t="s">
        <v>282</v>
      </c>
      <c r="CN221" t="s">
        <v>282</v>
      </c>
      <c r="CO221">
        <v>945</v>
      </c>
      <c r="CP221">
        <v>11</v>
      </c>
      <c r="CQ221" t="s">
        <v>1069</v>
      </c>
      <c r="CR221" t="s">
        <v>3077</v>
      </c>
      <c r="CS221" t="s">
        <v>343</v>
      </c>
      <c r="CT221">
        <v>1</v>
      </c>
      <c r="CU221" t="s">
        <v>282</v>
      </c>
      <c r="CV221">
        <v>7.17</v>
      </c>
      <c r="CW221">
        <v>7.21</v>
      </c>
      <c r="CX221">
        <v>0.04</v>
      </c>
      <c r="CY221" t="s">
        <v>282</v>
      </c>
      <c r="CZ221" t="s">
        <v>282</v>
      </c>
      <c r="DA221" t="s">
        <v>282</v>
      </c>
      <c r="DB221" t="s">
        <v>282</v>
      </c>
      <c r="DC221" t="s">
        <v>282</v>
      </c>
      <c r="DD221" t="s">
        <v>282</v>
      </c>
      <c r="DE221" t="s">
        <v>282</v>
      </c>
      <c r="DF221" t="s">
        <v>282</v>
      </c>
      <c r="DG221" t="s">
        <v>282</v>
      </c>
      <c r="DH221" t="s">
        <v>282</v>
      </c>
      <c r="DJ221">
        <v>3</v>
      </c>
      <c r="DK221">
        <v>7.3133333333333326</v>
      </c>
      <c r="DL221">
        <v>8.18</v>
      </c>
      <c r="DM221">
        <v>0.03</v>
      </c>
      <c r="DN221">
        <v>45.746118888888844</v>
      </c>
      <c r="DO221">
        <v>51.167263333333288</v>
      </c>
      <c r="DP221">
        <v>0.18765499999999982</v>
      </c>
      <c r="DR221">
        <v>8.9266666666666676</v>
      </c>
      <c r="DS221">
        <v>9.36</v>
      </c>
      <c r="DT221">
        <v>0.03</v>
      </c>
      <c r="DU221">
        <v>31</v>
      </c>
      <c r="DV221">
        <v>32</v>
      </c>
      <c r="DW221">
        <v>0</v>
      </c>
      <c r="DX221">
        <v>342</v>
      </c>
      <c r="EA221">
        <f t="shared" si="2"/>
        <v>0.89405052974735122</v>
      </c>
    </row>
    <row r="222" spans="1:131" x14ac:dyDescent="0.25">
      <c r="A222" t="s">
        <v>3249</v>
      </c>
      <c r="B222" t="s">
        <v>1341</v>
      </c>
      <c r="D222" t="s">
        <v>307</v>
      </c>
      <c r="E222" t="s">
        <v>1052</v>
      </c>
      <c r="H222">
        <v>8850</v>
      </c>
      <c r="I222" t="s">
        <v>1342</v>
      </c>
      <c r="J222" t="s">
        <v>804</v>
      </c>
      <c r="K222" t="s">
        <v>1326</v>
      </c>
      <c r="L222">
        <v>87282200</v>
      </c>
      <c r="M222" t="s">
        <v>1327</v>
      </c>
      <c r="N222" t="s">
        <v>3250</v>
      </c>
      <c r="O222">
        <v>8850</v>
      </c>
      <c r="P222" t="s">
        <v>1342</v>
      </c>
      <c r="Q222" t="s">
        <v>191</v>
      </c>
      <c r="T222">
        <v>30</v>
      </c>
      <c r="U222" s="62" t="str">
        <f>VLOOKUP(A222,'Rettelse til drænsystem'!$G$4:$H$424,2,FALSE)</f>
        <v>Systematisk drænet</v>
      </c>
      <c r="V222" t="s">
        <v>1104</v>
      </c>
      <c r="W222" t="s">
        <v>239</v>
      </c>
      <c r="X222">
        <v>125</v>
      </c>
      <c r="Y222" t="s">
        <v>1095</v>
      </c>
      <c r="Z222">
        <v>0.85</v>
      </c>
      <c r="AA222" t="s">
        <v>1120</v>
      </c>
      <c r="AB222">
        <v>0.15</v>
      </c>
      <c r="AC222">
        <v>5</v>
      </c>
      <c r="AD222" t="s">
        <v>304</v>
      </c>
      <c r="AE222">
        <v>0.5</v>
      </c>
      <c r="AF222" t="s">
        <v>282</v>
      </c>
      <c r="AG222">
        <v>8</v>
      </c>
      <c r="AH222" t="s">
        <v>242</v>
      </c>
      <c r="AI222">
        <v>0.5</v>
      </c>
      <c r="AJ222" t="s">
        <v>282</v>
      </c>
      <c r="AK222" t="s">
        <v>282</v>
      </c>
      <c r="AL222" t="s">
        <v>282</v>
      </c>
      <c r="AM222" t="s">
        <v>282</v>
      </c>
      <c r="AN222" t="s">
        <v>282</v>
      </c>
      <c r="AO222" t="s">
        <v>192</v>
      </c>
      <c r="AP222" t="s">
        <v>197</v>
      </c>
      <c r="AQ222" t="s">
        <v>198</v>
      </c>
      <c r="AR222" t="s">
        <v>282</v>
      </c>
      <c r="AS222">
        <v>564.6</v>
      </c>
      <c r="AT222">
        <v>676.20000000000016</v>
      </c>
      <c r="AU222">
        <v>470.6489166666662</v>
      </c>
      <c r="AV222">
        <v>41.269626798089909</v>
      </c>
      <c r="AW222">
        <v>8.766178939406041</v>
      </c>
      <c r="AX222">
        <v>45.396589477898907</v>
      </c>
      <c r="AY222">
        <v>9.6427968333466456</v>
      </c>
      <c r="BA222">
        <v>1047</v>
      </c>
      <c r="BB222">
        <v>26</v>
      </c>
      <c r="BC222" t="s">
        <v>1066</v>
      </c>
      <c r="BD222" t="s">
        <v>1090</v>
      </c>
      <c r="BE222" t="s">
        <v>3251</v>
      </c>
      <c r="BF222">
        <v>6</v>
      </c>
      <c r="BG222" t="s">
        <v>282</v>
      </c>
      <c r="BH222">
        <v>11.93</v>
      </c>
      <c r="BI222">
        <v>14.48</v>
      </c>
      <c r="BJ222" t="s">
        <v>3078</v>
      </c>
      <c r="BK222" t="s">
        <v>282</v>
      </c>
      <c r="BL222" t="s">
        <v>282</v>
      </c>
      <c r="BM222" t="s">
        <v>282</v>
      </c>
      <c r="BN222" t="s">
        <v>282</v>
      </c>
      <c r="BO222" t="s">
        <v>282</v>
      </c>
      <c r="BP222" t="s">
        <v>282</v>
      </c>
      <c r="BQ222" t="s">
        <v>282</v>
      </c>
      <c r="BR222" t="s">
        <v>282</v>
      </c>
      <c r="BS222" t="s">
        <v>282</v>
      </c>
      <c r="BT222" t="s">
        <v>282</v>
      </c>
      <c r="BU222">
        <v>1050</v>
      </c>
      <c r="BV222">
        <v>7</v>
      </c>
      <c r="BW222" t="s">
        <v>1068</v>
      </c>
      <c r="BX222" t="s">
        <v>3077</v>
      </c>
      <c r="BY222" t="s">
        <v>3252</v>
      </c>
      <c r="BZ222">
        <v>16</v>
      </c>
      <c r="CA222" t="s">
        <v>282</v>
      </c>
      <c r="CB222">
        <v>14.72</v>
      </c>
      <c r="CC222">
        <v>15.74</v>
      </c>
      <c r="CD222">
        <v>0.03</v>
      </c>
      <c r="CE222" t="s">
        <v>282</v>
      </c>
      <c r="CF222" t="s">
        <v>282</v>
      </c>
      <c r="CG222" t="s">
        <v>282</v>
      </c>
      <c r="CH222" t="s">
        <v>282</v>
      </c>
      <c r="CI222" t="s">
        <v>282</v>
      </c>
      <c r="CJ222" t="s">
        <v>282</v>
      </c>
      <c r="CK222" t="s">
        <v>282</v>
      </c>
      <c r="CL222" t="s">
        <v>282</v>
      </c>
      <c r="CM222" t="s">
        <v>282</v>
      </c>
      <c r="CN222" t="s">
        <v>282</v>
      </c>
      <c r="CO222">
        <v>1223</v>
      </c>
      <c r="CP222">
        <v>10</v>
      </c>
      <c r="CQ222" t="s">
        <v>1069</v>
      </c>
      <c r="CR222" t="s">
        <v>3077</v>
      </c>
      <c r="CS222" t="s">
        <v>1326</v>
      </c>
      <c r="CT222">
        <v>5</v>
      </c>
      <c r="CU222" t="s">
        <v>282</v>
      </c>
      <c r="CV222">
        <v>12.57</v>
      </c>
      <c r="CW222">
        <v>13.25</v>
      </c>
      <c r="CX222">
        <v>0.01</v>
      </c>
      <c r="CY222" t="s">
        <v>282</v>
      </c>
      <c r="CZ222" t="s">
        <v>282</v>
      </c>
      <c r="DA222" t="s">
        <v>282</v>
      </c>
      <c r="DB222" t="s">
        <v>282</v>
      </c>
      <c r="DC222" t="s">
        <v>282</v>
      </c>
      <c r="DD222" t="s">
        <v>282</v>
      </c>
      <c r="DE222" t="s">
        <v>282</v>
      </c>
      <c r="DF222" t="s">
        <v>282</v>
      </c>
      <c r="DG222" t="s">
        <v>282</v>
      </c>
      <c r="DH222" t="s">
        <v>282</v>
      </c>
      <c r="DJ222">
        <v>3</v>
      </c>
      <c r="DK222">
        <v>13.073333333333332</v>
      </c>
      <c r="DL222">
        <v>14.49</v>
      </c>
      <c r="DM222">
        <v>0.02</v>
      </c>
      <c r="DN222">
        <v>61.529501705555489</v>
      </c>
      <c r="DO222">
        <v>68.197028024999938</v>
      </c>
      <c r="DP222">
        <v>9.4129783333333245E-2</v>
      </c>
      <c r="DR222">
        <v>7.0900000000000007</v>
      </c>
      <c r="DS222">
        <v>9.6566666666666663</v>
      </c>
      <c r="DT222">
        <v>3.6666666666666667E-2</v>
      </c>
      <c r="DU222">
        <v>24</v>
      </c>
      <c r="DV222">
        <v>33</v>
      </c>
      <c r="DW222">
        <v>0</v>
      </c>
      <c r="DX222">
        <v>341</v>
      </c>
      <c r="EA222">
        <f t="shared" si="2"/>
        <v>0.90223142397055434</v>
      </c>
    </row>
    <row r="223" spans="1:131" x14ac:dyDescent="0.25">
      <c r="A223" t="s">
        <v>3253</v>
      </c>
      <c r="B223" t="s">
        <v>1341</v>
      </c>
      <c r="D223" t="s">
        <v>307</v>
      </c>
      <c r="E223" t="s">
        <v>1052</v>
      </c>
      <c r="H223">
        <v>8850</v>
      </c>
      <c r="I223" t="s">
        <v>1342</v>
      </c>
      <c r="J223" t="s">
        <v>804</v>
      </c>
      <c r="K223" t="s">
        <v>1326</v>
      </c>
      <c r="L223">
        <v>87282200</v>
      </c>
      <c r="M223" t="s">
        <v>1327</v>
      </c>
      <c r="N223" t="s">
        <v>3254</v>
      </c>
      <c r="O223">
        <v>8850</v>
      </c>
      <c r="P223" t="s">
        <v>1342</v>
      </c>
      <c r="Q223" t="s">
        <v>1307</v>
      </c>
      <c r="T223">
        <v>25</v>
      </c>
      <c r="U223" s="62" t="str">
        <f>VLOOKUP(A223,'Rettelse til drænsystem'!$G$4:$H$424,2,FALSE)</f>
        <v>Pletdrænet</v>
      </c>
      <c r="V223" t="s">
        <v>1165</v>
      </c>
      <c r="W223" t="s">
        <v>239</v>
      </c>
      <c r="X223">
        <v>40</v>
      </c>
      <c r="Y223" t="s">
        <v>1095</v>
      </c>
      <c r="Z223">
        <v>0.7</v>
      </c>
      <c r="AA223" t="s">
        <v>1207</v>
      </c>
      <c r="AB223">
        <v>0.3</v>
      </c>
      <c r="AC223">
        <v>2</v>
      </c>
      <c r="AD223" t="s">
        <v>196</v>
      </c>
      <c r="AE223">
        <v>0.88</v>
      </c>
      <c r="AF223" t="s">
        <v>282</v>
      </c>
      <c r="AG223">
        <v>18</v>
      </c>
      <c r="AH223" t="s">
        <v>324</v>
      </c>
      <c r="AI223">
        <v>0.12</v>
      </c>
      <c r="AJ223" t="s">
        <v>282</v>
      </c>
      <c r="AK223" t="s">
        <v>282</v>
      </c>
      <c r="AL223" t="s">
        <v>282</v>
      </c>
      <c r="AM223" t="s">
        <v>282</v>
      </c>
      <c r="AN223" t="s">
        <v>282</v>
      </c>
      <c r="AO223" t="s">
        <v>192</v>
      </c>
      <c r="AP223" t="s">
        <v>197</v>
      </c>
      <c r="AQ223" t="s">
        <v>198</v>
      </c>
      <c r="AR223" t="s">
        <v>282</v>
      </c>
      <c r="AS223">
        <v>564.6</v>
      </c>
      <c r="AT223">
        <v>676.20000000000016</v>
      </c>
      <c r="AU223">
        <v>486.02990666666631</v>
      </c>
      <c r="AV223">
        <v>66.493447657430295</v>
      </c>
      <c r="AW223">
        <v>13.606780605246025</v>
      </c>
      <c r="AX223">
        <v>73.142792423173333</v>
      </c>
      <c r="AY223">
        <v>14.967458665770629</v>
      </c>
      <c r="BA223">
        <v>1049</v>
      </c>
      <c r="BB223">
        <v>26</v>
      </c>
      <c r="BC223" t="s">
        <v>1066</v>
      </c>
      <c r="BD223" t="s">
        <v>1090</v>
      </c>
      <c r="BE223" t="s">
        <v>3251</v>
      </c>
      <c r="BF223">
        <v>5</v>
      </c>
      <c r="BG223" t="s">
        <v>282</v>
      </c>
      <c r="BH223">
        <v>0.5</v>
      </c>
      <c r="BI223">
        <v>4.4400000000000004</v>
      </c>
      <c r="BJ223">
        <v>0.06</v>
      </c>
      <c r="BK223" t="s">
        <v>282</v>
      </c>
      <c r="BL223" t="s">
        <v>282</v>
      </c>
      <c r="BM223" t="s">
        <v>282</v>
      </c>
      <c r="BN223" t="s">
        <v>282</v>
      </c>
      <c r="BO223" t="s">
        <v>282</v>
      </c>
      <c r="BP223" t="s">
        <v>282</v>
      </c>
      <c r="BQ223" t="s">
        <v>282</v>
      </c>
      <c r="BR223" t="s">
        <v>282</v>
      </c>
      <c r="BS223" t="s">
        <v>282</v>
      </c>
      <c r="BT223" t="s">
        <v>282</v>
      </c>
      <c r="BU223">
        <v>1052</v>
      </c>
      <c r="BV223">
        <v>7</v>
      </c>
      <c r="BW223" t="s">
        <v>1068</v>
      </c>
      <c r="BX223" t="s">
        <v>3077</v>
      </c>
      <c r="BY223" t="s">
        <v>3252</v>
      </c>
      <c r="BZ223">
        <v>14</v>
      </c>
      <c r="CA223" t="s">
        <v>282</v>
      </c>
      <c r="CB223">
        <v>6.06</v>
      </c>
      <c r="CC223">
        <v>9.25</v>
      </c>
      <c r="CD223">
        <v>0.04</v>
      </c>
      <c r="CE223" t="s">
        <v>282</v>
      </c>
      <c r="CF223" t="s">
        <v>282</v>
      </c>
      <c r="CG223" t="s">
        <v>282</v>
      </c>
      <c r="CH223" t="s">
        <v>282</v>
      </c>
      <c r="CI223" t="s">
        <v>282</v>
      </c>
      <c r="CJ223" t="s">
        <v>282</v>
      </c>
      <c r="CK223" t="s">
        <v>282</v>
      </c>
      <c r="CL223" t="s">
        <v>282</v>
      </c>
      <c r="CM223" t="s">
        <v>282</v>
      </c>
      <c r="CN223" t="s">
        <v>282</v>
      </c>
      <c r="CO223">
        <v>1224</v>
      </c>
      <c r="CP223">
        <v>10</v>
      </c>
      <c r="CQ223" t="s">
        <v>1069</v>
      </c>
      <c r="CR223" t="s">
        <v>3077</v>
      </c>
      <c r="CS223" t="s">
        <v>1326</v>
      </c>
      <c r="CT223">
        <v>12</v>
      </c>
      <c r="CU223" t="s">
        <v>282</v>
      </c>
      <c r="CV223">
        <v>2.38</v>
      </c>
      <c r="CW223">
        <v>4.47</v>
      </c>
      <c r="CX223">
        <v>0.01</v>
      </c>
      <c r="CY223" t="s">
        <v>282</v>
      </c>
      <c r="CZ223" t="s">
        <v>282</v>
      </c>
      <c r="DA223" t="s">
        <v>282</v>
      </c>
      <c r="DB223" t="s">
        <v>282</v>
      </c>
      <c r="DC223" t="s">
        <v>282</v>
      </c>
      <c r="DD223" t="s">
        <v>282</v>
      </c>
      <c r="DE223" t="s">
        <v>282</v>
      </c>
      <c r="DF223" t="s">
        <v>282</v>
      </c>
      <c r="DG223" t="s">
        <v>282</v>
      </c>
      <c r="DH223" t="s">
        <v>282</v>
      </c>
      <c r="DJ223">
        <v>3</v>
      </c>
      <c r="DK223">
        <v>2.98</v>
      </c>
      <c r="DL223">
        <v>6.0533333333333337</v>
      </c>
      <c r="DM223">
        <v>3.6666666666666667E-2</v>
      </c>
      <c r="DN223">
        <v>14.483691218666657</v>
      </c>
      <c r="DO223">
        <v>29.4210103502222</v>
      </c>
      <c r="DP223">
        <v>0.17821096577777767</v>
      </c>
      <c r="DR223">
        <v>7.0900000000000007</v>
      </c>
      <c r="DS223">
        <v>9.6566666666666663</v>
      </c>
      <c r="DT223">
        <v>3.6666666666666667E-2</v>
      </c>
      <c r="DU223">
        <v>24</v>
      </c>
      <c r="DV223">
        <v>33</v>
      </c>
      <c r="DW223">
        <v>0</v>
      </c>
      <c r="DX223">
        <v>341</v>
      </c>
      <c r="EA223">
        <f t="shared" si="2"/>
        <v>0.49229074889867841</v>
      </c>
    </row>
    <row r="224" spans="1:131" x14ac:dyDescent="0.25">
      <c r="A224" t="s">
        <v>3255</v>
      </c>
      <c r="B224" t="s">
        <v>1347</v>
      </c>
      <c r="D224" t="s">
        <v>307</v>
      </c>
      <c r="E224" t="s">
        <v>1052</v>
      </c>
      <c r="H224">
        <v>8832</v>
      </c>
      <c r="I224" t="s">
        <v>1340</v>
      </c>
      <c r="J224" t="s">
        <v>804</v>
      </c>
      <c r="K224" t="s">
        <v>1326</v>
      </c>
      <c r="L224">
        <v>87282200</v>
      </c>
      <c r="M224" t="s">
        <v>1327</v>
      </c>
      <c r="N224" t="s">
        <v>1349</v>
      </c>
      <c r="O224">
        <v>8832</v>
      </c>
      <c r="P224" t="s">
        <v>1340</v>
      </c>
      <c r="Q224" t="s">
        <v>214</v>
      </c>
      <c r="T224">
        <v>30</v>
      </c>
      <c r="U224" s="62" t="str">
        <f>VLOOKUP(A224,'Rettelse til drænsystem'!$G$4:$H$424,2,FALSE)</f>
        <v>Systematisk drænet</v>
      </c>
      <c r="V224" t="s">
        <v>1058</v>
      </c>
      <c r="W224" t="s">
        <v>239</v>
      </c>
      <c r="X224">
        <v>150</v>
      </c>
      <c r="Y224" t="s">
        <v>1181</v>
      </c>
      <c r="Z224">
        <v>0.8</v>
      </c>
      <c r="AA224" t="s">
        <v>1192</v>
      </c>
      <c r="AB224">
        <v>0.2</v>
      </c>
      <c r="AC224">
        <v>12</v>
      </c>
      <c r="AD224" t="s">
        <v>222</v>
      </c>
      <c r="AE224">
        <v>0.4</v>
      </c>
      <c r="AF224" t="s">
        <v>282</v>
      </c>
      <c r="AG224">
        <v>14</v>
      </c>
      <c r="AH224" t="s">
        <v>229</v>
      </c>
      <c r="AI224">
        <v>0.4</v>
      </c>
      <c r="AJ224" t="s">
        <v>282</v>
      </c>
      <c r="AK224">
        <v>3</v>
      </c>
      <c r="AL224" t="s">
        <v>253</v>
      </c>
      <c r="AM224">
        <v>0.2</v>
      </c>
      <c r="AN224" t="s">
        <v>282</v>
      </c>
      <c r="AO224" t="s">
        <v>192</v>
      </c>
      <c r="AP224" t="s">
        <v>192</v>
      </c>
      <c r="AQ224" t="s">
        <v>198</v>
      </c>
      <c r="AR224" t="s">
        <v>282</v>
      </c>
      <c r="AS224">
        <v>564.6</v>
      </c>
      <c r="AT224">
        <v>719.00000000000011</v>
      </c>
      <c r="AU224">
        <v>589.17626666666627</v>
      </c>
      <c r="AV224">
        <v>91.60649595013642</v>
      </c>
      <c r="AW224">
        <v>15.308300285118376</v>
      </c>
      <c r="AX224">
        <v>100.76714554515007</v>
      </c>
      <c r="AY224">
        <v>16.839130313630214</v>
      </c>
      <c r="BA224">
        <v>1053</v>
      </c>
      <c r="BB224">
        <v>26</v>
      </c>
      <c r="BC224" t="s">
        <v>1066</v>
      </c>
      <c r="BD224" t="s">
        <v>1090</v>
      </c>
      <c r="BE224" t="s">
        <v>1326</v>
      </c>
      <c r="BF224" t="s">
        <v>282</v>
      </c>
      <c r="BG224" t="s">
        <v>282</v>
      </c>
      <c r="BH224">
        <v>16.899999999999999</v>
      </c>
      <c r="BI224">
        <v>17.670000000000002</v>
      </c>
      <c r="BJ224" t="s">
        <v>3078</v>
      </c>
      <c r="BK224" t="s">
        <v>282</v>
      </c>
      <c r="BL224" t="s">
        <v>282</v>
      </c>
      <c r="BM224" t="s">
        <v>282</v>
      </c>
      <c r="BN224" t="s">
        <v>282</v>
      </c>
      <c r="BO224" t="s">
        <v>282</v>
      </c>
      <c r="BP224" t="s">
        <v>282</v>
      </c>
      <c r="BQ224" t="s">
        <v>282</v>
      </c>
      <c r="BR224" t="s">
        <v>282</v>
      </c>
      <c r="BS224" t="s">
        <v>282</v>
      </c>
      <c r="BT224" t="s">
        <v>282</v>
      </c>
      <c r="BU224">
        <v>1055</v>
      </c>
      <c r="BV224">
        <v>7</v>
      </c>
      <c r="BW224" t="s">
        <v>1068</v>
      </c>
      <c r="BX224" t="s">
        <v>3077</v>
      </c>
      <c r="BY224" t="s">
        <v>1326</v>
      </c>
      <c r="BZ224" t="s">
        <v>282</v>
      </c>
      <c r="CA224" t="s">
        <v>282</v>
      </c>
      <c r="CB224">
        <v>19.600000000000001</v>
      </c>
      <c r="CC224">
        <v>20.84</v>
      </c>
      <c r="CD224">
        <v>0.04</v>
      </c>
      <c r="CE224" t="s">
        <v>282</v>
      </c>
      <c r="CF224" t="s">
        <v>282</v>
      </c>
      <c r="CG224" t="s">
        <v>282</v>
      </c>
      <c r="CH224" t="s">
        <v>282</v>
      </c>
      <c r="CI224" t="s">
        <v>282</v>
      </c>
      <c r="CJ224" t="s">
        <v>282</v>
      </c>
      <c r="CK224" t="s">
        <v>282</v>
      </c>
      <c r="CL224" t="s">
        <v>282</v>
      </c>
      <c r="CM224" t="s">
        <v>282</v>
      </c>
      <c r="CN224" t="s">
        <v>282</v>
      </c>
      <c r="CO224">
        <v>1057</v>
      </c>
      <c r="CP224">
        <v>10</v>
      </c>
      <c r="CQ224" t="s">
        <v>1069</v>
      </c>
      <c r="CR224" t="s">
        <v>3077</v>
      </c>
      <c r="CS224" t="s">
        <v>1326</v>
      </c>
      <c r="CT224" t="s">
        <v>282</v>
      </c>
      <c r="CU224" t="s">
        <v>282</v>
      </c>
      <c r="CV224">
        <v>20.63</v>
      </c>
      <c r="CW224">
        <v>20.65</v>
      </c>
      <c r="CX224" t="s">
        <v>3078</v>
      </c>
      <c r="CY224" t="s">
        <v>282</v>
      </c>
      <c r="CZ224" t="s">
        <v>282</v>
      </c>
      <c r="DA224" t="s">
        <v>282</v>
      </c>
      <c r="DB224" t="s">
        <v>282</v>
      </c>
      <c r="DC224" t="s">
        <v>282</v>
      </c>
      <c r="DD224" t="s">
        <v>282</v>
      </c>
      <c r="DE224" t="s">
        <v>282</v>
      </c>
      <c r="DF224" t="s">
        <v>282</v>
      </c>
      <c r="DG224" t="s">
        <v>282</v>
      </c>
      <c r="DH224" t="s">
        <v>282</v>
      </c>
      <c r="DJ224">
        <v>3</v>
      </c>
      <c r="DK224">
        <v>19.043333333333333</v>
      </c>
      <c r="DL224">
        <v>19.720000000000002</v>
      </c>
      <c r="DM224">
        <v>0.04</v>
      </c>
      <c r="DN224">
        <v>112.19880038222215</v>
      </c>
      <c r="DO224">
        <v>116.1855597866666</v>
      </c>
      <c r="DP224">
        <v>0.23567050666666653</v>
      </c>
      <c r="DR224">
        <v>18.150000000000002</v>
      </c>
      <c r="DS224">
        <v>19.433333333333334</v>
      </c>
      <c r="DT224">
        <v>0.01</v>
      </c>
      <c r="DU224">
        <v>68</v>
      </c>
      <c r="DV224">
        <v>73</v>
      </c>
      <c r="DW224">
        <v>0</v>
      </c>
      <c r="DX224">
        <v>375</v>
      </c>
      <c r="EA224">
        <f t="shared" si="2"/>
        <v>0.96568627450980382</v>
      </c>
    </row>
    <row r="225" spans="1:131" x14ac:dyDescent="0.25">
      <c r="A225" t="s">
        <v>3256</v>
      </c>
      <c r="B225" t="s">
        <v>1336</v>
      </c>
      <c r="D225" t="s">
        <v>307</v>
      </c>
      <c r="E225" t="s">
        <v>1052</v>
      </c>
      <c r="H225">
        <v>8883</v>
      </c>
      <c r="I225" t="s">
        <v>1338</v>
      </c>
      <c r="J225" t="s">
        <v>804</v>
      </c>
      <c r="K225" t="s">
        <v>1326</v>
      </c>
      <c r="L225">
        <v>87282200</v>
      </c>
      <c r="M225" t="s">
        <v>1327</v>
      </c>
      <c r="N225" t="s">
        <v>1339</v>
      </c>
      <c r="O225">
        <v>8832</v>
      </c>
      <c r="P225" t="s">
        <v>1340</v>
      </c>
      <c r="Q225" t="s">
        <v>214</v>
      </c>
      <c r="T225">
        <v>30</v>
      </c>
      <c r="U225" s="62" t="str">
        <f>VLOOKUP(A225,'Rettelse til drænsystem'!$G$4:$H$424,2,FALSE)</f>
        <v>Systematisk drænet</v>
      </c>
      <c r="V225" t="s">
        <v>1058</v>
      </c>
      <c r="W225" t="s">
        <v>239</v>
      </c>
      <c r="X225">
        <v>150</v>
      </c>
      <c r="Y225" t="s">
        <v>1181</v>
      </c>
      <c r="Z225">
        <v>0.8</v>
      </c>
      <c r="AA225" t="s">
        <v>1192</v>
      </c>
      <c r="AB225">
        <v>0.2</v>
      </c>
      <c r="AC225">
        <v>12</v>
      </c>
      <c r="AD225" t="s">
        <v>222</v>
      </c>
      <c r="AE225">
        <v>0.4</v>
      </c>
      <c r="AF225" t="s">
        <v>282</v>
      </c>
      <c r="AG225">
        <v>14</v>
      </c>
      <c r="AH225" t="s">
        <v>229</v>
      </c>
      <c r="AI225">
        <v>0.4</v>
      </c>
      <c r="AJ225" t="s">
        <v>282</v>
      </c>
      <c r="AK225">
        <v>3</v>
      </c>
      <c r="AL225" t="s">
        <v>253</v>
      </c>
      <c r="AM225">
        <v>0.2</v>
      </c>
      <c r="AN225" t="s">
        <v>282</v>
      </c>
      <c r="AO225" t="s">
        <v>192</v>
      </c>
      <c r="AP225" t="s">
        <v>192</v>
      </c>
      <c r="AQ225" t="s">
        <v>198</v>
      </c>
      <c r="AR225" t="s">
        <v>282</v>
      </c>
      <c r="AS225">
        <v>564.6</v>
      </c>
      <c r="AT225">
        <v>719.00000000000011</v>
      </c>
      <c r="AU225">
        <v>589.17626666666627</v>
      </c>
      <c r="AV225">
        <v>91.60649595013642</v>
      </c>
      <c r="AW225">
        <v>15.308300285118376</v>
      </c>
      <c r="AX225">
        <v>100.76714554515007</v>
      </c>
      <c r="AY225">
        <v>16.839130313630214</v>
      </c>
      <c r="BA225">
        <v>1054</v>
      </c>
      <c r="BB225">
        <v>26</v>
      </c>
      <c r="BC225" t="s">
        <v>1066</v>
      </c>
      <c r="BD225" t="s">
        <v>1090</v>
      </c>
      <c r="BE225" t="s">
        <v>1326</v>
      </c>
      <c r="BF225">
        <v>38</v>
      </c>
      <c r="BG225" t="s">
        <v>282</v>
      </c>
      <c r="BH225">
        <v>5.82</v>
      </c>
      <c r="BI225">
        <v>6.57</v>
      </c>
      <c r="BJ225">
        <v>0.02</v>
      </c>
      <c r="BK225" t="s">
        <v>282</v>
      </c>
      <c r="BL225" t="s">
        <v>282</v>
      </c>
      <c r="BM225" t="s">
        <v>282</v>
      </c>
      <c r="BN225" t="s">
        <v>282</v>
      </c>
      <c r="BO225" t="s">
        <v>282</v>
      </c>
      <c r="BP225" t="s">
        <v>282</v>
      </c>
      <c r="BQ225" t="s">
        <v>282</v>
      </c>
      <c r="BR225" t="s">
        <v>282</v>
      </c>
      <c r="BS225" t="s">
        <v>282</v>
      </c>
      <c r="BT225" t="s">
        <v>282</v>
      </c>
      <c r="BU225">
        <v>1056</v>
      </c>
      <c r="BV225">
        <v>7</v>
      </c>
      <c r="BW225" t="s">
        <v>1068</v>
      </c>
      <c r="BX225" t="s">
        <v>3077</v>
      </c>
      <c r="BY225" t="s">
        <v>1326</v>
      </c>
      <c r="BZ225" t="s">
        <v>282</v>
      </c>
      <c r="CA225" t="s">
        <v>3257</v>
      </c>
      <c r="CB225">
        <v>9.2899999999999991</v>
      </c>
      <c r="CC225">
        <v>11.59</v>
      </c>
      <c r="CD225">
        <v>0.02</v>
      </c>
      <c r="CE225" t="s">
        <v>282</v>
      </c>
      <c r="CF225" t="s">
        <v>282</v>
      </c>
      <c r="CG225" t="s">
        <v>282</v>
      </c>
      <c r="CH225" t="s">
        <v>282</v>
      </c>
      <c r="CI225" t="s">
        <v>282</v>
      </c>
      <c r="CJ225" t="s">
        <v>282</v>
      </c>
      <c r="CK225" t="s">
        <v>282</v>
      </c>
      <c r="CL225" t="s">
        <v>282</v>
      </c>
      <c r="CM225" t="s">
        <v>282</v>
      </c>
      <c r="CN225" t="s">
        <v>282</v>
      </c>
      <c r="CO225">
        <v>1058</v>
      </c>
      <c r="CP225">
        <v>10</v>
      </c>
      <c r="CQ225" t="s">
        <v>1069</v>
      </c>
      <c r="CR225" t="s">
        <v>3077</v>
      </c>
      <c r="CS225" t="s">
        <v>1326</v>
      </c>
      <c r="CT225" t="s">
        <v>282</v>
      </c>
      <c r="CU225" t="s">
        <v>282</v>
      </c>
      <c r="CV225">
        <v>8.43</v>
      </c>
      <c r="CW225">
        <v>9.81</v>
      </c>
      <c r="CX225" t="s">
        <v>3078</v>
      </c>
      <c r="CY225" t="s">
        <v>282</v>
      </c>
      <c r="CZ225" t="s">
        <v>282</v>
      </c>
      <c r="DA225" t="s">
        <v>282</v>
      </c>
      <c r="DB225" t="s">
        <v>282</v>
      </c>
      <c r="DC225" t="s">
        <v>282</v>
      </c>
      <c r="DD225" t="s">
        <v>282</v>
      </c>
      <c r="DE225" t="s">
        <v>282</v>
      </c>
      <c r="DF225" t="s">
        <v>282</v>
      </c>
      <c r="DG225" t="s">
        <v>282</v>
      </c>
      <c r="DH225" t="s">
        <v>282</v>
      </c>
      <c r="DJ225">
        <v>3</v>
      </c>
      <c r="DK225">
        <v>7.8466666666666667</v>
      </c>
      <c r="DL225">
        <v>9.3233333333333324</v>
      </c>
      <c r="DM225">
        <v>0.02</v>
      </c>
      <c r="DN225">
        <v>46.230697724444418</v>
      </c>
      <c r="DO225">
        <v>54.930867262222186</v>
      </c>
      <c r="DP225">
        <v>0.11783525333333326</v>
      </c>
      <c r="DR225">
        <v>6.8066666666666675</v>
      </c>
      <c r="DS225">
        <v>8.4099999999999984</v>
      </c>
      <c r="DT225">
        <v>1.6666666666666666E-2</v>
      </c>
      <c r="DU225">
        <v>26</v>
      </c>
      <c r="DV225">
        <v>32</v>
      </c>
      <c r="DW225">
        <v>0</v>
      </c>
      <c r="DX225">
        <v>375</v>
      </c>
      <c r="EA225">
        <f t="shared" si="2"/>
        <v>0.84161601716124423</v>
      </c>
    </row>
    <row r="226" spans="1:131" x14ac:dyDescent="0.25">
      <c r="A226" t="s">
        <v>3258</v>
      </c>
      <c r="B226" t="s">
        <v>1350</v>
      </c>
      <c r="D226" t="s">
        <v>307</v>
      </c>
      <c r="E226" t="s">
        <v>1052</v>
      </c>
      <c r="H226">
        <v>8850</v>
      </c>
      <c r="I226" t="s">
        <v>1342</v>
      </c>
      <c r="J226" t="s">
        <v>804</v>
      </c>
      <c r="K226" t="s">
        <v>1326</v>
      </c>
      <c r="L226">
        <v>87282200</v>
      </c>
      <c r="M226" t="s">
        <v>1327</v>
      </c>
      <c r="N226" t="s">
        <v>282</v>
      </c>
      <c r="O226">
        <v>8850</v>
      </c>
      <c r="P226" t="s">
        <v>1342</v>
      </c>
      <c r="Q226" t="s">
        <v>191</v>
      </c>
      <c r="T226">
        <v>12</v>
      </c>
      <c r="U226" s="62" t="str">
        <f>VLOOKUP(A226,'Rettelse til drænsystem'!$G$4:$H$424,2,FALSE)</f>
        <v>Systematisk drænet</v>
      </c>
      <c r="V226" t="s">
        <v>1104</v>
      </c>
      <c r="W226" t="s">
        <v>239</v>
      </c>
      <c r="X226">
        <v>12.5</v>
      </c>
      <c r="Y226" t="s">
        <v>1064</v>
      </c>
      <c r="Z226">
        <v>0.8</v>
      </c>
      <c r="AA226" t="s">
        <v>1106</v>
      </c>
      <c r="AB226">
        <v>0.2</v>
      </c>
      <c r="AC226">
        <v>5</v>
      </c>
      <c r="AD226" t="s">
        <v>304</v>
      </c>
      <c r="AE226">
        <v>1</v>
      </c>
      <c r="AF226" t="s">
        <v>282</v>
      </c>
      <c r="AG226" t="s">
        <v>282</v>
      </c>
      <c r="AH226" t="s">
        <v>282</v>
      </c>
      <c r="AI226" t="s">
        <v>282</v>
      </c>
      <c r="AJ226" t="s">
        <v>282</v>
      </c>
      <c r="AK226" t="s">
        <v>282</v>
      </c>
      <c r="AL226" t="s">
        <v>282</v>
      </c>
      <c r="AM226" t="s">
        <v>282</v>
      </c>
      <c r="AN226" t="s">
        <v>282</v>
      </c>
      <c r="AO226" t="s">
        <v>233</v>
      </c>
      <c r="AP226" t="s">
        <v>3237</v>
      </c>
      <c r="AQ226" t="s">
        <v>198</v>
      </c>
      <c r="AR226" t="s">
        <v>282</v>
      </c>
      <c r="AS226">
        <v>564.6</v>
      </c>
      <c r="AT226">
        <v>676.20000000000016</v>
      </c>
      <c r="AU226">
        <v>475.43999999999954</v>
      </c>
      <c r="AV226">
        <v>29.922946012109261</v>
      </c>
      <c r="AW226">
        <v>6.2897841694082999</v>
      </c>
      <c r="AX226">
        <v>32.915240613320186</v>
      </c>
      <c r="AY226">
        <v>6.9187625863491302</v>
      </c>
      <c r="BA226">
        <v>1059</v>
      </c>
      <c r="BB226">
        <v>26</v>
      </c>
      <c r="BC226" t="s">
        <v>1066</v>
      </c>
      <c r="BD226" t="s">
        <v>1090</v>
      </c>
      <c r="BE226" t="s">
        <v>1326</v>
      </c>
      <c r="BF226">
        <v>6</v>
      </c>
      <c r="BG226" t="s">
        <v>282</v>
      </c>
      <c r="BH226">
        <v>7.31</v>
      </c>
      <c r="BI226">
        <v>8.94</v>
      </c>
      <c r="BJ226" t="s">
        <v>3078</v>
      </c>
      <c r="BK226" t="s">
        <v>282</v>
      </c>
      <c r="BL226" t="s">
        <v>282</v>
      </c>
      <c r="BM226" t="s">
        <v>282</v>
      </c>
      <c r="BN226" t="s">
        <v>282</v>
      </c>
      <c r="BO226" t="s">
        <v>282</v>
      </c>
      <c r="BP226" t="s">
        <v>282</v>
      </c>
      <c r="BQ226" t="s">
        <v>282</v>
      </c>
      <c r="BR226" t="s">
        <v>282</v>
      </c>
      <c r="BS226" t="s">
        <v>282</v>
      </c>
      <c r="BT226" t="s">
        <v>282</v>
      </c>
      <c r="BU226">
        <v>1060</v>
      </c>
      <c r="BV226">
        <v>7</v>
      </c>
      <c r="BW226" t="s">
        <v>1068</v>
      </c>
      <c r="BX226" t="s">
        <v>3077</v>
      </c>
      <c r="BY226" t="s">
        <v>1326</v>
      </c>
      <c r="BZ226" t="s">
        <v>282</v>
      </c>
      <c r="CA226" t="s">
        <v>282</v>
      </c>
      <c r="CB226">
        <v>5.08</v>
      </c>
      <c r="CC226">
        <v>6.34</v>
      </c>
      <c r="CD226">
        <v>0.01</v>
      </c>
      <c r="CE226" t="s">
        <v>282</v>
      </c>
      <c r="CF226" t="s">
        <v>282</v>
      </c>
      <c r="CG226" t="s">
        <v>282</v>
      </c>
      <c r="CH226" t="s">
        <v>282</v>
      </c>
      <c r="CI226" t="s">
        <v>282</v>
      </c>
      <c r="CJ226" t="s">
        <v>282</v>
      </c>
      <c r="CK226" t="s">
        <v>282</v>
      </c>
      <c r="CL226" t="s">
        <v>282</v>
      </c>
      <c r="CM226" t="s">
        <v>282</v>
      </c>
      <c r="CN226" t="s">
        <v>282</v>
      </c>
      <c r="CO226">
        <v>1060</v>
      </c>
      <c r="CP226">
        <v>11</v>
      </c>
      <c r="CQ226" t="s">
        <v>1069</v>
      </c>
      <c r="CR226" t="s">
        <v>3077</v>
      </c>
      <c r="CS226" t="s">
        <v>1326</v>
      </c>
      <c r="CT226">
        <v>1.5</v>
      </c>
      <c r="CU226" t="s">
        <v>282</v>
      </c>
      <c r="CV226">
        <v>5.08</v>
      </c>
      <c r="CW226">
        <v>6.34</v>
      </c>
      <c r="CX226">
        <v>0.01</v>
      </c>
      <c r="CY226" t="s">
        <v>282</v>
      </c>
      <c r="CZ226" t="s">
        <v>282</v>
      </c>
      <c r="DA226" t="s">
        <v>282</v>
      </c>
      <c r="DB226" t="s">
        <v>282</v>
      </c>
      <c r="DC226" t="s">
        <v>282</v>
      </c>
      <c r="DD226" t="s">
        <v>282</v>
      </c>
      <c r="DE226" t="s">
        <v>282</v>
      </c>
      <c r="DF226" t="s">
        <v>282</v>
      </c>
      <c r="DG226" t="s">
        <v>282</v>
      </c>
      <c r="DH226" t="s">
        <v>282</v>
      </c>
      <c r="DJ226">
        <v>3</v>
      </c>
      <c r="DK226">
        <v>5.8233333333333333</v>
      </c>
      <c r="DL226">
        <v>7.2066666666666661</v>
      </c>
      <c r="DM226">
        <v>0.01</v>
      </c>
      <c r="DN226">
        <v>27.686455999999971</v>
      </c>
      <c r="DO226">
        <v>34.263375999999965</v>
      </c>
      <c r="DP226">
        <v>4.7543999999999961E-2</v>
      </c>
      <c r="DR226">
        <v>14.829999999999998</v>
      </c>
      <c r="DS226">
        <v>15.4</v>
      </c>
      <c r="DT226">
        <v>1.3333333333333334E-2</v>
      </c>
      <c r="DU226">
        <v>47</v>
      </c>
      <c r="DV226">
        <v>49</v>
      </c>
      <c r="DW226">
        <v>0</v>
      </c>
      <c r="DX226">
        <v>317</v>
      </c>
      <c r="EA226">
        <f t="shared" si="2"/>
        <v>0.80804810360777068</v>
      </c>
    </row>
    <row r="227" spans="1:131" x14ac:dyDescent="0.25">
      <c r="A227" t="s">
        <v>3259</v>
      </c>
      <c r="B227" t="s">
        <v>1353</v>
      </c>
      <c r="D227" t="s">
        <v>307</v>
      </c>
      <c r="E227" t="s">
        <v>1052</v>
      </c>
      <c r="H227">
        <v>8450</v>
      </c>
      <c r="I227" t="s">
        <v>1354</v>
      </c>
      <c r="J227" t="s">
        <v>804</v>
      </c>
      <c r="K227" t="s">
        <v>1326</v>
      </c>
      <c r="L227">
        <v>87282200</v>
      </c>
      <c r="M227" t="s">
        <v>1327</v>
      </c>
      <c r="N227" t="s">
        <v>282</v>
      </c>
      <c r="O227">
        <v>8450</v>
      </c>
      <c r="P227" t="s">
        <v>1354</v>
      </c>
      <c r="Q227" t="s">
        <v>214</v>
      </c>
      <c r="T227">
        <v>11</v>
      </c>
      <c r="U227" s="62" t="str">
        <f>VLOOKUP(A227,'Rettelse til drænsystem'!$G$4:$H$424,2,FALSE)</f>
        <v>Pletdrænet</v>
      </c>
      <c r="V227" t="s">
        <v>1058</v>
      </c>
      <c r="W227" t="s">
        <v>239</v>
      </c>
      <c r="X227">
        <v>40</v>
      </c>
      <c r="Y227" t="s">
        <v>1106</v>
      </c>
      <c r="Z227">
        <v>1</v>
      </c>
      <c r="AA227" t="s">
        <v>282</v>
      </c>
      <c r="AB227" t="s">
        <v>282</v>
      </c>
      <c r="AC227">
        <v>12</v>
      </c>
      <c r="AD227" t="s">
        <v>222</v>
      </c>
      <c r="AE227">
        <v>1</v>
      </c>
      <c r="AF227" t="s">
        <v>282</v>
      </c>
      <c r="AG227" t="s">
        <v>282</v>
      </c>
      <c r="AH227" t="s">
        <v>282</v>
      </c>
      <c r="AI227" t="s">
        <v>282</v>
      </c>
      <c r="AJ227" t="s">
        <v>282</v>
      </c>
      <c r="AK227" t="s">
        <v>282</v>
      </c>
      <c r="AL227" t="s">
        <v>282</v>
      </c>
      <c r="AM227" t="s">
        <v>282</v>
      </c>
      <c r="AN227" t="s">
        <v>282</v>
      </c>
      <c r="AO227" t="s">
        <v>233</v>
      </c>
      <c r="AP227" t="s">
        <v>233</v>
      </c>
      <c r="AQ227" t="s">
        <v>198</v>
      </c>
      <c r="AR227" t="s">
        <v>282</v>
      </c>
      <c r="AS227">
        <v>636.80000000000007</v>
      </c>
      <c r="AT227">
        <v>630.29999999999995</v>
      </c>
      <c r="AU227">
        <v>405.64999999999884</v>
      </c>
      <c r="AV227">
        <v>95.576673444465399</v>
      </c>
      <c r="AW227">
        <v>23.561364093298575</v>
      </c>
      <c r="AX227">
        <v>105.13434078891194</v>
      </c>
      <c r="AY227">
        <v>25.917500502628435</v>
      </c>
      <c r="BA227">
        <v>1062</v>
      </c>
      <c r="BB227">
        <v>26</v>
      </c>
      <c r="BC227" t="s">
        <v>1066</v>
      </c>
      <c r="BD227" t="s">
        <v>1090</v>
      </c>
      <c r="BE227" t="s">
        <v>1326</v>
      </c>
      <c r="BF227">
        <v>3</v>
      </c>
      <c r="BG227" t="s">
        <v>282</v>
      </c>
      <c r="BH227">
        <v>20.28</v>
      </c>
      <c r="BI227">
        <v>24.61</v>
      </c>
      <c r="BJ227">
        <v>0.04</v>
      </c>
      <c r="BK227" t="s">
        <v>282</v>
      </c>
      <c r="BL227" t="s">
        <v>282</v>
      </c>
      <c r="BM227" t="s">
        <v>282</v>
      </c>
      <c r="BN227" t="s">
        <v>282</v>
      </c>
      <c r="BO227" t="s">
        <v>282</v>
      </c>
      <c r="BP227" t="s">
        <v>282</v>
      </c>
      <c r="BQ227" t="s">
        <v>282</v>
      </c>
      <c r="BR227" t="s">
        <v>282</v>
      </c>
      <c r="BS227" t="s">
        <v>282</v>
      </c>
      <c r="BT227" t="s">
        <v>282</v>
      </c>
      <c r="BU227">
        <v>1064</v>
      </c>
      <c r="BV227">
        <v>8</v>
      </c>
      <c r="BW227" t="s">
        <v>1068</v>
      </c>
      <c r="BX227" t="s">
        <v>3077</v>
      </c>
      <c r="BY227" t="s">
        <v>1326</v>
      </c>
      <c r="BZ227">
        <v>200</v>
      </c>
      <c r="CA227" t="s">
        <v>282</v>
      </c>
      <c r="CB227">
        <v>24.2</v>
      </c>
      <c r="CC227">
        <v>25.58</v>
      </c>
      <c r="CD227">
        <v>0.01</v>
      </c>
      <c r="CE227" t="s">
        <v>282</v>
      </c>
      <c r="CF227" t="s">
        <v>282</v>
      </c>
      <c r="CG227" t="s">
        <v>282</v>
      </c>
      <c r="CH227" t="s">
        <v>282</v>
      </c>
      <c r="CI227" t="s">
        <v>282</v>
      </c>
      <c r="CJ227" t="s">
        <v>282</v>
      </c>
      <c r="CK227" t="s">
        <v>282</v>
      </c>
      <c r="CL227" t="s">
        <v>282</v>
      </c>
      <c r="CM227" t="s">
        <v>282</v>
      </c>
      <c r="CN227" t="s">
        <v>282</v>
      </c>
      <c r="CO227">
        <v>1063</v>
      </c>
      <c r="CP227">
        <v>11</v>
      </c>
      <c r="CQ227" t="s">
        <v>1069</v>
      </c>
      <c r="CR227" t="s">
        <v>3077</v>
      </c>
      <c r="CS227" t="s">
        <v>1326</v>
      </c>
      <c r="CT227" t="s">
        <v>282</v>
      </c>
      <c r="CU227" t="s">
        <v>282</v>
      </c>
      <c r="CV227" t="s">
        <v>282</v>
      </c>
      <c r="CW227" t="s">
        <v>282</v>
      </c>
      <c r="CX227" t="s">
        <v>282</v>
      </c>
      <c r="CY227" t="s">
        <v>282</v>
      </c>
      <c r="CZ227" t="s">
        <v>282</v>
      </c>
      <c r="DA227" t="s">
        <v>282</v>
      </c>
      <c r="DB227" t="s">
        <v>282</v>
      </c>
      <c r="DC227" t="s">
        <v>282</v>
      </c>
      <c r="DD227" t="s">
        <v>282</v>
      </c>
      <c r="DE227" t="s">
        <v>282</v>
      </c>
      <c r="DF227" t="s">
        <v>282</v>
      </c>
      <c r="DG227" t="s">
        <v>282</v>
      </c>
      <c r="DH227" t="s">
        <v>282</v>
      </c>
      <c r="DJ227">
        <v>3</v>
      </c>
      <c r="DK227">
        <v>22.240000000000002</v>
      </c>
      <c r="DL227">
        <v>25.094999999999999</v>
      </c>
      <c r="DM227">
        <v>2.5000000000000001E-2</v>
      </c>
      <c r="DN227">
        <v>90.21655999999976</v>
      </c>
      <c r="DO227">
        <v>101.79786749999971</v>
      </c>
      <c r="DP227">
        <v>0.10141249999999971</v>
      </c>
      <c r="DR227">
        <v>7.12</v>
      </c>
      <c r="DS227">
        <v>9.2466666666666661</v>
      </c>
      <c r="DT227">
        <v>3.6666666666666667E-2</v>
      </c>
      <c r="DU227">
        <v>19</v>
      </c>
      <c r="DV227">
        <v>24</v>
      </c>
      <c r="DW227">
        <v>0</v>
      </c>
      <c r="DX227">
        <v>263</v>
      </c>
      <c r="EA227">
        <f t="shared" si="2"/>
        <v>0.88623231719466045</v>
      </c>
    </row>
    <row r="228" spans="1:131" x14ac:dyDescent="0.25">
      <c r="A228" t="s">
        <v>3260</v>
      </c>
      <c r="B228" t="s">
        <v>1356</v>
      </c>
      <c r="D228" t="s">
        <v>307</v>
      </c>
      <c r="E228" t="s">
        <v>1052</v>
      </c>
      <c r="H228">
        <v>8600</v>
      </c>
      <c r="I228" t="s">
        <v>1357</v>
      </c>
      <c r="J228" t="s">
        <v>804</v>
      </c>
      <c r="K228" t="s">
        <v>1326</v>
      </c>
      <c r="L228">
        <v>87282200</v>
      </c>
      <c r="M228" t="s">
        <v>1327</v>
      </c>
      <c r="N228" t="s">
        <v>282</v>
      </c>
      <c r="O228">
        <v>8600</v>
      </c>
      <c r="P228" t="s">
        <v>1357</v>
      </c>
      <c r="Q228" t="s">
        <v>214</v>
      </c>
      <c r="T228">
        <v>10</v>
      </c>
      <c r="U228" s="62" t="str">
        <f>VLOOKUP(A228,'Rettelse til drænsystem'!$G$4:$H$424,2,FALSE)</f>
        <v>Pletdrænet</v>
      </c>
      <c r="V228" t="s">
        <v>1104</v>
      </c>
      <c r="W228" t="s">
        <v>239</v>
      </c>
      <c r="X228">
        <v>8</v>
      </c>
      <c r="Y228" t="s">
        <v>1106</v>
      </c>
      <c r="Z228">
        <v>1</v>
      </c>
      <c r="AA228" t="s">
        <v>282</v>
      </c>
      <c r="AB228" t="s">
        <v>282</v>
      </c>
      <c r="AC228">
        <v>14</v>
      </c>
      <c r="AD228" t="s">
        <v>229</v>
      </c>
      <c r="AE228">
        <v>1</v>
      </c>
      <c r="AF228" t="s">
        <v>282</v>
      </c>
      <c r="AG228" t="s">
        <v>282</v>
      </c>
      <c r="AH228" t="s">
        <v>282</v>
      </c>
      <c r="AI228" t="s">
        <v>282</v>
      </c>
      <c r="AJ228" t="s">
        <v>282</v>
      </c>
      <c r="AK228" t="s">
        <v>282</v>
      </c>
      <c r="AL228" t="s">
        <v>282</v>
      </c>
      <c r="AM228" t="s">
        <v>282</v>
      </c>
      <c r="AN228" t="s">
        <v>282</v>
      </c>
      <c r="AO228" t="s">
        <v>233</v>
      </c>
      <c r="AP228" t="s">
        <v>233</v>
      </c>
      <c r="AQ228" t="s">
        <v>198</v>
      </c>
      <c r="AR228" t="s">
        <v>282</v>
      </c>
      <c r="AS228">
        <v>636.80000000000007</v>
      </c>
      <c r="AT228">
        <v>773.99999999999955</v>
      </c>
      <c r="AU228">
        <v>575.77999999999952</v>
      </c>
      <c r="AV228">
        <v>29.85012218418812</v>
      </c>
      <c r="AW228">
        <v>5.1842929911056554</v>
      </c>
      <c r="AX228">
        <v>32.835134402606933</v>
      </c>
      <c r="AY228">
        <v>5.7027222902162213</v>
      </c>
      <c r="BA228">
        <v>1065</v>
      </c>
      <c r="BB228">
        <v>26</v>
      </c>
      <c r="BC228" t="s">
        <v>1066</v>
      </c>
      <c r="BD228" t="s">
        <v>1090</v>
      </c>
      <c r="BE228" t="s">
        <v>1326</v>
      </c>
      <c r="BF228">
        <v>0.5</v>
      </c>
      <c r="BG228" t="s">
        <v>282</v>
      </c>
      <c r="BH228">
        <v>5.87</v>
      </c>
      <c r="BI228">
        <v>7.79</v>
      </c>
      <c r="BJ228" t="s">
        <v>3078</v>
      </c>
      <c r="BK228" t="s">
        <v>282</v>
      </c>
      <c r="BL228" t="s">
        <v>282</v>
      </c>
      <c r="BM228" t="s">
        <v>282</v>
      </c>
      <c r="BN228" t="s">
        <v>282</v>
      </c>
      <c r="BO228" t="s">
        <v>282</v>
      </c>
      <c r="BP228" t="s">
        <v>282</v>
      </c>
      <c r="BQ228" t="s">
        <v>282</v>
      </c>
      <c r="BR228" t="s">
        <v>282</v>
      </c>
      <c r="BS228" t="s">
        <v>282</v>
      </c>
      <c r="BT228" t="s">
        <v>282</v>
      </c>
      <c r="BU228">
        <v>1066</v>
      </c>
      <c r="BV228">
        <v>7</v>
      </c>
      <c r="BW228" t="s">
        <v>1068</v>
      </c>
      <c r="BX228" t="s">
        <v>3077</v>
      </c>
      <c r="BY228" t="s">
        <v>1326</v>
      </c>
      <c r="BZ228">
        <v>2</v>
      </c>
      <c r="CA228" t="s">
        <v>282</v>
      </c>
      <c r="CB228">
        <v>7.02</v>
      </c>
      <c r="CC228">
        <v>8.9700000000000006</v>
      </c>
      <c r="CD228">
        <v>0.02</v>
      </c>
      <c r="CE228" t="s">
        <v>282</v>
      </c>
      <c r="CF228" t="s">
        <v>282</v>
      </c>
      <c r="CG228" t="s">
        <v>282</v>
      </c>
      <c r="CH228" t="s">
        <v>282</v>
      </c>
      <c r="CI228" t="s">
        <v>282</v>
      </c>
      <c r="CJ228" t="s">
        <v>282</v>
      </c>
      <c r="CK228" t="s">
        <v>282</v>
      </c>
      <c r="CL228" t="s">
        <v>282</v>
      </c>
      <c r="CM228" t="s">
        <v>282</v>
      </c>
      <c r="CN228" t="s">
        <v>282</v>
      </c>
      <c r="CO228">
        <v>1067</v>
      </c>
      <c r="CP228">
        <v>10</v>
      </c>
      <c r="CQ228" t="s">
        <v>1069</v>
      </c>
      <c r="CR228" t="s">
        <v>3077</v>
      </c>
      <c r="CS228" t="s">
        <v>1326</v>
      </c>
      <c r="CT228">
        <v>0.5</v>
      </c>
      <c r="CU228" t="s">
        <v>282</v>
      </c>
      <c r="CV228">
        <v>6.62</v>
      </c>
      <c r="CW228">
        <v>7.65</v>
      </c>
      <c r="CX228">
        <v>0.01</v>
      </c>
      <c r="CY228" t="s">
        <v>282</v>
      </c>
      <c r="CZ228" t="s">
        <v>282</v>
      </c>
      <c r="DA228" t="s">
        <v>282</v>
      </c>
      <c r="DB228" t="s">
        <v>282</v>
      </c>
      <c r="DC228" t="s">
        <v>282</v>
      </c>
      <c r="DD228" t="s">
        <v>282</v>
      </c>
      <c r="DE228" t="s">
        <v>282</v>
      </c>
      <c r="DF228" t="s">
        <v>282</v>
      </c>
      <c r="DG228" t="s">
        <v>282</v>
      </c>
      <c r="DH228" t="s">
        <v>282</v>
      </c>
      <c r="DJ228">
        <v>3</v>
      </c>
      <c r="DK228">
        <v>6.5033333333333339</v>
      </c>
      <c r="DL228">
        <v>8.1366666666666685</v>
      </c>
      <c r="DM228">
        <v>1.4999999999999999E-2</v>
      </c>
      <c r="DN228">
        <v>37.44489266666664</v>
      </c>
      <c r="DO228">
        <v>46.849299333333299</v>
      </c>
      <c r="DP228">
        <v>8.636699999999993E-2</v>
      </c>
      <c r="DR228">
        <v>4.87</v>
      </c>
      <c r="DS228">
        <v>5.8133333333333335</v>
      </c>
      <c r="DT228">
        <v>1.6666666666666666E-2</v>
      </c>
      <c r="DU228">
        <v>23</v>
      </c>
      <c r="DV228">
        <v>27</v>
      </c>
      <c r="DW228">
        <v>0</v>
      </c>
      <c r="DX228">
        <v>469</v>
      </c>
      <c r="EA228">
        <f t="shared" si="2"/>
        <v>0.79926259729618998</v>
      </c>
    </row>
    <row r="229" spans="1:131" x14ac:dyDescent="0.25">
      <c r="A229" t="s">
        <v>3261</v>
      </c>
      <c r="B229" t="s">
        <v>1333</v>
      </c>
      <c r="D229" t="s">
        <v>307</v>
      </c>
      <c r="E229" t="s">
        <v>1052</v>
      </c>
      <c r="H229">
        <v>8620</v>
      </c>
      <c r="I229" t="s">
        <v>801</v>
      </c>
      <c r="J229" t="s">
        <v>804</v>
      </c>
      <c r="K229" t="s">
        <v>1326</v>
      </c>
      <c r="L229">
        <v>87282200</v>
      </c>
      <c r="M229" t="s">
        <v>1327</v>
      </c>
      <c r="N229" t="s">
        <v>282</v>
      </c>
      <c r="O229">
        <v>8620</v>
      </c>
      <c r="P229" t="s">
        <v>801</v>
      </c>
      <c r="Q229" t="s">
        <v>191</v>
      </c>
      <c r="T229">
        <v>20</v>
      </c>
      <c r="U229" s="62" t="str">
        <f>VLOOKUP(A229,'Rettelse til drænsystem'!$G$4:$H$424,2,FALSE)</f>
        <v>Kombination</v>
      </c>
      <c r="V229" t="s">
        <v>1165</v>
      </c>
      <c r="W229" t="s">
        <v>239</v>
      </c>
      <c r="X229">
        <v>50</v>
      </c>
      <c r="Y229" t="s">
        <v>1064</v>
      </c>
      <c r="Z229">
        <v>1</v>
      </c>
      <c r="AA229" t="s">
        <v>282</v>
      </c>
      <c r="AB229" t="s">
        <v>282</v>
      </c>
      <c r="AC229">
        <v>6</v>
      </c>
      <c r="AD229" t="s">
        <v>195</v>
      </c>
      <c r="AE229">
        <v>1</v>
      </c>
      <c r="AF229" t="s">
        <v>282</v>
      </c>
      <c r="AG229" t="s">
        <v>282</v>
      </c>
      <c r="AH229" t="s">
        <v>282</v>
      </c>
      <c r="AI229" t="s">
        <v>282</v>
      </c>
      <c r="AJ229" t="s">
        <v>282</v>
      </c>
      <c r="AK229" t="s">
        <v>282</v>
      </c>
      <c r="AL229" t="s">
        <v>282</v>
      </c>
      <c r="AM229" t="s">
        <v>282</v>
      </c>
      <c r="AN229" t="s">
        <v>282</v>
      </c>
      <c r="AO229" t="s">
        <v>192</v>
      </c>
      <c r="AP229" t="s">
        <v>197</v>
      </c>
      <c r="AQ229" t="s">
        <v>198</v>
      </c>
      <c r="AR229" t="s">
        <v>282</v>
      </c>
      <c r="AS229">
        <v>636.80000000000007</v>
      </c>
      <c r="AT229">
        <v>676.29999999999984</v>
      </c>
      <c r="AU229">
        <v>494.96666666666579</v>
      </c>
      <c r="AV229">
        <v>74.527410411986239</v>
      </c>
      <c r="AW229">
        <v>15.057056450667325</v>
      </c>
      <c r="AX229">
        <v>81.980151453184874</v>
      </c>
      <c r="AY229">
        <v>16.562762095734058</v>
      </c>
      <c r="BA229">
        <v>1068</v>
      </c>
      <c r="BB229">
        <v>26</v>
      </c>
      <c r="BC229" t="s">
        <v>1066</v>
      </c>
      <c r="BD229" t="s">
        <v>1090</v>
      </c>
      <c r="BE229" t="s">
        <v>1326</v>
      </c>
      <c r="BF229">
        <v>5</v>
      </c>
      <c r="BG229" t="s">
        <v>282</v>
      </c>
      <c r="BH229">
        <v>0.49</v>
      </c>
      <c r="BI229">
        <v>5.4</v>
      </c>
      <c r="BJ229">
        <v>0.11</v>
      </c>
      <c r="BK229" t="s">
        <v>282</v>
      </c>
      <c r="BL229" t="s">
        <v>282</v>
      </c>
      <c r="BM229" t="s">
        <v>282</v>
      </c>
      <c r="BN229" t="s">
        <v>282</v>
      </c>
      <c r="BO229" t="s">
        <v>282</v>
      </c>
      <c r="BP229" t="s">
        <v>282</v>
      </c>
      <c r="BQ229" t="s">
        <v>282</v>
      </c>
      <c r="BR229" t="s">
        <v>282</v>
      </c>
      <c r="BS229" t="s">
        <v>282</v>
      </c>
      <c r="BT229" t="s">
        <v>282</v>
      </c>
      <c r="BU229">
        <v>1070</v>
      </c>
      <c r="BV229">
        <v>7</v>
      </c>
      <c r="BW229" t="s">
        <v>1068</v>
      </c>
      <c r="BX229" t="s">
        <v>3077</v>
      </c>
      <c r="BY229" t="s">
        <v>1326</v>
      </c>
      <c r="BZ229" t="s">
        <v>282</v>
      </c>
      <c r="CA229" t="s">
        <v>282</v>
      </c>
      <c r="CB229">
        <v>2.2400000000000002</v>
      </c>
      <c r="CC229">
        <v>3.98</v>
      </c>
      <c r="CD229">
        <v>0.09</v>
      </c>
      <c r="CE229" t="s">
        <v>282</v>
      </c>
      <c r="CF229" t="s">
        <v>282</v>
      </c>
      <c r="CG229" t="s">
        <v>282</v>
      </c>
      <c r="CH229" t="s">
        <v>282</v>
      </c>
      <c r="CI229" t="s">
        <v>282</v>
      </c>
      <c r="CJ229" t="s">
        <v>282</v>
      </c>
      <c r="CK229" t="s">
        <v>282</v>
      </c>
      <c r="CL229" t="s">
        <v>282</v>
      </c>
      <c r="CM229" t="s">
        <v>282</v>
      </c>
      <c r="CN229" t="s">
        <v>282</v>
      </c>
      <c r="CO229">
        <v>1069</v>
      </c>
      <c r="CP229">
        <v>11</v>
      </c>
      <c r="CQ229" t="s">
        <v>1069</v>
      </c>
      <c r="CR229" t="s">
        <v>3077</v>
      </c>
      <c r="CS229" t="s">
        <v>1326</v>
      </c>
      <c r="CT229" t="s">
        <v>282</v>
      </c>
      <c r="CU229" t="s">
        <v>282</v>
      </c>
      <c r="CV229" t="s">
        <v>282</v>
      </c>
      <c r="CW229" t="s">
        <v>282</v>
      </c>
      <c r="CX229" t="s">
        <v>282</v>
      </c>
      <c r="CY229" t="s">
        <v>282</v>
      </c>
      <c r="CZ229" t="s">
        <v>282</v>
      </c>
      <c r="DA229" t="s">
        <v>282</v>
      </c>
      <c r="DB229" t="s">
        <v>282</v>
      </c>
      <c r="DC229" t="s">
        <v>282</v>
      </c>
      <c r="DD229" t="s">
        <v>282</v>
      </c>
      <c r="DE229" t="s">
        <v>282</v>
      </c>
      <c r="DF229" t="s">
        <v>282</v>
      </c>
      <c r="DG229" t="s">
        <v>282</v>
      </c>
      <c r="DH229" t="s">
        <v>282</v>
      </c>
      <c r="DJ229">
        <v>3</v>
      </c>
      <c r="DK229">
        <v>1.3650000000000002</v>
      </c>
      <c r="DL229">
        <v>4.6900000000000004</v>
      </c>
      <c r="DM229">
        <v>0.1</v>
      </c>
      <c r="DN229">
        <v>6.7562949999999891</v>
      </c>
      <c r="DO229">
        <v>23.213936666666626</v>
      </c>
      <c r="DP229">
        <v>0.49496666666666583</v>
      </c>
      <c r="DR229">
        <v>4.7266666666666657</v>
      </c>
      <c r="DS229">
        <v>7.4366666666666674</v>
      </c>
      <c r="DT229">
        <v>0.17666666666666667</v>
      </c>
      <c r="DU229">
        <v>19</v>
      </c>
      <c r="DV229">
        <v>31</v>
      </c>
      <c r="DW229">
        <v>1</v>
      </c>
      <c r="DX229">
        <v>413</v>
      </c>
      <c r="EA229">
        <f t="shared" si="2"/>
        <v>0.29104477611940299</v>
      </c>
    </row>
    <row r="230" spans="1:131" x14ac:dyDescent="0.25">
      <c r="A230" t="s">
        <v>3262</v>
      </c>
      <c r="B230" t="s">
        <v>1336</v>
      </c>
      <c r="D230" t="s">
        <v>307</v>
      </c>
      <c r="E230" t="s">
        <v>1052</v>
      </c>
      <c r="H230">
        <v>8883</v>
      </c>
      <c r="I230" t="s">
        <v>1338</v>
      </c>
      <c r="J230" t="s">
        <v>804</v>
      </c>
      <c r="K230" t="s">
        <v>1326</v>
      </c>
      <c r="L230">
        <v>87282200</v>
      </c>
      <c r="M230" t="s">
        <v>1327</v>
      </c>
      <c r="N230">
        <v>0</v>
      </c>
      <c r="O230">
        <v>8883</v>
      </c>
      <c r="P230" t="s">
        <v>1338</v>
      </c>
      <c r="Q230" t="s">
        <v>214</v>
      </c>
      <c r="T230">
        <v>10</v>
      </c>
      <c r="U230" s="62" t="str">
        <f>VLOOKUP(A230,'Rettelse til drænsystem'!$G$4:$H$424,2,FALSE)</f>
        <v>Kombination</v>
      </c>
      <c r="V230" t="s">
        <v>1058</v>
      </c>
      <c r="W230" t="s">
        <v>193</v>
      </c>
      <c r="X230">
        <v>3</v>
      </c>
      <c r="Y230" t="s">
        <v>1064</v>
      </c>
      <c r="Z230">
        <v>0.5</v>
      </c>
      <c r="AA230" t="s">
        <v>1106</v>
      </c>
      <c r="AB230">
        <v>0.5</v>
      </c>
      <c r="AC230">
        <v>6</v>
      </c>
      <c r="AD230" t="s">
        <v>195</v>
      </c>
      <c r="AE230">
        <v>1</v>
      </c>
      <c r="AF230" t="s">
        <v>282</v>
      </c>
      <c r="AG230" t="s">
        <v>282</v>
      </c>
      <c r="AH230" t="s">
        <v>282</v>
      </c>
      <c r="AI230" t="s">
        <v>282</v>
      </c>
      <c r="AJ230" t="s">
        <v>282</v>
      </c>
      <c r="AK230" t="s">
        <v>282</v>
      </c>
      <c r="AL230" t="s">
        <v>282</v>
      </c>
      <c r="AM230" t="s">
        <v>282</v>
      </c>
      <c r="AN230" t="s">
        <v>282</v>
      </c>
      <c r="AO230" t="s">
        <v>197</v>
      </c>
      <c r="AP230" t="s">
        <v>197</v>
      </c>
      <c r="AQ230" t="s">
        <v>198</v>
      </c>
      <c r="AR230" t="s">
        <v>282</v>
      </c>
      <c r="AS230">
        <v>636.80000000000007</v>
      </c>
      <c r="AT230">
        <v>678.50000000000034</v>
      </c>
      <c r="AU230">
        <v>460.91666666666629</v>
      </c>
      <c r="AV230">
        <v>60.534180072315728</v>
      </c>
      <c r="AW230">
        <v>13.114194299196065</v>
      </c>
      <c r="AX230">
        <v>66.587598079547305</v>
      </c>
      <c r="AY230">
        <v>14.425613729115673</v>
      </c>
      <c r="BA230">
        <v>1294</v>
      </c>
      <c r="BB230">
        <v>26</v>
      </c>
      <c r="BC230" t="s">
        <v>1066</v>
      </c>
      <c r="BD230" t="s">
        <v>1090</v>
      </c>
      <c r="BE230" t="s">
        <v>1326</v>
      </c>
      <c r="BF230">
        <v>3</v>
      </c>
      <c r="BG230" t="s">
        <v>282</v>
      </c>
      <c r="BH230">
        <v>11.38</v>
      </c>
      <c r="BI230">
        <v>11.8</v>
      </c>
      <c r="BJ230">
        <v>0.02</v>
      </c>
      <c r="BK230" t="s">
        <v>282</v>
      </c>
      <c r="BL230" t="s">
        <v>282</v>
      </c>
      <c r="BM230" t="s">
        <v>282</v>
      </c>
      <c r="BN230" t="s">
        <v>282</v>
      </c>
      <c r="BO230" t="s">
        <v>282</v>
      </c>
      <c r="BP230" t="s">
        <v>282</v>
      </c>
      <c r="BQ230" t="s">
        <v>282</v>
      </c>
      <c r="BR230" t="s">
        <v>282</v>
      </c>
      <c r="BS230" t="s">
        <v>282</v>
      </c>
      <c r="BT230" t="s">
        <v>282</v>
      </c>
      <c r="BU230">
        <v>1293</v>
      </c>
      <c r="BV230">
        <v>7</v>
      </c>
      <c r="BW230" t="s">
        <v>1068</v>
      </c>
      <c r="BX230" t="s">
        <v>3077</v>
      </c>
      <c r="BY230" t="s">
        <v>1326</v>
      </c>
      <c r="BZ230">
        <v>2</v>
      </c>
      <c r="CA230" t="s">
        <v>282</v>
      </c>
      <c r="CB230">
        <v>12.42</v>
      </c>
      <c r="CC230">
        <v>14.21</v>
      </c>
      <c r="CD230">
        <v>7.0000000000000007E-2</v>
      </c>
      <c r="CE230" t="s">
        <v>282</v>
      </c>
      <c r="CF230" t="s">
        <v>282</v>
      </c>
      <c r="CG230" t="s">
        <v>282</v>
      </c>
      <c r="CH230" t="s">
        <v>282</v>
      </c>
      <c r="CI230" t="s">
        <v>282</v>
      </c>
      <c r="CJ230" t="s">
        <v>282</v>
      </c>
      <c r="CK230" t="s">
        <v>282</v>
      </c>
      <c r="CL230" t="s">
        <v>282</v>
      </c>
      <c r="CM230" t="s">
        <v>282</v>
      </c>
      <c r="CN230" t="s">
        <v>282</v>
      </c>
      <c r="CO230">
        <v>1295</v>
      </c>
      <c r="CP230">
        <v>11</v>
      </c>
      <c r="CQ230" t="s">
        <v>1069</v>
      </c>
      <c r="CR230" t="s">
        <v>3077</v>
      </c>
      <c r="CS230" t="s">
        <v>1326</v>
      </c>
      <c r="CT230" t="s">
        <v>282</v>
      </c>
      <c r="CU230" t="s">
        <v>282</v>
      </c>
      <c r="CV230">
        <v>6.27</v>
      </c>
      <c r="CW230">
        <v>8.98</v>
      </c>
      <c r="CX230">
        <v>0.04</v>
      </c>
      <c r="CY230" t="s">
        <v>282</v>
      </c>
      <c r="CZ230" t="s">
        <v>282</v>
      </c>
      <c r="DA230" t="s">
        <v>282</v>
      </c>
      <c r="DB230" t="s">
        <v>282</v>
      </c>
      <c r="DC230" t="s">
        <v>282</v>
      </c>
      <c r="DD230" t="s">
        <v>282</v>
      </c>
      <c r="DE230" t="s">
        <v>282</v>
      </c>
      <c r="DF230" t="s">
        <v>282</v>
      </c>
      <c r="DG230" t="s">
        <v>282</v>
      </c>
      <c r="DH230" t="s">
        <v>282</v>
      </c>
      <c r="DJ230">
        <v>3</v>
      </c>
      <c r="DK230">
        <v>10.023333333333333</v>
      </c>
      <c r="DL230">
        <v>11.663333333333334</v>
      </c>
      <c r="DM230">
        <v>4.3333333333333335E-2</v>
      </c>
      <c r="DN230">
        <v>46.199213888888856</v>
      </c>
      <c r="DO230">
        <v>53.758247222222181</v>
      </c>
      <c r="DP230">
        <v>0.19973055555555541</v>
      </c>
      <c r="DR230">
        <v>6.8066666666666675</v>
      </c>
      <c r="DS230">
        <v>8.4099999999999984</v>
      </c>
      <c r="DT230">
        <v>1.6666666666666666E-2</v>
      </c>
      <c r="DU230">
        <v>26</v>
      </c>
      <c r="DV230">
        <v>32</v>
      </c>
      <c r="DW230">
        <v>0</v>
      </c>
      <c r="DX230">
        <v>375</v>
      </c>
      <c r="EA230">
        <f t="shared" si="2"/>
        <v>0.85938839668476708</v>
      </c>
    </row>
    <row r="231" spans="1:131" x14ac:dyDescent="0.25">
      <c r="A231" t="s">
        <v>3263</v>
      </c>
      <c r="B231" t="s">
        <v>1345</v>
      </c>
      <c r="D231" t="s">
        <v>307</v>
      </c>
      <c r="E231" t="s">
        <v>1052</v>
      </c>
      <c r="H231">
        <v>8850</v>
      </c>
      <c r="I231" t="s">
        <v>1342</v>
      </c>
      <c r="J231" t="s">
        <v>804</v>
      </c>
      <c r="K231" t="s">
        <v>1326</v>
      </c>
      <c r="L231">
        <v>87282200</v>
      </c>
      <c r="M231" t="s">
        <v>1327</v>
      </c>
      <c r="N231" t="s">
        <v>282</v>
      </c>
      <c r="O231">
        <v>8850</v>
      </c>
      <c r="P231" t="s">
        <v>1342</v>
      </c>
      <c r="Q231" t="s">
        <v>191</v>
      </c>
      <c r="T231">
        <v>10</v>
      </c>
      <c r="U231" s="62" t="str">
        <f>VLOOKUP(A231,'Rettelse til drænsystem'!$G$4:$H$424,2,FALSE)</f>
        <v>Kombination</v>
      </c>
      <c r="V231" t="s">
        <v>1058</v>
      </c>
      <c r="W231" t="s">
        <v>193</v>
      </c>
      <c r="X231">
        <v>10</v>
      </c>
      <c r="Y231" t="s">
        <v>1064</v>
      </c>
      <c r="Z231">
        <v>0.2</v>
      </c>
      <c r="AA231" t="s">
        <v>1095</v>
      </c>
      <c r="AB231">
        <v>0.8</v>
      </c>
      <c r="AC231">
        <v>17</v>
      </c>
      <c r="AD231" t="s">
        <v>315</v>
      </c>
      <c r="AE231">
        <v>0.9</v>
      </c>
      <c r="AF231" t="s">
        <v>282</v>
      </c>
      <c r="AG231">
        <v>5</v>
      </c>
      <c r="AH231" t="s">
        <v>304</v>
      </c>
      <c r="AI231">
        <v>0.05</v>
      </c>
      <c r="AJ231" t="s">
        <v>282</v>
      </c>
      <c r="AK231">
        <v>6</v>
      </c>
      <c r="AL231" t="s">
        <v>195</v>
      </c>
      <c r="AM231">
        <v>0.05</v>
      </c>
      <c r="AN231" t="s">
        <v>282</v>
      </c>
      <c r="AO231" t="s">
        <v>192</v>
      </c>
      <c r="AP231" t="s">
        <v>197</v>
      </c>
      <c r="AQ231" t="s">
        <v>198</v>
      </c>
      <c r="AR231" t="s">
        <v>282</v>
      </c>
      <c r="AS231">
        <v>564.6</v>
      </c>
      <c r="AT231">
        <v>676.20000000000016</v>
      </c>
      <c r="AU231">
        <v>491.9512666666663</v>
      </c>
      <c r="AV231">
        <v>72.765145724878423</v>
      </c>
      <c r="AW231">
        <v>14.764530403921933</v>
      </c>
      <c r="AX231">
        <v>80.041660297366278</v>
      </c>
      <c r="AY231">
        <v>16.240983444314129</v>
      </c>
      <c r="BA231">
        <v>1071</v>
      </c>
      <c r="BB231">
        <v>26</v>
      </c>
      <c r="BC231" t="s">
        <v>1066</v>
      </c>
      <c r="BD231" t="s">
        <v>1090</v>
      </c>
      <c r="BE231" t="s">
        <v>1326</v>
      </c>
      <c r="BF231">
        <v>0.8</v>
      </c>
      <c r="BG231" t="s">
        <v>282</v>
      </c>
      <c r="BH231">
        <v>14.66</v>
      </c>
      <c r="BI231">
        <v>16.579999999999998</v>
      </c>
      <c r="BJ231">
        <v>7.0000000000000007E-2</v>
      </c>
      <c r="BK231" t="s">
        <v>282</v>
      </c>
      <c r="BL231" t="s">
        <v>282</v>
      </c>
      <c r="BM231" t="s">
        <v>282</v>
      </c>
      <c r="BN231" t="s">
        <v>282</v>
      </c>
      <c r="BO231" t="s">
        <v>282</v>
      </c>
      <c r="BP231" t="s">
        <v>282</v>
      </c>
      <c r="BQ231" t="s">
        <v>282</v>
      </c>
      <c r="BR231" t="s">
        <v>282</v>
      </c>
      <c r="BS231" t="s">
        <v>282</v>
      </c>
      <c r="BT231" t="s">
        <v>282</v>
      </c>
      <c r="BU231">
        <v>1072</v>
      </c>
      <c r="BV231">
        <v>7</v>
      </c>
      <c r="BW231" t="s">
        <v>1068</v>
      </c>
      <c r="BX231" t="s">
        <v>3077</v>
      </c>
      <c r="BY231" t="s">
        <v>1326</v>
      </c>
      <c r="BZ231">
        <v>2</v>
      </c>
      <c r="CA231" t="s">
        <v>282</v>
      </c>
      <c r="CB231">
        <v>10.08</v>
      </c>
      <c r="CC231">
        <v>14.17</v>
      </c>
      <c r="CD231">
        <v>0.11</v>
      </c>
      <c r="CE231" t="s">
        <v>282</v>
      </c>
      <c r="CF231" t="s">
        <v>282</v>
      </c>
      <c r="CG231" t="s">
        <v>282</v>
      </c>
      <c r="CH231" t="s">
        <v>282</v>
      </c>
      <c r="CI231" t="s">
        <v>282</v>
      </c>
      <c r="CJ231" t="s">
        <v>282</v>
      </c>
      <c r="CK231" t="s">
        <v>282</v>
      </c>
      <c r="CL231" t="s">
        <v>282</v>
      </c>
      <c r="CM231" t="s">
        <v>282</v>
      </c>
      <c r="CN231" t="s">
        <v>282</v>
      </c>
      <c r="CO231">
        <v>1073</v>
      </c>
      <c r="CP231">
        <v>10</v>
      </c>
      <c r="CQ231" t="s">
        <v>1069</v>
      </c>
      <c r="CR231" t="s">
        <v>3077</v>
      </c>
      <c r="CS231" t="s">
        <v>1326</v>
      </c>
      <c r="CT231">
        <v>1</v>
      </c>
      <c r="CU231" t="s">
        <v>282</v>
      </c>
      <c r="CV231">
        <v>12.44</v>
      </c>
      <c r="CW231">
        <v>12.98</v>
      </c>
      <c r="CX231">
        <v>0.04</v>
      </c>
      <c r="CY231" t="s">
        <v>282</v>
      </c>
      <c r="CZ231" t="s">
        <v>282</v>
      </c>
      <c r="DA231" t="s">
        <v>282</v>
      </c>
      <c r="DB231" t="s">
        <v>282</v>
      </c>
      <c r="DC231" t="s">
        <v>282</v>
      </c>
      <c r="DD231" t="s">
        <v>282</v>
      </c>
      <c r="DE231" t="s">
        <v>282</v>
      </c>
      <c r="DF231" t="s">
        <v>282</v>
      </c>
      <c r="DG231" t="s">
        <v>282</v>
      </c>
      <c r="DH231" t="s">
        <v>282</v>
      </c>
      <c r="DJ231">
        <v>3</v>
      </c>
      <c r="DK231">
        <v>12.393333333333333</v>
      </c>
      <c r="DL231">
        <v>14.576666666666668</v>
      </c>
      <c r="DM231">
        <v>7.3333333333333334E-2</v>
      </c>
      <c r="DN231">
        <v>60.969160315555513</v>
      </c>
      <c r="DO231">
        <v>71.710096304444392</v>
      </c>
      <c r="DP231">
        <v>0.36076426222222197</v>
      </c>
      <c r="DR231">
        <v>15.270000000000001</v>
      </c>
      <c r="DS231">
        <v>16.456666666666667</v>
      </c>
      <c r="DT231">
        <v>0.02</v>
      </c>
      <c r="DU231">
        <v>55</v>
      </c>
      <c r="DV231">
        <v>59</v>
      </c>
      <c r="DW231">
        <v>0</v>
      </c>
      <c r="DX231">
        <v>359</v>
      </c>
      <c r="EA231">
        <f t="shared" si="2"/>
        <v>0.850217242167848</v>
      </c>
    </row>
    <row r="232" spans="1:131" x14ac:dyDescent="0.25">
      <c r="A232" t="s">
        <v>3264</v>
      </c>
      <c r="B232" t="s">
        <v>282</v>
      </c>
      <c r="D232" t="s">
        <v>307</v>
      </c>
      <c r="E232" t="s">
        <v>1052</v>
      </c>
      <c r="H232">
        <v>8600</v>
      </c>
      <c r="I232" t="s">
        <v>1357</v>
      </c>
      <c r="J232" t="s">
        <v>804</v>
      </c>
      <c r="K232" t="s">
        <v>1326</v>
      </c>
      <c r="L232">
        <v>87282200</v>
      </c>
      <c r="M232" t="s">
        <v>1327</v>
      </c>
      <c r="N232" t="s">
        <v>282</v>
      </c>
      <c r="O232">
        <v>8600</v>
      </c>
      <c r="P232" t="s">
        <v>1357</v>
      </c>
      <c r="Q232" t="s">
        <v>191</v>
      </c>
      <c r="T232">
        <v>9</v>
      </c>
      <c r="U232" s="62" t="str">
        <f>VLOOKUP(A232,'Rettelse til drænsystem'!$G$4:$H$424,2,FALSE)</f>
        <v>Pletdrænet</v>
      </c>
      <c r="V232" t="s">
        <v>1058</v>
      </c>
      <c r="W232" t="s">
        <v>239</v>
      </c>
      <c r="X232">
        <v>5</v>
      </c>
      <c r="Y232" t="s">
        <v>1106</v>
      </c>
      <c r="Z232">
        <v>0.8</v>
      </c>
      <c r="AA232" t="s">
        <v>1095</v>
      </c>
      <c r="AB232">
        <v>0.2</v>
      </c>
      <c r="AC232">
        <v>6</v>
      </c>
      <c r="AD232" t="s">
        <v>195</v>
      </c>
      <c r="AE232">
        <v>1</v>
      </c>
      <c r="AF232" t="s">
        <v>282</v>
      </c>
      <c r="AG232" t="s">
        <v>282</v>
      </c>
      <c r="AH232" t="s">
        <v>282</v>
      </c>
      <c r="AI232" t="s">
        <v>282</v>
      </c>
      <c r="AJ232" t="s">
        <v>282</v>
      </c>
      <c r="AK232" t="s">
        <v>282</v>
      </c>
      <c r="AL232" t="s">
        <v>282</v>
      </c>
      <c r="AM232" t="s">
        <v>282</v>
      </c>
      <c r="AN232" t="s">
        <v>282</v>
      </c>
      <c r="AO232" t="s">
        <v>260</v>
      </c>
      <c r="AP232" t="s">
        <v>197</v>
      </c>
      <c r="AQ232" t="s">
        <v>198</v>
      </c>
      <c r="AR232" t="s">
        <v>282</v>
      </c>
      <c r="AS232">
        <v>636.80000000000007</v>
      </c>
      <c r="AT232">
        <v>773.99999999999955</v>
      </c>
      <c r="AU232">
        <v>574.945999999999</v>
      </c>
      <c r="AV232">
        <v>74.380550090121034</v>
      </c>
      <c r="AW232">
        <v>12.936367622557105</v>
      </c>
      <c r="AX232">
        <v>81.818605099133137</v>
      </c>
      <c r="AY232">
        <v>14.230004384812817</v>
      </c>
      <c r="BA232">
        <v>1077</v>
      </c>
      <c r="BB232">
        <v>27</v>
      </c>
      <c r="BC232" t="s">
        <v>1066</v>
      </c>
      <c r="BD232" t="s">
        <v>1090</v>
      </c>
      <c r="BE232" t="s">
        <v>1326</v>
      </c>
      <c r="BF232">
        <v>80</v>
      </c>
      <c r="BG232" t="s">
        <v>282</v>
      </c>
      <c r="BH232">
        <v>3.01</v>
      </c>
      <c r="BI232">
        <v>4.17</v>
      </c>
      <c r="BJ232" t="s">
        <v>3078</v>
      </c>
      <c r="BK232" t="s">
        <v>282</v>
      </c>
      <c r="BL232" t="s">
        <v>282</v>
      </c>
      <c r="BM232" t="s">
        <v>282</v>
      </c>
      <c r="BN232" t="s">
        <v>282</v>
      </c>
      <c r="BO232" t="s">
        <v>282</v>
      </c>
      <c r="BP232" t="s">
        <v>282</v>
      </c>
      <c r="BQ232" t="s">
        <v>282</v>
      </c>
      <c r="BR232" t="s">
        <v>282</v>
      </c>
      <c r="BS232" t="s">
        <v>282</v>
      </c>
      <c r="BT232" t="s">
        <v>282</v>
      </c>
      <c r="BU232">
        <v>1078</v>
      </c>
      <c r="BV232">
        <v>7</v>
      </c>
      <c r="BW232" t="s">
        <v>1068</v>
      </c>
      <c r="BX232" t="s">
        <v>3077</v>
      </c>
      <c r="BY232" t="s">
        <v>1326</v>
      </c>
      <c r="BZ232" t="s">
        <v>282</v>
      </c>
      <c r="CA232" t="s">
        <v>3265</v>
      </c>
      <c r="CB232" t="s">
        <v>282</v>
      </c>
      <c r="CC232" t="s">
        <v>282</v>
      </c>
      <c r="CD232" t="s">
        <v>282</v>
      </c>
      <c r="CE232" t="s">
        <v>282</v>
      </c>
      <c r="CF232" t="s">
        <v>282</v>
      </c>
      <c r="CG232" t="s">
        <v>282</v>
      </c>
      <c r="CH232" t="s">
        <v>282</v>
      </c>
      <c r="CI232" t="s">
        <v>282</v>
      </c>
      <c r="CJ232" t="s">
        <v>282</v>
      </c>
      <c r="CK232" t="s">
        <v>282</v>
      </c>
      <c r="CL232" t="s">
        <v>282</v>
      </c>
      <c r="CM232" t="s">
        <v>282</v>
      </c>
      <c r="CN232" t="s">
        <v>282</v>
      </c>
      <c r="CO232">
        <v>1079</v>
      </c>
      <c r="CP232">
        <v>11</v>
      </c>
      <c r="CQ232" t="s">
        <v>1069</v>
      </c>
      <c r="CR232" t="s">
        <v>3077</v>
      </c>
      <c r="CS232" t="s">
        <v>1326</v>
      </c>
      <c r="CT232" t="s">
        <v>282</v>
      </c>
      <c r="CU232" t="s">
        <v>282</v>
      </c>
      <c r="CV232">
        <v>1.69</v>
      </c>
      <c r="CW232">
        <v>2.4300000000000002</v>
      </c>
      <c r="CX232">
        <v>0.01</v>
      </c>
      <c r="CY232" t="s">
        <v>282</v>
      </c>
      <c r="CZ232" t="s">
        <v>282</v>
      </c>
      <c r="DA232" t="s">
        <v>282</v>
      </c>
      <c r="DB232" t="s">
        <v>282</v>
      </c>
      <c r="DC232" t="s">
        <v>282</v>
      </c>
      <c r="DD232" t="s">
        <v>282</v>
      </c>
      <c r="DE232" t="s">
        <v>282</v>
      </c>
      <c r="DF232" t="s">
        <v>282</v>
      </c>
      <c r="DG232" t="s">
        <v>282</v>
      </c>
      <c r="DH232" t="s">
        <v>282</v>
      </c>
      <c r="DJ232">
        <v>3</v>
      </c>
      <c r="DK232">
        <v>2.3499999999999996</v>
      </c>
      <c r="DL232">
        <v>3.3</v>
      </c>
      <c r="DM232">
        <v>0.01</v>
      </c>
      <c r="DN232">
        <v>13.511230999999976</v>
      </c>
      <c r="DO232">
        <v>18.973217999999967</v>
      </c>
      <c r="DP232">
        <v>5.7494599999999903E-2</v>
      </c>
      <c r="DR232" t="s">
        <v>282</v>
      </c>
      <c r="DS232" t="s">
        <v>282</v>
      </c>
      <c r="DT232" t="s">
        <v>282</v>
      </c>
      <c r="DU232" t="s">
        <v>282</v>
      </c>
      <c r="DV232" t="s">
        <v>282</v>
      </c>
      <c r="DW232" t="s">
        <v>282</v>
      </c>
      <c r="DX232" t="s">
        <v>282</v>
      </c>
      <c r="EA232">
        <f t="shared" si="2"/>
        <v>0.71212121212121204</v>
      </c>
    </row>
    <row r="233" spans="1:131" x14ac:dyDescent="0.25">
      <c r="A233" t="s">
        <v>3266</v>
      </c>
      <c r="B233" t="s">
        <v>282</v>
      </c>
      <c r="D233" t="s">
        <v>307</v>
      </c>
      <c r="E233" t="s">
        <v>1052</v>
      </c>
      <c r="H233">
        <v>8970</v>
      </c>
      <c r="I233" t="s">
        <v>1367</v>
      </c>
      <c r="J233" t="s">
        <v>804</v>
      </c>
      <c r="K233" t="s">
        <v>1326</v>
      </c>
      <c r="L233">
        <v>87282200</v>
      </c>
      <c r="M233" t="s">
        <v>1327</v>
      </c>
      <c r="N233" t="s">
        <v>622</v>
      </c>
      <c r="O233">
        <v>9560</v>
      </c>
      <c r="P233" t="s">
        <v>633</v>
      </c>
      <c r="Q233" t="s">
        <v>214</v>
      </c>
      <c r="T233">
        <v>15</v>
      </c>
      <c r="U233" s="62" t="str">
        <f>VLOOKUP(A233,'Rettelse til drænsystem'!$G$4:$H$424,2,FALSE)</f>
        <v>Kombination</v>
      </c>
      <c r="V233" t="s">
        <v>1058</v>
      </c>
      <c r="W233" t="s">
        <v>239</v>
      </c>
      <c r="X233">
        <v>30</v>
      </c>
      <c r="Y233" t="s">
        <v>1120</v>
      </c>
      <c r="Z233">
        <v>1</v>
      </c>
      <c r="AA233" t="s">
        <v>282</v>
      </c>
      <c r="AB233" t="s">
        <v>282</v>
      </c>
      <c r="AC233">
        <v>14</v>
      </c>
      <c r="AD233" t="s">
        <v>229</v>
      </c>
      <c r="AE233">
        <v>1</v>
      </c>
      <c r="AF233" t="s">
        <v>282</v>
      </c>
      <c r="AG233" t="s">
        <v>282</v>
      </c>
      <c r="AH233" t="s">
        <v>282</v>
      </c>
      <c r="AI233" t="s">
        <v>282</v>
      </c>
      <c r="AJ233" t="s">
        <v>282</v>
      </c>
      <c r="AK233" t="s">
        <v>282</v>
      </c>
      <c r="AL233" t="s">
        <v>282</v>
      </c>
      <c r="AM233" t="s">
        <v>282</v>
      </c>
      <c r="AN233" t="s">
        <v>282</v>
      </c>
      <c r="AO233" t="s">
        <v>192</v>
      </c>
      <c r="AP233" t="s">
        <v>192</v>
      </c>
      <c r="AQ233" t="s">
        <v>234</v>
      </c>
      <c r="AR233" t="s">
        <v>282</v>
      </c>
      <c r="AS233">
        <v>531.1</v>
      </c>
      <c r="AT233">
        <v>562.00000000000045</v>
      </c>
      <c r="AU233">
        <v>360.97333333333347</v>
      </c>
      <c r="AV233">
        <v>26.914328845283556</v>
      </c>
      <c r="AW233">
        <v>7.4560435245309566</v>
      </c>
      <c r="AX233">
        <v>29.605761729811913</v>
      </c>
      <c r="AY233">
        <v>8.2016478769840528</v>
      </c>
      <c r="BA233" t="s">
        <v>282</v>
      </c>
      <c r="BB233" t="s">
        <v>282</v>
      </c>
      <c r="BC233" t="s">
        <v>282</v>
      </c>
      <c r="BD233" t="s">
        <v>282</v>
      </c>
      <c r="BE233" t="s">
        <v>282</v>
      </c>
      <c r="BF233" t="s">
        <v>282</v>
      </c>
      <c r="BG233" t="s">
        <v>2418</v>
      </c>
      <c r="BH233" t="s">
        <v>282</v>
      </c>
      <c r="BI233" t="s">
        <v>282</v>
      </c>
      <c r="BJ233" t="s">
        <v>282</v>
      </c>
      <c r="BK233" t="s">
        <v>282</v>
      </c>
      <c r="BL233" t="s">
        <v>282</v>
      </c>
      <c r="BM233" t="s">
        <v>282</v>
      </c>
      <c r="BN233" t="s">
        <v>282</v>
      </c>
      <c r="BO233" t="s">
        <v>282</v>
      </c>
      <c r="BP233" t="s">
        <v>282</v>
      </c>
      <c r="BQ233" t="s">
        <v>282</v>
      </c>
      <c r="BR233" t="s">
        <v>282</v>
      </c>
      <c r="BS233" t="s">
        <v>282</v>
      </c>
      <c r="BT233" t="s">
        <v>282</v>
      </c>
      <c r="BU233">
        <v>1081</v>
      </c>
      <c r="BV233">
        <v>7</v>
      </c>
      <c r="BW233" t="s">
        <v>1068</v>
      </c>
      <c r="BX233" t="s">
        <v>3077</v>
      </c>
      <c r="BY233" t="s">
        <v>1326</v>
      </c>
      <c r="BZ233">
        <v>2</v>
      </c>
      <c r="CA233" t="s">
        <v>282</v>
      </c>
      <c r="CB233">
        <v>8.17</v>
      </c>
      <c r="CC233">
        <v>9.6</v>
      </c>
      <c r="CD233">
        <v>0.06</v>
      </c>
      <c r="CE233" t="s">
        <v>282</v>
      </c>
      <c r="CF233" t="s">
        <v>282</v>
      </c>
      <c r="CG233" t="s">
        <v>282</v>
      </c>
      <c r="CH233" t="s">
        <v>282</v>
      </c>
      <c r="CI233" t="s">
        <v>282</v>
      </c>
      <c r="CJ233" t="s">
        <v>282</v>
      </c>
      <c r="CK233" t="s">
        <v>282</v>
      </c>
      <c r="CL233" t="s">
        <v>282</v>
      </c>
      <c r="CM233" t="s">
        <v>282</v>
      </c>
      <c r="CN233" t="s">
        <v>282</v>
      </c>
      <c r="CO233" t="s">
        <v>282</v>
      </c>
      <c r="CP233" t="s">
        <v>282</v>
      </c>
      <c r="CQ233" t="s">
        <v>282</v>
      </c>
      <c r="CR233" t="s">
        <v>282</v>
      </c>
      <c r="CS233" t="s">
        <v>282</v>
      </c>
      <c r="CT233" t="s">
        <v>282</v>
      </c>
      <c r="CU233" t="s">
        <v>282</v>
      </c>
      <c r="CV233" t="s">
        <v>282</v>
      </c>
      <c r="CW233" t="s">
        <v>282</v>
      </c>
      <c r="CX233" t="s">
        <v>282</v>
      </c>
      <c r="CY233" t="s">
        <v>282</v>
      </c>
      <c r="CZ233" t="s">
        <v>282</v>
      </c>
      <c r="DA233" t="s">
        <v>282</v>
      </c>
      <c r="DB233" t="s">
        <v>282</v>
      </c>
      <c r="DC233" t="s">
        <v>282</v>
      </c>
      <c r="DD233" t="s">
        <v>282</v>
      </c>
      <c r="DE233" t="s">
        <v>282</v>
      </c>
      <c r="DF233" t="s">
        <v>282</v>
      </c>
      <c r="DG233" t="s">
        <v>282</v>
      </c>
      <c r="DH233" t="s">
        <v>282</v>
      </c>
      <c r="DJ233">
        <v>1</v>
      </c>
      <c r="DK233">
        <v>8.17</v>
      </c>
      <c r="DL233">
        <v>9.6</v>
      </c>
      <c r="DM233">
        <v>0.06</v>
      </c>
      <c r="DN233">
        <v>29.491521333333345</v>
      </c>
      <c r="DO233">
        <v>34.653440000000018</v>
      </c>
      <c r="DP233">
        <v>0.21658400000000008</v>
      </c>
      <c r="DR233" t="s">
        <v>282</v>
      </c>
      <c r="DS233" t="s">
        <v>282</v>
      </c>
      <c r="DT233" t="s">
        <v>282</v>
      </c>
      <c r="DU233" t="s">
        <v>282</v>
      </c>
      <c r="DV233" t="s">
        <v>282</v>
      </c>
      <c r="DW233" t="s">
        <v>282</v>
      </c>
      <c r="DX233" t="s">
        <v>282</v>
      </c>
      <c r="EA233">
        <f t="shared" si="2"/>
        <v>0.8510416666666667</v>
      </c>
    </row>
    <row r="234" spans="1:131" x14ac:dyDescent="0.25">
      <c r="A234" t="s">
        <v>3267</v>
      </c>
      <c r="B234" t="s">
        <v>282</v>
      </c>
      <c r="D234" t="s">
        <v>307</v>
      </c>
      <c r="E234" t="s">
        <v>1052</v>
      </c>
      <c r="H234">
        <v>8970</v>
      </c>
      <c r="I234" t="s">
        <v>1367</v>
      </c>
      <c r="J234" t="s">
        <v>804</v>
      </c>
      <c r="K234" t="s">
        <v>1326</v>
      </c>
      <c r="L234">
        <v>87282200</v>
      </c>
      <c r="M234" t="s">
        <v>1327</v>
      </c>
      <c r="N234" t="s">
        <v>282</v>
      </c>
      <c r="O234">
        <v>8970</v>
      </c>
      <c r="P234" t="s">
        <v>1367</v>
      </c>
      <c r="Q234" t="s">
        <v>191</v>
      </c>
      <c r="T234">
        <v>11</v>
      </c>
      <c r="U234" s="62" t="str">
        <f>VLOOKUP(A234,'Rettelse til drænsystem'!$G$4:$H$424,2,FALSE)</f>
        <v>Kombination</v>
      </c>
      <c r="V234" t="s">
        <v>1058</v>
      </c>
      <c r="W234" t="s">
        <v>239</v>
      </c>
      <c r="X234">
        <v>10</v>
      </c>
      <c r="Y234" t="s">
        <v>1120</v>
      </c>
      <c r="Z234">
        <v>1</v>
      </c>
      <c r="AA234" t="s">
        <v>282</v>
      </c>
      <c r="AB234" t="s">
        <v>282</v>
      </c>
      <c r="AC234">
        <v>15</v>
      </c>
      <c r="AD234" t="s">
        <v>232</v>
      </c>
      <c r="AE234">
        <v>1</v>
      </c>
      <c r="AF234" t="s">
        <v>282</v>
      </c>
      <c r="AG234" t="s">
        <v>282</v>
      </c>
      <c r="AH234" t="s">
        <v>282</v>
      </c>
      <c r="AI234" t="s">
        <v>282</v>
      </c>
      <c r="AJ234" t="s">
        <v>282</v>
      </c>
      <c r="AK234" t="s">
        <v>282</v>
      </c>
      <c r="AL234" t="s">
        <v>282</v>
      </c>
      <c r="AM234" t="s">
        <v>282</v>
      </c>
      <c r="AN234" t="s">
        <v>282</v>
      </c>
      <c r="AO234" t="s">
        <v>192</v>
      </c>
      <c r="AP234" t="s">
        <v>192</v>
      </c>
      <c r="AQ234" t="s">
        <v>234</v>
      </c>
      <c r="AR234" t="s">
        <v>282</v>
      </c>
      <c r="AS234">
        <v>517</v>
      </c>
      <c r="AT234">
        <v>548.30000000000007</v>
      </c>
      <c r="AU234">
        <v>386.12333333333305</v>
      </c>
      <c r="AV234">
        <v>37.478820049716667</v>
      </c>
      <c r="AW234">
        <v>9.7064375069407944</v>
      </c>
      <c r="AX234">
        <v>41.226702054688339</v>
      </c>
      <c r="AY234">
        <v>10.677081257634875</v>
      </c>
      <c r="BA234" t="s">
        <v>282</v>
      </c>
      <c r="BB234" t="s">
        <v>282</v>
      </c>
      <c r="BC234" t="s">
        <v>282</v>
      </c>
      <c r="BD234" t="s">
        <v>282</v>
      </c>
      <c r="BE234" t="s">
        <v>282</v>
      </c>
      <c r="BF234" t="s">
        <v>282</v>
      </c>
      <c r="BG234" t="s">
        <v>2418</v>
      </c>
      <c r="BH234" t="s">
        <v>282</v>
      </c>
      <c r="BI234" t="s">
        <v>282</v>
      </c>
      <c r="BJ234" t="s">
        <v>282</v>
      </c>
      <c r="BK234" t="s">
        <v>282</v>
      </c>
      <c r="BL234" t="s">
        <v>282</v>
      </c>
      <c r="BM234" t="s">
        <v>282</v>
      </c>
      <c r="BN234" t="s">
        <v>282</v>
      </c>
      <c r="BO234" t="s">
        <v>282</v>
      </c>
      <c r="BP234" t="s">
        <v>282</v>
      </c>
      <c r="BQ234" t="s">
        <v>282</v>
      </c>
      <c r="BR234" t="s">
        <v>282</v>
      </c>
      <c r="BS234" t="s">
        <v>282</v>
      </c>
      <c r="BT234" t="s">
        <v>282</v>
      </c>
      <c r="BU234">
        <v>1084</v>
      </c>
      <c r="BV234">
        <v>7</v>
      </c>
      <c r="BW234" t="s">
        <v>1068</v>
      </c>
      <c r="BX234" t="s">
        <v>3077</v>
      </c>
      <c r="BY234" t="s">
        <v>1326</v>
      </c>
      <c r="BZ234">
        <v>2</v>
      </c>
      <c r="CA234" t="s">
        <v>282</v>
      </c>
      <c r="CB234">
        <v>7.04</v>
      </c>
      <c r="CC234">
        <v>8.41</v>
      </c>
      <c r="CD234">
        <v>0.1</v>
      </c>
      <c r="CE234" t="s">
        <v>282</v>
      </c>
      <c r="CF234" t="s">
        <v>282</v>
      </c>
      <c r="CG234" t="s">
        <v>282</v>
      </c>
      <c r="CH234" t="s">
        <v>282</v>
      </c>
      <c r="CI234" t="s">
        <v>282</v>
      </c>
      <c r="CJ234" t="s">
        <v>282</v>
      </c>
      <c r="CK234" t="s">
        <v>282</v>
      </c>
      <c r="CL234" t="s">
        <v>282</v>
      </c>
      <c r="CM234" t="s">
        <v>282</v>
      </c>
      <c r="CN234" t="s">
        <v>282</v>
      </c>
      <c r="CO234" t="s">
        <v>282</v>
      </c>
      <c r="CP234" t="s">
        <v>282</v>
      </c>
      <c r="CQ234" t="s">
        <v>282</v>
      </c>
      <c r="CR234" t="s">
        <v>282</v>
      </c>
      <c r="CS234" t="s">
        <v>282</v>
      </c>
      <c r="CT234" t="s">
        <v>282</v>
      </c>
      <c r="CU234" t="s">
        <v>282</v>
      </c>
      <c r="CV234" t="s">
        <v>282</v>
      </c>
      <c r="CW234" t="s">
        <v>282</v>
      </c>
      <c r="CX234" t="s">
        <v>282</v>
      </c>
      <c r="CY234" t="s">
        <v>282</v>
      </c>
      <c r="CZ234" t="s">
        <v>282</v>
      </c>
      <c r="DA234" t="s">
        <v>282</v>
      </c>
      <c r="DB234" t="s">
        <v>282</v>
      </c>
      <c r="DC234" t="s">
        <v>282</v>
      </c>
      <c r="DD234" t="s">
        <v>282</v>
      </c>
      <c r="DE234" t="s">
        <v>282</v>
      </c>
      <c r="DF234" t="s">
        <v>282</v>
      </c>
      <c r="DG234" t="s">
        <v>282</v>
      </c>
      <c r="DH234" t="s">
        <v>282</v>
      </c>
      <c r="DJ234">
        <v>1</v>
      </c>
      <c r="DK234">
        <v>7.04</v>
      </c>
      <c r="DL234">
        <v>8.41</v>
      </c>
      <c r="DM234">
        <v>0.1</v>
      </c>
      <c r="DN234">
        <v>27.183082666666646</v>
      </c>
      <c r="DO234">
        <v>32.47297233333331</v>
      </c>
      <c r="DP234">
        <v>0.3861233333333331</v>
      </c>
      <c r="DR234" t="s">
        <v>282</v>
      </c>
      <c r="DS234" t="s">
        <v>282</v>
      </c>
      <c r="DT234" t="s">
        <v>282</v>
      </c>
      <c r="DU234" t="s">
        <v>282</v>
      </c>
      <c r="DV234" t="s">
        <v>282</v>
      </c>
      <c r="DW234" t="s">
        <v>282</v>
      </c>
      <c r="DX234" t="s">
        <v>282</v>
      </c>
      <c r="EA234">
        <f t="shared" si="2"/>
        <v>0.83709869203329368</v>
      </c>
    </row>
    <row r="235" spans="1:131" x14ac:dyDescent="0.25">
      <c r="A235" t="s">
        <v>3268</v>
      </c>
      <c r="B235" t="s">
        <v>282</v>
      </c>
      <c r="D235" t="s">
        <v>307</v>
      </c>
      <c r="E235" t="s">
        <v>1052</v>
      </c>
      <c r="H235">
        <v>8370</v>
      </c>
      <c r="I235" t="s">
        <v>766</v>
      </c>
      <c r="J235" t="s">
        <v>804</v>
      </c>
      <c r="K235" t="s">
        <v>1326</v>
      </c>
      <c r="L235">
        <v>87282200</v>
      </c>
      <c r="M235" t="s">
        <v>1327</v>
      </c>
      <c r="N235" t="s">
        <v>282</v>
      </c>
      <c r="O235">
        <v>8370</v>
      </c>
      <c r="P235" t="s">
        <v>766</v>
      </c>
      <c r="Q235" t="s">
        <v>214</v>
      </c>
      <c r="T235">
        <v>16</v>
      </c>
      <c r="U235" s="62" t="str">
        <f>VLOOKUP(A235,'Rettelse til drænsystem'!$G$4:$H$424,2,FALSE)</f>
        <v>Systematisk drænet</v>
      </c>
      <c r="V235" t="s">
        <v>1165</v>
      </c>
      <c r="W235" t="s">
        <v>239</v>
      </c>
      <c r="X235">
        <v>20</v>
      </c>
      <c r="Y235" t="s">
        <v>1095</v>
      </c>
      <c r="Z235">
        <v>1</v>
      </c>
      <c r="AA235" t="s">
        <v>282</v>
      </c>
      <c r="AB235" t="s">
        <v>282</v>
      </c>
      <c r="AC235">
        <v>2</v>
      </c>
      <c r="AD235" t="s">
        <v>196</v>
      </c>
      <c r="AE235">
        <v>0.5</v>
      </c>
      <c r="AF235" t="s">
        <v>282</v>
      </c>
      <c r="AG235">
        <v>6</v>
      </c>
      <c r="AH235" t="s">
        <v>195</v>
      </c>
      <c r="AI235">
        <v>0.5</v>
      </c>
      <c r="AJ235" t="s">
        <v>282</v>
      </c>
      <c r="AK235" t="s">
        <v>282</v>
      </c>
      <c r="AL235" t="s">
        <v>282</v>
      </c>
      <c r="AM235" t="s">
        <v>282</v>
      </c>
      <c r="AN235" t="s">
        <v>282</v>
      </c>
      <c r="AO235" t="s">
        <v>192</v>
      </c>
      <c r="AP235" t="s">
        <v>197</v>
      </c>
      <c r="AQ235" t="s">
        <v>198</v>
      </c>
      <c r="AR235" t="s">
        <v>282</v>
      </c>
      <c r="AS235">
        <v>517</v>
      </c>
      <c r="AT235">
        <v>566.70000000000039</v>
      </c>
      <c r="AU235">
        <v>381.60333333333341</v>
      </c>
      <c r="AV235">
        <v>61.897499523706472</v>
      </c>
      <c r="AW235">
        <v>16.218420766874129</v>
      </c>
      <c r="AX235">
        <v>68.087249476077119</v>
      </c>
      <c r="AY235">
        <v>17.840262843561543</v>
      </c>
      <c r="BA235">
        <v>1086</v>
      </c>
      <c r="BB235">
        <v>26</v>
      </c>
      <c r="BC235" t="s">
        <v>1066</v>
      </c>
      <c r="BD235" t="s">
        <v>1090</v>
      </c>
      <c r="BE235" t="s">
        <v>1326</v>
      </c>
      <c r="BF235">
        <v>3</v>
      </c>
      <c r="BG235" t="s">
        <v>282</v>
      </c>
      <c r="BH235">
        <v>7.8</v>
      </c>
      <c r="BI235">
        <v>9.1199999999999992</v>
      </c>
      <c r="BJ235">
        <v>0.03</v>
      </c>
      <c r="BK235" t="s">
        <v>282</v>
      </c>
      <c r="BL235" t="s">
        <v>282</v>
      </c>
      <c r="BM235" t="s">
        <v>282</v>
      </c>
      <c r="BN235" t="s">
        <v>282</v>
      </c>
      <c r="BO235" t="s">
        <v>282</v>
      </c>
      <c r="BP235" t="s">
        <v>282</v>
      </c>
      <c r="BQ235" t="s">
        <v>282</v>
      </c>
      <c r="BR235" t="s">
        <v>282</v>
      </c>
      <c r="BS235" t="s">
        <v>282</v>
      </c>
      <c r="BT235" t="s">
        <v>282</v>
      </c>
      <c r="BU235">
        <v>1090</v>
      </c>
      <c r="BV235">
        <v>7</v>
      </c>
      <c r="BW235" t="s">
        <v>1068</v>
      </c>
      <c r="BX235" t="s">
        <v>3077</v>
      </c>
      <c r="BY235" t="s">
        <v>1326</v>
      </c>
      <c r="BZ235">
        <v>4</v>
      </c>
      <c r="CA235" t="s">
        <v>282</v>
      </c>
      <c r="CB235">
        <v>9.6999999999999993</v>
      </c>
      <c r="CC235">
        <v>11.89</v>
      </c>
      <c r="CD235">
        <v>0.06</v>
      </c>
      <c r="CE235" t="s">
        <v>282</v>
      </c>
      <c r="CF235" t="s">
        <v>282</v>
      </c>
      <c r="CG235" t="s">
        <v>282</v>
      </c>
      <c r="CH235" t="s">
        <v>282</v>
      </c>
      <c r="CI235" t="s">
        <v>282</v>
      </c>
      <c r="CJ235" t="s">
        <v>282</v>
      </c>
      <c r="CK235" t="s">
        <v>282</v>
      </c>
      <c r="CL235" t="s">
        <v>282</v>
      </c>
      <c r="CM235" t="s">
        <v>282</v>
      </c>
      <c r="CN235" t="s">
        <v>282</v>
      </c>
      <c r="CO235">
        <v>1090</v>
      </c>
      <c r="CP235" t="s">
        <v>282</v>
      </c>
      <c r="CQ235" t="s">
        <v>282</v>
      </c>
      <c r="CR235" t="s">
        <v>3077</v>
      </c>
      <c r="CS235" t="s">
        <v>282</v>
      </c>
      <c r="CT235" t="s">
        <v>282</v>
      </c>
      <c r="CU235" t="s">
        <v>282</v>
      </c>
      <c r="CV235">
        <v>9.6999999999999993</v>
      </c>
      <c r="CW235">
        <v>11.89</v>
      </c>
      <c r="CX235">
        <v>0.06</v>
      </c>
      <c r="CY235" t="s">
        <v>282</v>
      </c>
      <c r="CZ235" t="s">
        <v>282</v>
      </c>
      <c r="DA235" t="s">
        <v>282</v>
      </c>
      <c r="DB235" t="s">
        <v>282</v>
      </c>
      <c r="DC235" t="s">
        <v>282</v>
      </c>
      <c r="DD235" t="s">
        <v>282</v>
      </c>
      <c r="DE235" t="s">
        <v>282</v>
      </c>
      <c r="DF235" t="s">
        <v>282</v>
      </c>
      <c r="DG235" t="s">
        <v>282</v>
      </c>
      <c r="DH235" t="s">
        <v>282</v>
      </c>
      <c r="DJ235">
        <v>3</v>
      </c>
      <c r="DK235">
        <v>9.0666666666666664</v>
      </c>
      <c r="DL235">
        <v>10.966666666666667</v>
      </c>
      <c r="DM235">
        <v>4.9999999999999996E-2</v>
      </c>
      <c r="DN235">
        <v>34.598702222222229</v>
      </c>
      <c r="DO235">
        <v>41.849165555555565</v>
      </c>
      <c r="DP235">
        <v>0.1908016666666667</v>
      </c>
      <c r="DR235" t="s">
        <v>282</v>
      </c>
      <c r="DS235" t="s">
        <v>282</v>
      </c>
      <c r="DT235" t="s">
        <v>282</v>
      </c>
      <c r="DU235" t="s">
        <v>282</v>
      </c>
      <c r="DV235" t="s">
        <v>282</v>
      </c>
      <c r="DW235" t="s">
        <v>282</v>
      </c>
      <c r="DX235" t="s">
        <v>282</v>
      </c>
      <c r="EA235">
        <f t="shared" si="2"/>
        <v>0.82674772036474165</v>
      </c>
    </row>
    <row r="236" spans="1:131" x14ac:dyDescent="0.25">
      <c r="A236" t="s">
        <v>3269</v>
      </c>
      <c r="B236" t="s">
        <v>282</v>
      </c>
      <c r="D236" t="s">
        <v>307</v>
      </c>
      <c r="E236" t="s">
        <v>1052</v>
      </c>
      <c r="H236">
        <v>8370</v>
      </c>
      <c r="I236" t="s">
        <v>766</v>
      </c>
      <c r="J236" t="s">
        <v>804</v>
      </c>
      <c r="K236" t="s">
        <v>1326</v>
      </c>
      <c r="L236">
        <v>87282200</v>
      </c>
      <c r="M236" t="s">
        <v>1327</v>
      </c>
      <c r="N236" t="s">
        <v>282</v>
      </c>
      <c r="O236">
        <v>8940</v>
      </c>
      <c r="P236" t="s">
        <v>282</v>
      </c>
      <c r="Q236" t="s">
        <v>214</v>
      </c>
      <c r="T236">
        <v>8</v>
      </c>
      <c r="U236" s="62" t="str">
        <f>VLOOKUP(A236,'Rettelse til drænsystem'!$G$4:$H$424,2,FALSE)</f>
        <v>Systematisk drænet</v>
      </c>
      <c r="V236" t="s">
        <v>1165</v>
      </c>
      <c r="W236" t="s">
        <v>239</v>
      </c>
      <c r="X236">
        <v>3</v>
      </c>
      <c r="Y236" t="s">
        <v>1088</v>
      </c>
      <c r="Z236">
        <v>1</v>
      </c>
      <c r="AA236" t="s">
        <v>282</v>
      </c>
      <c r="AB236" t="s">
        <v>282</v>
      </c>
      <c r="AC236">
        <v>6</v>
      </c>
      <c r="AD236" t="s">
        <v>195</v>
      </c>
      <c r="AE236">
        <v>1</v>
      </c>
      <c r="AF236" t="s">
        <v>282</v>
      </c>
      <c r="AG236" t="s">
        <v>282</v>
      </c>
      <c r="AH236" t="s">
        <v>282</v>
      </c>
      <c r="AI236" t="s">
        <v>282</v>
      </c>
      <c r="AJ236" t="s">
        <v>282</v>
      </c>
      <c r="AK236" t="s">
        <v>282</v>
      </c>
      <c r="AL236" t="s">
        <v>282</v>
      </c>
      <c r="AM236" t="s">
        <v>282</v>
      </c>
      <c r="AN236" t="s">
        <v>282</v>
      </c>
      <c r="AO236" t="s">
        <v>192</v>
      </c>
      <c r="AP236" t="s">
        <v>197</v>
      </c>
      <c r="AQ236" t="s">
        <v>198</v>
      </c>
      <c r="AR236" t="s">
        <v>282</v>
      </c>
      <c r="AS236" t="s">
        <v>282</v>
      </c>
      <c r="AT236" t="s">
        <v>282</v>
      </c>
      <c r="AU236" t="e">
        <v>#VALUE!</v>
      </c>
      <c r="AV236" t="s">
        <v>282</v>
      </c>
      <c r="AW236" t="s">
        <v>282</v>
      </c>
      <c r="AX236" t="s">
        <v>282</v>
      </c>
      <c r="AY236" t="s">
        <v>282</v>
      </c>
      <c r="BA236">
        <v>1087</v>
      </c>
      <c r="BB236">
        <v>26</v>
      </c>
      <c r="BC236" t="s">
        <v>1066</v>
      </c>
      <c r="BD236" t="s">
        <v>1090</v>
      </c>
      <c r="BE236" t="s">
        <v>1326</v>
      </c>
      <c r="BF236">
        <v>2</v>
      </c>
      <c r="BG236" t="s">
        <v>282</v>
      </c>
      <c r="BH236">
        <v>4.57</v>
      </c>
      <c r="BI236">
        <v>5.07</v>
      </c>
      <c r="BJ236">
        <v>0.03</v>
      </c>
      <c r="BK236" t="s">
        <v>282</v>
      </c>
      <c r="BL236" t="s">
        <v>282</v>
      </c>
      <c r="BM236" t="s">
        <v>282</v>
      </c>
      <c r="BN236" t="s">
        <v>282</v>
      </c>
      <c r="BO236" t="s">
        <v>282</v>
      </c>
      <c r="BP236" t="s">
        <v>282</v>
      </c>
      <c r="BQ236" t="s">
        <v>282</v>
      </c>
      <c r="BR236" t="s">
        <v>282</v>
      </c>
      <c r="BS236" t="s">
        <v>282</v>
      </c>
      <c r="BT236" t="s">
        <v>282</v>
      </c>
      <c r="BU236">
        <v>1091</v>
      </c>
      <c r="BV236">
        <v>7</v>
      </c>
      <c r="BW236" t="s">
        <v>1068</v>
      </c>
      <c r="BX236" t="s">
        <v>3077</v>
      </c>
      <c r="BY236" t="s">
        <v>1326</v>
      </c>
      <c r="BZ236">
        <v>4</v>
      </c>
      <c r="CA236" t="s">
        <v>282</v>
      </c>
      <c r="CB236">
        <v>3.32</v>
      </c>
      <c r="CC236">
        <v>4.59</v>
      </c>
      <c r="CD236">
        <v>0.04</v>
      </c>
      <c r="CE236" t="s">
        <v>282</v>
      </c>
      <c r="CF236" t="s">
        <v>282</v>
      </c>
      <c r="CG236" t="s">
        <v>282</v>
      </c>
      <c r="CH236" t="s">
        <v>282</v>
      </c>
      <c r="CI236" t="s">
        <v>282</v>
      </c>
      <c r="CJ236" t="s">
        <v>282</v>
      </c>
      <c r="CK236" t="s">
        <v>282</v>
      </c>
      <c r="CL236" t="s">
        <v>282</v>
      </c>
      <c r="CM236" t="s">
        <v>282</v>
      </c>
      <c r="CN236" t="s">
        <v>282</v>
      </c>
      <c r="CO236">
        <v>1091</v>
      </c>
      <c r="CP236" t="s">
        <v>282</v>
      </c>
      <c r="CQ236" t="s">
        <v>282</v>
      </c>
      <c r="CR236" t="s">
        <v>3077</v>
      </c>
      <c r="CS236" t="s">
        <v>282</v>
      </c>
      <c r="CT236" t="s">
        <v>282</v>
      </c>
      <c r="CU236" t="s">
        <v>282</v>
      </c>
      <c r="CV236">
        <v>3.32</v>
      </c>
      <c r="CW236">
        <v>4.59</v>
      </c>
      <c r="CX236">
        <v>0.04</v>
      </c>
      <c r="CY236" t="s">
        <v>282</v>
      </c>
      <c r="CZ236" t="s">
        <v>282</v>
      </c>
      <c r="DA236" t="s">
        <v>282</v>
      </c>
      <c r="DB236" t="s">
        <v>282</v>
      </c>
      <c r="DC236" t="s">
        <v>282</v>
      </c>
      <c r="DD236" t="s">
        <v>282</v>
      </c>
      <c r="DE236" t="s">
        <v>282</v>
      </c>
      <c r="DF236" t="s">
        <v>282</v>
      </c>
      <c r="DG236" t="s">
        <v>282</v>
      </c>
      <c r="DH236" t="s">
        <v>282</v>
      </c>
      <c r="DJ236">
        <v>3</v>
      </c>
      <c r="DK236">
        <v>3.7366666666666668</v>
      </c>
      <c r="DL236">
        <v>4.75</v>
      </c>
      <c r="DM236">
        <v>3.6666666666666674E-2</v>
      </c>
      <c r="DN236" t="s">
        <v>282</v>
      </c>
      <c r="DO236" t="s">
        <v>282</v>
      </c>
      <c r="DP236" t="s">
        <v>282</v>
      </c>
      <c r="DR236" t="s">
        <v>282</v>
      </c>
      <c r="DS236" t="s">
        <v>282</v>
      </c>
      <c r="DT236" t="s">
        <v>282</v>
      </c>
      <c r="DU236" t="s">
        <v>282</v>
      </c>
      <c r="DV236" t="s">
        <v>282</v>
      </c>
      <c r="DW236" t="s">
        <v>282</v>
      </c>
      <c r="DX236" t="s">
        <v>282</v>
      </c>
      <c r="EA236">
        <f t="shared" si="2"/>
        <v>0.78666666666666674</v>
      </c>
    </row>
    <row r="237" spans="1:131" x14ac:dyDescent="0.25">
      <c r="A237" t="s">
        <v>3270</v>
      </c>
      <c r="B237" t="s">
        <v>282</v>
      </c>
      <c r="D237" t="s">
        <v>307</v>
      </c>
      <c r="E237" t="s">
        <v>1052</v>
      </c>
      <c r="H237">
        <v>8970</v>
      </c>
      <c r="I237" t="s">
        <v>1367</v>
      </c>
      <c r="J237" t="s">
        <v>804</v>
      </c>
      <c r="K237" t="s">
        <v>1326</v>
      </c>
      <c r="L237">
        <v>87282200</v>
      </c>
      <c r="M237" t="s">
        <v>1327</v>
      </c>
      <c r="N237" t="s">
        <v>282</v>
      </c>
      <c r="O237" t="s">
        <v>282</v>
      </c>
      <c r="P237" t="s">
        <v>282</v>
      </c>
      <c r="Q237">
        <v>0</v>
      </c>
      <c r="T237" t="s">
        <v>282</v>
      </c>
      <c r="U237" s="62" t="str">
        <f>VLOOKUP(A237,'Rettelse til drænsystem'!$G$4:$H$424,2,FALSE)</f>
        <v/>
      </c>
      <c r="V237" t="s">
        <v>282</v>
      </c>
      <c r="W237" t="s">
        <v>282</v>
      </c>
      <c r="X237" t="s">
        <v>282</v>
      </c>
      <c r="Y237" t="s">
        <v>282</v>
      </c>
      <c r="Z237" t="s">
        <v>282</v>
      </c>
      <c r="AA237" t="s">
        <v>282</v>
      </c>
      <c r="AB237" t="s">
        <v>282</v>
      </c>
      <c r="AC237" t="s">
        <v>282</v>
      </c>
      <c r="AD237" t="s">
        <v>282</v>
      </c>
      <c r="AE237" t="s">
        <v>282</v>
      </c>
      <c r="AF237" t="s">
        <v>282</v>
      </c>
      <c r="AG237" t="s">
        <v>282</v>
      </c>
      <c r="AH237" t="s">
        <v>282</v>
      </c>
      <c r="AI237" t="s">
        <v>282</v>
      </c>
      <c r="AJ237" t="s">
        <v>282</v>
      </c>
      <c r="AK237" t="s">
        <v>282</v>
      </c>
      <c r="AL237" t="s">
        <v>282</v>
      </c>
      <c r="AM237" t="s">
        <v>282</v>
      </c>
      <c r="AN237" t="s">
        <v>282</v>
      </c>
      <c r="AO237" t="s">
        <v>282</v>
      </c>
      <c r="AP237" t="s">
        <v>282</v>
      </c>
      <c r="AQ237" t="s">
        <v>282</v>
      </c>
      <c r="AR237" t="s">
        <v>282</v>
      </c>
      <c r="AS237" t="s">
        <v>282</v>
      </c>
      <c r="AT237" t="s">
        <v>282</v>
      </c>
      <c r="AU237" t="s">
        <v>282</v>
      </c>
      <c r="AV237" t="s">
        <v>282</v>
      </c>
      <c r="AW237" t="s">
        <v>282</v>
      </c>
      <c r="AX237" t="s">
        <v>282</v>
      </c>
      <c r="AY237" t="s">
        <v>282</v>
      </c>
      <c r="BA237">
        <v>1092</v>
      </c>
      <c r="BB237" t="s">
        <v>282</v>
      </c>
      <c r="BC237" t="s">
        <v>282</v>
      </c>
      <c r="BD237" t="s">
        <v>1090</v>
      </c>
      <c r="BE237" t="s">
        <v>282</v>
      </c>
      <c r="BF237" t="s">
        <v>282</v>
      </c>
      <c r="BG237" t="s">
        <v>2418</v>
      </c>
      <c r="BH237" t="s">
        <v>282</v>
      </c>
      <c r="BI237" t="s">
        <v>282</v>
      </c>
      <c r="BJ237" t="s">
        <v>282</v>
      </c>
      <c r="BK237" t="s">
        <v>282</v>
      </c>
      <c r="BL237" t="s">
        <v>282</v>
      </c>
      <c r="BM237" t="s">
        <v>282</v>
      </c>
      <c r="BN237" t="s">
        <v>282</v>
      </c>
      <c r="BO237" t="s">
        <v>282</v>
      </c>
      <c r="BP237" t="s">
        <v>282</v>
      </c>
      <c r="BQ237" t="s">
        <v>282</v>
      </c>
      <c r="BR237" t="s">
        <v>282</v>
      </c>
      <c r="BS237" t="s">
        <v>282</v>
      </c>
      <c r="BT237" t="s">
        <v>282</v>
      </c>
      <c r="BU237">
        <v>1094</v>
      </c>
      <c r="BV237" t="s">
        <v>282</v>
      </c>
      <c r="BW237" t="s">
        <v>282</v>
      </c>
      <c r="BX237" t="s">
        <v>3077</v>
      </c>
      <c r="BY237" t="s">
        <v>2418</v>
      </c>
      <c r="BZ237" t="s">
        <v>282</v>
      </c>
      <c r="CA237" t="s">
        <v>282</v>
      </c>
      <c r="CB237" t="s">
        <v>282</v>
      </c>
      <c r="CC237" t="s">
        <v>282</v>
      </c>
      <c r="CD237" t="s">
        <v>282</v>
      </c>
      <c r="CE237" t="s">
        <v>282</v>
      </c>
      <c r="CF237" t="s">
        <v>282</v>
      </c>
      <c r="CG237" t="s">
        <v>282</v>
      </c>
      <c r="CH237" t="s">
        <v>282</v>
      </c>
      <c r="CI237" t="s">
        <v>282</v>
      </c>
      <c r="CJ237" t="s">
        <v>282</v>
      </c>
      <c r="CK237" t="s">
        <v>282</v>
      </c>
      <c r="CL237" t="s">
        <v>282</v>
      </c>
      <c r="CM237" t="s">
        <v>282</v>
      </c>
      <c r="CN237" t="s">
        <v>282</v>
      </c>
      <c r="CO237" t="s">
        <v>282</v>
      </c>
      <c r="CP237" t="s">
        <v>282</v>
      </c>
      <c r="CQ237" t="s">
        <v>282</v>
      </c>
      <c r="CR237" t="s">
        <v>282</v>
      </c>
      <c r="CS237" t="s">
        <v>282</v>
      </c>
      <c r="CT237" t="s">
        <v>282</v>
      </c>
      <c r="CU237" t="s">
        <v>282</v>
      </c>
      <c r="CV237" t="s">
        <v>282</v>
      </c>
      <c r="CW237" t="s">
        <v>282</v>
      </c>
      <c r="CX237" t="s">
        <v>282</v>
      </c>
      <c r="CY237" t="s">
        <v>282</v>
      </c>
      <c r="CZ237" t="s">
        <v>282</v>
      </c>
      <c r="DA237" t="s">
        <v>282</v>
      </c>
      <c r="DB237" t="s">
        <v>282</v>
      </c>
      <c r="DC237" t="s">
        <v>282</v>
      </c>
      <c r="DD237" t="s">
        <v>282</v>
      </c>
      <c r="DE237" t="s">
        <v>282</v>
      </c>
      <c r="DF237" t="s">
        <v>282</v>
      </c>
      <c r="DG237" t="s">
        <v>282</v>
      </c>
      <c r="DH237" t="s">
        <v>282</v>
      </c>
      <c r="DJ237">
        <v>2</v>
      </c>
      <c r="DK237" t="s">
        <v>282</v>
      </c>
      <c r="DL237" t="s">
        <v>282</v>
      </c>
      <c r="DM237" t="s">
        <v>282</v>
      </c>
      <c r="DN237" t="s">
        <v>282</v>
      </c>
      <c r="DO237" t="s">
        <v>282</v>
      </c>
      <c r="DP237" t="s">
        <v>282</v>
      </c>
      <c r="DR237" t="s">
        <v>282</v>
      </c>
      <c r="DS237" t="s">
        <v>282</v>
      </c>
      <c r="DT237" t="s">
        <v>282</v>
      </c>
      <c r="DU237" t="s">
        <v>282</v>
      </c>
      <c r="DV237" t="s">
        <v>282</v>
      </c>
      <c r="DW237" t="s">
        <v>282</v>
      </c>
      <c r="DX237" t="s">
        <v>282</v>
      </c>
      <c r="EA237" t="e">
        <f t="shared" si="2"/>
        <v>#VALUE!</v>
      </c>
    </row>
    <row r="238" spans="1:131" x14ac:dyDescent="0.25">
      <c r="A238" t="s">
        <v>3271</v>
      </c>
      <c r="B238" t="s">
        <v>282</v>
      </c>
      <c r="D238" t="s">
        <v>307</v>
      </c>
      <c r="E238" t="s">
        <v>1052</v>
      </c>
      <c r="H238">
        <v>8970</v>
      </c>
      <c r="I238" t="s">
        <v>1367</v>
      </c>
      <c r="J238" t="s">
        <v>804</v>
      </c>
      <c r="K238" t="s">
        <v>1326</v>
      </c>
      <c r="L238">
        <v>87282200</v>
      </c>
      <c r="M238" t="s">
        <v>1327</v>
      </c>
      <c r="N238" t="s">
        <v>282</v>
      </c>
      <c r="O238" t="s">
        <v>282</v>
      </c>
      <c r="P238" t="s">
        <v>282</v>
      </c>
      <c r="Q238">
        <v>0</v>
      </c>
      <c r="T238" t="s">
        <v>282</v>
      </c>
      <c r="U238" s="62" t="str">
        <f>VLOOKUP(A238,'Rettelse til drænsystem'!$G$4:$H$424,2,FALSE)</f>
        <v/>
      </c>
      <c r="V238" t="s">
        <v>282</v>
      </c>
      <c r="W238" t="s">
        <v>282</v>
      </c>
      <c r="X238" t="s">
        <v>282</v>
      </c>
      <c r="Y238" t="s">
        <v>282</v>
      </c>
      <c r="Z238" t="s">
        <v>282</v>
      </c>
      <c r="AA238" t="s">
        <v>282</v>
      </c>
      <c r="AB238" t="s">
        <v>282</v>
      </c>
      <c r="AC238" t="s">
        <v>282</v>
      </c>
      <c r="AD238" t="s">
        <v>282</v>
      </c>
      <c r="AE238" t="s">
        <v>282</v>
      </c>
      <c r="AF238" t="s">
        <v>282</v>
      </c>
      <c r="AG238" t="s">
        <v>282</v>
      </c>
      <c r="AH238" t="s">
        <v>282</v>
      </c>
      <c r="AI238" t="s">
        <v>282</v>
      </c>
      <c r="AJ238" t="s">
        <v>282</v>
      </c>
      <c r="AK238" t="s">
        <v>282</v>
      </c>
      <c r="AL238" t="s">
        <v>282</v>
      </c>
      <c r="AM238" t="s">
        <v>282</v>
      </c>
      <c r="AN238" t="s">
        <v>282</v>
      </c>
      <c r="AO238" t="s">
        <v>282</v>
      </c>
      <c r="AP238" t="s">
        <v>282</v>
      </c>
      <c r="AQ238" t="s">
        <v>282</v>
      </c>
      <c r="AR238" t="s">
        <v>282</v>
      </c>
      <c r="AS238" t="s">
        <v>282</v>
      </c>
      <c r="AT238" t="s">
        <v>282</v>
      </c>
      <c r="AU238" t="s">
        <v>282</v>
      </c>
      <c r="AV238" t="s">
        <v>282</v>
      </c>
      <c r="AW238" t="s">
        <v>282</v>
      </c>
      <c r="AX238" t="s">
        <v>282</v>
      </c>
      <c r="AY238" t="s">
        <v>282</v>
      </c>
      <c r="BA238">
        <v>1093</v>
      </c>
      <c r="BB238" t="s">
        <v>282</v>
      </c>
      <c r="BC238" t="s">
        <v>282</v>
      </c>
      <c r="BD238" t="s">
        <v>1090</v>
      </c>
      <c r="BE238" t="s">
        <v>282</v>
      </c>
      <c r="BF238" t="s">
        <v>282</v>
      </c>
      <c r="BG238" t="s">
        <v>2418</v>
      </c>
      <c r="BH238" t="s">
        <v>282</v>
      </c>
      <c r="BI238" t="s">
        <v>282</v>
      </c>
      <c r="BJ238" t="s">
        <v>282</v>
      </c>
      <c r="BK238" t="s">
        <v>282</v>
      </c>
      <c r="BL238" t="s">
        <v>282</v>
      </c>
      <c r="BM238" t="s">
        <v>282</v>
      </c>
      <c r="BN238" t="s">
        <v>282</v>
      </c>
      <c r="BO238" t="s">
        <v>282</v>
      </c>
      <c r="BP238" t="s">
        <v>282</v>
      </c>
      <c r="BQ238" t="s">
        <v>282</v>
      </c>
      <c r="BR238" t="s">
        <v>282</v>
      </c>
      <c r="BS238" t="s">
        <v>282</v>
      </c>
      <c r="BT238" t="s">
        <v>282</v>
      </c>
      <c r="BU238">
        <v>1095</v>
      </c>
      <c r="BV238" t="s">
        <v>282</v>
      </c>
      <c r="BW238" t="s">
        <v>282</v>
      </c>
      <c r="BX238" t="s">
        <v>3077</v>
      </c>
      <c r="BY238" t="s">
        <v>2418</v>
      </c>
      <c r="BZ238" t="s">
        <v>282</v>
      </c>
      <c r="CA238" t="s">
        <v>282</v>
      </c>
      <c r="CB238" t="s">
        <v>282</v>
      </c>
      <c r="CC238" t="s">
        <v>282</v>
      </c>
      <c r="CD238" t="s">
        <v>282</v>
      </c>
      <c r="CE238" t="s">
        <v>282</v>
      </c>
      <c r="CF238" t="s">
        <v>282</v>
      </c>
      <c r="CG238" t="s">
        <v>282</v>
      </c>
      <c r="CH238" t="s">
        <v>282</v>
      </c>
      <c r="CI238" t="s">
        <v>282</v>
      </c>
      <c r="CJ238" t="s">
        <v>282</v>
      </c>
      <c r="CK238" t="s">
        <v>282</v>
      </c>
      <c r="CL238" t="s">
        <v>282</v>
      </c>
      <c r="CM238" t="s">
        <v>282</v>
      </c>
      <c r="CN238" t="s">
        <v>282</v>
      </c>
      <c r="CO238" t="s">
        <v>282</v>
      </c>
      <c r="CP238" t="s">
        <v>282</v>
      </c>
      <c r="CQ238" t="s">
        <v>282</v>
      </c>
      <c r="CR238" t="s">
        <v>282</v>
      </c>
      <c r="CS238" t="s">
        <v>282</v>
      </c>
      <c r="CT238" t="s">
        <v>282</v>
      </c>
      <c r="CU238" t="s">
        <v>282</v>
      </c>
      <c r="CV238" t="s">
        <v>282</v>
      </c>
      <c r="CW238" t="s">
        <v>282</v>
      </c>
      <c r="CX238" t="s">
        <v>282</v>
      </c>
      <c r="CY238" t="s">
        <v>282</v>
      </c>
      <c r="CZ238" t="s">
        <v>282</v>
      </c>
      <c r="DA238" t="s">
        <v>282</v>
      </c>
      <c r="DB238" t="s">
        <v>282</v>
      </c>
      <c r="DC238" t="s">
        <v>282</v>
      </c>
      <c r="DD238" t="s">
        <v>282</v>
      </c>
      <c r="DE238" t="s">
        <v>282</v>
      </c>
      <c r="DF238" t="s">
        <v>282</v>
      </c>
      <c r="DG238" t="s">
        <v>282</v>
      </c>
      <c r="DH238" t="s">
        <v>282</v>
      </c>
      <c r="DJ238">
        <v>2</v>
      </c>
      <c r="DK238" t="s">
        <v>282</v>
      </c>
      <c r="DL238" t="s">
        <v>282</v>
      </c>
      <c r="DM238" t="s">
        <v>282</v>
      </c>
      <c r="DN238" t="s">
        <v>282</v>
      </c>
      <c r="DO238" t="s">
        <v>282</v>
      </c>
      <c r="DP238" t="s">
        <v>282</v>
      </c>
      <c r="DR238" t="s">
        <v>282</v>
      </c>
      <c r="DS238" t="s">
        <v>282</v>
      </c>
      <c r="DT238" t="s">
        <v>282</v>
      </c>
      <c r="DU238" t="s">
        <v>282</v>
      </c>
      <c r="DV238" t="s">
        <v>282</v>
      </c>
      <c r="DW238" t="s">
        <v>282</v>
      </c>
      <c r="DX238" t="s">
        <v>282</v>
      </c>
      <c r="EA238" t="e">
        <f t="shared" si="2"/>
        <v>#VALUE!</v>
      </c>
    </row>
    <row r="239" spans="1:131" x14ac:dyDescent="0.25">
      <c r="A239" t="s">
        <v>3272</v>
      </c>
      <c r="B239" t="s">
        <v>282</v>
      </c>
      <c r="D239" t="s">
        <v>307</v>
      </c>
      <c r="E239" t="s">
        <v>1052</v>
      </c>
      <c r="H239">
        <v>8462</v>
      </c>
      <c r="I239" t="s">
        <v>681</v>
      </c>
      <c r="J239" t="s">
        <v>804</v>
      </c>
      <c r="K239" t="s">
        <v>1326</v>
      </c>
      <c r="L239">
        <v>87282200</v>
      </c>
      <c r="M239" t="s">
        <v>1327</v>
      </c>
      <c r="N239" t="s">
        <v>282</v>
      </c>
      <c r="O239">
        <v>8462</v>
      </c>
      <c r="P239" t="s">
        <v>681</v>
      </c>
      <c r="Q239" t="s">
        <v>214</v>
      </c>
      <c r="T239" t="s">
        <v>282</v>
      </c>
      <c r="U239" s="62" t="str">
        <f>VLOOKUP(A239,'Rettelse til drænsystem'!$G$4:$H$424,2,FALSE)</f>
        <v>Kombination</v>
      </c>
      <c r="V239" t="s">
        <v>1058</v>
      </c>
      <c r="W239" t="s">
        <v>239</v>
      </c>
      <c r="X239">
        <v>15</v>
      </c>
      <c r="Y239" t="s">
        <v>1106</v>
      </c>
      <c r="Z239">
        <v>1</v>
      </c>
      <c r="AA239" t="s">
        <v>282</v>
      </c>
      <c r="AB239" t="s">
        <v>282</v>
      </c>
      <c r="AC239">
        <v>6</v>
      </c>
      <c r="AD239" t="s">
        <v>195</v>
      </c>
      <c r="AE239">
        <v>0.7</v>
      </c>
      <c r="AF239" t="s">
        <v>282</v>
      </c>
      <c r="AG239">
        <v>12</v>
      </c>
      <c r="AH239" t="s">
        <v>222</v>
      </c>
      <c r="AI239">
        <v>0.3</v>
      </c>
      <c r="AJ239" t="s">
        <v>282</v>
      </c>
      <c r="AK239" t="s">
        <v>282</v>
      </c>
      <c r="AL239" t="s">
        <v>282</v>
      </c>
      <c r="AM239" t="s">
        <v>282</v>
      </c>
      <c r="AN239" t="s">
        <v>282</v>
      </c>
      <c r="AO239" t="s">
        <v>192</v>
      </c>
      <c r="AP239" t="s">
        <v>192</v>
      </c>
      <c r="AQ239" t="s">
        <v>198</v>
      </c>
      <c r="AR239" t="s">
        <v>282</v>
      </c>
      <c r="AS239">
        <v>524.69999999999993</v>
      </c>
      <c r="AT239">
        <v>613.59999999999991</v>
      </c>
      <c r="AU239">
        <v>467.94199999999893</v>
      </c>
      <c r="AV239">
        <v>85.652571987100572</v>
      </c>
      <c r="AW239">
        <v>18.192244666200573</v>
      </c>
      <c r="AX239">
        <v>94.217829185810643</v>
      </c>
      <c r="AY239">
        <v>20.011469132820633</v>
      </c>
      <c r="BA239">
        <v>1098</v>
      </c>
      <c r="BB239">
        <v>26</v>
      </c>
      <c r="BC239" t="s">
        <v>1066</v>
      </c>
      <c r="BD239" t="s">
        <v>1090</v>
      </c>
      <c r="BE239" t="s">
        <v>1326</v>
      </c>
      <c r="BF239">
        <v>1</v>
      </c>
      <c r="BG239" t="s">
        <v>282</v>
      </c>
      <c r="BH239">
        <v>7.85</v>
      </c>
      <c r="BI239">
        <v>9.8000000000000007</v>
      </c>
      <c r="BJ239">
        <v>0.03</v>
      </c>
      <c r="BK239" t="s">
        <v>282</v>
      </c>
      <c r="BL239" t="s">
        <v>282</v>
      </c>
      <c r="BM239" t="s">
        <v>282</v>
      </c>
      <c r="BN239" t="s">
        <v>282</v>
      </c>
      <c r="BO239" t="s">
        <v>282</v>
      </c>
      <c r="BP239" t="s">
        <v>282</v>
      </c>
      <c r="BQ239" t="s">
        <v>282</v>
      </c>
      <c r="BR239" t="s">
        <v>282</v>
      </c>
      <c r="BS239" t="s">
        <v>282</v>
      </c>
      <c r="BT239" t="s">
        <v>282</v>
      </c>
      <c r="BU239">
        <v>1100</v>
      </c>
      <c r="BV239">
        <v>7</v>
      </c>
      <c r="BW239" t="s">
        <v>1068</v>
      </c>
      <c r="BX239" t="s">
        <v>3077</v>
      </c>
      <c r="BY239" t="s">
        <v>1326</v>
      </c>
      <c r="BZ239">
        <v>11</v>
      </c>
      <c r="CA239" t="s">
        <v>282</v>
      </c>
      <c r="CB239">
        <v>14.63</v>
      </c>
      <c r="CC239">
        <v>16.260000000000002</v>
      </c>
      <c r="CD239">
        <v>0.03</v>
      </c>
      <c r="CE239" t="s">
        <v>282</v>
      </c>
      <c r="CF239" t="s">
        <v>282</v>
      </c>
      <c r="CG239" t="s">
        <v>282</v>
      </c>
      <c r="CH239" t="s">
        <v>282</v>
      </c>
      <c r="CI239" t="s">
        <v>282</v>
      </c>
      <c r="CJ239" t="s">
        <v>282</v>
      </c>
      <c r="CK239" t="s">
        <v>282</v>
      </c>
      <c r="CL239" t="s">
        <v>282</v>
      </c>
      <c r="CM239" t="s">
        <v>282</v>
      </c>
      <c r="CN239" t="s">
        <v>282</v>
      </c>
      <c r="CO239">
        <v>1102</v>
      </c>
      <c r="CP239">
        <v>11</v>
      </c>
      <c r="CQ239" t="s">
        <v>1069</v>
      </c>
      <c r="CR239" t="s">
        <v>3077</v>
      </c>
      <c r="CS239" t="s">
        <v>1326</v>
      </c>
      <c r="CT239">
        <v>3</v>
      </c>
      <c r="CU239" t="s">
        <v>282</v>
      </c>
      <c r="CV239">
        <v>12.44</v>
      </c>
      <c r="CW239">
        <v>12.83</v>
      </c>
      <c r="CX239">
        <v>0.04</v>
      </c>
      <c r="CY239" t="s">
        <v>282</v>
      </c>
      <c r="CZ239" t="s">
        <v>282</v>
      </c>
      <c r="DA239" t="s">
        <v>282</v>
      </c>
      <c r="DB239" t="s">
        <v>282</v>
      </c>
      <c r="DC239" t="s">
        <v>282</v>
      </c>
      <c r="DD239" t="s">
        <v>282</v>
      </c>
      <c r="DE239" t="s">
        <v>282</v>
      </c>
      <c r="DF239" t="s">
        <v>282</v>
      </c>
      <c r="DG239" t="s">
        <v>282</v>
      </c>
      <c r="DH239" t="s">
        <v>282</v>
      </c>
      <c r="DJ239">
        <v>3</v>
      </c>
      <c r="DK239">
        <v>11.64</v>
      </c>
      <c r="DL239">
        <v>12.963333333333333</v>
      </c>
      <c r="DM239">
        <v>3.3333333333333333E-2</v>
      </c>
      <c r="DN239">
        <v>54.468448799999877</v>
      </c>
      <c r="DO239">
        <v>60.660881266666529</v>
      </c>
      <c r="DP239">
        <v>0.1559806666666663</v>
      </c>
      <c r="DR239" t="s">
        <v>282</v>
      </c>
      <c r="DS239" t="s">
        <v>282</v>
      </c>
      <c r="DT239" t="s">
        <v>282</v>
      </c>
      <c r="DU239" t="s">
        <v>282</v>
      </c>
      <c r="DV239" t="s">
        <v>282</v>
      </c>
      <c r="DW239" t="s">
        <v>282</v>
      </c>
      <c r="DX239" t="s">
        <v>282</v>
      </c>
      <c r="EA239">
        <f t="shared" si="2"/>
        <v>0.89791720236564676</v>
      </c>
    </row>
    <row r="240" spans="1:131" x14ac:dyDescent="0.25">
      <c r="A240" t="s">
        <v>3273</v>
      </c>
      <c r="B240" t="s">
        <v>282</v>
      </c>
      <c r="D240" t="s">
        <v>307</v>
      </c>
      <c r="E240" t="s">
        <v>1052</v>
      </c>
      <c r="H240">
        <v>8462</v>
      </c>
      <c r="I240" t="s">
        <v>681</v>
      </c>
      <c r="J240" t="s">
        <v>804</v>
      </c>
      <c r="K240" t="s">
        <v>1326</v>
      </c>
      <c r="L240">
        <v>87282200</v>
      </c>
      <c r="M240" t="s">
        <v>1327</v>
      </c>
      <c r="N240" t="s">
        <v>282</v>
      </c>
      <c r="O240">
        <v>8462</v>
      </c>
      <c r="P240" t="s">
        <v>681</v>
      </c>
      <c r="Q240" t="s">
        <v>191</v>
      </c>
      <c r="T240">
        <v>8</v>
      </c>
      <c r="U240" s="62" t="str">
        <f>VLOOKUP(A240,'Rettelse til drænsystem'!$G$4:$H$424,2,FALSE)</f>
        <v>Pletdrænet</v>
      </c>
      <c r="V240" t="s">
        <v>1165</v>
      </c>
      <c r="W240" t="s">
        <v>239</v>
      </c>
      <c r="X240">
        <v>2</v>
      </c>
      <c r="Y240" t="s">
        <v>1106</v>
      </c>
      <c r="Z240">
        <v>1</v>
      </c>
      <c r="AA240" t="s">
        <v>282</v>
      </c>
      <c r="AB240" t="s">
        <v>282</v>
      </c>
      <c r="AC240">
        <v>6</v>
      </c>
      <c r="AD240" t="s">
        <v>195</v>
      </c>
      <c r="AE240">
        <v>1</v>
      </c>
      <c r="AF240" t="s">
        <v>282</v>
      </c>
      <c r="AG240" t="s">
        <v>282</v>
      </c>
      <c r="AH240" t="s">
        <v>282</v>
      </c>
      <c r="AI240" t="s">
        <v>282</v>
      </c>
      <c r="AJ240" t="s">
        <v>282</v>
      </c>
      <c r="AK240" t="s">
        <v>282</v>
      </c>
      <c r="AL240" t="s">
        <v>282</v>
      </c>
      <c r="AM240" t="s">
        <v>282</v>
      </c>
      <c r="AN240" t="s">
        <v>282</v>
      </c>
      <c r="AO240" t="s">
        <v>192</v>
      </c>
      <c r="AP240" t="s">
        <v>192</v>
      </c>
      <c r="AQ240" t="s">
        <v>198</v>
      </c>
      <c r="AR240" t="s">
        <v>282</v>
      </c>
      <c r="AS240">
        <v>524.69999999999993</v>
      </c>
      <c r="AT240">
        <v>613.59999999999991</v>
      </c>
      <c r="AU240">
        <v>455.26999999999896</v>
      </c>
      <c r="AV240">
        <v>74.764554752830932</v>
      </c>
      <c r="AW240">
        <v>16.422025337235286</v>
      </c>
      <c r="AX240">
        <v>82.241010228114035</v>
      </c>
      <c r="AY240">
        <v>18.064227870958817</v>
      </c>
      <c r="BA240">
        <v>1099</v>
      </c>
      <c r="BB240">
        <v>26</v>
      </c>
      <c r="BC240" t="s">
        <v>1066</v>
      </c>
      <c r="BD240" t="s">
        <v>1090</v>
      </c>
      <c r="BE240" t="s">
        <v>1326</v>
      </c>
      <c r="BF240">
        <v>1</v>
      </c>
      <c r="BG240" t="s">
        <v>282</v>
      </c>
      <c r="BH240">
        <v>7.54</v>
      </c>
      <c r="BI240">
        <v>13.91</v>
      </c>
      <c r="BJ240">
        <v>0.03</v>
      </c>
      <c r="BK240" t="s">
        <v>282</v>
      </c>
      <c r="BL240" t="s">
        <v>282</v>
      </c>
      <c r="BM240" t="s">
        <v>282</v>
      </c>
      <c r="BN240" t="s">
        <v>282</v>
      </c>
      <c r="BO240" t="s">
        <v>282</v>
      </c>
      <c r="BP240" t="s">
        <v>282</v>
      </c>
      <c r="BQ240" t="s">
        <v>282</v>
      </c>
      <c r="BR240" t="s">
        <v>282</v>
      </c>
      <c r="BS240" t="s">
        <v>282</v>
      </c>
      <c r="BT240" t="s">
        <v>282</v>
      </c>
      <c r="BU240">
        <v>1101</v>
      </c>
      <c r="BV240">
        <v>7</v>
      </c>
      <c r="BW240" t="s">
        <v>1068</v>
      </c>
      <c r="BX240" t="s">
        <v>3077</v>
      </c>
      <c r="BY240" t="s">
        <v>1326</v>
      </c>
      <c r="BZ240">
        <v>8</v>
      </c>
      <c r="CA240" t="s">
        <v>282</v>
      </c>
      <c r="CB240">
        <v>20.59</v>
      </c>
      <c r="CC240">
        <v>21.2</v>
      </c>
      <c r="CD240">
        <v>0.04</v>
      </c>
      <c r="CE240" t="s">
        <v>282</v>
      </c>
      <c r="CF240" t="s">
        <v>282</v>
      </c>
      <c r="CG240" t="s">
        <v>282</v>
      </c>
      <c r="CH240" t="s">
        <v>282</v>
      </c>
      <c r="CI240" t="s">
        <v>282</v>
      </c>
      <c r="CJ240" t="s">
        <v>282</v>
      </c>
      <c r="CK240" t="s">
        <v>282</v>
      </c>
      <c r="CL240" t="s">
        <v>282</v>
      </c>
      <c r="CM240" t="s">
        <v>282</v>
      </c>
      <c r="CN240" t="s">
        <v>282</v>
      </c>
      <c r="CO240">
        <v>1103</v>
      </c>
      <c r="CP240">
        <v>11</v>
      </c>
      <c r="CQ240" t="s">
        <v>1069</v>
      </c>
      <c r="CR240" t="s">
        <v>3077</v>
      </c>
      <c r="CS240" t="s">
        <v>1326</v>
      </c>
      <c r="CT240">
        <v>1</v>
      </c>
      <c r="CU240" t="s">
        <v>282</v>
      </c>
      <c r="CV240">
        <v>15.35</v>
      </c>
      <c r="CW240">
        <v>16.73</v>
      </c>
      <c r="CX240">
        <v>0.03</v>
      </c>
      <c r="CY240" t="s">
        <v>282</v>
      </c>
      <c r="CZ240" t="s">
        <v>282</v>
      </c>
      <c r="DA240" t="s">
        <v>282</v>
      </c>
      <c r="DB240" t="s">
        <v>282</v>
      </c>
      <c r="DC240" t="s">
        <v>282</v>
      </c>
      <c r="DD240" t="s">
        <v>282</v>
      </c>
      <c r="DE240" t="s">
        <v>282</v>
      </c>
      <c r="DF240" t="s">
        <v>282</v>
      </c>
      <c r="DG240" t="s">
        <v>282</v>
      </c>
      <c r="DH240" t="s">
        <v>282</v>
      </c>
      <c r="DJ240">
        <v>3</v>
      </c>
      <c r="DK240">
        <v>14.493333333333332</v>
      </c>
      <c r="DL240">
        <v>17.28</v>
      </c>
      <c r="DM240">
        <v>3.3333333333333333E-2</v>
      </c>
      <c r="DN240">
        <v>65.983798666666502</v>
      </c>
      <c r="DO240">
        <v>78.670655999999823</v>
      </c>
      <c r="DP240">
        <v>0.15175666666666632</v>
      </c>
      <c r="DR240" t="s">
        <v>282</v>
      </c>
      <c r="DS240" t="s">
        <v>282</v>
      </c>
      <c r="DT240" t="s">
        <v>282</v>
      </c>
      <c r="DU240" t="s">
        <v>282</v>
      </c>
      <c r="DV240" t="s">
        <v>282</v>
      </c>
      <c r="DW240" t="s">
        <v>282</v>
      </c>
      <c r="DX240" t="s">
        <v>282</v>
      </c>
      <c r="EA240">
        <f t="shared" si="2"/>
        <v>0.83873456790123446</v>
      </c>
    </row>
    <row r="241" spans="1:131" x14ac:dyDescent="0.25">
      <c r="A241" t="s">
        <v>3274</v>
      </c>
      <c r="B241" t="s">
        <v>282</v>
      </c>
      <c r="D241" t="s">
        <v>307</v>
      </c>
      <c r="E241" t="s">
        <v>1052</v>
      </c>
      <c r="H241">
        <v>8990</v>
      </c>
      <c r="I241" t="s">
        <v>816</v>
      </c>
      <c r="J241" t="s">
        <v>804</v>
      </c>
      <c r="K241" t="s">
        <v>1326</v>
      </c>
      <c r="L241">
        <v>87282200</v>
      </c>
      <c r="M241" t="s">
        <v>1327</v>
      </c>
      <c r="N241" t="s">
        <v>282</v>
      </c>
      <c r="O241">
        <v>8990</v>
      </c>
      <c r="P241" t="s">
        <v>816</v>
      </c>
      <c r="Q241" t="s">
        <v>191</v>
      </c>
      <c r="T241">
        <v>12</v>
      </c>
      <c r="U241" s="62" t="str">
        <f>VLOOKUP(A241,'Rettelse til drænsystem'!$G$4:$H$424,2,FALSE)</f>
        <v>Pletdrænet</v>
      </c>
      <c r="V241" t="s">
        <v>1058</v>
      </c>
      <c r="W241" t="s">
        <v>322</v>
      </c>
      <c r="X241">
        <v>1</v>
      </c>
      <c r="Y241" t="s">
        <v>1207</v>
      </c>
      <c r="Z241">
        <v>0.5</v>
      </c>
      <c r="AA241" t="s">
        <v>1181</v>
      </c>
      <c r="AB241">
        <v>0.5</v>
      </c>
      <c r="AC241">
        <v>16</v>
      </c>
      <c r="AD241" t="s">
        <v>297</v>
      </c>
      <c r="AE241">
        <v>1</v>
      </c>
      <c r="AF241" t="s">
        <v>282</v>
      </c>
      <c r="AG241" t="s">
        <v>282</v>
      </c>
      <c r="AH241" t="s">
        <v>282</v>
      </c>
      <c r="AI241" t="s">
        <v>282</v>
      </c>
      <c r="AJ241" t="s">
        <v>282</v>
      </c>
      <c r="AK241" t="s">
        <v>282</v>
      </c>
      <c r="AL241" t="s">
        <v>282</v>
      </c>
      <c r="AM241" t="s">
        <v>282</v>
      </c>
      <c r="AN241" t="s">
        <v>282</v>
      </c>
      <c r="AO241" t="s">
        <v>192</v>
      </c>
      <c r="AP241" t="s">
        <v>197</v>
      </c>
      <c r="AQ241" t="s">
        <v>618</v>
      </c>
      <c r="AR241" t="s">
        <v>282</v>
      </c>
      <c r="AS241">
        <v>564.6</v>
      </c>
      <c r="AT241">
        <v>604.40000000000009</v>
      </c>
      <c r="AU241">
        <v>367.88833333333309</v>
      </c>
      <c r="AV241">
        <v>21.771662771422747</v>
      </c>
      <c r="AW241">
        <v>5.9086666685736464</v>
      </c>
      <c r="AX241">
        <v>23.948829048565024</v>
      </c>
      <c r="AY241">
        <v>6.4995333354310114</v>
      </c>
      <c r="BA241">
        <v>1104</v>
      </c>
      <c r="BB241">
        <v>26</v>
      </c>
      <c r="BC241" t="s">
        <v>1066</v>
      </c>
      <c r="BD241" t="s">
        <v>1090</v>
      </c>
      <c r="BE241" t="s">
        <v>1326</v>
      </c>
      <c r="BF241">
        <v>2</v>
      </c>
      <c r="BG241" t="s">
        <v>282</v>
      </c>
      <c r="BH241">
        <v>2.4300000000000002</v>
      </c>
      <c r="BI241">
        <v>4.6399999999999997</v>
      </c>
      <c r="BJ241">
        <v>0.05</v>
      </c>
      <c r="BK241" t="s">
        <v>282</v>
      </c>
      <c r="BL241" t="s">
        <v>282</v>
      </c>
      <c r="BM241" t="s">
        <v>282</v>
      </c>
      <c r="BN241" t="s">
        <v>282</v>
      </c>
      <c r="BO241" t="s">
        <v>282</v>
      </c>
      <c r="BP241" t="s">
        <v>282</v>
      </c>
      <c r="BQ241" t="s">
        <v>282</v>
      </c>
      <c r="BR241" t="s">
        <v>282</v>
      </c>
      <c r="BS241" t="s">
        <v>282</v>
      </c>
      <c r="BT241" t="s">
        <v>282</v>
      </c>
      <c r="BU241">
        <v>1106</v>
      </c>
      <c r="BV241">
        <v>7</v>
      </c>
      <c r="BW241" t="s">
        <v>1068</v>
      </c>
      <c r="BX241" t="s">
        <v>3077</v>
      </c>
      <c r="BY241" t="s">
        <v>1326</v>
      </c>
      <c r="BZ241">
        <v>3</v>
      </c>
      <c r="CA241" t="s">
        <v>282</v>
      </c>
      <c r="CB241">
        <v>2.6</v>
      </c>
      <c r="CC241">
        <v>5.0599999999999996</v>
      </c>
      <c r="CD241">
        <v>0.09</v>
      </c>
      <c r="CE241" t="s">
        <v>282</v>
      </c>
      <c r="CF241" t="s">
        <v>282</v>
      </c>
      <c r="CG241" t="s">
        <v>282</v>
      </c>
      <c r="CH241" t="s">
        <v>282</v>
      </c>
      <c r="CI241" t="s">
        <v>282</v>
      </c>
      <c r="CJ241" t="s">
        <v>282</v>
      </c>
      <c r="CK241" t="s">
        <v>282</v>
      </c>
      <c r="CL241" t="s">
        <v>282</v>
      </c>
      <c r="CM241" t="s">
        <v>282</v>
      </c>
      <c r="CN241" t="s">
        <v>282</v>
      </c>
      <c r="CO241">
        <v>1108</v>
      </c>
      <c r="CP241" t="s">
        <v>282</v>
      </c>
      <c r="CQ241" t="s">
        <v>282</v>
      </c>
      <c r="CR241" t="s">
        <v>3077</v>
      </c>
      <c r="CS241" t="s">
        <v>282</v>
      </c>
      <c r="CT241" t="s">
        <v>282</v>
      </c>
      <c r="CU241" t="s">
        <v>282</v>
      </c>
      <c r="CV241">
        <v>3.31</v>
      </c>
      <c r="CW241">
        <v>4.8899999999999997</v>
      </c>
      <c r="CX241">
        <v>0.12</v>
      </c>
      <c r="CY241" t="s">
        <v>282</v>
      </c>
      <c r="CZ241" t="s">
        <v>282</v>
      </c>
      <c r="DA241" t="s">
        <v>282</v>
      </c>
      <c r="DB241" t="s">
        <v>282</v>
      </c>
      <c r="DC241" t="s">
        <v>282</v>
      </c>
      <c r="DD241" t="s">
        <v>282</v>
      </c>
      <c r="DE241" t="s">
        <v>282</v>
      </c>
      <c r="DF241" t="s">
        <v>282</v>
      </c>
      <c r="DG241" t="s">
        <v>282</v>
      </c>
      <c r="DH241" t="s">
        <v>282</v>
      </c>
      <c r="DJ241">
        <v>3</v>
      </c>
      <c r="DK241">
        <v>2.78</v>
      </c>
      <c r="DL241">
        <v>4.8633333333333333</v>
      </c>
      <c r="DM241">
        <v>8.666666666666667E-2</v>
      </c>
      <c r="DN241">
        <v>10.227295666666659</v>
      </c>
      <c r="DO241">
        <v>17.891635944444435</v>
      </c>
      <c r="DP241">
        <v>0.31883655555555535</v>
      </c>
      <c r="DR241" t="s">
        <v>282</v>
      </c>
      <c r="DS241" t="s">
        <v>282</v>
      </c>
      <c r="DT241" t="s">
        <v>282</v>
      </c>
      <c r="DU241" t="s">
        <v>282</v>
      </c>
      <c r="DV241" t="s">
        <v>282</v>
      </c>
      <c r="DW241" t="s">
        <v>282</v>
      </c>
      <c r="DX241" t="s">
        <v>282</v>
      </c>
      <c r="EA241">
        <f t="shared" si="2"/>
        <v>0.57162440027416039</v>
      </c>
    </row>
    <row r="242" spans="1:131" x14ac:dyDescent="0.25">
      <c r="A242" t="s">
        <v>3275</v>
      </c>
      <c r="B242" t="s">
        <v>282</v>
      </c>
      <c r="D242" t="s">
        <v>307</v>
      </c>
      <c r="E242" t="s">
        <v>1052</v>
      </c>
      <c r="H242">
        <v>8990</v>
      </c>
      <c r="I242" t="s">
        <v>816</v>
      </c>
      <c r="J242" t="s">
        <v>804</v>
      </c>
      <c r="K242" t="s">
        <v>1326</v>
      </c>
      <c r="L242">
        <v>87282200</v>
      </c>
      <c r="M242" t="s">
        <v>1327</v>
      </c>
      <c r="N242" t="s">
        <v>282</v>
      </c>
      <c r="O242">
        <v>8990</v>
      </c>
      <c r="P242" t="s">
        <v>816</v>
      </c>
      <c r="Q242" t="s">
        <v>191</v>
      </c>
      <c r="T242">
        <v>12</v>
      </c>
      <c r="U242" s="62" t="str">
        <f>VLOOKUP(A242,'Rettelse til drænsystem'!$G$4:$H$424,2,FALSE)</f>
        <v>Pletdrænet</v>
      </c>
      <c r="V242" t="s">
        <v>1058</v>
      </c>
      <c r="W242" t="s">
        <v>322</v>
      </c>
      <c r="X242">
        <v>1</v>
      </c>
      <c r="Y242" t="s">
        <v>1207</v>
      </c>
      <c r="Z242">
        <v>0.8</v>
      </c>
      <c r="AA242" t="s">
        <v>1181</v>
      </c>
      <c r="AB242">
        <v>0.2</v>
      </c>
      <c r="AC242">
        <v>16</v>
      </c>
      <c r="AD242" t="s">
        <v>297</v>
      </c>
      <c r="AE242">
        <v>1</v>
      </c>
      <c r="AF242" t="s">
        <v>282</v>
      </c>
      <c r="AG242" t="s">
        <v>282</v>
      </c>
      <c r="AH242" t="s">
        <v>282</v>
      </c>
      <c r="AI242" t="s">
        <v>282</v>
      </c>
      <c r="AJ242" t="s">
        <v>282</v>
      </c>
      <c r="AK242" t="s">
        <v>282</v>
      </c>
      <c r="AL242" t="s">
        <v>282</v>
      </c>
      <c r="AM242" t="s">
        <v>282</v>
      </c>
      <c r="AN242" t="s">
        <v>282</v>
      </c>
      <c r="AO242" t="s">
        <v>192</v>
      </c>
      <c r="AP242" t="s">
        <v>197</v>
      </c>
      <c r="AQ242" t="s">
        <v>618</v>
      </c>
      <c r="AR242" t="s">
        <v>282</v>
      </c>
      <c r="AS242">
        <v>564.6</v>
      </c>
      <c r="AT242">
        <v>604.40000000000009</v>
      </c>
      <c r="AU242">
        <v>364.61933333333332</v>
      </c>
      <c r="AV242">
        <v>20.186150804466003</v>
      </c>
      <c r="AW242">
        <v>5.5301937659552562</v>
      </c>
      <c r="AX242">
        <v>22.204765884912604</v>
      </c>
      <c r="AY242">
        <v>6.0832131425507825</v>
      </c>
      <c r="BA242">
        <v>1105</v>
      </c>
      <c r="BB242">
        <v>26</v>
      </c>
      <c r="BC242" t="s">
        <v>1066</v>
      </c>
      <c r="BD242" t="s">
        <v>1090</v>
      </c>
      <c r="BE242" t="s">
        <v>1326</v>
      </c>
      <c r="BF242">
        <v>2</v>
      </c>
      <c r="BG242" t="s">
        <v>282</v>
      </c>
      <c r="BH242">
        <v>2.79</v>
      </c>
      <c r="BI242">
        <v>4.22</v>
      </c>
      <c r="BJ242">
        <v>0.02</v>
      </c>
      <c r="BK242" t="s">
        <v>282</v>
      </c>
      <c r="BL242" t="s">
        <v>282</v>
      </c>
      <c r="BM242" t="s">
        <v>282</v>
      </c>
      <c r="BN242" t="s">
        <v>282</v>
      </c>
      <c r="BO242" t="s">
        <v>282</v>
      </c>
      <c r="BP242" t="s">
        <v>282</v>
      </c>
      <c r="BQ242" t="s">
        <v>282</v>
      </c>
      <c r="BR242" t="s">
        <v>282</v>
      </c>
      <c r="BS242" t="s">
        <v>282</v>
      </c>
      <c r="BT242" t="s">
        <v>282</v>
      </c>
      <c r="BU242">
        <v>1107</v>
      </c>
      <c r="BV242">
        <v>7</v>
      </c>
      <c r="BW242" t="s">
        <v>1068</v>
      </c>
      <c r="BX242" t="s">
        <v>3077</v>
      </c>
      <c r="BY242" t="s">
        <v>1326</v>
      </c>
      <c r="BZ242">
        <v>3</v>
      </c>
      <c r="CA242" t="s">
        <v>282</v>
      </c>
      <c r="CB242">
        <v>3.34</v>
      </c>
      <c r="CC242">
        <v>4.99</v>
      </c>
      <c r="CD242">
        <v>0.03</v>
      </c>
      <c r="CE242" t="s">
        <v>282</v>
      </c>
      <c r="CF242" t="s">
        <v>282</v>
      </c>
      <c r="CG242" t="s">
        <v>282</v>
      </c>
      <c r="CH242" t="s">
        <v>282</v>
      </c>
      <c r="CI242" t="s">
        <v>282</v>
      </c>
      <c r="CJ242" t="s">
        <v>282</v>
      </c>
      <c r="CK242" t="s">
        <v>282</v>
      </c>
      <c r="CL242" t="s">
        <v>282</v>
      </c>
      <c r="CM242" t="s">
        <v>282</v>
      </c>
      <c r="CN242" t="s">
        <v>282</v>
      </c>
      <c r="CO242">
        <v>1109</v>
      </c>
      <c r="CP242" t="s">
        <v>282</v>
      </c>
      <c r="CQ242" t="s">
        <v>282</v>
      </c>
      <c r="CR242" t="s">
        <v>3077</v>
      </c>
      <c r="CS242" t="s">
        <v>282</v>
      </c>
      <c r="CT242" t="s">
        <v>282</v>
      </c>
      <c r="CU242" t="s">
        <v>282</v>
      </c>
      <c r="CV242">
        <v>4.16</v>
      </c>
      <c r="CW242">
        <v>5.21</v>
      </c>
      <c r="CX242">
        <v>0.02</v>
      </c>
      <c r="CY242" t="s">
        <v>282</v>
      </c>
      <c r="CZ242" t="s">
        <v>282</v>
      </c>
      <c r="DA242" t="s">
        <v>282</v>
      </c>
      <c r="DB242" t="s">
        <v>282</v>
      </c>
      <c r="DC242" t="s">
        <v>282</v>
      </c>
      <c r="DD242" t="s">
        <v>282</v>
      </c>
      <c r="DE242" t="s">
        <v>282</v>
      </c>
      <c r="DF242" t="s">
        <v>282</v>
      </c>
      <c r="DG242" t="s">
        <v>282</v>
      </c>
      <c r="DH242" t="s">
        <v>282</v>
      </c>
      <c r="DJ242">
        <v>3</v>
      </c>
      <c r="DK242">
        <v>3.4299999999999997</v>
      </c>
      <c r="DL242">
        <v>4.8066666666666675</v>
      </c>
      <c r="DM242">
        <v>2.3333333333333334E-2</v>
      </c>
      <c r="DN242">
        <v>12.506443133333333</v>
      </c>
      <c r="DO242">
        <v>17.526035955555557</v>
      </c>
      <c r="DP242">
        <v>8.5077844444444453E-2</v>
      </c>
      <c r="DR242" t="s">
        <v>282</v>
      </c>
      <c r="DS242" t="s">
        <v>282</v>
      </c>
      <c r="DT242" t="s">
        <v>282</v>
      </c>
      <c r="DU242" t="s">
        <v>282</v>
      </c>
      <c r="DV242" t="s">
        <v>282</v>
      </c>
      <c r="DW242" t="s">
        <v>282</v>
      </c>
      <c r="DX242" t="s">
        <v>282</v>
      </c>
      <c r="EA242">
        <f t="shared" si="2"/>
        <v>0.71359223300970853</v>
      </c>
    </row>
    <row r="243" spans="1:131" x14ac:dyDescent="0.25">
      <c r="A243" t="s">
        <v>3276</v>
      </c>
      <c r="B243" t="s">
        <v>1405</v>
      </c>
      <c r="D243" t="s">
        <v>307</v>
      </c>
      <c r="E243" t="s">
        <v>1052</v>
      </c>
      <c r="H243">
        <v>8530</v>
      </c>
      <c r="I243" t="s">
        <v>850</v>
      </c>
      <c r="J243" t="s">
        <v>804</v>
      </c>
      <c r="K243" t="s">
        <v>1326</v>
      </c>
      <c r="L243">
        <v>87282200</v>
      </c>
      <c r="M243" t="s">
        <v>1327</v>
      </c>
      <c r="N243" t="s">
        <v>1368</v>
      </c>
      <c r="O243">
        <v>8530</v>
      </c>
      <c r="P243" t="s">
        <v>850</v>
      </c>
      <c r="Q243" t="s">
        <v>214</v>
      </c>
      <c r="T243">
        <v>20</v>
      </c>
      <c r="U243" s="62" t="str">
        <f>VLOOKUP(A243,'Rettelse til drænsystem'!$G$4:$H$424,2,FALSE)</f>
        <v>Kombination</v>
      </c>
      <c r="V243" t="s">
        <v>1058</v>
      </c>
      <c r="W243" t="s">
        <v>239</v>
      </c>
      <c r="X243">
        <v>25</v>
      </c>
      <c r="Y243" t="s">
        <v>1088</v>
      </c>
      <c r="Z243">
        <v>1</v>
      </c>
      <c r="AA243" t="s">
        <v>282</v>
      </c>
      <c r="AB243" t="s">
        <v>282</v>
      </c>
      <c r="AC243">
        <v>15</v>
      </c>
      <c r="AD243" t="s">
        <v>232</v>
      </c>
      <c r="AE243">
        <v>0.5</v>
      </c>
      <c r="AF243" t="s">
        <v>282</v>
      </c>
      <c r="AG243">
        <v>12</v>
      </c>
      <c r="AH243" t="s">
        <v>222</v>
      </c>
      <c r="AI243">
        <v>0.5</v>
      </c>
      <c r="AJ243" t="s">
        <v>282</v>
      </c>
      <c r="AK243" t="s">
        <v>282</v>
      </c>
      <c r="AL243" t="s">
        <v>282</v>
      </c>
      <c r="AM243" t="s">
        <v>282</v>
      </c>
      <c r="AN243" t="s">
        <v>282</v>
      </c>
      <c r="AO243" t="s">
        <v>192</v>
      </c>
      <c r="AP243" t="s">
        <v>192</v>
      </c>
      <c r="AQ243" t="s">
        <v>234</v>
      </c>
      <c r="AR243" t="s">
        <v>282</v>
      </c>
      <c r="AS243">
        <v>524.69999999999993</v>
      </c>
      <c r="AT243">
        <v>496.20000000000005</v>
      </c>
      <c r="AU243">
        <v>301.44666666666666</v>
      </c>
      <c r="AV243">
        <v>47.965780620181043</v>
      </c>
      <c r="AW243">
        <v>15.403590134978366</v>
      </c>
      <c r="AX243">
        <v>52.762358682199149</v>
      </c>
      <c r="AY243">
        <v>16.943949148476204</v>
      </c>
      <c r="BA243">
        <v>1110</v>
      </c>
      <c r="BB243">
        <v>26</v>
      </c>
      <c r="BC243" t="s">
        <v>1066</v>
      </c>
      <c r="BD243" t="s">
        <v>1090</v>
      </c>
      <c r="BE243" t="s">
        <v>1326</v>
      </c>
      <c r="BF243">
        <v>0</v>
      </c>
      <c r="BG243" t="s">
        <v>3277</v>
      </c>
      <c r="BH243" t="s">
        <v>282</v>
      </c>
      <c r="BI243" t="s">
        <v>282</v>
      </c>
      <c r="BJ243" t="s">
        <v>282</v>
      </c>
      <c r="BK243" t="s">
        <v>282</v>
      </c>
      <c r="BL243" t="s">
        <v>282</v>
      </c>
      <c r="BM243" t="s">
        <v>282</v>
      </c>
      <c r="BN243" t="s">
        <v>282</v>
      </c>
      <c r="BO243" t="s">
        <v>282</v>
      </c>
      <c r="BP243" t="s">
        <v>282</v>
      </c>
      <c r="BQ243" t="s">
        <v>282</v>
      </c>
      <c r="BR243" t="s">
        <v>282</v>
      </c>
      <c r="BS243" t="s">
        <v>282</v>
      </c>
      <c r="BT243" t="s">
        <v>282</v>
      </c>
      <c r="BU243">
        <v>1114</v>
      </c>
      <c r="BV243">
        <v>7</v>
      </c>
      <c r="BW243" t="s">
        <v>1068</v>
      </c>
      <c r="BX243" t="s">
        <v>3077</v>
      </c>
      <c r="BY243" t="s">
        <v>1326</v>
      </c>
      <c r="BZ243">
        <v>5</v>
      </c>
      <c r="CA243" t="s">
        <v>282</v>
      </c>
      <c r="CB243">
        <v>37.26</v>
      </c>
      <c r="CC243">
        <v>37.46</v>
      </c>
      <c r="CD243">
        <v>0.04</v>
      </c>
      <c r="CE243" t="s">
        <v>282</v>
      </c>
      <c r="CF243" t="s">
        <v>282</v>
      </c>
      <c r="CG243" t="s">
        <v>282</v>
      </c>
      <c r="CH243" t="s">
        <v>282</v>
      </c>
      <c r="CI243" t="s">
        <v>282</v>
      </c>
      <c r="CJ243" t="s">
        <v>282</v>
      </c>
      <c r="CK243" t="s">
        <v>282</v>
      </c>
      <c r="CL243" t="s">
        <v>282</v>
      </c>
      <c r="CM243" t="s">
        <v>282</v>
      </c>
      <c r="CN243" t="s">
        <v>282</v>
      </c>
      <c r="CO243">
        <v>1112</v>
      </c>
      <c r="CP243">
        <v>11</v>
      </c>
      <c r="CQ243" t="s">
        <v>1069</v>
      </c>
      <c r="CR243" t="s">
        <v>3077</v>
      </c>
      <c r="CS243" t="s">
        <v>1326</v>
      </c>
      <c r="CT243">
        <v>5</v>
      </c>
      <c r="CU243" t="s">
        <v>282</v>
      </c>
      <c r="CV243">
        <v>4.87</v>
      </c>
      <c r="CW243">
        <v>24.85</v>
      </c>
      <c r="CX243">
        <v>0.02</v>
      </c>
      <c r="CY243" t="s">
        <v>282</v>
      </c>
      <c r="CZ243" t="s">
        <v>282</v>
      </c>
      <c r="DA243" t="s">
        <v>282</v>
      </c>
      <c r="DB243" t="s">
        <v>282</v>
      </c>
      <c r="DC243" t="s">
        <v>282</v>
      </c>
      <c r="DD243" t="s">
        <v>282</v>
      </c>
      <c r="DE243" t="s">
        <v>282</v>
      </c>
      <c r="DF243" t="s">
        <v>282</v>
      </c>
      <c r="DG243" t="s">
        <v>282</v>
      </c>
      <c r="DH243" t="s">
        <v>282</v>
      </c>
      <c r="DJ243">
        <v>3</v>
      </c>
      <c r="DK243">
        <v>21.064999999999998</v>
      </c>
      <c r="DL243">
        <v>31.155000000000001</v>
      </c>
      <c r="DM243">
        <v>0.03</v>
      </c>
      <c r="DN243">
        <v>63.499740333333321</v>
      </c>
      <c r="DO243">
        <v>93.915709000000007</v>
      </c>
      <c r="DP243">
        <v>9.0434E-2</v>
      </c>
      <c r="DR243">
        <v>22.853333333333335</v>
      </c>
      <c r="DS243">
        <v>24.38</v>
      </c>
      <c r="DT243">
        <v>4.3333333333333335E-2</v>
      </c>
      <c r="DU243">
        <v>138</v>
      </c>
      <c r="DV243">
        <v>148</v>
      </c>
      <c r="DW243">
        <v>0</v>
      </c>
      <c r="DX243">
        <v>606</v>
      </c>
      <c r="EA243">
        <f t="shared" si="2"/>
        <v>0.67613545177339096</v>
      </c>
    </row>
    <row r="244" spans="1:131" x14ac:dyDescent="0.25">
      <c r="A244" t="s">
        <v>3278</v>
      </c>
      <c r="B244" t="s">
        <v>1407</v>
      </c>
      <c r="D244" t="s">
        <v>307</v>
      </c>
      <c r="E244" t="s">
        <v>1052</v>
      </c>
      <c r="H244">
        <v>8530</v>
      </c>
      <c r="I244" t="s">
        <v>850</v>
      </c>
      <c r="J244" t="s">
        <v>804</v>
      </c>
      <c r="K244" t="s">
        <v>1326</v>
      </c>
      <c r="L244">
        <v>87282200</v>
      </c>
      <c r="M244" t="s">
        <v>1327</v>
      </c>
      <c r="N244" t="s">
        <v>879</v>
      </c>
      <c r="O244">
        <v>8530</v>
      </c>
      <c r="P244" t="s">
        <v>850</v>
      </c>
      <c r="Q244" t="s">
        <v>214</v>
      </c>
      <c r="T244">
        <v>10</v>
      </c>
      <c r="U244" s="62" t="str">
        <f>VLOOKUP(A244,'Rettelse til drænsystem'!$G$4:$H$424,2,FALSE)</f>
        <v>Kombination</v>
      </c>
      <c r="V244" t="s">
        <v>1058</v>
      </c>
      <c r="W244" t="s">
        <v>239</v>
      </c>
      <c r="X244">
        <v>20</v>
      </c>
      <c r="Y244" t="s">
        <v>1064</v>
      </c>
      <c r="Z244">
        <v>1</v>
      </c>
      <c r="AA244" t="s">
        <v>282</v>
      </c>
      <c r="AB244" t="s">
        <v>282</v>
      </c>
      <c r="AC244">
        <v>12</v>
      </c>
      <c r="AD244" t="s">
        <v>222</v>
      </c>
      <c r="AE244">
        <v>0.9</v>
      </c>
      <c r="AF244" t="s">
        <v>282</v>
      </c>
      <c r="AG244">
        <v>14</v>
      </c>
      <c r="AH244" t="s">
        <v>229</v>
      </c>
      <c r="AI244">
        <v>0.1</v>
      </c>
      <c r="AJ244" t="s">
        <v>282</v>
      </c>
      <c r="AK244" t="s">
        <v>282</v>
      </c>
      <c r="AL244" t="s">
        <v>282</v>
      </c>
      <c r="AM244" t="s">
        <v>282</v>
      </c>
      <c r="AN244" t="s">
        <v>282</v>
      </c>
      <c r="AO244" t="s">
        <v>192</v>
      </c>
      <c r="AP244" t="s">
        <v>192</v>
      </c>
      <c r="AQ244" t="s">
        <v>234</v>
      </c>
      <c r="AR244" t="s">
        <v>282</v>
      </c>
      <c r="AS244">
        <v>524.69999999999993</v>
      </c>
      <c r="AT244">
        <v>496.20000000000005</v>
      </c>
      <c r="AU244">
        <v>331.73699999999957</v>
      </c>
      <c r="AV244">
        <v>86.098325521152987</v>
      </c>
      <c r="AW244">
        <v>25.790439361673165</v>
      </c>
      <c r="AX244">
        <v>94.708158073268294</v>
      </c>
      <c r="AY244">
        <v>28.369483297840485</v>
      </c>
      <c r="BA244">
        <v>1111</v>
      </c>
      <c r="BB244">
        <v>26</v>
      </c>
      <c r="BC244" t="s">
        <v>1066</v>
      </c>
      <c r="BD244" t="s">
        <v>1090</v>
      </c>
      <c r="BE244" t="s">
        <v>1326</v>
      </c>
      <c r="BF244">
        <v>0</v>
      </c>
      <c r="BG244" t="s">
        <v>3277</v>
      </c>
      <c r="BH244" t="s">
        <v>282</v>
      </c>
      <c r="BI244" t="s">
        <v>282</v>
      </c>
      <c r="BJ244" t="s">
        <v>282</v>
      </c>
      <c r="BK244" t="s">
        <v>282</v>
      </c>
      <c r="BL244" t="s">
        <v>282</v>
      </c>
      <c r="BM244" t="s">
        <v>282</v>
      </c>
      <c r="BN244" t="s">
        <v>282</v>
      </c>
      <c r="BO244" t="s">
        <v>282</v>
      </c>
      <c r="BP244" t="s">
        <v>282</v>
      </c>
      <c r="BQ244" t="s">
        <v>282</v>
      </c>
      <c r="BR244" t="s">
        <v>282</v>
      </c>
      <c r="BS244" t="s">
        <v>282</v>
      </c>
      <c r="BT244" t="s">
        <v>282</v>
      </c>
      <c r="BU244">
        <v>1115</v>
      </c>
      <c r="BV244">
        <v>7</v>
      </c>
      <c r="BW244" t="s">
        <v>1068</v>
      </c>
      <c r="BX244" t="s">
        <v>3077</v>
      </c>
      <c r="BY244" t="s">
        <v>1326</v>
      </c>
      <c r="BZ244">
        <v>5</v>
      </c>
      <c r="CA244" t="s">
        <v>282</v>
      </c>
      <c r="CB244">
        <v>0.06</v>
      </c>
      <c r="CC244">
        <v>0.17</v>
      </c>
      <c r="CD244">
        <v>0.08</v>
      </c>
      <c r="CE244" t="s">
        <v>282</v>
      </c>
      <c r="CF244" t="s">
        <v>282</v>
      </c>
      <c r="CG244" t="s">
        <v>282</v>
      </c>
      <c r="CH244" t="s">
        <v>282</v>
      </c>
      <c r="CI244" t="s">
        <v>282</v>
      </c>
      <c r="CJ244" t="s">
        <v>282</v>
      </c>
      <c r="CK244" t="s">
        <v>282</v>
      </c>
      <c r="CL244" t="s">
        <v>282</v>
      </c>
      <c r="CM244" t="s">
        <v>282</v>
      </c>
      <c r="CN244" t="s">
        <v>282</v>
      </c>
      <c r="CO244">
        <v>1113</v>
      </c>
      <c r="CP244">
        <v>11</v>
      </c>
      <c r="CQ244" t="s">
        <v>1069</v>
      </c>
      <c r="CR244" t="s">
        <v>3077</v>
      </c>
      <c r="CS244" t="s">
        <v>1326</v>
      </c>
      <c r="CT244">
        <v>5</v>
      </c>
      <c r="CU244" t="s">
        <v>282</v>
      </c>
      <c r="CV244">
        <v>0.06</v>
      </c>
      <c r="CW244">
        <v>0.7</v>
      </c>
      <c r="CX244">
        <v>0.09</v>
      </c>
      <c r="CY244" t="s">
        <v>282</v>
      </c>
      <c r="CZ244" t="s">
        <v>282</v>
      </c>
      <c r="DA244" t="s">
        <v>282</v>
      </c>
      <c r="DB244" t="s">
        <v>282</v>
      </c>
      <c r="DC244" t="s">
        <v>282</v>
      </c>
      <c r="DD244" t="s">
        <v>282</v>
      </c>
      <c r="DE244" t="s">
        <v>282</v>
      </c>
      <c r="DF244" t="s">
        <v>282</v>
      </c>
      <c r="DG244" t="s">
        <v>282</v>
      </c>
      <c r="DH244" t="s">
        <v>282</v>
      </c>
      <c r="DJ244">
        <v>3</v>
      </c>
      <c r="DK244">
        <v>0.06</v>
      </c>
      <c r="DL244">
        <v>0.435</v>
      </c>
      <c r="DM244">
        <v>8.4999999999999992E-2</v>
      </c>
      <c r="DN244">
        <v>0.19904219999999975</v>
      </c>
      <c r="DO244">
        <v>1.4430559499999982</v>
      </c>
      <c r="DP244">
        <v>0.28197644999999966</v>
      </c>
      <c r="DR244">
        <v>0.6166666666666667</v>
      </c>
      <c r="DS244">
        <v>0.94666666666666666</v>
      </c>
      <c r="DT244">
        <v>7.0000000000000007E-2</v>
      </c>
      <c r="DU244">
        <v>1.7104483333333338</v>
      </c>
      <c r="DV244">
        <v>2.6257693333333338</v>
      </c>
      <c r="DW244">
        <v>0.19415900000000008</v>
      </c>
      <c r="DX244">
        <v>277.37000000000006</v>
      </c>
      <c r="EA244">
        <f t="shared" si="2"/>
        <v>0.13793103448275862</v>
      </c>
    </row>
    <row r="245" spans="1:131" x14ac:dyDescent="0.25">
      <c r="A245" t="s">
        <v>3279</v>
      </c>
      <c r="B245" t="s">
        <v>282</v>
      </c>
      <c r="D245" t="s">
        <v>307</v>
      </c>
      <c r="E245" t="s">
        <v>1052</v>
      </c>
      <c r="H245">
        <v>8370</v>
      </c>
      <c r="I245" t="s">
        <v>766</v>
      </c>
      <c r="J245" t="s">
        <v>804</v>
      </c>
      <c r="K245" t="s">
        <v>1326</v>
      </c>
      <c r="L245">
        <v>87282200</v>
      </c>
      <c r="M245" t="s">
        <v>1327</v>
      </c>
      <c r="N245" t="s">
        <v>3280</v>
      </c>
      <c r="O245">
        <v>8370</v>
      </c>
      <c r="P245" t="s">
        <v>766</v>
      </c>
      <c r="Q245" t="s">
        <v>191</v>
      </c>
      <c r="T245">
        <v>8</v>
      </c>
      <c r="U245" s="62" t="str">
        <f>VLOOKUP(A245,'Rettelse til drænsystem'!$G$4:$H$424,2,FALSE)</f>
        <v>Kombination</v>
      </c>
      <c r="V245" t="s">
        <v>1058</v>
      </c>
      <c r="W245" t="s">
        <v>239</v>
      </c>
      <c r="X245">
        <v>7</v>
      </c>
      <c r="Y245" t="s">
        <v>1106</v>
      </c>
      <c r="Z245">
        <v>0.5</v>
      </c>
      <c r="AA245" t="s">
        <v>1095</v>
      </c>
      <c r="AB245">
        <v>0.5</v>
      </c>
      <c r="AC245">
        <v>6</v>
      </c>
      <c r="AD245" t="s">
        <v>195</v>
      </c>
      <c r="AE245">
        <v>1</v>
      </c>
      <c r="AF245" t="s">
        <v>282</v>
      </c>
      <c r="AG245" t="s">
        <v>282</v>
      </c>
      <c r="AH245" t="s">
        <v>282</v>
      </c>
      <c r="AI245" t="s">
        <v>282</v>
      </c>
      <c r="AJ245" t="s">
        <v>282</v>
      </c>
      <c r="AK245" t="s">
        <v>282</v>
      </c>
      <c r="AL245" t="s">
        <v>282</v>
      </c>
      <c r="AM245" t="s">
        <v>282</v>
      </c>
      <c r="AN245" t="s">
        <v>282</v>
      </c>
      <c r="AO245" t="s">
        <v>192</v>
      </c>
      <c r="AP245" t="s">
        <v>197</v>
      </c>
      <c r="AQ245" t="s">
        <v>198</v>
      </c>
      <c r="AR245" t="s">
        <v>282</v>
      </c>
      <c r="AS245">
        <v>517</v>
      </c>
      <c r="AT245">
        <v>566.70000000000039</v>
      </c>
      <c r="AU245">
        <v>359.59666666666692</v>
      </c>
      <c r="AV245">
        <v>57.830902585204242</v>
      </c>
      <c r="AW245">
        <v>16.080407821736408</v>
      </c>
      <c r="AX245">
        <v>63.613992843724674</v>
      </c>
      <c r="AY245">
        <v>17.68844860391005</v>
      </c>
      <c r="BA245">
        <v>1116</v>
      </c>
      <c r="BB245" t="s">
        <v>282</v>
      </c>
      <c r="BC245" t="s">
        <v>282</v>
      </c>
      <c r="BD245" t="s">
        <v>1090</v>
      </c>
      <c r="BE245" t="s">
        <v>282</v>
      </c>
      <c r="BF245" t="s">
        <v>282</v>
      </c>
      <c r="BG245" t="s">
        <v>2418</v>
      </c>
      <c r="BH245">
        <v>10.029999999999999</v>
      </c>
      <c r="BI245">
        <v>10.73</v>
      </c>
      <c r="BJ245">
        <v>0.05</v>
      </c>
      <c r="BK245" t="s">
        <v>282</v>
      </c>
      <c r="BL245" t="s">
        <v>282</v>
      </c>
      <c r="BM245" t="s">
        <v>282</v>
      </c>
      <c r="BN245" t="s">
        <v>282</v>
      </c>
      <c r="BO245" t="s">
        <v>282</v>
      </c>
      <c r="BP245" t="s">
        <v>282</v>
      </c>
      <c r="BQ245" t="s">
        <v>282</v>
      </c>
      <c r="BR245" t="s">
        <v>282</v>
      </c>
      <c r="BS245" t="s">
        <v>282</v>
      </c>
      <c r="BT245" t="s">
        <v>282</v>
      </c>
      <c r="BU245">
        <v>1116</v>
      </c>
      <c r="BV245">
        <v>7</v>
      </c>
      <c r="BW245" t="s">
        <v>1068</v>
      </c>
      <c r="BX245" t="s">
        <v>3077</v>
      </c>
      <c r="BY245" t="s">
        <v>1326</v>
      </c>
      <c r="BZ245">
        <v>2.5</v>
      </c>
      <c r="CA245" t="s">
        <v>282</v>
      </c>
      <c r="CB245">
        <v>10.029999999999999</v>
      </c>
      <c r="CC245">
        <v>10.73</v>
      </c>
      <c r="CD245">
        <v>0.05</v>
      </c>
      <c r="CE245" t="s">
        <v>282</v>
      </c>
      <c r="CF245" t="s">
        <v>282</v>
      </c>
      <c r="CG245" t="s">
        <v>282</v>
      </c>
      <c r="CH245" t="s">
        <v>282</v>
      </c>
      <c r="CI245" t="s">
        <v>282</v>
      </c>
      <c r="CJ245" t="s">
        <v>282</v>
      </c>
      <c r="CK245" t="s">
        <v>282</v>
      </c>
      <c r="CL245" t="s">
        <v>282</v>
      </c>
      <c r="CM245" t="s">
        <v>282</v>
      </c>
      <c r="CN245" t="s">
        <v>282</v>
      </c>
      <c r="CO245">
        <v>1120</v>
      </c>
      <c r="CP245" t="s">
        <v>282</v>
      </c>
      <c r="CQ245" t="s">
        <v>282</v>
      </c>
      <c r="CR245" t="s">
        <v>3077</v>
      </c>
      <c r="CS245" t="s">
        <v>282</v>
      </c>
      <c r="CT245" t="s">
        <v>282</v>
      </c>
      <c r="CU245" t="s">
        <v>282</v>
      </c>
      <c r="CV245" t="s">
        <v>282</v>
      </c>
      <c r="CW245" t="s">
        <v>282</v>
      </c>
      <c r="CX245" t="s">
        <v>282</v>
      </c>
      <c r="CY245" t="s">
        <v>282</v>
      </c>
      <c r="CZ245" t="s">
        <v>282</v>
      </c>
      <c r="DA245" t="s">
        <v>282</v>
      </c>
      <c r="DB245" t="s">
        <v>282</v>
      </c>
      <c r="DC245" t="s">
        <v>282</v>
      </c>
      <c r="DD245" t="s">
        <v>282</v>
      </c>
      <c r="DE245" t="s">
        <v>282</v>
      </c>
      <c r="DF245" t="s">
        <v>282</v>
      </c>
      <c r="DG245" t="s">
        <v>282</v>
      </c>
      <c r="DH245" t="s">
        <v>282</v>
      </c>
      <c r="DJ245">
        <v>3</v>
      </c>
      <c r="DK245">
        <v>10.029999999999999</v>
      </c>
      <c r="DL245">
        <v>10.73</v>
      </c>
      <c r="DM245">
        <v>0.05</v>
      </c>
      <c r="DN245">
        <v>36.067545666666689</v>
      </c>
      <c r="DO245">
        <v>38.58472233333336</v>
      </c>
      <c r="DP245">
        <v>0.17979833333333348</v>
      </c>
      <c r="DR245" t="s">
        <v>282</v>
      </c>
      <c r="DS245" t="s">
        <v>282</v>
      </c>
      <c r="DT245" t="s">
        <v>282</v>
      </c>
      <c r="DU245" t="s">
        <v>282</v>
      </c>
      <c r="DV245" t="s">
        <v>282</v>
      </c>
      <c r="DW245" t="s">
        <v>282</v>
      </c>
      <c r="DX245" t="s">
        <v>282</v>
      </c>
      <c r="EA245">
        <f t="shared" si="2"/>
        <v>0.93476234855545193</v>
      </c>
    </row>
    <row r="246" spans="1:131" x14ac:dyDescent="0.25">
      <c r="A246" t="s">
        <v>3281</v>
      </c>
      <c r="B246" t="s">
        <v>282</v>
      </c>
      <c r="D246" t="s">
        <v>307</v>
      </c>
      <c r="E246" t="s">
        <v>1052</v>
      </c>
      <c r="H246">
        <v>8370</v>
      </c>
      <c r="I246" t="s">
        <v>766</v>
      </c>
      <c r="J246" t="s">
        <v>804</v>
      </c>
      <c r="K246" t="s">
        <v>1326</v>
      </c>
      <c r="L246">
        <v>87282200</v>
      </c>
      <c r="M246" t="s">
        <v>1327</v>
      </c>
      <c r="N246" t="s">
        <v>3282</v>
      </c>
      <c r="O246">
        <v>8370</v>
      </c>
      <c r="P246" t="s">
        <v>766</v>
      </c>
      <c r="Q246" t="s">
        <v>191</v>
      </c>
      <c r="T246">
        <v>8</v>
      </c>
      <c r="U246" s="62" t="str">
        <f>VLOOKUP(A246,'Rettelse til drænsystem'!$G$4:$H$424,2,FALSE)</f>
        <v>Systematisk drænet</v>
      </c>
      <c r="V246" t="s">
        <v>1058</v>
      </c>
      <c r="W246" t="s">
        <v>193</v>
      </c>
      <c r="X246">
        <v>12</v>
      </c>
      <c r="Y246" t="s">
        <v>1088</v>
      </c>
      <c r="Z246">
        <v>0.5</v>
      </c>
      <c r="AA246" t="s">
        <v>1095</v>
      </c>
      <c r="AB246">
        <v>0.5</v>
      </c>
      <c r="AC246">
        <v>6</v>
      </c>
      <c r="AD246" t="s">
        <v>195</v>
      </c>
      <c r="AE246">
        <v>1</v>
      </c>
      <c r="AF246" t="s">
        <v>282</v>
      </c>
      <c r="AG246" t="s">
        <v>282</v>
      </c>
      <c r="AH246" t="s">
        <v>282</v>
      </c>
      <c r="AI246" t="s">
        <v>282</v>
      </c>
      <c r="AJ246" t="s">
        <v>282</v>
      </c>
      <c r="AK246" t="s">
        <v>282</v>
      </c>
      <c r="AL246" t="s">
        <v>282</v>
      </c>
      <c r="AM246" t="s">
        <v>282</v>
      </c>
      <c r="AN246" t="s">
        <v>282</v>
      </c>
      <c r="AO246" t="s">
        <v>192</v>
      </c>
      <c r="AP246" t="s">
        <v>197</v>
      </c>
      <c r="AQ246" t="s">
        <v>198</v>
      </c>
      <c r="AR246" t="s">
        <v>282</v>
      </c>
      <c r="AS246">
        <v>517</v>
      </c>
      <c r="AT246">
        <v>566.70000000000039</v>
      </c>
      <c r="AU246">
        <v>359.59666666666692</v>
      </c>
      <c r="AV246">
        <v>55.271780585125057</v>
      </c>
      <c r="AW246">
        <v>15.354250963419862</v>
      </c>
      <c r="AX246">
        <v>60.798958643637569</v>
      </c>
      <c r="AY246">
        <v>16.88967605976185</v>
      </c>
      <c r="BA246">
        <v>1117</v>
      </c>
      <c r="BB246" t="s">
        <v>282</v>
      </c>
      <c r="BC246" t="s">
        <v>282</v>
      </c>
      <c r="BD246" t="s">
        <v>1090</v>
      </c>
      <c r="BE246" t="s">
        <v>282</v>
      </c>
      <c r="BF246" t="s">
        <v>282</v>
      </c>
      <c r="BG246" t="s">
        <v>2418</v>
      </c>
      <c r="BH246" t="s">
        <v>282</v>
      </c>
      <c r="BI246" t="s">
        <v>282</v>
      </c>
      <c r="BJ246" t="s">
        <v>282</v>
      </c>
      <c r="BK246" t="s">
        <v>282</v>
      </c>
      <c r="BL246" t="s">
        <v>282</v>
      </c>
      <c r="BM246" t="s">
        <v>282</v>
      </c>
      <c r="BN246" t="s">
        <v>282</v>
      </c>
      <c r="BO246" t="s">
        <v>282</v>
      </c>
      <c r="BP246" t="s">
        <v>282</v>
      </c>
      <c r="BQ246" t="s">
        <v>282</v>
      </c>
      <c r="BR246" t="s">
        <v>282</v>
      </c>
      <c r="BS246" t="s">
        <v>282</v>
      </c>
      <c r="BT246" t="s">
        <v>282</v>
      </c>
      <c r="BU246">
        <v>1119</v>
      </c>
      <c r="BV246">
        <v>7</v>
      </c>
      <c r="BW246" t="s">
        <v>1068</v>
      </c>
      <c r="BX246" t="s">
        <v>3077</v>
      </c>
      <c r="BY246" t="s">
        <v>1326</v>
      </c>
      <c r="BZ246">
        <v>3</v>
      </c>
      <c r="CA246" t="s">
        <v>282</v>
      </c>
      <c r="CB246">
        <v>7.33</v>
      </c>
      <c r="CC246">
        <v>8.07</v>
      </c>
      <c r="CD246">
        <v>0.09</v>
      </c>
      <c r="CE246" t="s">
        <v>282</v>
      </c>
      <c r="CF246" t="s">
        <v>282</v>
      </c>
      <c r="CG246" t="s">
        <v>282</v>
      </c>
      <c r="CH246" t="s">
        <v>282</v>
      </c>
      <c r="CI246" t="s">
        <v>282</v>
      </c>
      <c r="CJ246" t="s">
        <v>282</v>
      </c>
      <c r="CK246" t="s">
        <v>282</v>
      </c>
      <c r="CL246" t="s">
        <v>282</v>
      </c>
      <c r="CM246" t="s">
        <v>282</v>
      </c>
      <c r="CN246" t="s">
        <v>282</v>
      </c>
      <c r="CO246">
        <v>1121</v>
      </c>
      <c r="CP246" t="s">
        <v>282</v>
      </c>
      <c r="CQ246" t="s">
        <v>282</v>
      </c>
      <c r="CR246" t="s">
        <v>3077</v>
      </c>
      <c r="CS246" t="s">
        <v>282</v>
      </c>
      <c r="CT246" t="s">
        <v>282</v>
      </c>
      <c r="CU246" t="s">
        <v>282</v>
      </c>
      <c r="CV246" t="s">
        <v>282</v>
      </c>
      <c r="CW246" t="s">
        <v>282</v>
      </c>
      <c r="CX246" t="s">
        <v>282</v>
      </c>
      <c r="CY246" t="s">
        <v>282</v>
      </c>
      <c r="CZ246" t="s">
        <v>282</v>
      </c>
      <c r="DA246" t="s">
        <v>282</v>
      </c>
      <c r="DB246" t="s">
        <v>282</v>
      </c>
      <c r="DC246" t="s">
        <v>282</v>
      </c>
      <c r="DD246" t="s">
        <v>282</v>
      </c>
      <c r="DE246" t="s">
        <v>282</v>
      </c>
      <c r="DF246" t="s">
        <v>282</v>
      </c>
      <c r="DG246" t="s">
        <v>282</v>
      </c>
      <c r="DH246" t="s">
        <v>282</v>
      </c>
      <c r="DJ246">
        <v>3</v>
      </c>
      <c r="DK246">
        <v>7.33</v>
      </c>
      <c r="DL246">
        <v>8.07</v>
      </c>
      <c r="DM246">
        <v>0.09</v>
      </c>
      <c r="DN246">
        <v>26.358435666666686</v>
      </c>
      <c r="DO246">
        <v>29.019451000000021</v>
      </c>
      <c r="DP246">
        <v>0.32363700000000023</v>
      </c>
      <c r="DR246" t="s">
        <v>282</v>
      </c>
      <c r="DS246" t="s">
        <v>282</v>
      </c>
      <c r="DT246" t="s">
        <v>282</v>
      </c>
      <c r="DU246" t="s">
        <v>282</v>
      </c>
      <c r="DV246" t="s">
        <v>282</v>
      </c>
      <c r="DW246" t="s">
        <v>282</v>
      </c>
      <c r="DX246" t="s">
        <v>282</v>
      </c>
      <c r="EA246">
        <f t="shared" si="2"/>
        <v>0.90830235439900864</v>
      </c>
    </row>
    <row r="247" spans="1:131" x14ac:dyDescent="0.25">
      <c r="A247" t="s">
        <v>3283</v>
      </c>
      <c r="B247" t="s">
        <v>282</v>
      </c>
      <c r="D247" t="s">
        <v>307</v>
      </c>
      <c r="E247" t="s">
        <v>1052</v>
      </c>
      <c r="H247">
        <v>8541</v>
      </c>
      <c r="I247" t="s">
        <v>2829</v>
      </c>
      <c r="J247" t="s">
        <v>804</v>
      </c>
      <c r="K247" t="s">
        <v>1326</v>
      </c>
      <c r="L247">
        <v>87282200</v>
      </c>
      <c r="M247" t="s">
        <v>1327</v>
      </c>
      <c r="N247" t="s">
        <v>282</v>
      </c>
      <c r="O247">
        <v>8541</v>
      </c>
      <c r="P247" t="s">
        <v>2829</v>
      </c>
      <c r="Q247" t="s">
        <v>214</v>
      </c>
      <c r="T247">
        <v>6.5</v>
      </c>
      <c r="U247" s="62" t="str">
        <f>VLOOKUP(A247,'Rettelse til drænsystem'!$G$4:$H$424,2,FALSE)</f>
        <v>Pletdrænet</v>
      </c>
      <c r="V247" t="s">
        <v>1165</v>
      </c>
      <c r="W247" t="s">
        <v>239</v>
      </c>
      <c r="X247">
        <v>5</v>
      </c>
      <c r="Y247" t="s">
        <v>1095</v>
      </c>
      <c r="Z247">
        <v>0.6</v>
      </c>
      <c r="AA247" t="s">
        <v>1064</v>
      </c>
      <c r="AB247">
        <v>0.4</v>
      </c>
      <c r="AC247">
        <v>6</v>
      </c>
      <c r="AD247" t="s">
        <v>195</v>
      </c>
      <c r="AE247">
        <v>1</v>
      </c>
      <c r="AF247" t="s">
        <v>282</v>
      </c>
      <c r="AG247" t="s">
        <v>282</v>
      </c>
      <c r="AH247" t="s">
        <v>282</v>
      </c>
      <c r="AI247" t="s">
        <v>282</v>
      </c>
      <c r="AJ247" t="s">
        <v>282</v>
      </c>
      <c r="AK247" t="s">
        <v>282</v>
      </c>
      <c r="AL247" t="s">
        <v>282</v>
      </c>
      <c r="AM247" t="s">
        <v>282</v>
      </c>
      <c r="AN247" t="s">
        <v>282</v>
      </c>
      <c r="AO247" t="s">
        <v>197</v>
      </c>
      <c r="AP247" t="s">
        <v>197</v>
      </c>
      <c r="AQ247" t="s">
        <v>198</v>
      </c>
      <c r="AR247" t="s">
        <v>282</v>
      </c>
      <c r="AS247">
        <v>524.69999999999993</v>
      </c>
      <c r="AT247">
        <v>468.49999999999989</v>
      </c>
      <c r="AU247">
        <v>231.11933333333297</v>
      </c>
      <c r="AV247">
        <v>38.193465907115169</v>
      </c>
      <c r="AW247">
        <v>16.503442481721343</v>
      </c>
      <c r="AX247">
        <v>42.012812497826687</v>
      </c>
      <c r="AY247">
        <v>18.153786729893479</v>
      </c>
      <c r="BA247">
        <v>1122</v>
      </c>
      <c r="BB247">
        <v>26</v>
      </c>
      <c r="BC247" t="s">
        <v>1066</v>
      </c>
      <c r="BD247" t="s">
        <v>1090</v>
      </c>
      <c r="BE247" t="s">
        <v>1326</v>
      </c>
      <c r="BF247">
        <v>6</v>
      </c>
      <c r="BG247" t="s">
        <v>282</v>
      </c>
      <c r="BH247">
        <v>3.92</v>
      </c>
      <c r="BI247">
        <v>4.96</v>
      </c>
      <c r="BJ247">
        <v>0.03</v>
      </c>
      <c r="BK247" t="s">
        <v>282</v>
      </c>
      <c r="BL247" t="s">
        <v>282</v>
      </c>
      <c r="BM247" t="s">
        <v>282</v>
      </c>
      <c r="BN247" t="s">
        <v>282</v>
      </c>
      <c r="BO247" t="s">
        <v>282</v>
      </c>
      <c r="BP247" t="s">
        <v>282</v>
      </c>
      <c r="BQ247" t="s">
        <v>282</v>
      </c>
      <c r="BR247" t="s">
        <v>282</v>
      </c>
      <c r="BS247" t="s">
        <v>282</v>
      </c>
      <c r="BT247" t="s">
        <v>282</v>
      </c>
      <c r="BU247">
        <v>1124</v>
      </c>
      <c r="BV247">
        <v>7</v>
      </c>
      <c r="BW247" t="s">
        <v>1068</v>
      </c>
      <c r="BX247" t="s">
        <v>3077</v>
      </c>
      <c r="BY247" t="s">
        <v>1326</v>
      </c>
      <c r="BZ247">
        <v>6</v>
      </c>
      <c r="CA247" t="s">
        <v>282</v>
      </c>
      <c r="CB247">
        <v>4.1399999999999997</v>
      </c>
      <c r="CC247">
        <v>5.26</v>
      </c>
      <c r="CD247">
        <v>0.04</v>
      </c>
      <c r="CE247" t="s">
        <v>282</v>
      </c>
      <c r="CF247" t="s">
        <v>282</v>
      </c>
      <c r="CG247" t="s">
        <v>282</v>
      </c>
      <c r="CH247" t="s">
        <v>282</v>
      </c>
      <c r="CI247" t="s">
        <v>282</v>
      </c>
      <c r="CJ247" t="s">
        <v>282</v>
      </c>
      <c r="CK247" t="s">
        <v>282</v>
      </c>
      <c r="CL247" t="s">
        <v>282</v>
      </c>
      <c r="CM247" t="s">
        <v>282</v>
      </c>
      <c r="CN247" t="s">
        <v>282</v>
      </c>
      <c r="CO247">
        <v>1126</v>
      </c>
      <c r="CP247">
        <v>11</v>
      </c>
      <c r="CQ247" t="s">
        <v>1069</v>
      </c>
      <c r="CR247" t="s">
        <v>3077</v>
      </c>
      <c r="CS247" t="s">
        <v>1326</v>
      </c>
      <c r="CT247">
        <v>6.5</v>
      </c>
      <c r="CU247" t="s">
        <v>282</v>
      </c>
      <c r="CV247">
        <v>6.1</v>
      </c>
      <c r="CW247">
        <v>6.61</v>
      </c>
      <c r="CX247">
        <v>0.06</v>
      </c>
      <c r="CY247" t="s">
        <v>282</v>
      </c>
      <c r="CZ247" t="s">
        <v>282</v>
      </c>
      <c r="DA247" t="s">
        <v>282</v>
      </c>
      <c r="DB247" t="s">
        <v>282</v>
      </c>
      <c r="DC247" t="s">
        <v>282</v>
      </c>
      <c r="DD247" t="s">
        <v>282</v>
      </c>
      <c r="DE247" t="s">
        <v>282</v>
      </c>
      <c r="DF247" t="s">
        <v>282</v>
      </c>
      <c r="DG247" t="s">
        <v>282</v>
      </c>
      <c r="DH247" t="s">
        <v>282</v>
      </c>
      <c r="DJ247">
        <v>3</v>
      </c>
      <c r="DK247">
        <v>4.72</v>
      </c>
      <c r="DL247">
        <v>5.6099999999999994</v>
      </c>
      <c r="DM247">
        <v>4.3333333333333335E-2</v>
      </c>
      <c r="DN247">
        <v>10.908832533333316</v>
      </c>
      <c r="DO247">
        <v>12.965794599999979</v>
      </c>
      <c r="DP247">
        <v>0.10015171111111096</v>
      </c>
      <c r="DR247" t="s">
        <v>282</v>
      </c>
      <c r="DS247" t="s">
        <v>282</v>
      </c>
      <c r="DT247" t="s">
        <v>282</v>
      </c>
      <c r="DU247" t="s">
        <v>282</v>
      </c>
      <c r="DV247" t="s">
        <v>282</v>
      </c>
      <c r="DW247" t="s">
        <v>282</v>
      </c>
      <c r="DX247" t="s">
        <v>282</v>
      </c>
      <c r="EA247">
        <f t="shared" si="2"/>
        <v>0.84135472370766495</v>
      </c>
    </row>
    <row r="248" spans="1:131" x14ac:dyDescent="0.25">
      <c r="A248" t="s">
        <v>3284</v>
      </c>
      <c r="B248" t="s">
        <v>282</v>
      </c>
      <c r="D248" t="s">
        <v>307</v>
      </c>
      <c r="E248" t="s">
        <v>1052</v>
      </c>
      <c r="H248">
        <v>8541</v>
      </c>
      <c r="I248" t="s">
        <v>2829</v>
      </c>
      <c r="J248" t="s">
        <v>804</v>
      </c>
      <c r="K248" t="s">
        <v>1326</v>
      </c>
      <c r="L248">
        <v>87282200</v>
      </c>
      <c r="M248" t="s">
        <v>1327</v>
      </c>
      <c r="N248" t="s">
        <v>282</v>
      </c>
      <c r="O248">
        <v>8541</v>
      </c>
      <c r="P248" t="s">
        <v>2829</v>
      </c>
      <c r="Q248" t="s">
        <v>214</v>
      </c>
      <c r="T248">
        <v>8.5</v>
      </c>
      <c r="U248" s="62" t="str">
        <f>VLOOKUP(A248,'Rettelse til drænsystem'!$G$4:$H$424,2,FALSE)</f>
        <v>Pletdrænet</v>
      </c>
      <c r="V248" t="s">
        <v>1165</v>
      </c>
      <c r="W248" t="s">
        <v>239</v>
      </c>
      <c r="X248">
        <v>9</v>
      </c>
      <c r="Y248" t="s">
        <v>1064</v>
      </c>
      <c r="Z248">
        <v>0.5</v>
      </c>
      <c r="AA248" t="s">
        <v>1095</v>
      </c>
      <c r="AB248">
        <v>0.5</v>
      </c>
      <c r="AC248">
        <v>3</v>
      </c>
      <c r="AD248" t="s">
        <v>253</v>
      </c>
      <c r="AE248">
        <v>1</v>
      </c>
      <c r="AF248" t="s">
        <v>282</v>
      </c>
      <c r="AG248" t="s">
        <v>282</v>
      </c>
      <c r="AH248" t="s">
        <v>282</v>
      </c>
      <c r="AI248" t="s">
        <v>282</v>
      </c>
      <c r="AJ248" t="s">
        <v>282</v>
      </c>
      <c r="AK248" t="s">
        <v>282</v>
      </c>
      <c r="AL248" t="s">
        <v>282</v>
      </c>
      <c r="AM248" t="s">
        <v>282</v>
      </c>
      <c r="AN248" t="s">
        <v>282</v>
      </c>
      <c r="AO248" t="s">
        <v>197</v>
      </c>
      <c r="AP248" t="s">
        <v>197</v>
      </c>
      <c r="AQ248" t="s">
        <v>198</v>
      </c>
      <c r="AR248" t="s">
        <v>282</v>
      </c>
      <c r="AS248">
        <v>524.69999999999993</v>
      </c>
      <c r="AT248">
        <v>468.49999999999989</v>
      </c>
      <c r="AU248">
        <v>239.96166666666647</v>
      </c>
      <c r="AV248">
        <v>17.412248004433593</v>
      </c>
      <c r="AW248">
        <v>7.251577597064732</v>
      </c>
      <c r="AX248">
        <v>19.153472804876955</v>
      </c>
      <c r="AY248">
        <v>7.976735356771206</v>
      </c>
      <c r="BA248">
        <v>1123</v>
      </c>
      <c r="BB248">
        <v>26</v>
      </c>
      <c r="BC248" t="s">
        <v>1066</v>
      </c>
      <c r="BD248" t="s">
        <v>1090</v>
      </c>
      <c r="BE248" t="s">
        <v>1326</v>
      </c>
      <c r="BF248">
        <v>8</v>
      </c>
      <c r="BG248" t="s">
        <v>282</v>
      </c>
      <c r="BH248">
        <v>4.6900000000000004</v>
      </c>
      <c r="BI248">
        <v>5.75</v>
      </c>
      <c r="BJ248">
        <v>0.03</v>
      </c>
      <c r="BK248" t="s">
        <v>282</v>
      </c>
      <c r="BL248" t="s">
        <v>282</v>
      </c>
      <c r="BM248" t="s">
        <v>282</v>
      </c>
      <c r="BN248" t="s">
        <v>282</v>
      </c>
      <c r="BO248" t="s">
        <v>282</v>
      </c>
      <c r="BP248" t="s">
        <v>282</v>
      </c>
      <c r="BQ248" t="s">
        <v>282</v>
      </c>
      <c r="BR248" t="s">
        <v>282</v>
      </c>
      <c r="BS248" t="s">
        <v>282</v>
      </c>
      <c r="BT248" t="s">
        <v>282</v>
      </c>
      <c r="BU248">
        <v>1125</v>
      </c>
      <c r="BV248">
        <v>7</v>
      </c>
      <c r="BW248" t="s">
        <v>1068</v>
      </c>
      <c r="BX248" t="s">
        <v>3077</v>
      </c>
      <c r="BY248" t="s">
        <v>1326</v>
      </c>
      <c r="BZ248">
        <v>8</v>
      </c>
      <c r="CA248" t="s">
        <v>282</v>
      </c>
      <c r="CB248">
        <v>6.6</v>
      </c>
      <c r="CC248">
        <v>8.14</v>
      </c>
      <c r="CD248">
        <v>0.04</v>
      </c>
      <c r="CE248" t="s">
        <v>282</v>
      </c>
      <c r="CF248" t="s">
        <v>282</v>
      </c>
      <c r="CG248" t="s">
        <v>282</v>
      </c>
      <c r="CH248" t="s">
        <v>282</v>
      </c>
      <c r="CI248" t="s">
        <v>282</v>
      </c>
      <c r="CJ248" t="s">
        <v>282</v>
      </c>
      <c r="CK248" t="s">
        <v>282</v>
      </c>
      <c r="CL248" t="s">
        <v>282</v>
      </c>
      <c r="CM248" t="s">
        <v>282</v>
      </c>
      <c r="CN248" t="s">
        <v>282</v>
      </c>
      <c r="CO248">
        <v>1127</v>
      </c>
      <c r="CP248">
        <v>11</v>
      </c>
      <c r="CQ248" t="s">
        <v>1069</v>
      </c>
      <c r="CR248" t="s">
        <v>3077</v>
      </c>
      <c r="CS248" t="s">
        <v>1326</v>
      </c>
      <c r="CT248">
        <v>8.5</v>
      </c>
      <c r="CU248" t="s">
        <v>282</v>
      </c>
      <c r="CV248">
        <v>9.93</v>
      </c>
      <c r="CW248">
        <v>10.66</v>
      </c>
      <c r="CX248">
        <v>0.04</v>
      </c>
      <c r="CY248" t="s">
        <v>282</v>
      </c>
      <c r="CZ248" t="s">
        <v>282</v>
      </c>
      <c r="DA248" t="s">
        <v>282</v>
      </c>
      <c r="DB248" t="s">
        <v>282</v>
      </c>
      <c r="DC248" t="s">
        <v>282</v>
      </c>
      <c r="DD248" t="s">
        <v>282</v>
      </c>
      <c r="DE248" t="s">
        <v>282</v>
      </c>
      <c r="DF248" t="s">
        <v>282</v>
      </c>
      <c r="DG248" t="s">
        <v>282</v>
      </c>
      <c r="DH248" t="s">
        <v>282</v>
      </c>
      <c r="DJ248">
        <v>3</v>
      </c>
      <c r="DK248">
        <v>7.0733333333333333</v>
      </c>
      <c r="DL248">
        <v>8.1833333333333336</v>
      </c>
      <c r="DM248">
        <v>3.6666666666666674E-2</v>
      </c>
      <c r="DN248">
        <v>16.973288555555541</v>
      </c>
      <c r="DO248">
        <v>19.636863055555541</v>
      </c>
      <c r="DP248">
        <v>8.7985944444444394E-2</v>
      </c>
      <c r="DR248" t="s">
        <v>282</v>
      </c>
      <c r="DS248" t="s">
        <v>282</v>
      </c>
      <c r="DT248" t="s">
        <v>282</v>
      </c>
      <c r="DU248" t="s">
        <v>282</v>
      </c>
      <c r="DV248" t="s">
        <v>282</v>
      </c>
      <c r="DW248" t="s">
        <v>282</v>
      </c>
      <c r="DX248" t="s">
        <v>282</v>
      </c>
      <c r="EA248">
        <f t="shared" si="2"/>
        <v>0.86435845213849283</v>
      </c>
    </row>
    <row r="249" spans="1:131" x14ac:dyDescent="0.25">
      <c r="A249" t="s">
        <v>3285</v>
      </c>
      <c r="B249" t="s">
        <v>282</v>
      </c>
      <c r="D249" t="s">
        <v>307</v>
      </c>
      <c r="E249" t="s">
        <v>1052</v>
      </c>
      <c r="H249">
        <v>8900</v>
      </c>
      <c r="I249" t="s">
        <v>3286</v>
      </c>
      <c r="J249" t="s">
        <v>804</v>
      </c>
      <c r="K249" t="s">
        <v>1326</v>
      </c>
      <c r="L249">
        <v>87282200</v>
      </c>
      <c r="M249" t="s">
        <v>1327</v>
      </c>
      <c r="N249">
        <v>1</v>
      </c>
      <c r="O249">
        <v>8900</v>
      </c>
      <c r="P249" t="s">
        <v>3286</v>
      </c>
      <c r="Q249" t="s">
        <v>191</v>
      </c>
      <c r="T249">
        <v>15</v>
      </c>
      <c r="U249" s="62" t="str">
        <f>VLOOKUP(A249,'Rettelse til drænsystem'!$G$4:$H$424,2,FALSE)</f>
        <v>Systematisk drænet</v>
      </c>
      <c r="V249" t="s">
        <v>1058</v>
      </c>
      <c r="W249" t="s">
        <v>239</v>
      </c>
      <c r="X249">
        <v>25</v>
      </c>
      <c r="Y249" t="s">
        <v>1095</v>
      </c>
      <c r="Z249">
        <v>0.8</v>
      </c>
      <c r="AA249" t="s">
        <v>1064</v>
      </c>
      <c r="AB249">
        <v>0.2</v>
      </c>
      <c r="AC249">
        <v>6</v>
      </c>
      <c r="AD249" t="s">
        <v>195</v>
      </c>
      <c r="AE249">
        <v>1</v>
      </c>
      <c r="AF249" t="s">
        <v>282</v>
      </c>
      <c r="AG249" t="s">
        <v>282</v>
      </c>
      <c r="AH249" t="s">
        <v>282</v>
      </c>
      <c r="AI249" t="s">
        <v>282</v>
      </c>
      <c r="AJ249" t="s">
        <v>282</v>
      </c>
      <c r="AK249" t="s">
        <v>282</v>
      </c>
      <c r="AL249" t="s">
        <v>282</v>
      </c>
      <c r="AM249" t="s">
        <v>282</v>
      </c>
      <c r="AN249" t="s">
        <v>282</v>
      </c>
      <c r="AO249" t="s">
        <v>192</v>
      </c>
      <c r="AP249" t="s">
        <v>197</v>
      </c>
      <c r="AQ249" t="s">
        <v>198</v>
      </c>
      <c r="AR249" t="s">
        <v>282</v>
      </c>
      <c r="AS249">
        <v>517</v>
      </c>
      <c r="AT249">
        <v>522.10000000000014</v>
      </c>
      <c r="AU249">
        <v>311.78133333333312</v>
      </c>
      <c r="AV249">
        <v>53.555099075153812</v>
      </c>
      <c r="AW249">
        <v>17.166152350432412</v>
      </c>
      <c r="AX249">
        <v>58.910608982669196</v>
      </c>
      <c r="AY249">
        <v>18.882767585475655</v>
      </c>
      <c r="BA249">
        <v>1128</v>
      </c>
      <c r="BB249">
        <v>28</v>
      </c>
      <c r="BC249" t="s">
        <v>1066</v>
      </c>
      <c r="BD249" t="s">
        <v>1090</v>
      </c>
      <c r="BE249" t="s">
        <v>1326</v>
      </c>
      <c r="BF249">
        <v>15</v>
      </c>
      <c r="BG249" t="s">
        <v>282</v>
      </c>
      <c r="BH249">
        <v>3.71</v>
      </c>
      <c r="BI249">
        <v>4.76</v>
      </c>
      <c r="BJ249">
        <v>0.08</v>
      </c>
      <c r="BK249" t="s">
        <v>282</v>
      </c>
      <c r="BL249" t="s">
        <v>282</v>
      </c>
      <c r="BM249" t="s">
        <v>282</v>
      </c>
      <c r="BN249" t="s">
        <v>282</v>
      </c>
      <c r="BO249" t="s">
        <v>282</v>
      </c>
      <c r="BP249" t="s">
        <v>282</v>
      </c>
      <c r="BQ249" t="s">
        <v>282</v>
      </c>
      <c r="BR249" t="s">
        <v>282</v>
      </c>
      <c r="BS249" t="s">
        <v>282</v>
      </c>
      <c r="BT249" t="s">
        <v>282</v>
      </c>
      <c r="BU249">
        <v>1130</v>
      </c>
      <c r="BV249">
        <v>7</v>
      </c>
      <c r="BW249" t="s">
        <v>1068</v>
      </c>
      <c r="BX249" t="s">
        <v>3077</v>
      </c>
      <c r="BY249" t="s">
        <v>1326</v>
      </c>
      <c r="BZ249">
        <v>15</v>
      </c>
      <c r="CA249" t="s">
        <v>282</v>
      </c>
      <c r="CB249">
        <v>4.41</v>
      </c>
      <c r="CC249">
        <v>5.82</v>
      </c>
      <c r="CD249">
        <v>0.06</v>
      </c>
      <c r="CE249" t="s">
        <v>282</v>
      </c>
      <c r="CF249" t="s">
        <v>282</v>
      </c>
      <c r="CG249" t="s">
        <v>282</v>
      </c>
      <c r="CH249" t="s">
        <v>282</v>
      </c>
      <c r="CI249" t="s">
        <v>282</v>
      </c>
      <c r="CJ249" t="s">
        <v>282</v>
      </c>
      <c r="CK249" t="s">
        <v>282</v>
      </c>
      <c r="CL249" t="s">
        <v>282</v>
      </c>
      <c r="CM249" t="s">
        <v>282</v>
      </c>
      <c r="CN249" t="s">
        <v>282</v>
      </c>
      <c r="CO249">
        <v>1132</v>
      </c>
      <c r="CP249">
        <v>10</v>
      </c>
      <c r="CQ249" t="s">
        <v>1069</v>
      </c>
      <c r="CR249" t="s">
        <v>3077</v>
      </c>
      <c r="CS249" t="s">
        <v>1326</v>
      </c>
      <c r="CT249">
        <v>15</v>
      </c>
      <c r="CU249" t="s">
        <v>282</v>
      </c>
      <c r="CV249">
        <v>2.42</v>
      </c>
      <c r="CW249">
        <v>2.97</v>
      </c>
      <c r="CX249">
        <v>0.05</v>
      </c>
      <c r="CY249" t="s">
        <v>282</v>
      </c>
      <c r="CZ249" t="s">
        <v>282</v>
      </c>
      <c r="DA249" t="s">
        <v>282</v>
      </c>
      <c r="DB249" t="s">
        <v>282</v>
      </c>
      <c r="DC249" t="s">
        <v>282</v>
      </c>
      <c r="DD249" t="s">
        <v>282</v>
      </c>
      <c r="DE249" t="s">
        <v>282</v>
      </c>
      <c r="DF249" t="s">
        <v>282</v>
      </c>
      <c r="DG249" t="s">
        <v>282</v>
      </c>
      <c r="DH249" t="s">
        <v>282</v>
      </c>
      <c r="DJ249">
        <v>3</v>
      </c>
      <c r="DK249">
        <v>3.5133333333333336</v>
      </c>
      <c r="DL249">
        <v>4.5166666666666666</v>
      </c>
      <c r="DM249">
        <v>6.3333333333333339E-2</v>
      </c>
      <c r="DN249">
        <v>10.953917511111106</v>
      </c>
      <c r="DO249">
        <v>14.082123555555546</v>
      </c>
      <c r="DP249">
        <v>0.19746151111111102</v>
      </c>
      <c r="DR249" t="s">
        <v>282</v>
      </c>
      <c r="DS249" t="s">
        <v>282</v>
      </c>
      <c r="DT249" t="s">
        <v>282</v>
      </c>
      <c r="DU249" t="s">
        <v>282</v>
      </c>
      <c r="DV249" t="s">
        <v>282</v>
      </c>
      <c r="DW249" t="s">
        <v>282</v>
      </c>
      <c r="DX249" t="s">
        <v>282</v>
      </c>
      <c r="EA249">
        <f t="shared" si="2"/>
        <v>0.7778597785977861</v>
      </c>
    </row>
    <row r="250" spans="1:131" x14ac:dyDescent="0.25">
      <c r="A250" t="s">
        <v>3287</v>
      </c>
      <c r="B250" t="s">
        <v>282</v>
      </c>
      <c r="D250" t="s">
        <v>307</v>
      </c>
      <c r="E250" t="s">
        <v>1052</v>
      </c>
      <c r="H250">
        <v>8900</v>
      </c>
      <c r="I250" t="s">
        <v>3286</v>
      </c>
      <c r="J250" t="s">
        <v>804</v>
      </c>
      <c r="K250" t="s">
        <v>1326</v>
      </c>
      <c r="L250">
        <v>87282200</v>
      </c>
      <c r="M250" t="s">
        <v>1327</v>
      </c>
      <c r="N250">
        <v>2</v>
      </c>
      <c r="O250">
        <v>8900</v>
      </c>
      <c r="P250" t="s">
        <v>3286</v>
      </c>
      <c r="Q250" t="s">
        <v>191</v>
      </c>
      <c r="T250">
        <v>10</v>
      </c>
      <c r="U250" s="62" t="str">
        <f>VLOOKUP(A250,'Rettelse til drænsystem'!$G$4:$H$424,2,FALSE)</f>
        <v>Kombination</v>
      </c>
      <c r="V250" t="s">
        <v>1165</v>
      </c>
      <c r="W250" t="s">
        <v>239</v>
      </c>
      <c r="X250">
        <v>15</v>
      </c>
      <c r="Y250" t="s">
        <v>1095</v>
      </c>
      <c r="Z250">
        <v>0.7</v>
      </c>
      <c r="AA250" t="s">
        <v>1106</v>
      </c>
      <c r="AB250">
        <v>0.3</v>
      </c>
      <c r="AC250">
        <v>6</v>
      </c>
      <c r="AD250" t="s">
        <v>195</v>
      </c>
      <c r="AE250">
        <v>1</v>
      </c>
      <c r="AF250" t="s">
        <v>282</v>
      </c>
      <c r="AG250" t="s">
        <v>282</v>
      </c>
      <c r="AH250" t="s">
        <v>282</v>
      </c>
      <c r="AI250" t="s">
        <v>282</v>
      </c>
      <c r="AJ250" t="s">
        <v>282</v>
      </c>
      <c r="AK250" t="s">
        <v>282</v>
      </c>
      <c r="AL250" t="s">
        <v>282</v>
      </c>
      <c r="AM250" t="s">
        <v>282</v>
      </c>
      <c r="AN250" t="s">
        <v>282</v>
      </c>
      <c r="AO250" t="s">
        <v>192</v>
      </c>
      <c r="AP250" t="s">
        <v>197</v>
      </c>
      <c r="AQ250" t="s">
        <v>198</v>
      </c>
      <c r="AR250" t="s">
        <v>282</v>
      </c>
      <c r="AS250">
        <v>517</v>
      </c>
      <c r="AT250">
        <v>522.10000000000014</v>
      </c>
      <c r="AU250">
        <v>304.00733333333289</v>
      </c>
      <c r="AV250">
        <v>51.276456659554626</v>
      </c>
      <c r="AW250">
        <v>16.865055124759337</v>
      </c>
      <c r="AX250">
        <v>56.404102325510095</v>
      </c>
      <c r="AY250">
        <v>18.551560637235273</v>
      </c>
      <c r="BA250">
        <v>1129</v>
      </c>
      <c r="BB250">
        <v>28</v>
      </c>
      <c r="BC250" t="s">
        <v>1066</v>
      </c>
      <c r="BD250" t="s">
        <v>1090</v>
      </c>
      <c r="BE250" t="s">
        <v>1326</v>
      </c>
      <c r="BF250">
        <v>5</v>
      </c>
      <c r="BG250" t="s">
        <v>282</v>
      </c>
      <c r="BH250">
        <v>5.42</v>
      </c>
      <c r="BI250">
        <v>5.54</v>
      </c>
      <c r="BJ250">
        <v>0.05</v>
      </c>
      <c r="BK250" t="s">
        <v>282</v>
      </c>
      <c r="BL250" t="s">
        <v>282</v>
      </c>
      <c r="BM250" t="s">
        <v>282</v>
      </c>
      <c r="BN250" t="s">
        <v>282</v>
      </c>
      <c r="BO250" t="s">
        <v>282</v>
      </c>
      <c r="BP250" t="s">
        <v>282</v>
      </c>
      <c r="BQ250" t="s">
        <v>282</v>
      </c>
      <c r="BR250" t="s">
        <v>282</v>
      </c>
      <c r="BS250" t="s">
        <v>282</v>
      </c>
      <c r="BT250" t="s">
        <v>282</v>
      </c>
      <c r="BU250">
        <v>1131</v>
      </c>
      <c r="BV250">
        <v>7</v>
      </c>
      <c r="BW250" t="s">
        <v>1068</v>
      </c>
      <c r="BX250" t="s">
        <v>3077</v>
      </c>
      <c r="BY250" t="s">
        <v>1326</v>
      </c>
      <c r="BZ250">
        <v>5</v>
      </c>
      <c r="CA250" t="s">
        <v>282</v>
      </c>
      <c r="CB250">
        <v>5.03</v>
      </c>
      <c r="CC250">
        <v>6.12</v>
      </c>
      <c r="CD250">
        <v>0.04</v>
      </c>
      <c r="CE250" t="s">
        <v>282</v>
      </c>
      <c r="CF250" t="s">
        <v>282</v>
      </c>
      <c r="CG250" t="s">
        <v>282</v>
      </c>
      <c r="CH250" t="s">
        <v>282</v>
      </c>
      <c r="CI250" t="s">
        <v>282</v>
      </c>
      <c r="CJ250" t="s">
        <v>282</v>
      </c>
      <c r="CK250" t="s">
        <v>282</v>
      </c>
      <c r="CL250" t="s">
        <v>282</v>
      </c>
      <c r="CM250" t="s">
        <v>282</v>
      </c>
      <c r="CN250" t="s">
        <v>282</v>
      </c>
      <c r="CO250">
        <v>1133</v>
      </c>
      <c r="CP250">
        <v>10</v>
      </c>
      <c r="CQ250" t="s">
        <v>1069</v>
      </c>
      <c r="CR250" t="s">
        <v>3077</v>
      </c>
      <c r="CS250" t="s">
        <v>1326</v>
      </c>
      <c r="CT250">
        <v>5</v>
      </c>
      <c r="CU250" t="s">
        <v>282</v>
      </c>
      <c r="CV250">
        <v>3.83</v>
      </c>
      <c r="CW250">
        <v>3.95</v>
      </c>
      <c r="CX250">
        <v>0.04</v>
      </c>
      <c r="CY250" t="s">
        <v>282</v>
      </c>
      <c r="CZ250" t="s">
        <v>282</v>
      </c>
      <c r="DA250" t="s">
        <v>282</v>
      </c>
      <c r="DB250" t="s">
        <v>282</v>
      </c>
      <c r="DC250" t="s">
        <v>282</v>
      </c>
      <c r="DD250" t="s">
        <v>282</v>
      </c>
      <c r="DE250" t="s">
        <v>282</v>
      </c>
      <c r="DF250" t="s">
        <v>282</v>
      </c>
      <c r="DG250" t="s">
        <v>282</v>
      </c>
      <c r="DH250" t="s">
        <v>282</v>
      </c>
      <c r="DJ250">
        <v>3</v>
      </c>
      <c r="DK250">
        <v>4.76</v>
      </c>
      <c r="DL250">
        <v>5.2033333333333331</v>
      </c>
      <c r="DM250">
        <v>4.3333333333333335E-2</v>
      </c>
      <c r="DN250">
        <v>14.470749066666645</v>
      </c>
      <c r="DO250">
        <v>15.818514911111087</v>
      </c>
      <c r="DP250">
        <v>0.13173651111111093</v>
      </c>
      <c r="DR250" t="s">
        <v>282</v>
      </c>
      <c r="DS250" t="s">
        <v>282</v>
      </c>
      <c r="DT250" t="s">
        <v>282</v>
      </c>
      <c r="DU250" t="s">
        <v>282</v>
      </c>
      <c r="DV250" t="s">
        <v>282</v>
      </c>
      <c r="DW250" t="s">
        <v>282</v>
      </c>
      <c r="DX250" t="s">
        <v>282</v>
      </c>
      <c r="EA250">
        <f t="shared" si="2"/>
        <v>0.91479820627802688</v>
      </c>
    </row>
    <row r="251" spans="1:131" x14ac:dyDescent="0.25">
      <c r="A251" t="s">
        <v>3288</v>
      </c>
      <c r="B251" t="s">
        <v>282</v>
      </c>
      <c r="D251" t="s">
        <v>307</v>
      </c>
      <c r="E251" t="s">
        <v>1052</v>
      </c>
      <c r="H251">
        <v>8983</v>
      </c>
      <c r="I251" t="s">
        <v>1381</v>
      </c>
      <c r="J251" t="s">
        <v>804</v>
      </c>
      <c r="K251" t="s">
        <v>1326</v>
      </c>
      <c r="L251">
        <v>87282200</v>
      </c>
      <c r="M251" t="s">
        <v>1327</v>
      </c>
      <c r="N251" t="s">
        <v>282</v>
      </c>
      <c r="O251" t="s">
        <v>282</v>
      </c>
      <c r="P251" t="s">
        <v>282</v>
      </c>
      <c r="Q251">
        <v>0</v>
      </c>
      <c r="T251" t="s">
        <v>282</v>
      </c>
      <c r="U251" s="62" t="str">
        <f>VLOOKUP(A251,'Rettelse til drænsystem'!$G$4:$H$424,2,FALSE)</f>
        <v/>
      </c>
      <c r="V251" t="s">
        <v>282</v>
      </c>
      <c r="W251" t="s">
        <v>282</v>
      </c>
      <c r="X251" t="s">
        <v>282</v>
      </c>
      <c r="Y251" t="s">
        <v>282</v>
      </c>
      <c r="Z251" t="s">
        <v>282</v>
      </c>
      <c r="AA251" t="s">
        <v>282</v>
      </c>
      <c r="AB251" t="s">
        <v>282</v>
      </c>
      <c r="AC251" t="s">
        <v>282</v>
      </c>
      <c r="AD251" t="s">
        <v>282</v>
      </c>
      <c r="AE251" t="s">
        <v>282</v>
      </c>
      <c r="AF251" t="s">
        <v>282</v>
      </c>
      <c r="AG251" t="s">
        <v>282</v>
      </c>
      <c r="AH251" t="s">
        <v>282</v>
      </c>
      <c r="AI251" t="s">
        <v>282</v>
      </c>
      <c r="AJ251" t="s">
        <v>282</v>
      </c>
      <c r="AK251" t="s">
        <v>282</v>
      </c>
      <c r="AL251" t="s">
        <v>282</v>
      </c>
      <c r="AM251" t="s">
        <v>282</v>
      </c>
      <c r="AN251" t="s">
        <v>282</v>
      </c>
      <c r="AO251" t="s">
        <v>282</v>
      </c>
      <c r="AP251" t="s">
        <v>282</v>
      </c>
      <c r="AQ251" t="s">
        <v>282</v>
      </c>
      <c r="AR251" t="s">
        <v>282</v>
      </c>
      <c r="AS251" t="s">
        <v>282</v>
      </c>
      <c r="AT251" t="s">
        <v>282</v>
      </c>
      <c r="AU251" t="s">
        <v>282</v>
      </c>
      <c r="AV251" t="s">
        <v>282</v>
      </c>
      <c r="AW251" t="s">
        <v>282</v>
      </c>
      <c r="AX251" t="s">
        <v>282</v>
      </c>
      <c r="AY251" t="s">
        <v>282</v>
      </c>
      <c r="BA251">
        <v>1134</v>
      </c>
      <c r="BB251" t="s">
        <v>282</v>
      </c>
      <c r="BC251" t="s">
        <v>282</v>
      </c>
      <c r="BD251" t="s">
        <v>1090</v>
      </c>
      <c r="BE251" t="s">
        <v>282</v>
      </c>
      <c r="BF251" t="s">
        <v>282</v>
      </c>
      <c r="BG251" t="s">
        <v>2418</v>
      </c>
      <c r="BH251" t="s">
        <v>282</v>
      </c>
      <c r="BI251" t="s">
        <v>282</v>
      </c>
      <c r="BJ251" t="s">
        <v>282</v>
      </c>
      <c r="BK251" t="s">
        <v>282</v>
      </c>
      <c r="BL251" t="s">
        <v>282</v>
      </c>
      <c r="BM251" t="s">
        <v>282</v>
      </c>
      <c r="BN251" t="s">
        <v>282</v>
      </c>
      <c r="BO251" t="s">
        <v>282</v>
      </c>
      <c r="BP251" t="s">
        <v>282</v>
      </c>
      <c r="BQ251" t="s">
        <v>282</v>
      </c>
      <c r="BR251" t="s">
        <v>282</v>
      </c>
      <c r="BS251" t="s">
        <v>282</v>
      </c>
      <c r="BT251" t="s">
        <v>282</v>
      </c>
      <c r="BU251" t="s">
        <v>282</v>
      </c>
      <c r="BV251" t="s">
        <v>282</v>
      </c>
      <c r="BW251" t="s">
        <v>282</v>
      </c>
      <c r="BX251" t="s">
        <v>282</v>
      </c>
      <c r="BY251" t="s">
        <v>2418</v>
      </c>
      <c r="BZ251" t="s">
        <v>282</v>
      </c>
      <c r="CA251" t="s">
        <v>282</v>
      </c>
      <c r="CB251" t="s">
        <v>282</v>
      </c>
      <c r="CC251" t="s">
        <v>282</v>
      </c>
      <c r="CD251" t="s">
        <v>282</v>
      </c>
      <c r="CE251" t="s">
        <v>282</v>
      </c>
      <c r="CF251" t="s">
        <v>282</v>
      </c>
      <c r="CG251" t="s">
        <v>282</v>
      </c>
      <c r="CH251" t="s">
        <v>282</v>
      </c>
      <c r="CI251" t="s">
        <v>282</v>
      </c>
      <c r="CJ251" t="s">
        <v>282</v>
      </c>
      <c r="CK251" t="s">
        <v>282</v>
      </c>
      <c r="CL251" t="s">
        <v>282</v>
      </c>
      <c r="CM251" t="s">
        <v>282</v>
      </c>
      <c r="CN251" t="s">
        <v>282</v>
      </c>
      <c r="CO251">
        <v>1138</v>
      </c>
      <c r="CP251" t="s">
        <v>282</v>
      </c>
      <c r="CQ251" t="s">
        <v>282</v>
      </c>
      <c r="CR251" t="s">
        <v>3077</v>
      </c>
      <c r="CS251" t="s">
        <v>282</v>
      </c>
      <c r="CT251" t="s">
        <v>282</v>
      </c>
      <c r="CU251" t="s">
        <v>282</v>
      </c>
      <c r="CV251" t="s">
        <v>282</v>
      </c>
      <c r="CW251" t="s">
        <v>282</v>
      </c>
      <c r="CX251" t="s">
        <v>282</v>
      </c>
      <c r="CY251" t="s">
        <v>282</v>
      </c>
      <c r="CZ251" t="s">
        <v>282</v>
      </c>
      <c r="DA251" t="s">
        <v>282</v>
      </c>
      <c r="DB251" t="s">
        <v>282</v>
      </c>
      <c r="DC251" t="s">
        <v>282</v>
      </c>
      <c r="DD251" t="s">
        <v>282</v>
      </c>
      <c r="DE251" t="s">
        <v>282</v>
      </c>
      <c r="DF251" t="s">
        <v>282</v>
      </c>
      <c r="DG251" t="s">
        <v>282</v>
      </c>
      <c r="DH251" t="s">
        <v>282</v>
      </c>
      <c r="DJ251">
        <v>2</v>
      </c>
      <c r="DK251" t="s">
        <v>282</v>
      </c>
      <c r="DL251" t="s">
        <v>282</v>
      </c>
      <c r="DM251" t="s">
        <v>282</v>
      </c>
      <c r="DN251" t="s">
        <v>282</v>
      </c>
      <c r="DO251" t="s">
        <v>282</v>
      </c>
      <c r="DP251" t="s">
        <v>282</v>
      </c>
      <c r="DR251" t="s">
        <v>282</v>
      </c>
      <c r="DS251" t="s">
        <v>282</v>
      </c>
      <c r="DT251" t="s">
        <v>282</v>
      </c>
      <c r="DU251" t="s">
        <v>282</v>
      </c>
      <c r="DV251" t="s">
        <v>282</v>
      </c>
      <c r="DW251" t="s">
        <v>282</v>
      </c>
      <c r="DX251" t="s">
        <v>282</v>
      </c>
      <c r="EA251" t="e">
        <f t="shared" si="2"/>
        <v>#VALUE!</v>
      </c>
    </row>
    <row r="252" spans="1:131" x14ac:dyDescent="0.25">
      <c r="A252" t="s">
        <v>3289</v>
      </c>
      <c r="B252" t="s">
        <v>282</v>
      </c>
      <c r="D252" t="s">
        <v>307</v>
      </c>
      <c r="E252" t="s">
        <v>1052</v>
      </c>
      <c r="H252">
        <v>8983</v>
      </c>
      <c r="I252" t="s">
        <v>1381</v>
      </c>
      <c r="J252" t="s">
        <v>804</v>
      </c>
      <c r="K252" t="s">
        <v>1326</v>
      </c>
      <c r="L252">
        <v>87282200</v>
      </c>
      <c r="M252" t="s">
        <v>1327</v>
      </c>
      <c r="N252" t="s">
        <v>282</v>
      </c>
      <c r="O252" t="s">
        <v>282</v>
      </c>
      <c r="P252" t="s">
        <v>282</v>
      </c>
      <c r="Q252">
        <v>0</v>
      </c>
      <c r="T252" t="s">
        <v>282</v>
      </c>
      <c r="U252" s="62" t="str">
        <f>VLOOKUP(A252,'Rettelse til drænsystem'!$G$4:$H$424,2,FALSE)</f>
        <v/>
      </c>
      <c r="V252" t="s">
        <v>282</v>
      </c>
      <c r="W252" t="s">
        <v>282</v>
      </c>
      <c r="X252" t="s">
        <v>282</v>
      </c>
      <c r="Y252" t="s">
        <v>282</v>
      </c>
      <c r="Z252" t="s">
        <v>282</v>
      </c>
      <c r="AA252" t="s">
        <v>282</v>
      </c>
      <c r="AB252" t="s">
        <v>282</v>
      </c>
      <c r="AC252" t="s">
        <v>282</v>
      </c>
      <c r="AD252" t="s">
        <v>282</v>
      </c>
      <c r="AE252" t="s">
        <v>282</v>
      </c>
      <c r="AF252" t="s">
        <v>282</v>
      </c>
      <c r="AG252" t="s">
        <v>282</v>
      </c>
      <c r="AH252" t="s">
        <v>282</v>
      </c>
      <c r="AI252" t="s">
        <v>282</v>
      </c>
      <c r="AJ252" t="s">
        <v>282</v>
      </c>
      <c r="AK252" t="s">
        <v>282</v>
      </c>
      <c r="AL252" t="s">
        <v>282</v>
      </c>
      <c r="AM252" t="s">
        <v>282</v>
      </c>
      <c r="AN252" t="s">
        <v>282</v>
      </c>
      <c r="AO252" t="s">
        <v>282</v>
      </c>
      <c r="AP252" t="s">
        <v>282</v>
      </c>
      <c r="AQ252" t="s">
        <v>282</v>
      </c>
      <c r="AR252" t="s">
        <v>282</v>
      </c>
      <c r="AS252" t="s">
        <v>282</v>
      </c>
      <c r="AT252" t="s">
        <v>282</v>
      </c>
      <c r="AU252" t="s">
        <v>282</v>
      </c>
      <c r="AV252" t="s">
        <v>282</v>
      </c>
      <c r="AW252" t="s">
        <v>282</v>
      </c>
      <c r="AX252" t="s">
        <v>282</v>
      </c>
      <c r="AY252" t="s">
        <v>282</v>
      </c>
      <c r="BA252">
        <v>1135</v>
      </c>
      <c r="BB252" t="s">
        <v>282</v>
      </c>
      <c r="BC252" t="s">
        <v>282</v>
      </c>
      <c r="BD252" t="s">
        <v>1090</v>
      </c>
      <c r="BE252" t="s">
        <v>282</v>
      </c>
      <c r="BF252" t="s">
        <v>282</v>
      </c>
      <c r="BG252" t="s">
        <v>2418</v>
      </c>
      <c r="BH252" t="s">
        <v>282</v>
      </c>
      <c r="BI252" t="s">
        <v>282</v>
      </c>
      <c r="BJ252" t="s">
        <v>282</v>
      </c>
      <c r="BK252" t="s">
        <v>282</v>
      </c>
      <c r="BL252" t="s">
        <v>282</v>
      </c>
      <c r="BM252" t="s">
        <v>282</v>
      </c>
      <c r="BN252" t="s">
        <v>282</v>
      </c>
      <c r="BO252" t="s">
        <v>282</v>
      </c>
      <c r="BP252" t="s">
        <v>282</v>
      </c>
      <c r="BQ252" t="s">
        <v>282</v>
      </c>
      <c r="BR252" t="s">
        <v>282</v>
      </c>
      <c r="BS252" t="s">
        <v>282</v>
      </c>
      <c r="BT252" t="s">
        <v>282</v>
      </c>
      <c r="BU252" t="s">
        <v>282</v>
      </c>
      <c r="BV252" t="s">
        <v>282</v>
      </c>
      <c r="BW252" t="s">
        <v>282</v>
      </c>
      <c r="BX252" t="s">
        <v>282</v>
      </c>
      <c r="BY252" t="s">
        <v>2418</v>
      </c>
      <c r="BZ252" t="s">
        <v>282</v>
      </c>
      <c r="CA252" t="s">
        <v>282</v>
      </c>
      <c r="CB252" t="s">
        <v>282</v>
      </c>
      <c r="CC252" t="s">
        <v>282</v>
      </c>
      <c r="CD252" t="s">
        <v>282</v>
      </c>
      <c r="CE252" t="s">
        <v>282</v>
      </c>
      <c r="CF252" t="s">
        <v>282</v>
      </c>
      <c r="CG252" t="s">
        <v>282</v>
      </c>
      <c r="CH252" t="s">
        <v>282</v>
      </c>
      <c r="CI252" t="s">
        <v>282</v>
      </c>
      <c r="CJ252" t="s">
        <v>282</v>
      </c>
      <c r="CK252" t="s">
        <v>282</v>
      </c>
      <c r="CL252" t="s">
        <v>282</v>
      </c>
      <c r="CM252" t="s">
        <v>282</v>
      </c>
      <c r="CN252" t="s">
        <v>282</v>
      </c>
      <c r="CO252">
        <v>1139</v>
      </c>
      <c r="CP252" t="s">
        <v>282</v>
      </c>
      <c r="CQ252" t="s">
        <v>282</v>
      </c>
      <c r="CR252" t="s">
        <v>3077</v>
      </c>
      <c r="CS252" t="s">
        <v>282</v>
      </c>
      <c r="CT252" t="s">
        <v>282</v>
      </c>
      <c r="CU252" t="s">
        <v>282</v>
      </c>
      <c r="CV252" t="s">
        <v>282</v>
      </c>
      <c r="CW252" t="s">
        <v>282</v>
      </c>
      <c r="CX252" t="s">
        <v>282</v>
      </c>
      <c r="CY252" t="s">
        <v>282</v>
      </c>
      <c r="CZ252" t="s">
        <v>282</v>
      </c>
      <c r="DA252" t="s">
        <v>282</v>
      </c>
      <c r="DB252" t="s">
        <v>282</v>
      </c>
      <c r="DC252" t="s">
        <v>282</v>
      </c>
      <c r="DD252" t="s">
        <v>282</v>
      </c>
      <c r="DE252" t="s">
        <v>282</v>
      </c>
      <c r="DF252" t="s">
        <v>282</v>
      </c>
      <c r="DG252" t="s">
        <v>282</v>
      </c>
      <c r="DH252" t="s">
        <v>282</v>
      </c>
      <c r="DJ252">
        <v>2</v>
      </c>
      <c r="DK252" t="s">
        <v>282</v>
      </c>
      <c r="DL252" t="s">
        <v>282</v>
      </c>
      <c r="DM252" t="s">
        <v>282</v>
      </c>
      <c r="DN252" t="s">
        <v>282</v>
      </c>
      <c r="DO252" t="s">
        <v>282</v>
      </c>
      <c r="DP252" t="s">
        <v>282</v>
      </c>
      <c r="DR252" t="s">
        <v>282</v>
      </c>
      <c r="DS252" t="s">
        <v>282</v>
      </c>
      <c r="DT252" t="s">
        <v>282</v>
      </c>
      <c r="DU252" t="s">
        <v>282</v>
      </c>
      <c r="DV252" t="s">
        <v>282</v>
      </c>
      <c r="DW252" t="s">
        <v>282</v>
      </c>
      <c r="DX252" t="s">
        <v>282</v>
      </c>
      <c r="EA252" t="e">
        <f t="shared" si="2"/>
        <v>#VALUE!</v>
      </c>
    </row>
    <row r="253" spans="1:131" x14ac:dyDescent="0.25">
      <c r="A253" t="s">
        <v>3290</v>
      </c>
      <c r="B253" t="s">
        <v>1390</v>
      </c>
      <c r="D253" t="s">
        <v>307</v>
      </c>
      <c r="E253" t="s">
        <v>1052</v>
      </c>
      <c r="H253">
        <v>8940</v>
      </c>
      <c r="I253" t="s">
        <v>282</v>
      </c>
      <c r="J253" t="s">
        <v>804</v>
      </c>
      <c r="K253" t="s">
        <v>1326</v>
      </c>
      <c r="L253">
        <v>87282200</v>
      </c>
      <c r="M253" t="s">
        <v>1327</v>
      </c>
      <c r="N253" t="s">
        <v>1392</v>
      </c>
      <c r="O253">
        <v>8940</v>
      </c>
      <c r="P253" t="s">
        <v>282</v>
      </c>
      <c r="Q253">
        <v>0</v>
      </c>
      <c r="T253" t="s">
        <v>282</v>
      </c>
      <c r="U253" s="62" t="str">
        <f>VLOOKUP(A253,'Rettelse til drænsystem'!$G$4:$H$424,2,FALSE)</f>
        <v/>
      </c>
      <c r="V253" t="s">
        <v>282</v>
      </c>
      <c r="W253" t="s">
        <v>239</v>
      </c>
      <c r="X253">
        <v>10</v>
      </c>
      <c r="Y253" t="s">
        <v>282</v>
      </c>
      <c r="Z253" t="s">
        <v>282</v>
      </c>
      <c r="AA253" t="s">
        <v>282</v>
      </c>
      <c r="AB253" t="s">
        <v>282</v>
      </c>
      <c r="AC253" t="s">
        <v>282</v>
      </c>
      <c r="AD253" t="s">
        <v>282</v>
      </c>
      <c r="AE253" t="s">
        <v>282</v>
      </c>
      <c r="AF253" t="s">
        <v>282</v>
      </c>
      <c r="AG253" t="s">
        <v>282</v>
      </c>
      <c r="AH253" t="s">
        <v>282</v>
      </c>
      <c r="AI253" t="s">
        <v>282</v>
      </c>
      <c r="AJ253" t="s">
        <v>282</v>
      </c>
      <c r="AK253" t="s">
        <v>282</v>
      </c>
      <c r="AL253" t="s">
        <v>282</v>
      </c>
      <c r="AM253" t="s">
        <v>282</v>
      </c>
      <c r="AN253" t="s">
        <v>282</v>
      </c>
      <c r="AO253" t="s">
        <v>282</v>
      </c>
      <c r="AP253" t="s">
        <v>282</v>
      </c>
      <c r="AQ253" t="s">
        <v>282</v>
      </c>
      <c r="AR253" t="s">
        <v>282</v>
      </c>
      <c r="AS253" t="s">
        <v>282</v>
      </c>
      <c r="AT253" t="s">
        <v>282</v>
      </c>
      <c r="AU253" t="s">
        <v>282</v>
      </c>
      <c r="AV253" t="s">
        <v>282</v>
      </c>
      <c r="AW253" t="s">
        <v>282</v>
      </c>
      <c r="AX253" t="s">
        <v>282</v>
      </c>
      <c r="AY253" t="s">
        <v>282</v>
      </c>
      <c r="BA253">
        <v>1140</v>
      </c>
      <c r="BB253">
        <v>28</v>
      </c>
      <c r="BC253" t="s">
        <v>1066</v>
      </c>
      <c r="BD253" t="s">
        <v>1090</v>
      </c>
      <c r="BE253" t="s">
        <v>3291</v>
      </c>
      <c r="BF253">
        <v>10</v>
      </c>
      <c r="BG253" t="s">
        <v>282</v>
      </c>
      <c r="BH253">
        <v>3.93</v>
      </c>
      <c r="BI253">
        <v>5.2</v>
      </c>
      <c r="BJ253" t="s">
        <v>3078</v>
      </c>
      <c r="BK253" t="s">
        <v>282</v>
      </c>
      <c r="BL253" t="s">
        <v>282</v>
      </c>
      <c r="BM253" t="s">
        <v>282</v>
      </c>
      <c r="BN253" t="s">
        <v>282</v>
      </c>
      <c r="BO253" t="s">
        <v>282</v>
      </c>
      <c r="BP253" t="s">
        <v>282</v>
      </c>
      <c r="BQ253" t="s">
        <v>282</v>
      </c>
      <c r="BR253" t="s">
        <v>282</v>
      </c>
      <c r="BS253" t="s">
        <v>282</v>
      </c>
      <c r="BT253" t="s">
        <v>282</v>
      </c>
      <c r="BU253">
        <v>1143</v>
      </c>
      <c r="BV253">
        <v>7</v>
      </c>
      <c r="BW253" t="s">
        <v>1068</v>
      </c>
      <c r="BX253" t="s">
        <v>3077</v>
      </c>
      <c r="BY253" t="s">
        <v>1326</v>
      </c>
      <c r="BZ253">
        <v>10</v>
      </c>
      <c r="CA253" t="s">
        <v>282</v>
      </c>
      <c r="CB253">
        <v>2.94</v>
      </c>
      <c r="CC253">
        <v>7.29</v>
      </c>
      <c r="CD253" t="s">
        <v>3078</v>
      </c>
      <c r="CE253" t="s">
        <v>282</v>
      </c>
      <c r="CF253" t="s">
        <v>282</v>
      </c>
      <c r="CG253" t="s">
        <v>282</v>
      </c>
      <c r="CH253" t="s">
        <v>282</v>
      </c>
      <c r="CI253" t="s">
        <v>282</v>
      </c>
      <c r="CJ253" t="s">
        <v>282</v>
      </c>
      <c r="CK253" t="s">
        <v>282</v>
      </c>
      <c r="CL253" t="s">
        <v>282</v>
      </c>
      <c r="CM253" t="s">
        <v>282</v>
      </c>
      <c r="CN253" t="s">
        <v>282</v>
      </c>
      <c r="CO253">
        <v>1144</v>
      </c>
      <c r="CP253">
        <v>11</v>
      </c>
      <c r="CQ253" t="s">
        <v>1069</v>
      </c>
      <c r="CR253" t="s">
        <v>3077</v>
      </c>
      <c r="CS253" t="s">
        <v>1326</v>
      </c>
      <c r="CT253">
        <v>9</v>
      </c>
      <c r="CU253" t="s">
        <v>282</v>
      </c>
      <c r="CV253">
        <v>4.22</v>
      </c>
      <c r="CW253">
        <v>4.59</v>
      </c>
      <c r="CX253">
        <v>0.08</v>
      </c>
      <c r="CY253" t="s">
        <v>282</v>
      </c>
      <c r="CZ253" t="s">
        <v>282</v>
      </c>
      <c r="DA253" t="s">
        <v>282</v>
      </c>
      <c r="DB253" t="s">
        <v>282</v>
      </c>
      <c r="DC253" t="s">
        <v>282</v>
      </c>
      <c r="DD253" t="s">
        <v>282</v>
      </c>
      <c r="DE253" t="s">
        <v>282</v>
      </c>
      <c r="DF253" t="s">
        <v>282</v>
      </c>
      <c r="DG253" t="s">
        <v>282</v>
      </c>
      <c r="DH253" t="s">
        <v>282</v>
      </c>
      <c r="DJ253">
        <v>3</v>
      </c>
      <c r="DK253">
        <v>3.6966666666666668</v>
      </c>
      <c r="DL253">
        <v>5.6933333333333325</v>
      </c>
      <c r="DM253">
        <v>0.08</v>
      </c>
      <c r="DN253" t="s">
        <v>282</v>
      </c>
      <c r="DO253" t="s">
        <v>282</v>
      </c>
      <c r="DP253" t="s">
        <v>282</v>
      </c>
      <c r="DR253">
        <v>3.43</v>
      </c>
      <c r="DS253">
        <v>3.76</v>
      </c>
      <c r="DT253">
        <v>7.0000000000000007E-2</v>
      </c>
      <c r="DU253">
        <v>7</v>
      </c>
      <c r="DV253">
        <v>8</v>
      </c>
      <c r="DW253">
        <v>0</v>
      </c>
      <c r="DX253">
        <v>213</v>
      </c>
      <c r="EA253">
        <f t="shared" si="2"/>
        <v>0.64929742388758793</v>
      </c>
    </row>
    <row r="254" spans="1:131" x14ac:dyDescent="0.25">
      <c r="A254" t="s">
        <v>3292</v>
      </c>
      <c r="B254" t="s">
        <v>1385</v>
      </c>
      <c r="D254" t="s">
        <v>307</v>
      </c>
      <c r="E254" t="s">
        <v>1052</v>
      </c>
      <c r="H254">
        <v>8940</v>
      </c>
      <c r="I254" t="s">
        <v>282</v>
      </c>
      <c r="J254" t="s">
        <v>804</v>
      </c>
      <c r="K254" t="s">
        <v>1326</v>
      </c>
      <c r="L254">
        <v>87282200</v>
      </c>
      <c r="M254" t="s">
        <v>1327</v>
      </c>
      <c r="N254" t="s">
        <v>1388</v>
      </c>
      <c r="O254">
        <v>8940</v>
      </c>
      <c r="P254" t="s">
        <v>282</v>
      </c>
      <c r="Q254">
        <v>0</v>
      </c>
      <c r="T254" t="s">
        <v>282</v>
      </c>
      <c r="U254" s="62" t="str">
        <f>VLOOKUP(A254,'Rettelse til drænsystem'!$G$4:$H$424,2,FALSE)</f>
        <v/>
      </c>
      <c r="V254" t="s">
        <v>282</v>
      </c>
      <c r="W254" t="s">
        <v>239</v>
      </c>
      <c r="X254">
        <v>10</v>
      </c>
      <c r="Y254" t="s">
        <v>282</v>
      </c>
      <c r="Z254" t="s">
        <v>282</v>
      </c>
      <c r="AA254" t="s">
        <v>282</v>
      </c>
      <c r="AB254" t="s">
        <v>282</v>
      </c>
      <c r="AC254" t="s">
        <v>282</v>
      </c>
      <c r="AD254" t="s">
        <v>282</v>
      </c>
      <c r="AE254" t="s">
        <v>282</v>
      </c>
      <c r="AF254" t="s">
        <v>282</v>
      </c>
      <c r="AG254" t="s">
        <v>282</v>
      </c>
      <c r="AH254" t="s">
        <v>282</v>
      </c>
      <c r="AI254" t="s">
        <v>282</v>
      </c>
      <c r="AJ254" t="s">
        <v>282</v>
      </c>
      <c r="AK254" t="s">
        <v>282</v>
      </c>
      <c r="AL254" t="s">
        <v>282</v>
      </c>
      <c r="AM254" t="s">
        <v>282</v>
      </c>
      <c r="AN254" t="s">
        <v>282</v>
      </c>
      <c r="AO254" t="s">
        <v>282</v>
      </c>
      <c r="AP254" t="s">
        <v>282</v>
      </c>
      <c r="AQ254" t="s">
        <v>282</v>
      </c>
      <c r="AR254" t="s">
        <v>282</v>
      </c>
      <c r="AS254" t="s">
        <v>282</v>
      </c>
      <c r="AT254" t="s">
        <v>282</v>
      </c>
      <c r="AU254" t="s">
        <v>282</v>
      </c>
      <c r="AV254" t="s">
        <v>282</v>
      </c>
      <c r="AW254" t="s">
        <v>282</v>
      </c>
      <c r="AX254" t="s">
        <v>282</v>
      </c>
      <c r="AY254" t="s">
        <v>282</v>
      </c>
      <c r="BA254">
        <v>1141</v>
      </c>
      <c r="BB254">
        <v>28</v>
      </c>
      <c r="BC254" t="s">
        <v>1066</v>
      </c>
      <c r="BD254" t="s">
        <v>1090</v>
      </c>
      <c r="BE254" t="s">
        <v>3291</v>
      </c>
      <c r="BF254">
        <v>10</v>
      </c>
      <c r="BG254" t="s">
        <v>282</v>
      </c>
      <c r="BH254">
        <v>5.53</v>
      </c>
      <c r="BI254">
        <v>6.37</v>
      </c>
      <c r="BJ254">
        <v>0.13</v>
      </c>
      <c r="BK254" t="s">
        <v>282</v>
      </c>
      <c r="BL254" t="s">
        <v>282</v>
      </c>
      <c r="BM254" t="s">
        <v>282</v>
      </c>
      <c r="BN254" t="s">
        <v>282</v>
      </c>
      <c r="BO254" t="s">
        <v>282</v>
      </c>
      <c r="BP254" t="s">
        <v>282</v>
      </c>
      <c r="BQ254" t="s">
        <v>282</v>
      </c>
      <c r="BR254" t="s">
        <v>282</v>
      </c>
      <c r="BS254" t="s">
        <v>282</v>
      </c>
      <c r="BT254" t="s">
        <v>282</v>
      </c>
      <c r="BU254">
        <v>1142</v>
      </c>
      <c r="BV254">
        <v>7</v>
      </c>
      <c r="BW254" t="s">
        <v>1068</v>
      </c>
      <c r="BX254" t="s">
        <v>3077</v>
      </c>
      <c r="BY254" t="s">
        <v>1326</v>
      </c>
      <c r="BZ254">
        <v>1</v>
      </c>
      <c r="CA254" t="s">
        <v>282</v>
      </c>
      <c r="CB254">
        <v>2.34</v>
      </c>
      <c r="CC254">
        <v>4.87</v>
      </c>
      <c r="CD254">
        <v>0.14000000000000001</v>
      </c>
      <c r="CE254" t="s">
        <v>282</v>
      </c>
      <c r="CF254" t="s">
        <v>282</v>
      </c>
      <c r="CG254" t="s">
        <v>282</v>
      </c>
      <c r="CH254" t="s">
        <v>282</v>
      </c>
      <c r="CI254" t="s">
        <v>282</v>
      </c>
      <c r="CJ254" t="s">
        <v>282</v>
      </c>
      <c r="CK254" t="s">
        <v>282</v>
      </c>
      <c r="CL254" t="s">
        <v>282</v>
      </c>
      <c r="CM254" t="s">
        <v>282</v>
      </c>
      <c r="CN254" t="s">
        <v>282</v>
      </c>
      <c r="CO254">
        <v>1145</v>
      </c>
      <c r="CP254">
        <v>11</v>
      </c>
      <c r="CQ254" t="s">
        <v>1069</v>
      </c>
      <c r="CR254" t="s">
        <v>3077</v>
      </c>
      <c r="CS254" t="s">
        <v>1326</v>
      </c>
      <c r="CT254">
        <v>9</v>
      </c>
      <c r="CU254" t="s">
        <v>282</v>
      </c>
      <c r="CV254">
        <v>3.69</v>
      </c>
      <c r="CW254">
        <v>4.17</v>
      </c>
      <c r="CX254">
        <v>0.22</v>
      </c>
      <c r="CY254" t="s">
        <v>282</v>
      </c>
      <c r="CZ254" t="s">
        <v>282</v>
      </c>
      <c r="DA254" t="s">
        <v>282</v>
      </c>
      <c r="DB254" t="s">
        <v>282</v>
      </c>
      <c r="DC254" t="s">
        <v>282</v>
      </c>
      <c r="DD254" t="s">
        <v>282</v>
      </c>
      <c r="DE254" t="s">
        <v>282</v>
      </c>
      <c r="DF254" t="s">
        <v>282</v>
      </c>
      <c r="DG254" t="s">
        <v>282</v>
      </c>
      <c r="DH254" t="s">
        <v>282</v>
      </c>
      <c r="DJ254">
        <v>3</v>
      </c>
      <c r="DK254">
        <v>3.8533333333333335</v>
      </c>
      <c r="DL254">
        <v>5.1366666666666667</v>
      </c>
      <c r="DM254">
        <v>0.16333333333333333</v>
      </c>
      <c r="DN254" t="s">
        <v>282</v>
      </c>
      <c r="DO254" t="s">
        <v>282</v>
      </c>
      <c r="DP254" t="s">
        <v>282</v>
      </c>
      <c r="DR254">
        <v>4.41</v>
      </c>
      <c r="DS254">
        <v>4.96</v>
      </c>
      <c r="DT254">
        <v>0.18</v>
      </c>
      <c r="DU254">
        <v>9</v>
      </c>
      <c r="DV254">
        <v>11</v>
      </c>
      <c r="DW254">
        <v>0</v>
      </c>
      <c r="DX254">
        <v>213</v>
      </c>
      <c r="EA254">
        <f t="shared" si="2"/>
        <v>0.75016223231667756</v>
      </c>
    </row>
    <row r="255" spans="1:131" x14ac:dyDescent="0.25">
      <c r="A255" t="s">
        <v>3293</v>
      </c>
      <c r="B255" t="s">
        <v>282</v>
      </c>
      <c r="D255" t="s">
        <v>307</v>
      </c>
      <c r="E255" t="s">
        <v>1052</v>
      </c>
      <c r="H255">
        <v>7140</v>
      </c>
      <c r="I255" t="s">
        <v>690</v>
      </c>
      <c r="J255" t="s">
        <v>804</v>
      </c>
      <c r="K255" t="s">
        <v>1326</v>
      </c>
      <c r="L255">
        <v>87282200</v>
      </c>
      <c r="M255" t="s">
        <v>1327</v>
      </c>
      <c r="N255" t="s">
        <v>282</v>
      </c>
      <c r="O255" t="s">
        <v>282</v>
      </c>
      <c r="P255" t="s">
        <v>282</v>
      </c>
      <c r="Q255">
        <v>0</v>
      </c>
      <c r="T255" t="s">
        <v>282</v>
      </c>
      <c r="U255" s="62" t="str">
        <f>VLOOKUP(A255,'Rettelse til drænsystem'!$G$4:$H$424,2,FALSE)</f>
        <v/>
      </c>
      <c r="V255" t="s">
        <v>282</v>
      </c>
      <c r="W255" t="s">
        <v>282</v>
      </c>
      <c r="X255" t="s">
        <v>282</v>
      </c>
      <c r="Y255" t="s">
        <v>282</v>
      </c>
      <c r="Z255" t="s">
        <v>282</v>
      </c>
      <c r="AA255" t="s">
        <v>282</v>
      </c>
      <c r="AB255" t="s">
        <v>282</v>
      </c>
      <c r="AC255" t="s">
        <v>282</v>
      </c>
      <c r="AD255" t="s">
        <v>282</v>
      </c>
      <c r="AE255" t="s">
        <v>282</v>
      </c>
      <c r="AF255" t="s">
        <v>282</v>
      </c>
      <c r="AG255" t="s">
        <v>282</v>
      </c>
      <c r="AH255" t="s">
        <v>282</v>
      </c>
      <c r="AI255" t="s">
        <v>282</v>
      </c>
      <c r="AJ255" t="s">
        <v>282</v>
      </c>
      <c r="AK255" t="s">
        <v>282</v>
      </c>
      <c r="AL255" t="s">
        <v>282</v>
      </c>
      <c r="AM255" t="s">
        <v>282</v>
      </c>
      <c r="AN255" t="s">
        <v>282</v>
      </c>
      <c r="AO255" t="s">
        <v>282</v>
      </c>
      <c r="AP255" t="s">
        <v>282</v>
      </c>
      <c r="AQ255" t="s">
        <v>282</v>
      </c>
      <c r="AR255" t="s">
        <v>282</v>
      </c>
      <c r="AS255" t="s">
        <v>282</v>
      </c>
      <c r="AT255" t="s">
        <v>282</v>
      </c>
      <c r="AU255" t="s">
        <v>282</v>
      </c>
      <c r="AV255" t="s">
        <v>282</v>
      </c>
      <c r="AW255" t="s">
        <v>282</v>
      </c>
      <c r="AX255" t="s">
        <v>282</v>
      </c>
      <c r="AY255" t="s">
        <v>282</v>
      </c>
      <c r="BA255">
        <v>1236</v>
      </c>
      <c r="BB255" t="s">
        <v>282</v>
      </c>
      <c r="BC255" t="s">
        <v>282</v>
      </c>
      <c r="BD255" t="s">
        <v>1090</v>
      </c>
      <c r="BE255" t="s">
        <v>282</v>
      </c>
      <c r="BF255" t="s">
        <v>282</v>
      </c>
      <c r="BG255" t="s">
        <v>282</v>
      </c>
      <c r="BH255" t="s">
        <v>282</v>
      </c>
      <c r="BI255" t="s">
        <v>282</v>
      </c>
      <c r="BJ255" t="s">
        <v>282</v>
      </c>
      <c r="BK255" t="s">
        <v>282</v>
      </c>
      <c r="BL255" t="s">
        <v>282</v>
      </c>
      <c r="BM255" t="s">
        <v>282</v>
      </c>
      <c r="BN255" t="s">
        <v>282</v>
      </c>
      <c r="BO255" t="s">
        <v>282</v>
      </c>
      <c r="BP255" t="s">
        <v>282</v>
      </c>
      <c r="BQ255" t="s">
        <v>282</v>
      </c>
      <c r="BR255" t="s">
        <v>282</v>
      </c>
      <c r="BS255" t="s">
        <v>282</v>
      </c>
      <c r="BT255" t="s">
        <v>282</v>
      </c>
      <c r="BU255">
        <v>1036</v>
      </c>
      <c r="BV255" t="s">
        <v>282</v>
      </c>
      <c r="BW255" t="s">
        <v>282</v>
      </c>
      <c r="BX255" t="s">
        <v>3077</v>
      </c>
      <c r="BY255" t="s">
        <v>282</v>
      </c>
      <c r="BZ255" t="s">
        <v>282</v>
      </c>
      <c r="CA255" t="s">
        <v>282</v>
      </c>
      <c r="CB255" t="s">
        <v>282</v>
      </c>
      <c r="CC255" t="s">
        <v>282</v>
      </c>
      <c r="CD255" t="s">
        <v>282</v>
      </c>
      <c r="CE255" t="s">
        <v>282</v>
      </c>
      <c r="CF255" t="s">
        <v>282</v>
      </c>
      <c r="CG255" t="s">
        <v>282</v>
      </c>
      <c r="CH255" t="s">
        <v>282</v>
      </c>
      <c r="CI255" t="s">
        <v>282</v>
      </c>
      <c r="CJ255" t="s">
        <v>282</v>
      </c>
      <c r="CK255" t="s">
        <v>282</v>
      </c>
      <c r="CL255" t="s">
        <v>282</v>
      </c>
      <c r="CM255" t="s">
        <v>282</v>
      </c>
      <c r="CN255" t="s">
        <v>282</v>
      </c>
      <c r="CO255">
        <v>1236</v>
      </c>
      <c r="CP255" t="s">
        <v>282</v>
      </c>
      <c r="CQ255" t="s">
        <v>282</v>
      </c>
      <c r="CR255" t="s">
        <v>3077</v>
      </c>
      <c r="CS255" t="s">
        <v>282</v>
      </c>
      <c r="CT255" t="s">
        <v>282</v>
      </c>
      <c r="CU255" t="s">
        <v>282</v>
      </c>
      <c r="CV255" t="s">
        <v>282</v>
      </c>
      <c r="CW255" t="s">
        <v>282</v>
      </c>
      <c r="CX255" t="s">
        <v>282</v>
      </c>
      <c r="CY255" t="s">
        <v>282</v>
      </c>
      <c r="CZ255" t="s">
        <v>282</v>
      </c>
      <c r="DA255" t="s">
        <v>282</v>
      </c>
      <c r="DB255" t="s">
        <v>282</v>
      </c>
      <c r="DC255" t="s">
        <v>282</v>
      </c>
      <c r="DD255" t="s">
        <v>282</v>
      </c>
      <c r="DE255" t="s">
        <v>282</v>
      </c>
      <c r="DF255" t="s">
        <v>282</v>
      </c>
      <c r="DG255" t="s">
        <v>282</v>
      </c>
      <c r="DH255" t="s">
        <v>282</v>
      </c>
      <c r="DJ255">
        <v>3</v>
      </c>
      <c r="DK255" t="s">
        <v>282</v>
      </c>
      <c r="DL255" t="s">
        <v>282</v>
      </c>
      <c r="DM255" t="s">
        <v>282</v>
      </c>
      <c r="DN255" t="s">
        <v>282</v>
      </c>
      <c r="DO255" t="s">
        <v>282</v>
      </c>
      <c r="DP255" t="s">
        <v>282</v>
      </c>
      <c r="DR255" t="s">
        <v>282</v>
      </c>
      <c r="DS255" t="s">
        <v>282</v>
      </c>
      <c r="DT255" t="s">
        <v>282</v>
      </c>
      <c r="DU255" t="s">
        <v>282</v>
      </c>
      <c r="DV255" t="s">
        <v>282</v>
      </c>
      <c r="DW255" t="s">
        <v>282</v>
      </c>
      <c r="DX255" t="s">
        <v>282</v>
      </c>
      <c r="EA255" t="e">
        <f t="shared" si="2"/>
        <v>#VALUE!</v>
      </c>
    </row>
    <row r="256" spans="1:131" x14ac:dyDescent="0.25">
      <c r="A256" t="s">
        <v>3294</v>
      </c>
      <c r="B256" t="s">
        <v>282</v>
      </c>
      <c r="D256" t="s">
        <v>307</v>
      </c>
      <c r="E256" t="s">
        <v>1052</v>
      </c>
      <c r="H256">
        <v>7160</v>
      </c>
      <c r="I256" t="s">
        <v>1490</v>
      </c>
      <c r="J256" t="s">
        <v>804</v>
      </c>
      <c r="K256" t="s">
        <v>1326</v>
      </c>
      <c r="L256">
        <v>87282200</v>
      </c>
      <c r="M256" t="s">
        <v>1327</v>
      </c>
      <c r="N256" t="s">
        <v>282</v>
      </c>
      <c r="O256">
        <v>7160</v>
      </c>
      <c r="P256" t="s">
        <v>1490</v>
      </c>
      <c r="Q256" t="s">
        <v>191</v>
      </c>
      <c r="T256">
        <v>20</v>
      </c>
      <c r="U256" s="62" t="str">
        <f>VLOOKUP(A256,'Rettelse til drænsystem'!$G$4:$H$424,2,FALSE)</f>
        <v>Systematisk drænet</v>
      </c>
      <c r="V256" t="s">
        <v>1104</v>
      </c>
      <c r="W256" t="s">
        <v>239</v>
      </c>
      <c r="X256">
        <v>12</v>
      </c>
      <c r="Y256" t="s">
        <v>1095</v>
      </c>
      <c r="Z256">
        <v>1</v>
      </c>
      <c r="AA256" t="s">
        <v>282</v>
      </c>
      <c r="AB256" t="s">
        <v>282</v>
      </c>
      <c r="AC256">
        <v>10</v>
      </c>
      <c r="AD256" t="s">
        <v>249</v>
      </c>
      <c r="AE256">
        <v>1</v>
      </c>
      <c r="AF256" t="s">
        <v>282</v>
      </c>
      <c r="AG256" t="s">
        <v>282</v>
      </c>
      <c r="AH256" t="s">
        <v>282</v>
      </c>
      <c r="AI256" t="s">
        <v>282</v>
      </c>
      <c r="AJ256" t="s">
        <v>282</v>
      </c>
      <c r="AK256" t="s">
        <v>282</v>
      </c>
      <c r="AL256" t="s">
        <v>282</v>
      </c>
      <c r="AM256" t="s">
        <v>282</v>
      </c>
      <c r="AN256" t="s">
        <v>282</v>
      </c>
      <c r="AO256" t="s">
        <v>192</v>
      </c>
      <c r="AP256" t="s">
        <v>197</v>
      </c>
      <c r="AQ256" t="s">
        <v>198</v>
      </c>
      <c r="AR256" t="s">
        <v>282</v>
      </c>
      <c r="AS256">
        <v>636.79999999999995</v>
      </c>
      <c r="AT256">
        <v>729.9000000000002</v>
      </c>
      <c r="AU256">
        <v>594.37999999999931</v>
      </c>
      <c r="AV256">
        <v>92.033128739362752</v>
      </c>
      <c r="AW256">
        <v>15.483887200000481</v>
      </c>
      <c r="AX256">
        <v>101.23644161329904</v>
      </c>
      <c r="AY256">
        <v>17.032275920000529</v>
      </c>
      <c r="BA256">
        <v>1028</v>
      </c>
      <c r="BB256" t="s">
        <v>282</v>
      </c>
      <c r="BC256" t="s">
        <v>282</v>
      </c>
      <c r="BD256" t="s">
        <v>1090</v>
      </c>
      <c r="BE256" t="s">
        <v>282</v>
      </c>
      <c r="BF256" t="s">
        <v>1149</v>
      </c>
      <c r="BG256" t="s">
        <v>3295</v>
      </c>
      <c r="BH256" t="s">
        <v>282</v>
      </c>
      <c r="BI256" t="s">
        <v>282</v>
      </c>
      <c r="BJ256" t="s">
        <v>282</v>
      </c>
      <c r="BK256" t="s">
        <v>282</v>
      </c>
      <c r="BL256" t="s">
        <v>282</v>
      </c>
      <c r="BM256" t="s">
        <v>282</v>
      </c>
      <c r="BN256" t="s">
        <v>282</v>
      </c>
      <c r="BO256" t="s">
        <v>282</v>
      </c>
      <c r="BP256" t="s">
        <v>282</v>
      </c>
      <c r="BQ256" t="s">
        <v>282</v>
      </c>
      <c r="BR256" t="s">
        <v>282</v>
      </c>
      <c r="BS256" t="s">
        <v>282</v>
      </c>
      <c r="BT256" t="s">
        <v>282</v>
      </c>
      <c r="BU256">
        <v>1040</v>
      </c>
      <c r="BV256" t="s">
        <v>282</v>
      </c>
      <c r="BW256" t="s">
        <v>282</v>
      </c>
      <c r="BX256" t="s">
        <v>3077</v>
      </c>
      <c r="BY256" t="s">
        <v>3296</v>
      </c>
      <c r="BZ256" t="s">
        <v>282</v>
      </c>
      <c r="CA256" t="s">
        <v>282</v>
      </c>
      <c r="CB256">
        <v>6.85</v>
      </c>
      <c r="CC256">
        <v>7.42</v>
      </c>
      <c r="CD256">
        <v>0.02</v>
      </c>
      <c r="CE256" t="s">
        <v>282</v>
      </c>
      <c r="CF256" t="s">
        <v>282</v>
      </c>
      <c r="CG256" t="s">
        <v>282</v>
      </c>
      <c r="CH256" t="s">
        <v>282</v>
      </c>
      <c r="CI256" t="s">
        <v>282</v>
      </c>
      <c r="CJ256" t="s">
        <v>282</v>
      </c>
      <c r="CK256" t="s">
        <v>282</v>
      </c>
      <c r="CL256" t="s">
        <v>282</v>
      </c>
      <c r="CM256" t="s">
        <v>282</v>
      </c>
      <c r="CN256" t="s">
        <v>282</v>
      </c>
      <c r="CO256">
        <v>1028</v>
      </c>
      <c r="CP256" t="s">
        <v>282</v>
      </c>
      <c r="CQ256" t="s">
        <v>282</v>
      </c>
      <c r="CR256" t="s">
        <v>3077</v>
      </c>
      <c r="CS256" t="s">
        <v>282</v>
      </c>
      <c r="CT256" t="s">
        <v>281</v>
      </c>
      <c r="CU256" t="s">
        <v>281</v>
      </c>
      <c r="CV256" t="s">
        <v>282</v>
      </c>
      <c r="CW256" t="s">
        <v>282</v>
      </c>
      <c r="CX256" t="s">
        <v>282</v>
      </c>
      <c r="CY256" t="s">
        <v>282</v>
      </c>
      <c r="CZ256" t="s">
        <v>282</v>
      </c>
      <c r="DA256" t="s">
        <v>282</v>
      </c>
      <c r="DB256" t="s">
        <v>282</v>
      </c>
      <c r="DC256" t="s">
        <v>282</v>
      </c>
      <c r="DD256" t="s">
        <v>282</v>
      </c>
      <c r="DE256" t="s">
        <v>282</v>
      </c>
      <c r="DF256" t="s">
        <v>282</v>
      </c>
      <c r="DG256" t="s">
        <v>282</v>
      </c>
      <c r="DH256" t="s">
        <v>282</v>
      </c>
      <c r="DJ256">
        <v>3</v>
      </c>
      <c r="DK256">
        <v>6.85</v>
      </c>
      <c r="DL256">
        <v>7.42</v>
      </c>
      <c r="DM256">
        <v>0.02</v>
      </c>
      <c r="DN256">
        <v>40.715029999999949</v>
      </c>
      <c r="DO256">
        <v>44.102995999999948</v>
      </c>
      <c r="DP256">
        <v>0.11887599999999987</v>
      </c>
      <c r="DR256" t="s">
        <v>282</v>
      </c>
      <c r="DS256" t="s">
        <v>282</v>
      </c>
      <c r="DT256" t="s">
        <v>282</v>
      </c>
      <c r="DU256" t="s">
        <v>282</v>
      </c>
      <c r="DV256" t="s">
        <v>282</v>
      </c>
      <c r="DW256" t="s">
        <v>282</v>
      </c>
      <c r="DX256" t="s">
        <v>282</v>
      </c>
      <c r="EA256">
        <f t="shared" si="2"/>
        <v>0.92318059299191368</v>
      </c>
    </row>
    <row r="257" spans="1:131" x14ac:dyDescent="0.25">
      <c r="A257" t="s">
        <v>3297</v>
      </c>
      <c r="B257" t="s">
        <v>282</v>
      </c>
      <c r="D257" t="s">
        <v>307</v>
      </c>
      <c r="E257" t="s">
        <v>1052</v>
      </c>
      <c r="H257">
        <v>7361</v>
      </c>
      <c r="I257" t="s">
        <v>1495</v>
      </c>
      <c r="J257" t="s">
        <v>804</v>
      </c>
      <c r="K257" t="s">
        <v>1326</v>
      </c>
      <c r="L257">
        <v>87282200</v>
      </c>
      <c r="M257" t="s">
        <v>1327</v>
      </c>
      <c r="N257" t="s">
        <v>282</v>
      </c>
      <c r="O257">
        <v>7361</v>
      </c>
      <c r="P257" t="s">
        <v>1495</v>
      </c>
      <c r="Q257" t="s">
        <v>214</v>
      </c>
      <c r="T257">
        <v>8</v>
      </c>
      <c r="U257" s="62" t="str">
        <f>VLOOKUP(A257,'Rettelse til drænsystem'!$G$4:$H$424,2,FALSE)</f>
        <v>Pletdrænet</v>
      </c>
      <c r="V257" t="s">
        <v>1165</v>
      </c>
      <c r="W257" t="s">
        <v>239</v>
      </c>
      <c r="X257">
        <v>2</v>
      </c>
      <c r="Y257" t="s">
        <v>1181</v>
      </c>
      <c r="Z257">
        <v>1</v>
      </c>
      <c r="AA257" t="s">
        <v>282</v>
      </c>
      <c r="AB257" t="s">
        <v>282</v>
      </c>
      <c r="AC257">
        <v>6</v>
      </c>
      <c r="AD257" t="s">
        <v>195</v>
      </c>
      <c r="AE257">
        <v>1</v>
      </c>
      <c r="AF257" t="s">
        <v>282</v>
      </c>
      <c r="AG257" t="s">
        <v>282</v>
      </c>
      <c r="AH257" t="s">
        <v>282</v>
      </c>
      <c r="AI257" t="s">
        <v>282</v>
      </c>
      <c r="AJ257" t="s">
        <v>282</v>
      </c>
      <c r="AK257" t="s">
        <v>282</v>
      </c>
      <c r="AL257" t="s">
        <v>282</v>
      </c>
      <c r="AM257" t="s">
        <v>282</v>
      </c>
      <c r="AN257" t="s">
        <v>282</v>
      </c>
      <c r="AO257" t="s">
        <v>192</v>
      </c>
      <c r="AP257" t="s">
        <v>197</v>
      </c>
      <c r="AQ257" t="s">
        <v>198</v>
      </c>
      <c r="AR257" t="s">
        <v>282</v>
      </c>
      <c r="AS257">
        <v>737.99999999999977</v>
      </c>
      <c r="AT257">
        <v>807.00000000000011</v>
      </c>
      <c r="AU257">
        <v>625.18000000000029</v>
      </c>
      <c r="AV257">
        <v>98.392641677371344</v>
      </c>
      <c r="AW257">
        <v>15.738290040847643</v>
      </c>
      <c r="AX257">
        <v>108.23190584510849</v>
      </c>
      <c r="AY257">
        <v>17.312119044932409</v>
      </c>
      <c r="BA257">
        <v>1035</v>
      </c>
      <c r="BB257" t="s">
        <v>282</v>
      </c>
      <c r="BC257" t="s">
        <v>282</v>
      </c>
      <c r="BD257" t="s">
        <v>1090</v>
      </c>
      <c r="BE257" t="s">
        <v>282</v>
      </c>
      <c r="BF257" t="s">
        <v>282</v>
      </c>
      <c r="BG257" t="s">
        <v>282</v>
      </c>
      <c r="BH257">
        <v>4.8</v>
      </c>
      <c r="BI257">
        <v>4.8600000000000003</v>
      </c>
      <c r="BJ257">
        <v>0.01</v>
      </c>
      <c r="BK257" t="s">
        <v>282</v>
      </c>
      <c r="BL257" t="s">
        <v>282</v>
      </c>
      <c r="BM257" t="s">
        <v>282</v>
      </c>
      <c r="BN257" t="s">
        <v>282</v>
      </c>
      <c r="BO257" t="s">
        <v>282</v>
      </c>
      <c r="BP257" t="s">
        <v>282</v>
      </c>
      <c r="BQ257" t="s">
        <v>282</v>
      </c>
      <c r="BR257" t="s">
        <v>282</v>
      </c>
      <c r="BS257" t="s">
        <v>282</v>
      </c>
      <c r="BT257" t="s">
        <v>282</v>
      </c>
      <c r="BU257">
        <v>1043</v>
      </c>
      <c r="BV257" t="s">
        <v>282</v>
      </c>
      <c r="BW257" t="s">
        <v>282</v>
      </c>
      <c r="BX257" t="s">
        <v>3077</v>
      </c>
      <c r="BY257" t="s">
        <v>282</v>
      </c>
      <c r="BZ257" t="s">
        <v>282</v>
      </c>
      <c r="CA257" t="s">
        <v>282</v>
      </c>
      <c r="CB257">
        <v>4.76</v>
      </c>
      <c r="CC257">
        <v>6.1</v>
      </c>
      <c r="CD257" t="s">
        <v>3078</v>
      </c>
      <c r="CE257" t="s">
        <v>282</v>
      </c>
      <c r="CF257" t="s">
        <v>282</v>
      </c>
      <c r="CG257" t="s">
        <v>282</v>
      </c>
      <c r="CH257" t="s">
        <v>282</v>
      </c>
      <c r="CI257" t="s">
        <v>282</v>
      </c>
      <c r="CJ257" t="s">
        <v>282</v>
      </c>
      <c r="CK257" t="s">
        <v>282</v>
      </c>
      <c r="CL257" t="s">
        <v>282</v>
      </c>
      <c r="CM257" t="s">
        <v>282</v>
      </c>
      <c r="CN257" t="s">
        <v>282</v>
      </c>
      <c r="CO257">
        <v>1035</v>
      </c>
      <c r="CP257" t="s">
        <v>282</v>
      </c>
      <c r="CQ257" t="s">
        <v>282</v>
      </c>
      <c r="CR257" t="s">
        <v>3077</v>
      </c>
      <c r="CS257" t="s">
        <v>282</v>
      </c>
      <c r="CT257" t="s">
        <v>282</v>
      </c>
      <c r="CU257" t="s">
        <v>282</v>
      </c>
      <c r="CV257">
        <v>4.8</v>
      </c>
      <c r="CW257">
        <v>4.8600000000000003</v>
      </c>
      <c r="CX257">
        <v>0.01</v>
      </c>
      <c r="CY257" t="s">
        <v>282</v>
      </c>
      <c r="CZ257" t="s">
        <v>282</v>
      </c>
      <c r="DA257" t="s">
        <v>282</v>
      </c>
      <c r="DB257" t="s">
        <v>282</v>
      </c>
      <c r="DC257" t="s">
        <v>282</v>
      </c>
      <c r="DD257" t="s">
        <v>282</v>
      </c>
      <c r="DE257" t="s">
        <v>282</v>
      </c>
      <c r="DF257" t="s">
        <v>282</v>
      </c>
      <c r="DG257" t="s">
        <v>282</v>
      </c>
      <c r="DH257" t="s">
        <v>282</v>
      </c>
      <c r="DJ257">
        <v>3</v>
      </c>
      <c r="DK257">
        <v>4.7866666666666662</v>
      </c>
      <c r="DL257">
        <v>5.2733333333333334</v>
      </c>
      <c r="DM257">
        <v>0.01</v>
      </c>
      <c r="DN257">
        <v>29.925282666666675</v>
      </c>
      <c r="DO257">
        <v>32.967825333333352</v>
      </c>
      <c r="DP257">
        <v>6.2518000000000032E-2</v>
      </c>
      <c r="DR257" t="s">
        <v>282</v>
      </c>
      <c r="DS257" t="s">
        <v>282</v>
      </c>
      <c r="DT257" t="s">
        <v>282</v>
      </c>
      <c r="DU257" t="s">
        <v>282</v>
      </c>
      <c r="DV257" t="s">
        <v>282</v>
      </c>
      <c r="DW257" t="s">
        <v>282</v>
      </c>
      <c r="DX257" t="s">
        <v>282</v>
      </c>
      <c r="EA257">
        <f t="shared" si="2"/>
        <v>0.90771175726927933</v>
      </c>
    </row>
    <row r="258" spans="1:131" x14ac:dyDescent="0.25">
      <c r="A258" t="s">
        <v>3298</v>
      </c>
      <c r="B258" t="s">
        <v>282</v>
      </c>
      <c r="D258" t="s">
        <v>307</v>
      </c>
      <c r="E258" t="s">
        <v>1052</v>
      </c>
      <c r="H258">
        <v>8740</v>
      </c>
      <c r="I258" t="s">
        <v>1477</v>
      </c>
      <c r="J258" t="s">
        <v>804</v>
      </c>
      <c r="K258" t="s">
        <v>1326</v>
      </c>
      <c r="L258">
        <v>87282200</v>
      </c>
      <c r="M258" t="s">
        <v>1327</v>
      </c>
      <c r="N258" t="s">
        <v>282</v>
      </c>
      <c r="O258" t="s">
        <v>282</v>
      </c>
      <c r="P258" t="s">
        <v>282</v>
      </c>
      <c r="Q258">
        <v>0</v>
      </c>
      <c r="T258" t="s">
        <v>282</v>
      </c>
      <c r="U258" s="62" t="str">
        <f>VLOOKUP(A258,'Rettelse til drænsystem'!$G$4:$H$424,2,FALSE)</f>
        <v/>
      </c>
      <c r="V258" t="s">
        <v>282</v>
      </c>
      <c r="W258" t="s">
        <v>282</v>
      </c>
      <c r="X258" t="s">
        <v>282</v>
      </c>
      <c r="Y258" t="s">
        <v>282</v>
      </c>
      <c r="Z258" t="s">
        <v>282</v>
      </c>
      <c r="AA258" t="s">
        <v>282</v>
      </c>
      <c r="AB258" t="s">
        <v>282</v>
      </c>
      <c r="AC258" t="s">
        <v>282</v>
      </c>
      <c r="AD258" t="s">
        <v>282</v>
      </c>
      <c r="AE258" t="s">
        <v>282</v>
      </c>
      <c r="AF258" t="s">
        <v>282</v>
      </c>
      <c r="AG258" t="s">
        <v>282</v>
      </c>
      <c r="AH258" t="s">
        <v>282</v>
      </c>
      <c r="AI258" t="s">
        <v>282</v>
      </c>
      <c r="AJ258" t="s">
        <v>282</v>
      </c>
      <c r="AK258" t="s">
        <v>282</v>
      </c>
      <c r="AL258" t="s">
        <v>282</v>
      </c>
      <c r="AM258" t="s">
        <v>282</v>
      </c>
      <c r="AN258" t="s">
        <v>282</v>
      </c>
      <c r="AO258" t="s">
        <v>282</v>
      </c>
      <c r="AP258" t="s">
        <v>282</v>
      </c>
      <c r="AQ258" t="s">
        <v>282</v>
      </c>
      <c r="AR258" t="s">
        <v>282</v>
      </c>
      <c r="AS258" t="s">
        <v>282</v>
      </c>
      <c r="AT258" t="s">
        <v>282</v>
      </c>
      <c r="AU258" t="s">
        <v>282</v>
      </c>
      <c r="AV258" t="s">
        <v>282</v>
      </c>
      <c r="AW258" t="s">
        <v>282</v>
      </c>
      <c r="AX258" t="s">
        <v>282</v>
      </c>
      <c r="AY258" t="s">
        <v>282</v>
      </c>
      <c r="BA258">
        <v>1034</v>
      </c>
      <c r="BB258" t="s">
        <v>282</v>
      </c>
      <c r="BC258" t="s">
        <v>282</v>
      </c>
      <c r="BD258" t="s">
        <v>1090</v>
      </c>
      <c r="BE258" t="s">
        <v>282</v>
      </c>
      <c r="BF258" t="s">
        <v>282</v>
      </c>
      <c r="BG258" t="s">
        <v>282</v>
      </c>
      <c r="BH258" t="s">
        <v>282</v>
      </c>
      <c r="BI258" t="s">
        <v>282</v>
      </c>
      <c r="BJ258" t="s">
        <v>282</v>
      </c>
      <c r="BK258" t="s">
        <v>282</v>
      </c>
      <c r="BL258" t="s">
        <v>282</v>
      </c>
      <c r="BM258" t="s">
        <v>282</v>
      </c>
      <c r="BN258" t="s">
        <v>282</v>
      </c>
      <c r="BO258" t="s">
        <v>282</v>
      </c>
      <c r="BP258" t="s">
        <v>282</v>
      </c>
      <c r="BQ258" t="s">
        <v>282</v>
      </c>
      <c r="BR258" t="s">
        <v>282</v>
      </c>
      <c r="BS258" t="s">
        <v>282</v>
      </c>
      <c r="BT258" t="s">
        <v>282</v>
      </c>
      <c r="BU258">
        <v>1038</v>
      </c>
      <c r="BV258" t="s">
        <v>282</v>
      </c>
      <c r="BW258" t="s">
        <v>282</v>
      </c>
      <c r="BX258" t="s">
        <v>3077</v>
      </c>
      <c r="BY258" t="s">
        <v>282</v>
      </c>
      <c r="BZ258" t="s">
        <v>282</v>
      </c>
      <c r="CA258" t="s">
        <v>282</v>
      </c>
      <c r="CB258" t="s">
        <v>282</v>
      </c>
      <c r="CC258" t="s">
        <v>282</v>
      </c>
      <c r="CD258" t="s">
        <v>282</v>
      </c>
      <c r="CE258" t="s">
        <v>282</v>
      </c>
      <c r="CF258" t="s">
        <v>282</v>
      </c>
      <c r="CG258" t="s">
        <v>282</v>
      </c>
      <c r="CH258" t="s">
        <v>282</v>
      </c>
      <c r="CI258" t="s">
        <v>282</v>
      </c>
      <c r="CJ258" t="s">
        <v>282</v>
      </c>
      <c r="CK258" t="s">
        <v>282</v>
      </c>
      <c r="CL258" t="s">
        <v>282</v>
      </c>
      <c r="CM258" t="s">
        <v>282</v>
      </c>
      <c r="CN258" t="s">
        <v>282</v>
      </c>
      <c r="CO258">
        <v>1034</v>
      </c>
      <c r="CP258" t="s">
        <v>282</v>
      </c>
      <c r="CQ258" t="s">
        <v>282</v>
      </c>
      <c r="CR258" t="s">
        <v>3077</v>
      </c>
      <c r="CS258" t="s">
        <v>282</v>
      </c>
      <c r="CT258" t="s">
        <v>282</v>
      </c>
      <c r="CU258" t="s">
        <v>282</v>
      </c>
      <c r="CV258" t="s">
        <v>282</v>
      </c>
      <c r="CW258" t="s">
        <v>282</v>
      </c>
      <c r="CX258" t="s">
        <v>282</v>
      </c>
      <c r="CY258" t="s">
        <v>282</v>
      </c>
      <c r="CZ258" t="s">
        <v>282</v>
      </c>
      <c r="DA258" t="s">
        <v>282</v>
      </c>
      <c r="DB258" t="s">
        <v>282</v>
      </c>
      <c r="DC258" t="s">
        <v>282</v>
      </c>
      <c r="DD258" t="s">
        <v>282</v>
      </c>
      <c r="DE258" t="s">
        <v>282</v>
      </c>
      <c r="DF258" t="s">
        <v>282</v>
      </c>
      <c r="DG258" t="s">
        <v>282</v>
      </c>
      <c r="DH258" t="s">
        <v>282</v>
      </c>
      <c r="DJ258">
        <v>3</v>
      </c>
      <c r="DK258" t="s">
        <v>282</v>
      </c>
      <c r="DL258" t="s">
        <v>282</v>
      </c>
      <c r="DM258" t="s">
        <v>282</v>
      </c>
      <c r="DN258" t="s">
        <v>282</v>
      </c>
      <c r="DO258" t="s">
        <v>282</v>
      </c>
      <c r="DP258" t="s">
        <v>282</v>
      </c>
      <c r="DR258" t="s">
        <v>282</v>
      </c>
      <c r="DS258" t="s">
        <v>282</v>
      </c>
      <c r="DT258" t="s">
        <v>282</v>
      </c>
      <c r="DU258" t="s">
        <v>282</v>
      </c>
      <c r="DV258" t="s">
        <v>282</v>
      </c>
      <c r="DW258" t="s">
        <v>282</v>
      </c>
      <c r="DX258" t="s">
        <v>282</v>
      </c>
      <c r="EA258" t="e">
        <f t="shared" si="2"/>
        <v>#VALUE!</v>
      </c>
    </row>
    <row r="259" spans="1:131" x14ac:dyDescent="0.25">
      <c r="A259" t="s">
        <v>3299</v>
      </c>
      <c r="B259" t="s">
        <v>282</v>
      </c>
      <c r="D259" t="s">
        <v>307</v>
      </c>
      <c r="E259" t="s">
        <v>1052</v>
      </c>
      <c r="H259">
        <v>7140</v>
      </c>
      <c r="I259" t="s">
        <v>690</v>
      </c>
      <c r="J259" t="s">
        <v>804</v>
      </c>
      <c r="K259" t="s">
        <v>1326</v>
      </c>
      <c r="L259">
        <v>87282200</v>
      </c>
      <c r="M259" t="s">
        <v>1327</v>
      </c>
      <c r="N259" t="s">
        <v>282</v>
      </c>
      <c r="O259">
        <v>7140</v>
      </c>
      <c r="P259" t="s">
        <v>690</v>
      </c>
      <c r="Q259">
        <v>0</v>
      </c>
      <c r="T259" t="s">
        <v>282</v>
      </c>
      <c r="U259" s="62" t="str">
        <f>VLOOKUP(A259,'Rettelse til drænsystem'!$G$4:$H$424,2,FALSE)</f>
        <v>Kombination</v>
      </c>
      <c r="V259" t="s">
        <v>1165</v>
      </c>
      <c r="W259" t="s">
        <v>239</v>
      </c>
      <c r="X259">
        <v>10</v>
      </c>
      <c r="Y259" t="s">
        <v>1106</v>
      </c>
      <c r="Z259">
        <v>1</v>
      </c>
      <c r="AA259" t="s">
        <v>282</v>
      </c>
      <c r="AB259" t="s">
        <v>282</v>
      </c>
      <c r="AC259">
        <v>6</v>
      </c>
      <c r="AD259" t="s">
        <v>195</v>
      </c>
      <c r="AE259">
        <v>0.25</v>
      </c>
      <c r="AF259" t="s">
        <v>282</v>
      </c>
      <c r="AG259">
        <v>2</v>
      </c>
      <c r="AH259" t="s">
        <v>196</v>
      </c>
      <c r="AI259">
        <v>0.5</v>
      </c>
      <c r="AJ259" t="s">
        <v>282</v>
      </c>
      <c r="AK259">
        <v>3</v>
      </c>
      <c r="AL259" t="s">
        <v>253</v>
      </c>
      <c r="AM259">
        <v>0.25</v>
      </c>
      <c r="AN259" t="s">
        <v>282</v>
      </c>
      <c r="AO259" t="s">
        <v>192</v>
      </c>
      <c r="AP259" t="s">
        <v>197</v>
      </c>
      <c r="AQ259" t="s">
        <v>198</v>
      </c>
      <c r="AR259" t="s">
        <v>282</v>
      </c>
      <c r="AS259">
        <v>636.79999999999995</v>
      </c>
      <c r="AT259">
        <v>658.80000000000007</v>
      </c>
      <c r="AU259">
        <v>325.98166666666611</v>
      </c>
      <c r="AV259">
        <v>46.458694333910231</v>
      </c>
      <c r="AW259">
        <v>14.204256945152972</v>
      </c>
      <c r="AX259">
        <v>51.104563767301258</v>
      </c>
      <c r="AY259">
        <v>15.62468263966827</v>
      </c>
      <c r="BA259">
        <v>1029</v>
      </c>
      <c r="BB259" t="s">
        <v>282</v>
      </c>
      <c r="BC259" t="s">
        <v>282</v>
      </c>
      <c r="BD259" t="s">
        <v>1090</v>
      </c>
      <c r="BE259" t="s">
        <v>282</v>
      </c>
      <c r="BF259" t="s">
        <v>282</v>
      </c>
      <c r="BG259" t="s">
        <v>282</v>
      </c>
      <c r="BH259">
        <v>5.69</v>
      </c>
      <c r="BI259">
        <v>6.1</v>
      </c>
      <c r="BJ259">
        <v>0.02</v>
      </c>
      <c r="BK259" t="s">
        <v>282</v>
      </c>
      <c r="BL259" t="s">
        <v>282</v>
      </c>
      <c r="BM259" t="s">
        <v>282</v>
      </c>
      <c r="BN259" t="s">
        <v>282</v>
      </c>
      <c r="BO259" t="s">
        <v>282</v>
      </c>
      <c r="BP259" t="s">
        <v>282</v>
      </c>
      <c r="BQ259" t="s">
        <v>282</v>
      </c>
      <c r="BR259" t="s">
        <v>282</v>
      </c>
      <c r="BS259" t="s">
        <v>282</v>
      </c>
      <c r="BT259" t="s">
        <v>282</v>
      </c>
      <c r="BU259">
        <v>1032</v>
      </c>
      <c r="BV259" t="s">
        <v>282</v>
      </c>
      <c r="BW259" t="s">
        <v>282</v>
      </c>
      <c r="BX259" t="s">
        <v>3077</v>
      </c>
      <c r="BY259" t="s">
        <v>282</v>
      </c>
      <c r="BZ259" t="s">
        <v>282</v>
      </c>
      <c r="CA259" t="s">
        <v>282</v>
      </c>
      <c r="CB259">
        <v>10.26</v>
      </c>
      <c r="CC259">
        <v>11.14</v>
      </c>
      <c r="CD259">
        <v>0.01</v>
      </c>
      <c r="CE259" t="s">
        <v>282</v>
      </c>
      <c r="CF259" t="s">
        <v>282</v>
      </c>
      <c r="CG259" t="s">
        <v>282</v>
      </c>
      <c r="CH259" t="s">
        <v>282</v>
      </c>
      <c r="CI259" t="s">
        <v>282</v>
      </c>
      <c r="CJ259" t="s">
        <v>282</v>
      </c>
      <c r="CK259" t="s">
        <v>282</v>
      </c>
      <c r="CL259" t="s">
        <v>282</v>
      </c>
      <c r="CM259" t="s">
        <v>282</v>
      </c>
      <c r="CN259" t="s">
        <v>282</v>
      </c>
      <c r="CO259">
        <v>1029</v>
      </c>
      <c r="CP259" t="s">
        <v>282</v>
      </c>
      <c r="CQ259" t="s">
        <v>282</v>
      </c>
      <c r="CR259" t="s">
        <v>3077</v>
      </c>
      <c r="CS259" t="s">
        <v>282</v>
      </c>
      <c r="CT259" t="s">
        <v>282</v>
      </c>
      <c r="CU259" t="s">
        <v>282</v>
      </c>
      <c r="CV259">
        <v>5.69</v>
      </c>
      <c r="CW259">
        <v>6.1</v>
      </c>
      <c r="CX259">
        <v>0.02</v>
      </c>
      <c r="CY259" t="s">
        <v>282</v>
      </c>
      <c r="CZ259" t="s">
        <v>282</v>
      </c>
      <c r="DA259" t="s">
        <v>282</v>
      </c>
      <c r="DB259" t="s">
        <v>282</v>
      </c>
      <c r="DC259" t="s">
        <v>282</v>
      </c>
      <c r="DD259" t="s">
        <v>282</v>
      </c>
      <c r="DE259" t="s">
        <v>282</v>
      </c>
      <c r="DF259" t="s">
        <v>282</v>
      </c>
      <c r="DG259" t="s">
        <v>282</v>
      </c>
      <c r="DH259" t="s">
        <v>282</v>
      </c>
      <c r="DJ259">
        <v>3</v>
      </c>
      <c r="DK259">
        <v>7.2133333333333338</v>
      </c>
      <c r="DL259">
        <v>7.7800000000000011</v>
      </c>
      <c r="DM259">
        <v>1.6666666666666666E-2</v>
      </c>
      <c r="DN259">
        <v>23.514144222222185</v>
      </c>
      <c r="DO259">
        <v>25.361373666666626</v>
      </c>
      <c r="DP259">
        <v>5.4330277777777686E-2</v>
      </c>
      <c r="DR259" t="s">
        <v>282</v>
      </c>
      <c r="DS259" t="s">
        <v>282</v>
      </c>
      <c r="DT259" t="s">
        <v>282</v>
      </c>
      <c r="DU259" t="s">
        <v>282</v>
      </c>
      <c r="DV259" t="s">
        <v>282</v>
      </c>
      <c r="DW259" t="s">
        <v>282</v>
      </c>
      <c r="DX259" t="s">
        <v>282</v>
      </c>
      <c r="EA259">
        <f t="shared" si="2"/>
        <v>0.92716366752356461</v>
      </c>
    </row>
    <row r="260" spans="1:131" x14ac:dyDescent="0.25">
      <c r="A260" t="s">
        <v>3300</v>
      </c>
      <c r="B260" t="s">
        <v>282</v>
      </c>
      <c r="D260" t="s">
        <v>307</v>
      </c>
      <c r="E260" t="s">
        <v>1052</v>
      </c>
      <c r="H260">
        <v>7000</v>
      </c>
      <c r="I260" t="s">
        <v>274</v>
      </c>
      <c r="J260" t="s">
        <v>804</v>
      </c>
      <c r="K260" t="s">
        <v>1326</v>
      </c>
      <c r="L260">
        <v>87282200</v>
      </c>
      <c r="M260" t="s">
        <v>1327</v>
      </c>
      <c r="N260" t="s">
        <v>282</v>
      </c>
      <c r="O260">
        <v>7000</v>
      </c>
      <c r="P260" t="s">
        <v>274</v>
      </c>
      <c r="Q260">
        <v>0</v>
      </c>
      <c r="T260">
        <v>11</v>
      </c>
      <c r="U260" s="62" t="str">
        <f>VLOOKUP(A260,'Rettelse til drænsystem'!$G$4:$H$424,2,FALSE)</f>
        <v>Pletdrænet</v>
      </c>
      <c r="V260" t="s">
        <v>1104</v>
      </c>
      <c r="W260" t="s">
        <v>193</v>
      </c>
      <c r="X260">
        <v>1</v>
      </c>
      <c r="Y260" t="s">
        <v>1095</v>
      </c>
      <c r="Z260">
        <v>1</v>
      </c>
      <c r="AA260" t="s">
        <v>282</v>
      </c>
      <c r="AB260" t="s">
        <v>282</v>
      </c>
      <c r="AC260">
        <v>6</v>
      </c>
      <c r="AD260" t="s">
        <v>195</v>
      </c>
      <c r="AE260">
        <v>1</v>
      </c>
      <c r="AF260" t="s">
        <v>282</v>
      </c>
      <c r="AG260" t="s">
        <v>282</v>
      </c>
      <c r="AH260" t="s">
        <v>282</v>
      </c>
      <c r="AI260" t="s">
        <v>282</v>
      </c>
      <c r="AJ260" t="s">
        <v>282</v>
      </c>
      <c r="AK260" t="s">
        <v>282</v>
      </c>
      <c r="AL260" t="s">
        <v>282</v>
      </c>
      <c r="AM260" t="s">
        <v>282</v>
      </c>
      <c r="AN260" t="s">
        <v>282</v>
      </c>
      <c r="AO260" t="s">
        <v>192</v>
      </c>
      <c r="AP260" t="s">
        <v>197</v>
      </c>
      <c r="AQ260" t="s">
        <v>198</v>
      </c>
      <c r="AR260" t="s">
        <v>282</v>
      </c>
      <c r="AS260">
        <v>621.1</v>
      </c>
      <c r="AT260">
        <v>677.10000000000025</v>
      </c>
      <c r="AU260">
        <v>390.25999999999925</v>
      </c>
      <c r="AV260">
        <v>61.530535067256842</v>
      </c>
      <c r="AW260">
        <v>15.766549240828413</v>
      </c>
      <c r="AX260">
        <v>67.683588573982533</v>
      </c>
      <c r="AY260">
        <v>17.343204164911256</v>
      </c>
      <c r="BA260">
        <v>1235</v>
      </c>
      <c r="BB260" t="s">
        <v>282</v>
      </c>
      <c r="BC260" t="s">
        <v>282</v>
      </c>
      <c r="BD260" t="s">
        <v>1090</v>
      </c>
      <c r="BE260" t="s">
        <v>282</v>
      </c>
      <c r="BF260" t="s">
        <v>282</v>
      </c>
      <c r="BG260" t="s">
        <v>282</v>
      </c>
      <c r="BH260">
        <v>11.46</v>
      </c>
      <c r="BI260">
        <v>11.76</v>
      </c>
      <c r="BJ260">
        <v>0.03</v>
      </c>
      <c r="BK260" t="s">
        <v>282</v>
      </c>
      <c r="BL260" t="s">
        <v>282</v>
      </c>
      <c r="BM260" t="s">
        <v>282</v>
      </c>
      <c r="BN260" t="s">
        <v>282</v>
      </c>
      <c r="BO260" t="s">
        <v>282</v>
      </c>
      <c r="BP260" t="s">
        <v>282</v>
      </c>
      <c r="BQ260" t="s">
        <v>282</v>
      </c>
      <c r="BR260" t="s">
        <v>282</v>
      </c>
      <c r="BS260" t="s">
        <v>282</v>
      </c>
      <c r="BT260" t="s">
        <v>282</v>
      </c>
      <c r="BU260">
        <v>1033</v>
      </c>
      <c r="BV260" t="s">
        <v>282</v>
      </c>
      <c r="BW260" t="s">
        <v>282</v>
      </c>
      <c r="BX260" t="s">
        <v>3077</v>
      </c>
      <c r="BY260" t="s">
        <v>282</v>
      </c>
      <c r="BZ260" t="s">
        <v>282</v>
      </c>
      <c r="CA260" t="s">
        <v>282</v>
      </c>
      <c r="CB260">
        <v>11.54</v>
      </c>
      <c r="CC260">
        <v>13.19</v>
      </c>
      <c r="CD260">
        <v>0.03</v>
      </c>
      <c r="CE260" t="s">
        <v>282</v>
      </c>
      <c r="CF260" t="s">
        <v>282</v>
      </c>
      <c r="CG260" t="s">
        <v>282</v>
      </c>
      <c r="CH260" t="s">
        <v>282</v>
      </c>
      <c r="CI260" t="s">
        <v>282</v>
      </c>
      <c r="CJ260" t="s">
        <v>282</v>
      </c>
      <c r="CK260" t="s">
        <v>282</v>
      </c>
      <c r="CL260" t="s">
        <v>282</v>
      </c>
      <c r="CM260" t="s">
        <v>282</v>
      </c>
      <c r="CN260" t="s">
        <v>282</v>
      </c>
      <c r="CO260">
        <v>1235</v>
      </c>
      <c r="CP260" t="s">
        <v>282</v>
      </c>
      <c r="CQ260" t="s">
        <v>282</v>
      </c>
      <c r="CR260" t="s">
        <v>3077</v>
      </c>
      <c r="CS260" t="s">
        <v>282</v>
      </c>
      <c r="CT260" t="s">
        <v>282</v>
      </c>
      <c r="CU260" t="s">
        <v>282</v>
      </c>
      <c r="CV260">
        <v>11.46</v>
      </c>
      <c r="CW260">
        <v>11.76</v>
      </c>
      <c r="CX260">
        <v>0.03</v>
      </c>
      <c r="CY260" t="s">
        <v>282</v>
      </c>
      <c r="CZ260" t="s">
        <v>282</v>
      </c>
      <c r="DA260" t="s">
        <v>282</v>
      </c>
      <c r="DB260" t="s">
        <v>282</v>
      </c>
      <c r="DC260" t="s">
        <v>282</v>
      </c>
      <c r="DD260" t="s">
        <v>282</v>
      </c>
      <c r="DE260" t="s">
        <v>282</v>
      </c>
      <c r="DF260" t="s">
        <v>282</v>
      </c>
      <c r="DG260" t="s">
        <v>282</v>
      </c>
      <c r="DH260" t="s">
        <v>282</v>
      </c>
      <c r="DJ260">
        <v>3</v>
      </c>
      <c r="DK260">
        <v>11.486666666666666</v>
      </c>
      <c r="DL260">
        <v>12.236666666666666</v>
      </c>
      <c r="DM260">
        <v>0.03</v>
      </c>
      <c r="DN260">
        <v>44.82786533333325</v>
      </c>
      <c r="DO260">
        <v>47.754815333333248</v>
      </c>
      <c r="DP260">
        <v>0.11707799999999978</v>
      </c>
      <c r="DR260" t="s">
        <v>282</v>
      </c>
      <c r="DS260" t="s">
        <v>282</v>
      </c>
      <c r="DT260" t="s">
        <v>282</v>
      </c>
      <c r="DU260" t="s">
        <v>282</v>
      </c>
      <c r="DV260" t="s">
        <v>282</v>
      </c>
      <c r="DW260" t="s">
        <v>282</v>
      </c>
      <c r="DX260" t="s">
        <v>282</v>
      </c>
      <c r="EA260">
        <f t="shared" si="2"/>
        <v>0.93870879869245438</v>
      </c>
    </row>
    <row r="261" spans="1:131" x14ac:dyDescent="0.25">
      <c r="A261" t="s">
        <v>3301</v>
      </c>
      <c r="B261" t="s">
        <v>282</v>
      </c>
      <c r="D261" t="s">
        <v>307</v>
      </c>
      <c r="E261" t="s">
        <v>1052</v>
      </c>
      <c r="H261">
        <v>7182</v>
      </c>
      <c r="I261" t="s">
        <v>1508</v>
      </c>
      <c r="J261" t="s">
        <v>804</v>
      </c>
      <c r="K261" t="s">
        <v>1326</v>
      </c>
      <c r="L261">
        <v>87282200</v>
      </c>
      <c r="M261" t="s">
        <v>1327</v>
      </c>
      <c r="N261" t="s">
        <v>282</v>
      </c>
      <c r="O261">
        <v>7182</v>
      </c>
      <c r="P261" t="s">
        <v>1508</v>
      </c>
      <c r="Q261" t="s">
        <v>191</v>
      </c>
      <c r="T261">
        <v>10</v>
      </c>
      <c r="U261" s="62" t="str">
        <f>VLOOKUP(A261,'Rettelse til drænsystem'!$G$4:$H$424,2,FALSE)</f>
        <v>Pletdrænet</v>
      </c>
      <c r="V261" t="s">
        <v>1165</v>
      </c>
      <c r="W261" t="s">
        <v>239</v>
      </c>
      <c r="X261">
        <v>10</v>
      </c>
      <c r="Y261" t="s">
        <v>1088</v>
      </c>
      <c r="Z261">
        <v>0.5</v>
      </c>
      <c r="AA261" t="s">
        <v>1106</v>
      </c>
      <c r="AB261">
        <v>0.5</v>
      </c>
      <c r="AC261">
        <v>6</v>
      </c>
      <c r="AD261" t="s">
        <v>195</v>
      </c>
      <c r="AE261">
        <v>1</v>
      </c>
      <c r="AF261">
        <v>25</v>
      </c>
      <c r="AG261" t="s">
        <v>282</v>
      </c>
      <c r="AH261" t="s">
        <v>282</v>
      </c>
      <c r="AI261" t="s">
        <v>282</v>
      </c>
      <c r="AJ261" t="s">
        <v>282</v>
      </c>
      <c r="AK261" t="s">
        <v>282</v>
      </c>
      <c r="AL261" t="s">
        <v>282</v>
      </c>
      <c r="AM261" t="s">
        <v>282</v>
      </c>
      <c r="AN261" t="s">
        <v>282</v>
      </c>
      <c r="AO261" t="s">
        <v>192</v>
      </c>
      <c r="AP261" t="s">
        <v>197</v>
      </c>
      <c r="AQ261" t="s">
        <v>198</v>
      </c>
      <c r="AR261" t="s">
        <v>282</v>
      </c>
      <c r="AS261">
        <v>636.79999999999995</v>
      </c>
      <c r="AT261">
        <v>801.7</v>
      </c>
      <c r="AU261">
        <v>702.79666666666606</v>
      </c>
      <c r="AV261">
        <v>75.405650774396619</v>
      </c>
      <c r="AW261">
        <v>10.729369439391672</v>
      </c>
      <c r="AX261">
        <v>82.946215851836286</v>
      </c>
      <c r="AY261">
        <v>11.802306383330841</v>
      </c>
      <c r="BA261">
        <v>1030</v>
      </c>
      <c r="BB261" t="s">
        <v>282</v>
      </c>
      <c r="BC261" t="s">
        <v>282</v>
      </c>
      <c r="BD261" t="s">
        <v>1090</v>
      </c>
      <c r="BE261" t="s">
        <v>282</v>
      </c>
      <c r="BF261" t="s">
        <v>282</v>
      </c>
      <c r="BG261" t="s">
        <v>282</v>
      </c>
      <c r="BH261">
        <v>2.65</v>
      </c>
      <c r="BI261">
        <v>3.06</v>
      </c>
      <c r="BJ261">
        <v>0.04</v>
      </c>
      <c r="BK261" t="s">
        <v>282</v>
      </c>
      <c r="BL261" t="s">
        <v>282</v>
      </c>
      <c r="BM261" t="s">
        <v>282</v>
      </c>
      <c r="BN261" t="s">
        <v>282</v>
      </c>
      <c r="BO261" t="s">
        <v>282</v>
      </c>
      <c r="BP261" t="s">
        <v>282</v>
      </c>
      <c r="BQ261" t="s">
        <v>282</v>
      </c>
      <c r="BR261" t="s">
        <v>282</v>
      </c>
      <c r="BS261" t="s">
        <v>282</v>
      </c>
      <c r="BT261" t="s">
        <v>282</v>
      </c>
      <c r="BU261">
        <v>1037</v>
      </c>
      <c r="BV261" t="s">
        <v>282</v>
      </c>
      <c r="BW261" t="s">
        <v>282</v>
      </c>
      <c r="BX261" t="s">
        <v>3077</v>
      </c>
      <c r="BY261" t="s">
        <v>282</v>
      </c>
      <c r="BZ261" t="s">
        <v>282</v>
      </c>
      <c r="CA261" t="s">
        <v>282</v>
      </c>
      <c r="CB261">
        <v>1.48</v>
      </c>
      <c r="CC261">
        <v>1.8</v>
      </c>
      <c r="CD261">
        <v>0.08</v>
      </c>
      <c r="CE261" t="s">
        <v>282</v>
      </c>
      <c r="CF261" t="s">
        <v>282</v>
      </c>
      <c r="CG261" t="s">
        <v>282</v>
      </c>
      <c r="CH261" t="s">
        <v>282</v>
      </c>
      <c r="CI261" t="s">
        <v>282</v>
      </c>
      <c r="CJ261" t="s">
        <v>282</v>
      </c>
      <c r="CK261" t="s">
        <v>282</v>
      </c>
      <c r="CL261" t="s">
        <v>282</v>
      </c>
      <c r="CM261" t="s">
        <v>282</v>
      </c>
      <c r="CN261" t="s">
        <v>282</v>
      </c>
      <c r="CO261">
        <v>1030</v>
      </c>
      <c r="CP261" t="s">
        <v>282</v>
      </c>
      <c r="CQ261" t="s">
        <v>282</v>
      </c>
      <c r="CR261" t="s">
        <v>3077</v>
      </c>
      <c r="CS261" t="s">
        <v>282</v>
      </c>
      <c r="CT261" t="s">
        <v>282</v>
      </c>
      <c r="CU261" t="s">
        <v>282</v>
      </c>
      <c r="CV261">
        <v>2.65</v>
      </c>
      <c r="CW261">
        <v>3.06</v>
      </c>
      <c r="CX261">
        <v>0.04</v>
      </c>
      <c r="CY261" t="s">
        <v>282</v>
      </c>
      <c r="CZ261" t="s">
        <v>282</v>
      </c>
      <c r="DA261" t="s">
        <v>282</v>
      </c>
      <c r="DB261" t="s">
        <v>282</v>
      </c>
      <c r="DC261" t="s">
        <v>282</v>
      </c>
      <c r="DD261" t="s">
        <v>282</v>
      </c>
      <c r="DE261" t="s">
        <v>282</v>
      </c>
      <c r="DF261" t="s">
        <v>282</v>
      </c>
      <c r="DG261" t="s">
        <v>282</v>
      </c>
      <c r="DH261" t="s">
        <v>282</v>
      </c>
      <c r="DJ261">
        <v>3</v>
      </c>
      <c r="DK261">
        <v>2.2599999999999998</v>
      </c>
      <c r="DL261">
        <v>2.64</v>
      </c>
      <c r="DM261">
        <v>5.3333333333333337E-2</v>
      </c>
      <c r="DN261">
        <v>15.883204666666652</v>
      </c>
      <c r="DO261">
        <v>18.553831999999986</v>
      </c>
      <c r="DP261">
        <v>0.3748248888888886</v>
      </c>
      <c r="DR261" t="s">
        <v>282</v>
      </c>
      <c r="DS261" t="s">
        <v>282</v>
      </c>
      <c r="DT261" t="s">
        <v>282</v>
      </c>
      <c r="DU261" t="s">
        <v>282</v>
      </c>
      <c r="DV261" t="s">
        <v>282</v>
      </c>
      <c r="DW261" t="s">
        <v>282</v>
      </c>
      <c r="DX261" t="s">
        <v>282</v>
      </c>
      <c r="EA261">
        <f t="shared" si="2"/>
        <v>0.85606060606060597</v>
      </c>
    </row>
    <row r="262" spans="1:131" x14ac:dyDescent="0.25">
      <c r="A262" t="s">
        <v>3302</v>
      </c>
      <c r="B262" t="s">
        <v>282</v>
      </c>
      <c r="D262" t="s">
        <v>307</v>
      </c>
      <c r="E262" t="s">
        <v>1052</v>
      </c>
      <c r="H262">
        <v>7080</v>
      </c>
      <c r="I262" t="s">
        <v>725</v>
      </c>
      <c r="J262" t="s">
        <v>804</v>
      </c>
      <c r="K262" t="s">
        <v>1326</v>
      </c>
      <c r="L262">
        <v>87282200</v>
      </c>
      <c r="M262" t="s">
        <v>1327</v>
      </c>
      <c r="N262" t="s">
        <v>282</v>
      </c>
      <c r="O262">
        <v>7080</v>
      </c>
      <c r="P262" t="s">
        <v>725</v>
      </c>
      <c r="Q262" t="s">
        <v>191</v>
      </c>
      <c r="T262" t="s">
        <v>282</v>
      </c>
      <c r="U262" s="62" t="str">
        <f>VLOOKUP(A262,'Rettelse til drænsystem'!$G$4:$H$424,2,FALSE)</f>
        <v>Systematisk drænet</v>
      </c>
      <c r="V262" t="s">
        <v>1058</v>
      </c>
      <c r="W262" t="s">
        <v>239</v>
      </c>
      <c r="X262">
        <v>10</v>
      </c>
      <c r="Y262" t="s">
        <v>1088</v>
      </c>
      <c r="Z262">
        <v>1</v>
      </c>
      <c r="AA262" t="s">
        <v>282</v>
      </c>
      <c r="AB262" t="s">
        <v>282</v>
      </c>
      <c r="AC262">
        <v>6</v>
      </c>
      <c r="AD262" t="s">
        <v>195</v>
      </c>
      <c r="AE262">
        <v>1</v>
      </c>
      <c r="AF262" t="s">
        <v>282</v>
      </c>
      <c r="AG262" t="s">
        <v>282</v>
      </c>
      <c r="AH262" t="s">
        <v>282</v>
      </c>
      <c r="AI262" t="s">
        <v>282</v>
      </c>
      <c r="AJ262" t="s">
        <v>282</v>
      </c>
      <c r="AK262" t="s">
        <v>282</v>
      </c>
      <c r="AL262" t="s">
        <v>282</v>
      </c>
      <c r="AM262" t="s">
        <v>282</v>
      </c>
      <c r="AN262" t="s">
        <v>282</v>
      </c>
      <c r="AO262" t="s">
        <v>192</v>
      </c>
      <c r="AP262" t="s">
        <v>197</v>
      </c>
      <c r="AQ262" t="s">
        <v>198</v>
      </c>
      <c r="AR262" t="s">
        <v>282</v>
      </c>
      <c r="AS262">
        <v>636.79999999999995</v>
      </c>
      <c r="AT262">
        <v>698.10000000000025</v>
      </c>
      <c r="AU262">
        <v>408.92666666666634</v>
      </c>
      <c r="AV262">
        <v>55.848790680368872</v>
      </c>
      <c r="AW262">
        <v>13.657409807879716</v>
      </c>
      <c r="AX262">
        <v>61.433669748405762</v>
      </c>
      <c r="AY262">
        <v>15.023150788667689</v>
      </c>
      <c r="BA262">
        <v>1231</v>
      </c>
      <c r="BB262" t="s">
        <v>282</v>
      </c>
      <c r="BC262" t="s">
        <v>282</v>
      </c>
      <c r="BD262" t="s">
        <v>1090</v>
      </c>
      <c r="BE262" t="s">
        <v>282</v>
      </c>
      <c r="BF262" t="s">
        <v>282</v>
      </c>
      <c r="BG262" t="s">
        <v>282</v>
      </c>
      <c r="BH262" t="s">
        <v>282</v>
      </c>
      <c r="BI262" t="s">
        <v>282</v>
      </c>
      <c r="BJ262" t="s">
        <v>282</v>
      </c>
      <c r="BK262" t="s">
        <v>282</v>
      </c>
      <c r="BL262" t="s">
        <v>282</v>
      </c>
      <c r="BM262" t="s">
        <v>282</v>
      </c>
      <c r="BN262" t="s">
        <v>282</v>
      </c>
      <c r="BO262" t="s">
        <v>282</v>
      </c>
      <c r="BP262" t="s">
        <v>282</v>
      </c>
      <c r="BQ262" t="s">
        <v>282</v>
      </c>
      <c r="BR262" t="s">
        <v>282</v>
      </c>
      <c r="BS262" t="s">
        <v>282</v>
      </c>
      <c r="BT262" t="s">
        <v>282</v>
      </c>
      <c r="BU262">
        <v>1046</v>
      </c>
      <c r="BV262" t="s">
        <v>282</v>
      </c>
      <c r="BW262" t="s">
        <v>282</v>
      </c>
      <c r="BX262" t="s">
        <v>3077</v>
      </c>
      <c r="BY262" t="s">
        <v>282</v>
      </c>
      <c r="BZ262" t="s">
        <v>282</v>
      </c>
      <c r="CA262" t="s">
        <v>282</v>
      </c>
      <c r="CB262">
        <v>10.050000000000001</v>
      </c>
      <c r="CC262">
        <v>12.74</v>
      </c>
      <c r="CD262">
        <v>0.01</v>
      </c>
      <c r="CE262" t="s">
        <v>282</v>
      </c>
      <c r="CF262" t="s">
        <v>282</v>
      </c>
      <c r="CG262" t="s">
        <v>282</v>
      </c>
      <c r="CH262" t="s">
        <v>282</v>
      </c>
      <c r="CI262" t="s">
        <v>282</v>
      </c>
      <c r="CJ262" t="s">
        <v>282</v>
      </c>
      <c r="CK262" t="s">
        <v>282</v>
      </c>
      <c r="CL262" t="s">
        <v>282</v>
      </c>
      <c r="CM262" t="s">
        <v>282</v>
      </c>
      <c r="CN262" t="s">
        <v>282</v>
      </c>
      <c r="CO262">
        <v>1231</v>
      </c>
      <c r="CP262" t="s">
        <v>282</v>
      </c>
      <c r="CQ262" t="s">
        <v>282</v>
      </c>
      <c r="CR262" t="s">
        <v>3077</v>
      </c>
      <c r="CS262" t="s">
        <v>282</v>
      </c>
      <c r="CT262" t="s">
        <v>282</v>
      </c>
      <c r="CU262" t="s">
        <v>282</v>
      </c>
      <c r="CV262" t="s">
        <v>282</v>
      </c>
      <c r="CW262" t="s">
        <v>282</v>
      </c>
      <c r="CX262" t="s">
        <v>282</v>
      </c>
      <c r="CY262" t="s">
        <v>282</v>
      </c>
      <c r="CZ262" t="s">
        <v>282</v>
      </c>
      <c r="DA262" t="s">
        <v>282</v>
      </c>
      <c r="DB262" t="s">
        <v>282</v>
      </c>
      <c r="DC262" t="s">
        <v>282</v>
      </c>
      <c r="DD262" t="s">
        <v>282</v>
      </c>
      <c r="DE262" t="s">
        <v>282</v>
      </c>
      <c r="DF262" t="s">
        <v>282</v>
      </c>
      <c r="DG262" t="s">
        <v>282</v>
      </c>
      <c r="DH262" t="s">
        <v>282</v>
      </c>
      <c r="DJ262">
        <v>3</v>
      </c>
      <c r="DK262">
        <v>10.050000000000001</v>
      </c>
      <c r="DL262">
        <v>12.74</v>
      </c>
      <c r="DM262">
        <v>0.01</v>
      </c>
      <c r="DN262">
        <v>41.097129999999972</v>
      </c>
      <c r="DO262">
        <v>52.097257333333289</v>
      </c>
      <c r="DP262">
        <v>4.0892666666666633E-2</v>
      </c>
      <c r="DR262" t="s">
        <v>282</v>
      </c>
      <c r="DS262" t="s">
        <v>282</v>
      </c>
      <c r="DT262" t="s">
        <v>282</v>
      </c>
      <c r="DU262" t="s">
        <v>282</v>
      </c>
      <c r="DV262" t="s">
        <v>282</v>
      </c>
      <c r="DW262" t="s">
        <v>282</v>
      </c>
      <c r="DX262" t="s">
        <v>282</v>
      </c>
      <c r="EA262">
        <f t="shared" si="2"/>
        <v>0.78885400313971743</v>
      </c>
    </row>
    <row r="263" spans="1:131" x14ac:dyDescent="0.25">
      <c r="A263" t="s">
        <v>3303</v>
      </c>
      <c r="B263" t="s">
        <v>282</v>
      </c>
      <c r="D263" t="s">
        <v>307</v>
      </c>
      <c r="E263" t="s">
        <v>1052</v>
      </c>
      <c r="H263">
        <v>7300</v>
      </c>
      <c r="I263" t="s">
        <v>1456</v>
      </c>
      <c r="J263" t="s">
        <v>804</v>
      </c>
      <c r="K263" t="s">
        <v>1326</v>
      </c>
      <c r="L263">
        <v>87282200</v>
      </c>
      <c r="M263" t="s">
        <v>1327</v>
      </c>
      <c r="N263" t="s">
        <v>282</v>
      </c>
      <c r="O263" t="s">
        <v>282</v>
      </c>
      <c r="P263" t="s">
        <v>282</v>
      </c>
      <c r="Q263">
        <v>0</v>
      </c>
      <c r="T263" t="s">
        <v>282</v>
      </c>
      <c r="U263" s="62" t="str">
        <f>VLOOKUP(A263,'Rettelse til drænsystem'!$G$4:$H$424,2,FALSE)</f>
        <v/>
      </c>
      <c r="V263" t="s">
        <v>282</v>
      </c>
      <c r="W263" t="s">
        <v>282</v>
      </c>
      <c r="X263" t="s">
        <v>282</v>
      </c>
      <c r="Y263" t="s">
        <v>282</v>
      </c>
      <c r="Z263" t="s">
        <v>282</v>
      </c>
      <c r="AA263" t="s">
        <v>282</v>
      </c>
      <c r="AB263" t="s">
        <v>282</v>
      </c>
      <c r="AC263" t="s">
        <v>282</v>
      </c>
      <c r="AD263" t="s">
        <v>282</v>
      </c>
      <c r="AE263" t="s">
        <v>282</v>
      </c>
      <c r="AF263" t="s">
        <v>282</v>
      </c>
      <c r="AG263" t="s">
        <v>282</v>
      </c>
      <c r="AH263" t="s">
        <v>282</v>
      </c>
      <c r="AI263" t="s">
        <v>282</v>
      </c>
      <c r="AJ263" t="s">
        <v>282</v>
      </c>
      <c r="AK263" t="s">
        <v>282</v>
      </c>
      <c r="AL263" t="s">
        <v>282</v>
      </c>
      <c r="AM263" t="s">
        <v>282</v>
      </c>
      <c r="AN263" t="s">
        <v>282</v>
      </c>
      <c r="AO263" t="s">
        <v>282</v>
      </c>
      <c r="AP263" t="s">
        <v>282</v>
      </c>
      <c r="AQ263" t="s">
        <v>282</v>
      </c>
      <c r="AR263" t="s">
        <v>282</v>
      </c>
      <c r="AS263" t="s">
        <v>282</v>
      </c>
      <c r="AT263" t="s">
        <v>282</v>
      </c>
      <c r="AU263" t="s">
        <v>282</v>
      </c>
      <c r="AV263" t="s">
        <v>282</v>
      </c>
      <c r="AW263" t="s">
        <v>282</v>
      </c>
      <c r="AX263" t="s">
        <v>282</v>
      </c>
      <c r="AY263" t="s">
        <v>282</v>
      </c>
      <c r="BA263">
        <v>1031</v>
      </c>
      <c r="BB263" t="s">
        <v>282</v>
      </c>
      <c r="BC263" t="s">
        <v>282</v>
      </c>
      <c r="BD263" t="s">
        <v>1090</v>
      </c>
      <c r="BE263" t="s">
        <v>282</v>
      </c>
      <c r="BF263" t="s">
        <v>282</v>
      </c>
      <c r="BG263" t="s">
        <v>282</v>
      </c>
      <c r="BH263" t="s">
        <v>282</v>
      </c>
      <c r="BI263" t="s">
        <v>282</v>
      </c>
      <c r="BJ263" t="s">
        <v>282</v>
      </c>
      <c r="BK263" t="s">
        <v>282</v>
      </c>
      <c r="BL263" t="s">
        <v>282</v>
      </c>
      <c r="BM263" t="s">
        <v>282</v>
      </c>
      <c r="BN263" t="s">
        <v>282</v>
      </c>
      <c r="BO263" t="s">
        <v>282</v>
      </c>
      <c r="BP263" t="s">
        <v>282</v>
      </c>
      <c r="BQ263" t="s">
        <v>282</v>
      </c>
      <c r="BR263" t="s">
        <v>282</v>
      </c>
      <c r="BS263" t="s">
        <v>282</v>
      </c>
      <c r="BT263" t="s">
        <v>282</v>
      </c>
      <c r="BU263">
        <v>1042</v>
      </c>
      <c r="BV263" t="s">
        <v>282</v>
      </c>
      <c r="BW263" t="s">
        <v>282</v>
      </c>
      <c r="BX263" t="s">
        <v>3077</v>
      </c>
      <c r="BY263" t="s">
        <v>282</v>
      </c>
      <c r="BZ263" t="s">
        <v>282</v>
      </c>
      <c r="CA263" t="s">
        <v>282</v>
      </c>
      <c r="CB263" t="s">
        <v>282</v>
      </c>
      <c r="CC263" t="s">
        <v>282</v>
      </c>
      <c r="CD263" t="s">
        <v>282</v>
      </c>
      <c r="CE263" t="s">
        <v>282</v>
      </c>
      <c r="CF263" t="s">
        <v>282</v>
      </c>
      <c r="CG263" t="s">
        <v>282</v>
      </c>
      <c r="CH263" t="s">
        <v>282</v>
      </c>
      <c r="CI263" t="s">
        <v>282</v>
      </c>
      <c r="CJ263" t="s">
        <v>282</v>
      </c>
      <c r="CK263" t="s">
        <v>282</v>
      </c>
      <c r="CL263" t="s">
        <v>282</v>
      </c>
      <c r="CM263" t="s">
        <v>282</v>
      </c>
      <c r="CN263" t="s">
        <v>282</v>
      </c>
      <c r="CO263">
        <v>1031</v>
      </c>
      <c r="CP263" t="s">
        <v>282</v>
      </c>
      <c r="CQ263" t="s">
        <v>282</v>
      </c>
      <c r="CR263" t="s">
        <v>3077</v>
      </c>
      <c r="CS263" t="s">
        <v>282</v>
      </c>
      <c r="CT263" t="s">
        <v>282</v>
      </c>
      <c r="CU263" t="s">
        <v>282</v>
      </c>
      <c r="CV263" t="s">
        <v>282</v>
      </c>
      <c r="CW263" t="s">
        <v>282</v>
      </c>
      <c r="CX263" t="s">
        <v>282</v>
      </c>
      <c r="CY263" t="s">
        <v>282</v>
      </c>
      <c r="CZ263" t="s">
        <v>282</v>
      </c>
      <c r="DA263" t="s">
        <v>282</v>
      </c>
      <c r="DB263" t="s">
        <v>282</v>
      </c>
      <c r="DC263" t="s">
        <v>282</v>
      </c>
      <c r="DD263" t="s">
        <v>282</v>
      </c>
      <c r="DE263" t="s">
        <v>282</v>
      </c>
      <c r="DF263" t="s">
        <v>282</v>
      </c>
      <c r="DG263" t="s">
        <v>282</v>
      </c>
      <c r="DH263" t="s">
        <v>282</v>
      </c>
      <c r="DJ263">
        <v>3</v>
      </c>
      <c r="DK263" t="s">
        <v>282</v>
      </c>
      <c r="DL263" t="s">
        <v>282</v>
      </c>
      <c r="DM263" t="s">
        <v>282</v>
      </c>
      <c r="DN263" t="s">
        <v>282</v>
      </c>
      <c r="DO263" t="s">
        <v>282</v>
      </c>
      <c r="DP263" t="s">
        <v>282</v>
      </c>
      <c r="DR263" t="s">
        <v>282</v>
      </c>
      <c r="DS263" t="s">
        <v>282</v>
      </c>
      <c r="DT263" t="s">
        <v>282</v>
      </c>
      <c r="DU263" t="s">
        <v>282</v>
      </c>
      <c r="DV263" t="s">
        <v>282</v>
      </c>
      <c r="DW263" t="s">
        <v>282</v>
      </c>
      <c r="DX263" t="s">
        <v>282</v>
      </c>
      <c r="EA263" t="e">
        <f t="shared" si="2"/>
        <v>#VALUE!</v>
      </c>
    </row>
    <row r="264" spans="1:131" x14ac:dyDescent="0.25">
      <c r="A264" t="s">
        <v>3304</v>
      </c>
      <c r="B264" t="s">
        <v>282</v>
      </c>
      <c r="D264" t="s">
        <v>307</v>
      </c>
      <c r="E264" t="s">
        <v>1052</v>
      </c>
      <c r="H264">
        <v>8300</v>
      </c>
      <c r="I264" t="s">
        <v>839</v>
      </c>
      <c r="J264" t="s">
        <v>804</v>
      </c>
      <c r="K264" t="s">
        <v>1326</v>
      </c>
      <c r="L264">
        <v>87282200</v>
      </c>
      <c r="M264" t="s">
        <v>1327</v>
      </c>
      <c r="N264" t="s">
        <v>282</v>
      </c>
      <c r="O264">
        <v>8300</v>
      </c>
      <c r="P264" t="s">
        <v>839</v>
      </c>
      <c r="Q264">
        <v>0</v>
      </c>
      <c r="T264" t="s">
        <v>282</v>
      </c>
      <c r="U264" s="62" t="str">
        <f>VLOOKUP(A264,'Rettelse til drænsystem'!$G$4:$H$424,2,FALSE)</f>
        <v/>
      </c>
      <c r="V264" t="s">
        <v>282</v>
      </c>
      <c r="W264" t="s">
        <v>239</v>
      </c>
      <c r="X264">
        <v>10</v>
      </c>
      <c r="Y264" t="s">
        <v>1088</v>
      </c>
      <c r="Z264">
        <v>1</v>
      </c>
      <c r="AA264" t="s">
        <v>282</v>
      </c>
      <c r="AB264" t="s">
        <v>282</v>
      </c>
      <c r="AC264">
        <v>6</v>
      </c>
      <c r="AD264" t="s">
        <v>195</v>
      </c>
      <c r="AE264">
        <v>1</v>
      </c>
      <c r="AF264" t="s">
        <v>282</v>
      </c>
      <c r="AG264" t="s">
        <v>282</v>
      </c>
      <c r="AH264" t="s">
        <v>282</v>
      </c>
      <c r="AI264" t="s">
        <v>282</v>
      </c>
      <c r="AJ264" t="s">
        <v>282</v>
      </c>
      <c r="AK264" t="s">
        <v>282</v>
      </c>
      <c r="AL264" t="s">
        <v>282</v>
      </c>
      <c r="AM264" t="s">
        <v>282</v>
      </c>
      <c r="AN264" t="s">
        <v>282</v>
      </c>
      <c r="AO264" t="s">
        <v>192</v>
      </c>
      <c r="AP264" t="s">
        <v>197</v>
      </c>
      <c r="AQ264" t="s">
        <v>198</v>
      </c>
      <c r="AR264" t="s">
        <v>282</v>
      </c>
      <c r="AS264">
        <v>492.40000000000009</v>
      </c>
      <c r="AT264">
        <v>505.30000000000007</v>
      </c>
      <c r="AU264">
        <v>283.93999999999897</v>
      </c>
      <c r="AV264">
        <v>43.96460854513191</v>
      </c>
      <c r="AW264">
        <v>15.483767185015168</v>
      </c>
      <c r="AX264">
        <v>48.361069399645103</v>
      </c>
      <c r="AY264">
        <v>17.032143903516687</v>
      </c>
      <c r="BA264">
        <v>1230</v>
      </c>
      <c r="BB264" t="s">
        <v>282</v>
      </c>
      <c r="BC264" t="s">
        <v>282</v>
      </c>
      <c r="BD264" t="s">
        <v>1090</v>
      </c>
      <c r="BE264" t="s">
        <v>282</v>
      </c>
      <c r="BF264" t="s">
        <v>282</v>
      </c>
      <c r="BG264" t="s">
        <v>282</v>
      </c>
      <c r="BH264" t="s">
        <v>282</v>
      </c>
      <c r="BI264" t="s">
        <v>282</v>
      </c>
      <c r="BJ264" t="s">
        <v>282</v>
      </c>
      <c r="BK264" t="s">
        <v>282</v>
      </c>
      <c r="BL264" t="s">
        <v>282</v>
      </c>
      <c r="BM264" t="s">
        <v>282</v>
      </c>
      <c r="BN264" t="s">
        <v>282</v>
      </c>
      <c r="BO264" t="s">
        <v>282</v>
      </c>
      <c r="BP264" t="s">
        <v>282</v>
      </c>
      <c r="BQ264" t="s">
        <v>282</v>
      </c>
      <c r="BR264" t="s">
        <v>282</v>
      </c>
      <c r="BS264" t="s">
        <v>282</v>
      </c>
      <c r="BT264" t="s">
        <v>282</v>
      </c>
      <c r="BU264">
        <v>1044</v>
      </c>
      <c r="BV264" t="s">
        <v>282</v>
      </c>
      <c r="BW264" t="s">
        <v>282</v>
      </c>
      <c r="BX264" t="s">
        <v>3077</v>
      </c>
      <c r="BY264" t="s">
        <v>282</v>
      </c>
      <c r="BZ264" t="s">
        <v>282</v>
      </c>
      <c r="CA264" t="s">
        <v>282</v>
      </c>
      <c r="CB264">
        <v>16.93</v>
      </c>
      <c r="CC264">
        <v>20.11</v>
      </c>
      <c r="CD264" t="s">
        <v>3078</v>
      </c>
      <c r="CE264" t="s">
        <v>282</v>
      </c>
      <c r="CF264" t="s">
        <v>282</v>
      </c>
      <c r="CG264" t="s">
        <v>282</v>
      </c>
      <c r="CH264" t="s">
        <v>282</v>
      </c>
      <c r="CI264" t="s">
        <v>282</v>
      </c>
      <c r="CJ264" t="s">
        <v>282</v>
      </c>
      <c r="CK264" t="s">
        <v>282</v>
      </c>
      <c r="CL264" t="s">
        <v>282</v>
      </c>
      <c r="CM264" t="s">
        <v>282</v>
      </c>
      <c r="CN264" t="s">
        <v>282</v>
      </c>
      <c r="CO264">
        <v>1230</v>
      </c>
      <c r="CP264" t="s">
        <v>282</v>
      </c>
      <c r="CQ264" t="s">
        <v>282</v>
      </c>
      <c r="CR264" t="s">
        <v>3077</v>
      </c>
      <c r="CS264" t="s">
        <v>282</v>
      </c>
      <c r="CT264" t="s">
        <v>282</v>
      </c>
      <c r="CU264" t="s">
        <v>282</v>
      </c>
      <c r="CV264" t="s">
        <v>282</v>
      </c>
      <c r="CW264" t="s">
        <v>282</v>
      </c>
      <c r="CX264" t="s">
        <v>282</v>
      </c>
      <c r="CY264" t="s">
        <v>282</v>
      </c>
      <c r="CZ264" t="s">
        <v>282</v>
      </c>
      <c r="DA264" t="s">
        <v>282</v>
      </c>
      <c r="DB264" t="s">
        <v>282</v>
      </c>
      <c r="DC264" t="s">
        <v>282</v>
      </c>
      <c r="DD264" t="s">
        <v>282</v>
      </c>
      <c r="DE264" t="s">
        <v>282</v>
      </c>
      <c r="DF264" t="s">
        <v>282</v>
      </c>
      <c r="DG264" t="s">
        <v>282</v>
      </c>
      <c r="DH264" t="s">
        <v>282</v>
      </c>
      <c r="DJ264">
        <v>3</v>
      </c>
      <c r="DK264">
        <v>16.93</v>
      </c>
      <c r="DL264">
        <v>20.11</v>
      </c>
      <c r="DM264" t="s">
        <v>282</v>
      </c>
      <c r="DN264">
        <v>48.071041999999828</v>
      </c>
      <c r="DO264">
        <v>57.100333999999798</v>
      </c>
      <c r="DP264" t="s">
        <v>282</v>
      </c>
      <c r="DR264" t="s">
        <v>282</v>
      </c>
      <c r="DS264" t="s">
        <v>282</v>
      </c>
      <c r="DT264" t="s">
        <v>282</v>
      </c>
      <c r="DU264" t="s">
        <v>282</v>
      </c>
      <c r="DV264" t="s">
        <v>282</v>
      </c>
      <c r="DW264" t="s">
        <v>282</v>
      </c>
      <c r="DX264" t="s">
        <v>282</v>
      </c>
      <c r="EA264">
        <f t="shared" si="2"/>
        <v>0.84186971655892595</v>
      </c>
    </row>
    <row r="265" spans="1:131" x14ac:dyDescent="0.25">
      <c r="A265" t="s">
        <v>3305</v>
      </c>
      <c r="B265" t="s">
        <v>1341</v>
      </c>
      <c r="D265" t="s">
        <v>307</v>
      </c>
      <c r="E265" t="s">
        <v>1052</v>
      </c>
      <c r="H265">
        <v>8850</v>
      </c>
      <c r="I265" t="s">
        <v>1342</v>
      </c>
      <c r="J265" t="s">
        <v>804</v>
      </c>
      <c r="K265" t="s">
        <v>1326</v>
      </c>
      <c r="L265">
        <v>87282200</v>
      </c>
      <c r="M265" t="s">
        <v>1327</v>
      </c>
      <c r="N265" t="s">
        <v>3306</v>
      </c>
      <c r="O265">
        <v>8850</v>
      </c>
      <c r="P265" t="s">
        <v>1342</v>
      </c>
      <c r="Q265" t="s">
        <v>1307</v>
      </c>
      <c r="T265">
        <v>40</v>
      </c>
      <c r="U265" s="62" t="str">
        <f>VLOOKUP(A265,'Rettelse til drænsystem'!$G$4:$H$424,2,FALSE)</f>
        <v>Kombination</v>
      </c>
      <c r="V265" t="s">
        <v>1165</v>
      </c>
      <c r="W265" t="s">
        <v>193</v>
      </c>
      <c r="X265">
        <v>40</v>
      </c>
      <c r="Y265" t="s">
        <v>1207</v>
      </c>
      <c r="Z265">
        <v>1</v>
      </c>
      <c r="AA265" t="s">
        <v>282</v>
      </c>
      <c r="AB265" t="s">
        <v>282</v>
      </c>
      <c r="AC265">
        <v>18</v>
      </c>
      <c r="AD265" t="s">
        <v>324</v>
      </c>
      <c r="AE265">
        <v>1</v>
      </c>
      <c r="AF265" t="s">
        <v>282</v>
      </c>
      <c r="AG265" t="s">
        <v>282</v>
      </c>
      <c r="AH265" t="s">
        <v>282</v>
      </c>
      <c r="AI265" t="s">
        <v>282</v>
      </c>
      <c r="AJ265" t="s">
        <v>282</v>
      </c>
      <c r="AK265" t="s">
        <v>282</v>
      </c>
      <c r="AL265" t="s">
        <v>282</v>
      </c>
      <c r="AM265" t="s">
        <v>282</v>
      </c>
      <c r="AN265" t="s">
        <v>282</v>
      </c>
      <c r="AO265" t="s">
        <v>197</v>
      </c>
      <c r="AP265" t="s">
        <v>197</v>
      </c>
      <c r="AQ265" t="s">
        <v>198</v>
      </c>
      <c r="AR265" t="s">
        <v>282</v>
      </c>
      <c r="AS265">
        <v>564.6</v>
      </c>
      <c r="AT265">
        <v>676.20000000000016</v>
      </c>
      <c r="AU265">
        <v>453.56000000000017</v>
      </c>
      <c r="AV265">
        <v>14.99231072092538</v>
      </c>
      <c r="AW265">
        <v>3.3054746275962108</v>
      </c>
      <c r="AX265">
        <v>16.49154179301792</v>
      </c>
      <c r="AY265">
        <v>3.6360220903558322</v>
      </c>
      <c r="BA265">
        <v>1051</v>
      </c>
      <c r="BB265">
        <v>26</v>
      </c>
      <c r="BC265" t="s">
        <v>1066</v>
      </c>
      <c r="BD265" t="s">
        <v>1090</v>
      </c>
      <c r="BE265" t="s">
        <v>3252</v>
      </c>
      <c r="BF265">
        <v>9</v>
      </c>
      <c r="BG265" t="s">
        <v>282</v>
      </c>
      <c r="BH265" t="s">
        <v>3078</v>
      </c>
      <c r="BI265">
        <v>4.38</v>
      </c>
      <c r="BJ265">
        <v>0.08</v>
      </c>
      <c r="BK265" t="s">
        <v>282</v>
      </c>
      <c r="BL265" t="s">
        <v>282</v>
      </c>
      <c r="BM265" t="s">
        <v>282</v>
      </c>
      <c r="BN265" t="s">
        <v>282</v>
      </c>
      <c r="BO265" t="s">
        <v>282</v>
      </c>
      <c r="BP265" t="s">
        <v>282</v>
      </c>
      <c r="BQ265" t="s">
        <v>282</v>
      </c>
      <c r="BR265" t="s">
        <v>282</v>
      </c>
      <c r="BS265" t="s">
        <v>282</v>
      </c>
      <c r="BT265" t="s">
        <v>282</v>
      </c>
      <c r="BU265">
        <v>1048</v>
      </c>
      <c r="BV265">
        <v>7</v>
      </c>
      <c r="BW265" t="s">
        <v>1068</v>
      </c>
      <c r="BX265" t="s">
        <v>3077</v>
      </c>
      <c r="BY265" t="s">
        <v>3252</v>
      </c>
      <c r="BZ265">
        <v>18</v>
      </c>
      <c r="CA265" t="s">
        <v>282</v>
      </c>
      <c r="CB265">
        <v>0.06</v>
      </c>
      <c r="CC265">
        <v>2.95</v>
      </c>
      <c r="CD265">
        <v>0.03</v>
      </c>
      <c r="CE265" t="s">
        <v>282</v>
      </c>
      <c r="CF265" t="s">
        <v>282</v>
      </c>
      <c r="CG265" t="s">
        <v>282</v>
      </c>
      <c r="CH265" t="s">
        <v>282</v>
      </c>
      <c r="CI265" t="s">
        <v>282</v>
      </c>
      <c r="CJ265" t="s">
        <v>282</v>
      </c>
      <c r="CK265" t="s">
        <v>282</v>
      </c>
      <c r="CL265" t="s">
        <v>282</v>
      </c>
      <c r="CM265" t="s">
        <v>282</v>
      </c>
      <c r="CN265" t="s">
        <v>282</v>
      </c>
      <c r="CO265">
        <v>1222</v>
      </c>
      <c r="CP265">
        <v>10</v>
      </c>
      <c r="CQ265" t="s">
        <v>1069</v>
      </c>
      <c r="CR265" t="s">
        <v>3077</v>
      </c>
      <c r="CS265" t="s">
        <v>1326</v>
      </c>
      <c r="CT265">
        <v>9</v>
      </c>
      <c r="CU265" t="s">
        <v>282</v>
      </c>
      <c r="CV265">
        <v>0.02</v>
      </c>
      <c r="CW265">
        <v>2.62</v>
      </c>
      <c r="CX265">
        <v>0.02</v>
      </c>
      <c r="CY265" t="s">
        <v>282</v>
      </c>
      <c r="CZ265" t="s">
        <v>282</v>
      </c>
      <c r="DA265" t="s">
        <v>282</v>
      </c>
      <c r="DB265" t="s">
        <v>282</v>
      </c>
      <c r="DC265" t="s">
        <v>282</v>
      </c>
      <c r="DD265" t="s">
        <v>282</v>
      </c>
      <c r="DE265" t="s">
        <v>282</v>
      </c>
      <c r="DF265" t="s">
        <v>282</v>
      </c>
      <c r="DG265" t="s">
        <v>282</v>
      </c>
      <c r="DH265" t="s">
        <v>282</v>
      </c>
      <c r="DJ265">
        <v>3</v>
      </c>
      <c r="DK265">
        <v>0.04</v>
      </c>
      <c r="DL265">
        <v>3.3166666666666664</v>
      </c>
      <c r="DM265">
        <v>4.3333333333333335E-2</v>
      </c>
      <c r="DN265">
        <v>0.18142400000000006</v>
      </c>
      <c r="DO265">
        <v>15.043073333333339</v>
      </c>
      <c r="DP265">
        <v>0.19654266666666675</v>
      </c>
      <c r="DR265">
        <v>7.0900000000000007</v>
      </c>
      <c r="DS265">
        <v>9.6566666666666663</v>
      </c>
      <c r="DT265">
        <v>3.6666666666666667E-2</v>
      </c>
      <c r="DU265">
        <v>24</v>
      </c>
      <c r="DV265">
        <v>33</v>
      </c>
      <c r="DW265">
        <v>0</v>
      </c>
      <c r="DX265">
        <v>341</v>
      </c>
      <c r="EA265">
        <f t="shared" si="2"/>
        <v>1.206030150753769E-2</v>
      </c>
    </row>
    <row r="266" spans="1:131" x14ac:dyDescent="0.25">
      <c r="A266" t="s">
        <v>3307</v>
      </c>
      <c r="B266" t="s">
        <v>282</v>
      </c>
      <c r="D266" t="s">
        <v>307</v>
      </c>
      <c r="E266" t="s">
        <v>1052</v>
      </c>
      <c r="H266">
        <v>8660</v>
      </c>
      <c r="I266" t="s">
        <v>1484</v>
      </c>
      <c r="J266" t="s">
        <v>804</v>
      </c>
      <c r="K266" t="s">
        <v>1326</v>
      </c>
      <c r="L266">
        <v>87282200</v>
      </c>
      <c r="M266" t="s">
        <v>1327</v>
      </c>
      <c r="N266" t="s">
        <v>282</v>
      </c>
      <c r="O266">
        <v>8660</v>
      </c>
      <c r="P266" t="s">
        <v>1484</v>
      </c>
      <c r="Q266" t="s">
        <v>191</v>
      </c>
      <c r="T266">
        <v>20</v>
      </c>
      <c r="U266" s="62" t="str">
        <f>VLOOKUP(A266,'Rettelse til drænsystem'!$G$4:$H$424,2,FALSE)</f>
        <v>Pletdrænet</v>
      </c>
      <c r="V266" t="s">
        <v>650</v>
      </c>
      <c r="W266" t="s">
        <v>239</v>
      </c>
      <c r="X266">
        <v>25</v>
      </c>
      <c r="Y266" t="s">
        <v>1095</v>
      </c>
      <c r="Z266">
        <v>1</v>
      </c>
      <c r="AA266" t="s">
        <v>282</v>
      </c>
      <c r="AB266" t="s">
        <v>282</v>
      </c>
      <c r="AC266">
        <v>15</v>
      </c>
      <c r="AD266" t="s">
        <v>232</v>
      </c>
      <c r="AE266">
        <v>1</v>
      </c>
      <c r="AF266" t="s">
        <v>282</v>
      </c>
      <c r="AG266" t="s">
        <v>282</v>
      </c>
      <c r="AH266" t="s">
        <v>282</v>
      </c>
      <c r="AI266" t="s">
        <v>282</v>
      </c>
      <c r="AJ266" t="s">
        <v>282</v>
      </c>
      <c r="AK266" t="s">
        <v>282</v>
      </c>
      <c r="AL266" t="s">
        <v>282</v>
      </c>
      <c r="AM266" t="s">
        <v>282</v>
      </c>
      <c r="AN266" t="s">
        <v>282</v>
      </c>
      <c r="AO266" t="s">
        <v>192</v>
      </c>
      <c r="AP266" t="s">
        <v>192</v>
      </c>
      <c r="AQ266" t="s">
        <v>198</v>
      </c>
      <c r="AR266" t="s">
        <v>282</v>
      </c>
      <c r="AS266">
        <v>636.80000000000007</v>
      </c>
      <c r="AT266">
        <v>625.90000000000009</v>
      </c>
      <c r="AU266">
        <v>382.77999999999906</v>
      </c>
      <c r="AV266">
        <v>31.689012925189264</v>
      </c>
      <c r="AW266">
        <v>8.2786490739300227</v>
      </c>
      <c r="AX266">
        <v>34.857914217708192</v>
      </c>
      <c r="AY266">
        <v>9.106513981323026</v>
      </c>
      <c r="BA266">
        <v>1074</v>
      </c>
      <c r="BB266">
        <v>26</v>
      </c>
      <c r="BC266" t="s">
        <v>1066</v>
      </c>
      <c r="BD266" t="s">
        <v>1090</v>
      </c>
      <c r="BE266" t="s">
        <v>1326</v>
      </c>
      <c r="BF266" t="s">
        <v>282</v>
      </c>
      <c r="BG266" t="s">
        <v>282</v>
      </c>
      <c r="BH266">
        <v>6.8</v>
      </c>
      <c r="BI266">
        <v>8.4499999999999993</v>
      </c>
      <c r="BJ266">
        <v>0.02</v>
      </c>
      <c r="BK266" t="s">
        <v>282</v>
      </c>
      <c r="BL266" t="s">
        <v>282</v>
      </c>
      <c r="BM266" t="s">
        <v>282</v>
      </c>
      <c r="BN266" t="s">
        <v>282</v>
      </c>
      <c r="BO266" t="s">
        <v>282</v>
      </c>
      <c r="BP266" t="s">
        <v>282</v>
      </c>
      <c r="BQ266" t="s">
        <v>282</v>
      </c>
      <c r="BR266" t="s">
        <v>282</v>
      </c>
      <c r="BS266" t="s">
        <v>282</v>
      </c>
      <c r="BT266" t="s">
        <v>282</v>
      </c>
      <c r="BU266">
        <v>1075</v>
      </c>
      <c r="BV266">
        <v>7</v>
      </c>
      <c r="BW266" t="s">
        <v>1068</v>
      </c>
      <c r="BX266" t="s">
        <v>3077</v>
      </c>
      <c r="BY266" t="s">
        <v>1326</v>
      </c>
      <c r="BZ266" t="s">
        <v>282</v>
      </c>
      <c r="CA266" t="s">
        <v>282</v>
      </c>
      <c r="CB266">
        <v>2.16</v>
      </c>
      <c r="CC266">
        <v>7.06</v>
      </c>
      <c r="CD266">
        <v>0.02</v>
      </c>
      <c r="CE266" t="s">
        <v>282</v>
      </c>
      <c r="CF266" t="s">
        <v>282</v>
      </c>
      <c r="CG266" t="s">
        <v>282</v>
      </c>
      <c r="CH266" t="s">
        <v>282</v>
      </c>
      <c r="CI266" t="s">
        <v>282</v>
      </c>
      <c r="CJ266" t="s">
        <v>282</v>
      </c>
      <c r="CK266" t="s">
        <v>282</v>
      </c>
      <c r="CL266" t="s">
        <v>282</v>
      </c>
      <c r="CM266" t="s">
        <v>282</v>
      </c>
      <c r="CN266" t="s">
        <v>282</v>
      </c>
      <c r="CO266">
        <v>1076</v>
      </c>
      <c r="CP266">
        <v>10</v>
      </c>
      <c r="CQ266" t="s">
        <v>1069</v>
      </c>
      <c r="CR266" t="s">
        <v>3077</v>
      </c>
      <c r="CS266" t="s">
        <v>1326</v>
      </c>
      <c r="CT266">
        <v>5</v>
      </c>
      <c r="CU266" t="s">
        <v>282</v>
      </c>
      <c r="CV266">
        <v>5.66</v>
      </c>
      <c r="CW266">
        <v>6.96</v>
      </c>
      <c r="CX266">
        <v>0.02</v>
      </c>
      <c r="CY266" t="s">
        <v>282</v>
      </c>
      <c r="CZ266" t="s">
        <v>282</v>
      </c>
      <c r="DA266" t="s">
        <v>282</v>
      </c>
      <c r="DB266" t="s">
        <v>282</v>
      </c>
      <c r="DC266" t="s">
        <v>282</v>
      </c>
      <c r="DD266" t="s">
        <v>282</v>
      </c>
      <c r="DE266" t="s">
        <v>282</v>
      </c>
      <c r="DF266" t="s">
        <v>282</v>
      </c>
      <c r="DG266" t="s">
        <v>282</v>
      </c>
      <c r="DH266" t="s">
        <v>282</v>
      </c>
      <c r="DJ266">
        <v>3</v>
      </c>
      <c r="DK266">
        <v>4.873333333333334</v>
      </c>
      <c r="DL266">
        <v>7.4899999999999993</v>
      </c>
      <c r="DM266">
        <v>0.02</v>
      </c>
      <c r="DN266">
        <v>18.65414533333329</v>
      </c>
      <c r="DO266">
        <v>28.670221999999928</v>
      </c>
      <c r="DP266">
        <v>7.6555999999999819E-2</v>
      </c>
      <c r="DR266" t="s">
        <v>282</v>
      </c>
      <c r="DS266" t="s">
        <v>282</v>
      </c>
      <c r="DT266" t="s">
        <v>282</v>
      </c>
      <c r="DU266" t="s">
        <v>282</v>
      </c>
      <c r="DV266" t="s">
        <v>282</v>
      </c>
      <c r="DW266" t="s">
        <v>282</v>
      </c>
      <c r="DX266" t="s">
        <v>282</v>
      </c>
      <c r="EA266">
        <f t="shared" si="2"/>
        <v>0.65064530485091243</v>
      </c>
    </row>
    <row r="267" spans="1:131" x14ac:dyDescent="0.25">
      <c r="A267" t="s">
        <v>3308</v>
      </c>
      <c r="B267" t="e">
        <v>#N/A</v>
      </c>
      <c r="D267" t="s">
        <v>307</v>
      </c>
      <c r="E267" t="s">
        <v>1052</v>
      </c>
      <c r="H267">
        <v>8300</v>
      </c>
      <c r="I267" t="s">
        <v>839</v>
      </c>
      <c r="J267" t="s">
        <v>804</v>
      </c>
      <c r="K267" t="s">
        <v>1326</v>
      </c>
      <c r="L267">
        <v>87282200</v>
      </c>
      <c r="M267" t="s">
        <v>1327</v>
      </c>
      <c r="N267" t="s">
        <v>3309</v>
      </c>
      <c r="O267">
        <v>8300</v>
      </c>
      <c r="P267" t="s">
        <v>839</v>
      </c>
      <c r="Q267" t="s">
        <v>191</v>
      </c>
      <c r="T267" t="s">
        <v>282</v>
      </c>
      <c r="U267" s="62" t="str">
        <f>VLOOKUP(A267,'Rettelse til drænsystem'!$G$4:$H$424,2,FALSE)</f>
        <v>Systematisk drænet</v>
      </c>
      <c r="V267" t="s">
        <v>282</v>
      </c>
      <c r="W267" t="s">
        <v>239</v>
      </c>
      <c r="X267" t="e">
        <v>#N/A</v>
      </c>
      <c r="Y267" t="s">
        <v>1064</v>
      </c>
      <c r="Z267">
        <v>1</v>
      </c>
      <c r="AA267" t="s">
        <v>282</v>
      </c>
      <c r="AB267" t="s">
        <v>282</v>
      </c>
      <c r="AC267">
        <v>3</v>
      </c>
      <c r="AD267" t="s">
        <v>253</v>
      </c>
      <c r="AE267">
        <v>1</v>
      </c>
      <c r="AF267" t="s">
        <v>282</v>
      </c>
      <c r="AG267" t="s">
        <v>282</v>
      </c>
      <c r="AH267" t="s">
        <v>282</v>
      </c>
      <c r="AI267" t="s">
        <v>282</v>
      </c>
      <c r="AJ267" t="s">
        <v>282</v>
      </c>
      <c r="AK267" t="s">
        <v>282</v>
      </c>
      <c r="AL267" t="s">
        <v>282</v>
      </c>
      <c r="AM267" t="s">
        <v>282</v>
      </c>
      <c r="AN267" t="s">
        <v>282</v>
      </c>
      <c r="AO267" t="s">
        <v>192</v>
      </c>
      <c r="AP267" t="s">
        <v>197</v>
      </c>
      <c r="AQ267" t="s">
        <v>198</v>
      </c>
      <c r="AR267" t="s">
        <v>282</v>
      </c>
      <c r="AS267">
        <v>492.40000000000009</v>
      </c>
      <c r="AT267">
        <v>505.30000000000007</v>
      </c>
      <c r="AU267">
        <v>320.18999999999897</v>
      </c>
      <c r="AV267">
        <v>23.728056374964712</v>
      </c>
      <c r="AW267">
        <v>7.410617562998465</v>
      </c>
      <c r="AX267">
        <v>26.100862012461185</v>
      </c>
      <c r="AY267">
        <v>8.1516793192983119</v>
      </c>
      <c r="BA267" t="s">
        <v>282</v>
      </c>
      <c r="BB267" t="s">
        <v>282</v>
      </c>
      <c r="BC267" t="s">
        <v>282</v>
      </c>
      <c r="BD267" t="s">
        <v>282</v>
      </c>
      <c r="BE267" t="s">
        <v>282</v>
      </c>
      <c r="BF267" t="s">
        <v>282</v>
      </c>
      <c r="BG267" t="s">
        <v>2418</v>
      </c>
      <c r="BH267" t="s">
        <v>282</v>
      </c>
      <c r="BI267" t="s">
        <v>282</v>
      </c>
      <c r="BJ267" t="s">
        <v>282</v>
      </c>
      <c r="BK267">
        <v>1215</v>
      </c>
      <c r="BL267" t="s">
        <v>282</v>
      </c>
      <c r="BM267" t="s">
        <v>282</v>
      </c>
      <c r="BN267" t="s">
        <v>1090</v>
      </c>
      <c r="BO267" t="s">
        <v>282</v>
      </c>
      <c r="BP267" t="s">
        <v>282</v>
      </c>
      <c r="BQ267" t="s">
        <v>3310</v>
      </c>
      <c r="BR267">
        <v>8.77</v>
      </c>
      <c r="BS267">
        <v>9.26</v>
      </c>
      <c r="BT267">
        <v>0.02</v>
      </c>
      <c r="BU267">
        <v>1305</v>
      </c>
      <c r="BV267" t="s">
        <v>282</v>
      </c>
      <c r="BW267" t="s">
        <v>282</v>
      </c>
      <c r="BX267" t="s">
        <v>3077</v>
      </c>
      <c r="BY267" t="s">
        <v>282</v>
      </c>
      <c r="BZ267" t="s">
        <v>282</v>
      </c>
      <c r="CA267" t="s">
        <v>3311</v>
      </c>
      <c r="CB267">
        <v>5.13</v>
      </c>
      <c r="CC267">
        <v>6.53</v>
      </c>
      <c r="CD267">
        <v>0.06</v>
      </c>
      <c r="CE267">
        <v>1221</v>
      </c>
      <c r="CF267" t="s">
        <v>282</v>
      </c>
      <c r="CG267" t="s">
        <v>282</v>
      </c>
      <c r="CH267" t="s">
        <v>3077</v>
      </c>
      <c r="CI267" t="s">
        <v>282</v>
      </c>
      <c r="CJ267" t="s">
        <v>282</v>
      </c>
      <c r="CK267" t="s">
        <v>282</v>
      </c>
      <c r="CL267">
        <v>7.14</v>
      </c>
      <c r="CM267">
        <v>8.18</v>
      </c>
      <c r="CN267">
        <v>0.01</v>
      </c>
      <c r="CO267" t="s">
        <v>282</v>
      </c>
      <c r="CP267" t="s">
        <v>282</v>
      </c>
      <c r="CQ267" t="s">
        <v>282</v>
      </c>
      <c r="CR267" t="s">
        <v>282</v>
      </c>
      <c r="CS267" t="s">
        <v>282</v>
      </c>
      <c r="CT267" t="s">
        <v>282</v>
      </c>
      <c r="CU267" t="s">
        <v>2418</v>
      </c>
      <c r="CV267" t="s">
        <v>282</v>
      </c>
      <c r="CW267" t="s">
        <v>282</v>
      </c>
      <c r="CX267" t="s">
        <v>282</v>
      </c>
      <c r="CY267" t="s">
        <v>282</v>
      </c>
      <c r="CZ267" t="s">
        <v>282</v>
      </c>
      <c r="DA267" t="s">
        <v>282</v>
      </c>
      <c r="DB267" t="s">
        <v>282</v>
      </c>
      <c r="DC267" t="s">
        <v>282</v>
      </c>
      <c r="DD267" t="s">
        <v>282</v>
      </c>
      <c r="DE267" t="s">
        <v>282</v>
      </c>
      <c r="DF267" t="s">
        <v>282</v>
      </c>
      <c r="DG267" t="s">
        <v>282</v>
      </c>
      <c r="DH267" t="s">
        <v>282</v>
      </c>
      <c r="DJ267">
        <v>3</v>
      </c>
      <c r="DK267">
        <v>7.0133333333333328</v>
      </c>
      <c r="DL267">
        <v>7.9899999999999993</v>
      </c>
      <c r="DM267">
        <v>0.03</v>
      </c>
      <c r="DN267">
        <v>22.455991999999927</v>
      </c>
      <c r="DO267">
        <v>25.583180999999918</v>
      </c>
      <c r="DP267">
        <v>9.6056999999999684E-2</v>
      </c>
      <c r="DR267" t="s">
        <v>282</v>
      </c>
      <c r="DS267" t="s">
        <v>282</v>
      </c>
      <c r="DT267" t="s">
        <v>282</v>
      </c>
      <c r="DU267" t="s">
        <v>282</v>
      </c>
      <c r="DV267" t="s">
        <v>282</v>
      </c>
      <c r="DW267" t="s">
        <v>282</v>
      </c>
      <c r="DX267" t="s">
        <v>282</v>
      </c>
      <c r="EA267">
        <f t="shared" ref="EA267:EA301" si="3">DK267/DL267</f>
        <v>0.87776387150604918</v>
      </c>
    </row>
    <row r="268" spans="1:131" x14ac:dyDescent="0.25">
      <c r="A268" t="s">
        <v>3312</v>
      </c>
      <c r="B268" t="e">
        <v>#N/A</v>
      </c>
      <c r="D268" t="s">
        <v>307</v>
      </c>
      <c r="E268" t="s">
        <v>1052</v>
      </c>
      <c r="H268">
        <v>8300</v>
      </c>
      <c r="I268" t="s">
        <v>839</v>
      </c>
      <c r="J268" t="s">
        <v>804</v>
      </c>
      <c r="K268" t="s">
        <v>1326</v>
      </c>
      <c r="L268">
        <v>87282200</v>
      </c>
      <c r="M268" t="s">
        <v>1327</v>
      </c>
      <c r="N268" t="s">
        <v>3313</v>
      </c>
      <c r="O268">
        <v>8300</v>
      </c>
      <c r="P268" t="s">
        <v>839</v>
      </c>
      <c r="Q268" t="s">
        <v>191</v>
      </c>
      <c r="T268" t="s">
        <v>282</v>
      </c>
      <c r="U268" s="62" t="str">
        <f>VLOOKUP(A268,'Rettelse til drænsystem'!$G$4:$H$424,2,FALSE)</f>
        <v>Systematisk drænet</v>
      </c>
      <c r="V268" t="s">
        <v>282</v>
      </c>
      <c r="W268" t="s">
        <v>239</v>
      </c>
      <c r="X268" t="e">
        <v>#N/A</v>
      </c>
      <c r="Y268" t="s">
        <v>1106</v>
      </c>
      <c r="Z268">
        <v>1</v>
      </c>
      <c r="AA268" t="s">
        <v>282</v>
      </c>
      <c r="AB268" t="s">
        <v>282</v>
      </c>
      <c r="AC268">
        <v>3</v>
      </c>
      <c r="AD268" t="s">
        <v>253</v>
      </c>
      <c r="AE268">
        <v>1</v>
      </c>
      <c r="AF268" t="s">
        <v>282</v>
      </c>
      <c r="AG268" t="s">
        <v>282</v>
      </c>
      <c r="AH268" t="s">
        <v>282</v>
      </c>
      <c r="AI268" t="s">
        <v>282</v>
      </c>
      <c r="AJ268" t="s">
        <v>282</v>
      </c>
      <c r="AK268" t="s">
        <v>282</v>
      </c>
      <c r="AL268" t="s">
        <v>282</v>
      </c>
      <c r="AM268" t="s">
        <v>282</v>
      </c>
      <c r="AN268" t="s">
        <v>282</v>
      </c>
      <c r="AO268" t="s">
        <v>192</v>
      </c>
      <c r="AP268" t="s">
        <v>192</v>
      </c>
      <c r="AQ268" t="s">
        <v>198</v>
      </c>
      <c r="AR268" t="s">
        <v>282</v>
      </c>
      <c r="AS268">
        <v>492.40000000000009</v>
      </c>
      <c r="AT268">
        <v>505.30000000000007</v>
      </c>
      <c r="AU268">
        <v>298.95666666666602</v>
      </c>
      <c r="AV268">
        <v>22.052025190719867</v>
      </c>
      <c r="AW268">
        <v>7.3763282941964539</v>
      </c>
      <c r="AX268">
        <v>24.257227709791856</v>
      </c>
      <c r="AY268">
        <v>8.1139611236161002</v>
      </c>
      <c r="BA268">
        <v>1232</v>
      </c>
      <c r="BB268" t="s">
        <v>282</v>
      </c>
      <c r="BC268" t="s">
        <v>282</v>
      </c>
      <c r="BD268" t="s">
        <v>1090</v>
      </c>
      <c r="BE268" t="s">
        <v>282</v>
      </c>
      <c r="BF268" t="s">
        <v>282</v>
      </c>
      <c r="BG268" t="s">
        <v>282</v>
      </c>
      <c r="BH268">
        <v>4.1100000000000003</v>
      </c>
      <c r="BI268">
        <v>6.04</v>
      </c>
      <c r="BJ268">
        <v>0.21</v>
      </c>
      <c r="BK268">
        <v>1217</v>
      </c>
      <c r="BL268" t="s">
        <v>282</v>
      </c>
      <c r="BM268" t="s">
        <v>282</v>
      </c>
      <c r="BN268" t="s">
        <v>1090</v>
      </c>
      <c r="BO268" t="s">
        <v>282</v>
      </c>
      <c r="BP268" t="s">
        <v>282</v>
      </c>
      <c r="BQ268" t="s">
        <v>282</v>
      </c>
      <c r="BR268">
        <v>6.35</v>
      </c>
      <c r="BS268">
        <v>7.17</v>
      </c>
      <c r="BT268">
        <v>0.12</v>
      </c>
      <c r="BU268">
        <v>1306</v>
      </c>
      <c r="BV268" t="s">
        <v>282</v>
      </c>
      <c r="BW268" t="s">
        <v>282</v>
      </c>
      <c r="BX268" t="s">
        <v>3077</v>
      </c>
      <c r="BY268" t="s">
        <v>282</v>
      </c>
      <c r="BZ268" t="s">
        <v>282</v>
      </c>
      <c r="CA268" t="s">
        <v>282</v>
      </c>
      <c r="CB268">
        <v>7.09</v>
      </c>
      <c r="CC268">
        <v>7.44</v>
      </c>
      <c r="CD268">
        <v>0.13</v>
      </c>
      <c r="CE268">
        <v>1301</v>
      </c>
      <c r="CF268" t="s">
        <v>282</v>
      </c>
      <c r="CG268" t="s">
        <v>282</v>
      </c>
      <c r="CH268" t="s">
        <v>3077</v>
      </c>
      <c r="CI268" t="s">
        <v>282</v>
      </c>
      <c r="CJ268" t="s">
        <v>282</v>
      </c>
      <c r="CK268" t="s">
        <v>282</v>
      </c>
      <c r="CL268">
        <v>7.2</v>
      </c>
      <c r="CM268">
        <v>7.87</v>
      </c>
      <c r="CN268">
        <v>0.1</v>
      </c>
      <c r="CO268">
        <v>1225</v>
      </c>
      <c r="CP268" t="s">
        <v>282</v>
      </c>
      <c r="CQ268" t="s">
        <v>282</v>
      </c>
      <c r="CR268" t="s">
        <v>3077</v>
      </c>
      <c r="CS268" t="s">
        <v>282</v>
      </c>
      <c r="CT268" t="s">
        <v>282</v>
      </c>
      <c r="CU268" t="s">
        <v>282</v>
      </c>
      <c r="CV268">
        <v>6.27</v>
      </c>
      <c r="CW268">
        <v>6.48</v>
      </c>
      <c r="CX268">
        <v>0.03</v>
      </c>
      <c r="CY268" t="s">
        <v>282</v>
      </c>
      <c r="CZ268" t="s">
        <v>282</v>
      </c>
      <c r="DA268" t="s">
        <v>282</v>
      </c>
      <c r="DB268" t="s">
        <v>282</v>
      </c>
      <c r="DC268" t="s">
        <v>282</v>
      </c>
      <c r="DD268" t="s">
        <v>282</v>
      </c>
      <c r="DE268" t="s">
        <v>282</v>
      </c>
      <c r="DF268" t="s">
        <v>282</v>
      </c>
      <c r="DG268" t="s">
        <v>282</v>
      </c>
      <c r="DH268" t="s">
        <v>282</v>
      </c>
      <c r="DJ268">
        <v>5</v>
      </c>
      <c r="DK268">
        <v>6.2039999999999997</v>
      </c>
      <c r="DL268">
        <v>7</v>
      </c>
      <c r="DM268">
        <v>0.11799999999999999</v>
      </c>
      <c r="DN268">
        <v>18.547271599999959</v>
      </c>
      <c r="DO268">
        <v>20.926966666666623</v>
      </c>
      <c r="DP268">
        <v>0.3527688666666659</v>
      </c>
      <c r="DR268" t="s">
        <v>282</v>
      </c>
      <c r="DS268" t="s">
        <v>282</v>
      </c>
      <c r="DT268" t="s">
        <v>282</v>
      </c>
      <c r="DU268" t="s">
        <v>282</v>
      </c>
      <c r="DV268" t="s">
        <v>282</v>
      </c>
      <c r="DW268" t="s">
        <v>282</v>
      </c>
      <c r="DX268" t="s">
        <v>282</v>
      </c>
      <c r="EA268">
        <f t="shared" si="3"/>
        <v>0.88628571428571423</v>
      </c>
    </row>
    <row r="269" spans="1:131" x14ac:dyDescent="0.25">
      <c r="A269" t="s">
        <v>3314</v>
      </c>
      <c r="B269" t="e">
        <v>#N/A</v>
      </c>
      <c r="D269" t="s">
        <v>307</v>
      </c>
      <c r="E269" t="s">
        <v>1052</v>
      </c>
      <c r="H269">
        <v>8300</v>
      </c>
      <c r="I269" t="s">
        <v>839</v>
      </c>
      <c r="J269" t="s">
        <v>804</v>
      </c>
      <c r="K269" t="s">
        <v>1326</v>
      </c>
      <c r="L269">
        <v>87282200</v>
      </c>
      <c r="M269" t="s">
        <v>1327</v>
      </c>
      <c r="N269" t="s">
        <v>3315</v>
      </c>
      <c r="O269">
        <v>8300</v>
      </c>
      <c r="P269" t="s">
        <v>839</v>
      </c>
      <c r="Q269" t="s">
        <v>191</v>
      </c>
      <c r="T269" t="s">
        <v>282</v>
      </c>
      <c r="U269" s="62" t="str">
        <f>VLOOKUP(A269,'Rettelse til drænsystem'!$G$4:$H$424,2,FALSE)</f>
        <v>Pletdrænet</v>
      </c>
      <c r="V269" t="s">
        <v>282</v>
      </c>
      <c r="W269" t="s">
        <v>239</v>
      </c>
      <c r="X269" t="e">
        <v>#N/A</v>
      </c>
      <c r="Y269" t="s">
        <v>1120</v>
      </c>
      <c r="Z269">
        <v>0.7</v>
      </c>
      <c r="AA269" t="s">
        <v>1192</v>
      </c>
      <c r="AB269">
        <v>0.3</v>
      </c>
      <c r="AC269">
        <v>6</v>
      </c>
      <c r="AD269" t="s">
        <v>195</v>
      </c>
      <c r="AE269">
        <v>1</v>
      </c>
      <c r="AF269" t="s">
        <v>282</v>
      </c>
      <c r="AG269" t="s">
        <v>282</v>
      </c>
      <c r="AH269" t="s">
        <v>282</v>
      </c>
      <c r="AI269" t="s">
        <v>282</v>
      </c>
      <c r="AJ269" t="s">
        <v>282</v>
      </c>
      <c r="AK269" t="s">
        <v>282</v>
      </c>
      <c r="AL269" t="s">
        <v>282</v>
      </c>
      <c r="AM269" t="s">
        <v>282</v>
      </c>
      <c r="AN269" t="s">
        <v>282</v>
      </c>
      <c r="AO269" t="s">
        <v>192</v>
      </c>
      <c r="AP269" t="s">
        <v>197</v>
      </c>
      <c r="AQ269" t="s">
        <v>198</v>
      </c>
      <c r="AR269" t="s">
        <v>282</v>
      </c>
      <c r="AS269">
        <v>492.40000000000009</v>
      </c>
      <c r="AT269">
        <v>505.30000000000007</v>
      </c>
      <c r="AU269">
        <v>353.37033333333289</v>
      </c>
      <c r="AV269">
        <v>69.267427013548257</v>
      </c>
      <c r="AW269">
        <v>19.58960876482562</v>
      </c>
      <c r="AX269">
        <v>76.194169714903083</v>
      </c>
      <c r="AY269">
        <v>21.548569641308184</v>
      </c>
      <c r="BA269">
        <v>1218</v>
      </c>
      <c r="BB269" t="s">
        <v>282</v>
      </c>
      <c r="BC269" t="s">
        <v>282</v>
      </c>
      <c r="BD269" t="s">
        <v>1090</v>
      </c>
      <c r="BE269" t="s">
        <v>282</v>
      </c>
      <c r="BF269" t="s">
        <v>282</v>
      </c>
      <c r="BG269" t="s">
        <v>282</v>
      </c>
      <c r="BH269">
        <v>5.29</v>
      </c>
      <c r="BI269">
        <v>5.73</v>
      </c>
      <c r="BJ269">
        <v>0.05</v>
      </c>
      <c r="BK269" t="s">
        <v>282</v>
      </c>
      <c r="BL269" t="s">
        <v>282</v>
      </c>
      <c r="BM269" t="s">
        <v>282</v>
      </c>
      <c r="BN269" t="s">
        <v>282</v>
      </c>
      <c r="BO269" t="s">
        <v>282</v>
      </c>
      <c r="BP269" t="s">
        <v>282</v>
      </c>
      <c r="BQ269" t="s">
        <v>3316</v>
      </c>
      <c r="BR269" t="s">
        <v>282</v>
      </c>
      <c r="BS269" t="s">
        <v>282</v>
      </c>
      <c r="BT269" t="s">
        <v>282</v>
      </c>
      <c r="BU269">
        <v>1303</v>
      </c>
      <c r="BV269" t="s">
        <v>282</v>
      </c>
      <c r="BW269" t="s">
        <v>282</v>
      </c>
      <c r="BX269" t="s">
        <v>3077</v>
      </c>
      <c r="BY269" t="s">
        <v>282</v>
      </c>
      <c r="BZ269" t="s">
        <v>282</v>
      </c>
      <c r="CA269" t="s">
        <v>282</v>
      </c>
      <c r="CB269">
        <v>5.69</v>
      </c>
      <c r="CC269">
        <v>6.51</v>
      </c>
      <c r="CD269">
        <v>0.13</v>
      </c>
      <c r="CE269">
        <v>1020</v>
      </c>
      <c r="CF269" t="s">
        <v>282</v>
      </c>
      <c r="CG269" t="s">
        <v>282</v>
      </c>
      <c r="CH269" t="s">
        <v>3077</v>
      </c>
      <c r="CI269" t="s">
        <v>282</v>
      </c>
      <c r="CJ269" t="s">
        <v>282</v>
      </c>
      <c r="CK269" t="s">
        <v>282</v>
      </c>
      <c r="CL269">
        <v>5.38</v>
      </c>
      <c r="CM269">
        <v>6.25</v>
      </c>
      <c r="CN269">
        <v>0.08</v>
      </c>
      <c r="CO269" t="s">
        <v>282</v>
      </c>
      <c r="CP269" t="s">
        <v>282</v>
      </c>
      <c r="CQ269" t="s">
        <v>282</v>
      </c>
      <c r="CR269" t="s">
        <v>282</v>
      </c>
      <c r="CS269" t="s">
        <v>282</v>
      </c>
      <c r="CT269" t="s">
        <v>282</v>
      </c>
      <c r="CU269" t="s">
        <v>3316</v>
      </c>
      <c r="CV269" t="s">
        <v>282</v>
      </c>
      <c r="CW269" t="s">
        <v>282</v>
      </c>
      <c r="CX269" t="s">
        <v>282</v>
      </c>
      <c r="CY269" t="s">
        <v>282</v>
      </c>
      <c r="CZ269" t="s">
        <v>282</v>
      </c>
      <c r="DA269" t="s">
        <v>282</v>
      </c>
      <c r="DB269" t="s">
        <v>282</v>
      </c>
      <c r="DC269" t="s">
        <v>282</v>
      </c>
      <c r="DD269" t="s">
        <v>282</v>
      </c>
      <c r="DE269" t="s">
        <v>282</v>
      </c>
      <c r="DF269" t="s">
        <v>282</v>
      </c>
      <c r="DG269" t="s">
        <v>282</v>
      </c>
      <c r="DH269" t="s">
        <v>282</v>
      </c>
      <c r="DJ269">
        <v>3</v>
      </c>
      <c r="DK269">
        <v>5.4533333333333331</v>
      </c>
      <c r="DL269">
        <v>6.163333333333334</v>
      </c>
      <c r="DM269">
        <v>8.666666666666667E-2</v>
      </c>
      <c r="DN269">
        <v>19.270462177777755</v>
      </c>
      <c r="DO269">
        <v>21.779391544444419</v>
      </c>
      <c r="DP269">
        <v>0.3062542888888885</v>
      </c>
      <c r="DR269" t="s">
        <v>282</v>
      </c>
      <c r="DS269" t="s">
        <v>282</v>
      </c>
      <c r="DT269" t="s">
        <v>282</v>
      </c>
      <c r="DU269" t="s">
        <v>282</v>
      </c>
      <c r="DV269" t="s">
        <v>282</v>
      </c>
      <c r="DW269" t="s">
        <v>282</v>
      </c>
      <c r="DX269" t="s">
        <v>282</v>
      </c>
      <c r="EA269">
        <f t="shared" si="3"/>
        <v>0.88480259599783651</v>
      </c>
    </row>
    <row r="270" spans="1:131" x14ac:dyDescent="0.25">
      <c r="A270" t="s">
        <v>3317</v>
      </c>
      <c r="B270" t="e">
        <v>#N/A</v>
      </c>
      <c r="D270" t="s">
        <v>307</v>
      </c>
      <c r="E270" t="s">
        <v>1052</v>
      </c>
      <c r="H270">
        <v>8300</v>
      </c>
      <c r="I270" t="s">
        <v>839</v>
      </c>
      <c r="J270" t="s">
        <v>804</v>
      </c>
      <c r="K270" t="s">
        <v>1326</v>
      </c>
      <c r="L270">
        <v>87282200</v>
      </c>
      <c r="M270" t="s">
        <v>1327</v>
      </c>
      <c r="N270" t="s">
        <v>3318</v>
      </c>
      <c r="O270">
        <v>8300</v>
      </c>
      <c r="P270" t="s">
        <v>839</v>
      </c>
      <c r="Q270" t="s">
        <v>191</v>
      </c>
      <c r="T270" t="s">
        <v>282</v>
      </c>
      <c r="U270" s="62" t="str">
        <f>VLOOKUP(A270,'Rettelse til drænsystem'!$G$4:$H$424,2,FALSE)</f>
        <v>Pletdrænet</v>
      </c>
      <c r="V270" t="s">
        <v>282</v>
      </c>
      <c r="W270" t="s">
        <v>239</v>
      </c>
      <c r="X270" t="e">
        <v>#N/A</v>
      </c>
      <c r="Y270" t="s">
        <v>1064</v>
      </c>
      <c r="Z270">
        <v>0.7</v>
      </c>
      <c r="AA270" t="s">
        <v>1192</v>
      </c>
      <c r="AB270">
        <v>0.3</v>
      </c>
      <c r="AC270">
        <v>6</v>
      </c>
      <c r="AD270" t="s">
        <v>195</v>
      </c>
      <c r="AE270">
        <v>1</v>
      </c>
      <c r="AF270" t="s">
        <v>282</v>
      </c>
      <c r="AG270" t="s">
        <v>282</v>
      </c>
      <c r="AH270" t="s">
        <v>282</v>
      </c>
      <c r="AI270" t="s">
        <v>282</v>
      </c>
      <c r="AJ270" t="s">
        <v>282</v>
      </c>
      <c r="AK270" t="s">
        <v>282</v>
      </c>
      <c r="AL270" t="s">
        <v>282</v>
      </c>
      <c r="AM270" t="s">
        <v>282</v>
      </c>
      <c r="AN270" t="s">
        <v>282</v>
      </c>
      <c r="AO270" t="s">
        <v>192</v>
      </c>
      <c r="AP270" t="s">
        <v>197</v>
      </c>
      <c r="AQ270" t="s">
        <v>198</v>
      </c>
      <c r="AR270" t="s">
        <v>282</v>
      </c>
      <c r="AS270">
        <v>492.40000000000009</v>
      </c>
      <c r="AT270">
        <v>505.30000000000007</v>
      </c>
      <c r="AU270">
        <v>330.84433333333288</v>
      </c>
      <c r="AV270">
        <v>63.196555024665443</v>
      </c>
      <c r="AW270">
        <v>19.04030231744704</v>
      </c>
      <c r="AX270">
        <v>69.516210527131989</v>
      </c>
      <c r="AY270">
        <v>20.944332549191746</v>
      </c>
      <c r="BA270">
        <v>1228</v>
      </c>
      <c r="BB270" t="s">
        <v>282</v>
      </c>
      <c r="BC270" t="s">
        <v>282</v>
      </c>
      <c r="BD270" t="s">
        <v>1090</v>
      </c>
      <c r="BE270" t="s">
        <v>282</v>
      </c>
      <c r="BF270" t="s">
        <v>282</v>
      </c>
      <c r="BG270" t="s">
        <v>282</v>
      </c>
      <c r="BH270">
        <v>10.050000000000001</v>
      </c>
      <c r="BI270">
        <v>12.2</v>
      </c>
      <c r="BJ270">
        <v>0.01</v>
      </c>
      <c r="BK270">
        <v>1240</v>
      </c>
      <c r="BL270" t="s">
        <v>282</v>
      </c>
      <c r="BM270" t="s">
        <v>282</v>
      </c>
      <c r="BN270" t="s">
        <v>1090</v>
      </c>
      <c r="BO270" t="s">
        <v>282</v>
      </c>
      <c r="BP270" t="s">
        <v>282</v>
      </c>
      <c r="BQ270" t="s">
        <v>282</v>
      </c>
      <c r="BR270">
        <v>13.23</v>
      </c>
      <c r="BS270">
        <v>13.97</v>
      </c>
      <c r="BT270">
        <v>0.04</v>
      </c>
      <c r="BU270">
        <v>1219</v>
      </c>
      <c r="BV270" t="s">
        <v>282</v>
      </c>
      <c r="BW270" t="s">
        <v>282</v>
      </c>
      <c r="BX270" t="s">
        <v>3077</v>
      </c>
      <c r="BY270" t="s">
        <v>282</v>
      </c>
      <c r="BZ270" t="s">
        <v>282</v>
      </c>
      <c r="CA270" t="s">
        <v>282</v>
      </c>
      <c r="CB270">
        <v>11.83</v>
      </c>
      <c r="CC270">
        <v>12</v>
      </c>
      <c r="CD270">
        <v>0.06</v>
      </c>
      <c r="CE270">
        <v>1302</v>
      </c>
      <c r="CF270" t="s">
        <v>282</v>
      </c>
      <c r="CG270" t="s">
        <v>282</v>
      </c>
      <c r="CH270" t="s">
        <v>3077</v>
      </c>
      <c r="CI270" t="s">
        <v>282</v>
      </c>
      <c r="CJ270" t="s">
        <v>282</v>
      </c>
      <c r="CK270" t="s">
        <v>282</v>
      </c>
      <c r="CL270">
        <v>9.59</v>
      </c>
      <c r="CM270">
        <v>10.5</v>
      </c>
      <c r="CN270">
        <v>0.05</v>
      </c>
      <c r="CO270">
        <v>1226</v>
      </c>
      <c r="CP270" t="s">
        <v>282</v>
      </c>
      <c r="CQ270" t="s">
        <v>282</v>
      </c>
      <c r="CR270" t="s">
        <v>3077</v>
      </c>
      <c r="CS270" t="s">
        <v>282</v>
      </c>
      <c r="CT270" t="s">
        <v>282</v>
      </c>
      <c r="CU270" t="s">
        <v>282</v>
      </c>
      <c r="CV270">
        <v>9.64</v>
      </c>
      <c r="CW270">
        <v>9.83</v>
      </c>
      <c r="CX270">
        <v>0.01</v>
      </c>
      <c r="CY270" t="s">
        <v>282</v>
      </c>
      <c r="CZ270" t="s">
        <v>282</v>
      </c>
      <c r="DA270" t="s">
        <v>282</v>
      </c>
      <c r="DB270" t="s">
        <v>282</v>
      </c>
      <c r="DC270" t="s">
        <v>282</v>
      </c>
      <c r="DD270" t="s">
        <v>282</v>
      </c>
      <c r="DE270" t="s">
        <v>282</v>
      </c>
      <c r="DF270" t="s">
        <v>282</v>
      </c>
      <c r="DG270" t="s">
        <v>282</v>
      </c>
      <c r="DH270" t="s">
        <v>282</v>
      </c>
      <c r="DJ270">
        <v>5</v>
      </c>
      <c r="DK270">
        <v>10.868</v>
      </c>
      <c r="DL270">
        <v>11.7</v>
      </c>
      <c r="DM270">
        <v>3.4000000000000002E-2</v>
      </c>
      <c r="DN270">
        <v>35.956162146666621</v>
      </c>
      <c r="DO270">
        <v>38.708786999999944</v>
      </c>
      <c r="DP270">
        <v>0.1124870733333332</v>
      </c>
      <c r="DR270" t="s">
        <v>282</v>
      </c>
      <c r="DS270" t="s">
        <v>282</v>
      </c>
      <c r="DT270" t="s">
        <v>282</v>
      </c>
      <c r="DU270" t="s">
        <v>282</v>
      </c>
      <c r="DV270" t="s">
        <v>282</v>
      </c>
      <c r="DW270" t="s">
        <v>282</v>
      </c>
      <c r="DX270" t="s">
        <v>282</v>
      </c>
      <c r="EA270">
        <f t="shared" si="3"/>
        <v>0.92888888888888899</v>
      </c>
    </row>
    <row r="271" spans="1:131" x14ac:dyDescent="0.25">
      <c r="A271" t="s">
        <v>3319</v>
      </c>
      <c r="B271" t="e">
        <v>#N/A</v>
      </c>
      <c r="D271" t="s">
        <v>307</v>
      </c>
      <c r="E271" t="s">
        <v>1052</v>
      </c>
      <c r="H271">
        <v>8300</v>
      </c>
      <c r="I271" t="s">
        <v>839</v>
      </c>
      <c r="J271" t="s">
        <v>804</v>
      </c>
      <c r="K271" t="s">
        <v>1326</v>
      </c>
      <c r="L271">
        <v>87282200</v>
      </c>
      <c r="M271" t="s">
        <v>1327</v>
      </c>
      <c r="N271" t="s">
        <v>3320</v>
      </c>
      <c r="O271">
        <v>8300</v>
      </c>
      <c r="P271" t="s">
        <v>839</v>
      </c>
      <c r="Q271" t="s">
        <v>1173</v>
      </c>
      <c r="T271" t="s">
        <v>282</v>
      </c>
      <c r="U271" s="62" t="str">
        <f>VLOOKUP(A271,'Rettelse til drænsystem'!$G$4:$H$424,2,FALSE)</f>
        <v/>
      </c>
      <c r="V271" t="s">
        <v>282</v>
      </c>
      <c r="W271" t="s">
        <v>239</v>
      </c>
      <c r="X271" t="e">
        <v>#N/A</v>
      </c>
      <c r="Y271" t="s">
        <v>1064</v>
      </c>
      <c r="Z271">
        <v>0.7</v>
      </c>
      <c r="AA271" t="s">
        <v>1192</v>
      </c>
      <c r="AB271">
        <v>0.3</v>
      </c>
      <c r="AC271">
        <v>18</v>
      </c>
      <c r="AD271" t="s">
        <v>324</v>
      </c>
      <c r="AE271">
        <v>1</v>
      </c>
      <c r="AF271" t="s">
        <v>282</v>
      </c>
      <c r="AG271" t="s">
        <v>282</v>
      </c>
      <c r="AH271" t="s">
        <v>282</v>
      </c>
      <c r="AI271" t="s">
        <v>282</v>
      </c>
      <c r="AJ271" t="s">
        <v>282</v>
      </c>
      <c r="AK271" t="s">
        <v>282</v>
      </c>
      <c r="AL271" t="s">
        <v>282</v>
      </c>
      <c r="AM271" t="s">
        <v>282</v>
      </c>
      <c r="AN271" t="s">
        <v>3681</v>
      </c>
      <c r="AO271" t="s">
        <v>282</v>
      </c>
      <c r="AP271" t="s">
        <v>197</v>
      </c>
      <c r="AQ271" t="s">
        <v>198</v>
      </c>
      <c r="AR271" t="s">
        <v>282</v>
      </c>
      <c r="AS271">
        <v>492.40000000000009</v>
      </c>
      <c r="AT271">
        <v>505.30000000000007</v>
      </c>
      <c r="AU271">
        <v>323.161</v>
      </c>
      <c r="AV271">
        <v>11.631430020810694</v>
      </c>
      <c r="AW271">
        <v>3.588614603015813</v>
      </c>
      <c r="AX271">
        <v>12.794573022891765</v>
      </c>
      <c r="AY271">
        <v>3.9474760633173949</v>
      </c>
      <c r="BA271">
        <v>1239</v>
      </c>
      <c r="BB271" t="s">
        <v>282</v>
      </c>
      <c r="BC271" t="s">
        <v>282</v>
      </c>
      <c r="BD271" t="s">
        <v>1090</v>
      </c>
      <c r="BE271" t="s">
        <v>282</v>
      </c>
      <c r="BF271" t="s">
        <v>282</v>
      </c>
      <c r="BG271" t="s">
        <v>282</v>
      </c>
      <c r="BH271">
        <v>3.71</v>
      </c>
      <c r="BI271">
        <v>4.8600000000000003</v>
      </c>
      <c r="BJ271" t="s">
        <v>3078</v>
      </c>
      <c r="BK271">
        <v>1216</v>
      </c>
      <c r="BL271" t="s">
        <v>282</v>
      </c>
      <c r="BM271" t="s">
        <v>282</v>
      </c>
      <c r="BN271" t="s">
        <v>1090</v>
      </c>
      <c r="BO271" t="s">
        <v>282</v>
      </c>
      <c r="BP271" t="s">
        <v>282</v>
      </c>
      <c r="BQ271" t="s">
        <v>282</v>
      </c>
      <c r="BR271">
        <v>4.0999999999999996</v>
      </c>
      <c r="BS271">
        <v>4.45</v>
      </c>
      <c r="BT271">
        <v>0.02</v>
      </c>
      <c r="BU271">
        <v>1300</v>
      </c>
      <c r="BV271" t="s">
        <v>282</v>
      </c>
      <c r="BW271" t="s">
        <v>282</v>
      </c>
      <c r="BX271" t="s">
        <v>3077</v>
      </c>
      <c r="BY271" t="s">
        <v>282</v>
      </c>
      <c r="BZ271" t="s">
        <v>282</v>
      </c>
      <c r="CA271" t="s">
        <v>282</v>
      </c>
      <c r="CB271">
        <v>3.95</v>
      </c>
      <c r="CC271">
        <v>5.04</v>
      </c>
      <c r="CD271">
        <v>0.03</v>
      </c>
      <c r="CE271">
        <v>1243</v>
      </c>
      <c r="CF271" t="s">
        <v>282</v>
      </c>
      <c r="CG271" t="s">
        <v>282</v>
      </c>
      <c r="CH271" t="s">
        <v>3077</v>
      </c>
      <c r="CI271" t="s">
        <v>282</v>
      </c>
      <c r="CJ271" t="s">
        <v>282</v>
      </c>
      <c r="CK271" t="s">
        <v>282</v>
      </c>
      <c r="CL271">
        <v>4.46</v>
      </c>
      <c r="CM271">
        <v>5.2</v>
      </c>
      <c r="CN271">
        <v>0.03</v>
      </c>
      <c r="CO271">
        <v>1203</v>
      </c>
      <c r="CP271" t="s">
        <v>282</v>
      </c>
      <c r="CQ271" t="s">
        <v>282</v>
      </c>
      <c r="CR271" t="s">
        <v>3077</v>
      </c>
      <c r="CS271" t="s">
        <v>282</v>
      </c>
      <c r="CT271" t="s">
        <v>282</v>
      </c>
      <c r="CU271" t="s">
        <v>282</v>
      </c>
      <c r="CV271">
        <v>4.78</v>
      </c>
      <c r="CW271">
        <v>5.0599999999999996</v>
      </c>
      <c r="CX271">
        <v>0.03</v>
      </c>
      <c r="CY271" t="s">
        <v>282</v>
      </c>
      <c r="CZ271" t="s">
        <v>282</v>
      </c>
      <c r="DA271" t="s">
        <v>282</v>
      </c>
      <c r="DB271" t="s">
        <v>282</v>
      </c>
      <c r="DC271" t="s">
        <v>282</v>
      </c>
      <c r="DD271" t="s">
        <v>282</v>
      </c>
      <c r="DE271" t="s">
        <v>282</v>
      </c>
      <c r="DF271" t="s">
        <v>282</v>
      </c>
      <c r="DG271" t="s">
        <v>282</v>
      </c>
      <c r="DH271" t="s">
        <v>282</v>
      </c>
      <c r="DJ271">
        <v>5</v>
      </c>
      <c r="DK271">
        <v>4.2</v>
      </c>
      <c r="DL271">
        <v>4.9219999999999997</v>
      </c>
      <c r="DM271">
        <v>2.75E-2</v>
      </c>
      <c r="DN271">
        <v>13.572762000000001</v>
      </c>
      <c r="DO271">
        <v>15.905984419999999</v>
      </c>
      <c r="DP271">
        <v>8.8869275000000011E-2</v>
      </c>
      <c r="DR271" t="s">
        <v>282</v>
      </c>
      <c r="DS271" t="s">
        <v>282</v>
      </c>
      <c r="DT271" t="s">
        <v>282</v>
      </c>
      <c r="DU271" t="s">
        <v>282</v>
      </c>
      <c r="DV271" t="s">
        <v>282</v>
      </c>
      <c r="DW271" t="s">
        <v>282</v>
      </c>
      <c r="DX271" t="s">
        <v>282</v>
      </c>
      <c r="EA271">
        <f t="shared" si="3"/>
        <v>0.85331166192604646</v>
      </c>
    </row>
    <row r="272" spans="1:131" x14ac:dyDescent="0.25">
      <c r="A272" t="s">
        <v>3321</v>
      </c>
      <c r="B272" t="e">
        <v>#N/A</v>
      </c>
      <c r="D272" t="s">
        <v>307</v>
      </c>
      <c r="E272" t="s">
        <v>1052</v>
      </c>
      <c r="H272">
        <v>8300</v>
      </c>
      <c r="I272" t="s">
        <v>839</v>
      </c>
      <c r="J272" t="s">
        <v>804</v>
      </c>
      <c r="K272" t="s">
        <v>1326</v>
      </c>
      <c r="L272">
        <v>87282200</v>
      </c>
      <c r="M272" t="s">
        <v>1327</v>
      </c>
      <c r="N272" t="s">
        <v>3322</v>
      </c>
      <c r="O272">
        <v>8300</v>
      </c>
      <c r="P272" t="s">
        <v>839</v>
      </c>
      <c r="Q272" t="s">
        <v>191</v>
      </c>
      <c r="T272" t="s">
        <v>282</v>
      </c>
      <c r="U272" s="62" t="str">
        <f>VLOOKUP(A272,'Rettelse til drænsystem'!$G$4:$H$424,2,FALSE)</f>
        <v>Systematisk drænet</v>
      </c>
      <c r="V272" t="s">
        <v>282</v>
      </c>
      <c r="W272" t="s">
        <v>239</v>
      </c>
      <c r="X272" t="e">
        <v>#N/A</v>
      </c>
      <c r="Y272" t="s">
        <v>1064</v>
      </c>
      <c r="Z272">
        <v>0.7</v>
      </c>
      <c r="AA272" t="s">
        <v>1106</v>
      </c>
      <c r="AB272">
        <v>0.3</v>
      </c>
      <c r="AC272">
        <v>3</v>
      </c>
      <c r="AD272" t="s">
        <v>253</v>
      </c>
      <c r="AE272">
        <v>1</v>
      </c>
      <c r="AF272" t="s">
        <v>282</v>
      </c>
      <c r="AG272" t="s">
        <v>282</v>
      </c>
      <c r="AH272" t="s">
        <v>282</v>
      </c>
      <c r="AI272" t="s">
        <v>282</v>
      </c>
      <c r="AJ272" t="s">
        <v>282</v>
      </c>
      <c r="AK272" t="s">
        <v>282</v>
      </c>
      <c r="AL272" t="s">
        <v>282</v>
      </c>
      <c r="AM272" t="s">
        <v>282</v>
      </c>
      <c r="AN272" t="s">
        <v>282</v>
      </c>
      <c r="AO272" t="s">
        <v>192</v>
      </c>
      <c r="AP272" t="s">
        <v>197</v>
      </c>
      <c r="AQ272" t="s">
        <v>198</v>
      </c>
      <c r="AR272" t="s">
        <v>282</v>
      </c>
      <c r="AS272">
        <v>492.40000000000009</v>
      </c>
      <c r="AT272">
        <v>505.30000000000007</v>
      </c>
      <c r="AU272">
        <v>313.81999999999908</v>
      </c>
      <c r="AV272">
        <v>22.821067759718261</v>
      </c>
      <c r="AW272">
        <v>7.2651341786227608</v>
      </c>
      <c r="AX272">
        <v>25.103174535690091</v>
      </c>
      <c r="AY272">
        <v>7.9916475964850378</v>
      </c>
      <c r="BA272">
        <v>1233</v>
      </c>
      <c r="BB272" t="s">
        <v>282</v>
      </c>
      <c r="BC272" t="s">
        <v>282</v>
      </c>
      <c r="BD272" t="s">
        <v>1090</v>
      </c>
      <c r="BE272" t="s">
        <v>282</v>
      </c>
      <c r="BF272" t="s">
        <v>282</v>
      </c>
      <c r="BG272" t="s">
        <v>3323</v>
      </c>
      <c r="BH272">
        <v>6.02</v>
      </c>
      <c r="BI272">
        <v>7.4</v>
      </c>
      <c r="BJ272">
        <v>0.01</v>
      </c>
      <c r="BK272">
        <v>1234</v>
      </c>
      <c r="BL272" t="s">
        <v>282</v>
      </c>
      <c r="BM272" t="s">
        <v>282</v>
      </c>
      <c r="BN272" t="s">
        <v>1090</v>
      </c>
      <c r="BO272" t="s">
        <v>282</v>
      </c>
      <c r="BP272" t="s">
        <v>282</v>
      </c>
      <c r="BQ272" t="s">
        <v>3324</v>
      </c>
      <c r="BR272">
        <v>8.93</v>
      </c>
      <c r="BS272">
        <v>9.4600000000000009</v>
      </c>
      <c r="BT272">
        <v>0.03</v>
      </c>
      <c r="BU272">
        <v>1307</v>
      </c>
      <c r="BV272" t="s">
        <v>282</v>
      </c>
      <c r="BW272" t="s">
        <v>282</v>
      </c>
      <c r="BX272" t="s">
        <v>3077</v>
      </c>
      <c r="BY272" t="s">
        <v>282</v>
      </c>
      <c r="BZ272" t="s">
        <v>282</v>
      </c>
      <c r="CA272" t="s">
        <v>3325</v>
      </c>
      <c r="CB272">
        <v>5.73</v>
      </c>
      <c r="CC272">
        <v>6.74</v>
      </c>
      <c r="CD272">
        <v>0.09</v>
      </c>
      <c r="CE272">
        <v>1202</v>
      </c>
      <c r="CF272" t="s">
        <v>282</v>
      </c>
      <c r="CG272" t="s">
        <v>282</v>
      </c>
      <c r="CH272" t="s">
        <v>3077</v>
      </c>
      <c r="CI272" t="s">
        <v>282</v>
      </c>
      <c r="CJ272" t="s">
        <v>282</v>
      </c>
      <c r="CK272" t="s">
        <v>282</v>
      </c>
      <c r="CL272">
        <v>6.56</v>
      </c>
      <c r="CM272">
        <v>7.46</v>
      </c>
      <c r="CN272">
        <v>0.03</v>
      </c>
      <c r="CO272">
        <v>1198</v>
      </c>
      <c r="CP272" t="s">
        <v>282</v>
      </c>
      <c r="CQ272" t="s">
        <v>282</v>
      </c>
      <c r="CR272" t="s">
        <v>3077</v>
      </c>
      <c r="CS272" t="s">
        <v>282</v>
      </c>
      <c r="CT272" t="s">
        <v>282</v>
      </c>
      <c r="CU272" t="s">
        <v>282</v>
      </c>
      <c r="CV272">
        <v>6.12</v>
      </c>
      <c r="CW272">
        <v>6.23</v>
      </c>
      <c r="CX272">
        <v>0.02</v>
      </c>
      <c r="CY272" t="s">
        <v>282</v>
      </c>
      <c r="CZ272" t="s">
        <v>282</v>
      </c>
      <c r="DA272" t="s">
        <v>282</v>
      </c>
      <c r="DB272" t="s">
        <v>282</v>
      </c>
      <c r="DC272" t="s">
        <v>282</v>
      </c>
      <c r="DD272" t="s">
        <v>282</v>
      </c>
      <c r="DE272" t="s">
        <v>282</v>
      </c>
      <c r="DF272" t="s">
        <v>282</v>
      </c>
      <c r="DG272" t="s">
        <v>282</v>
      </c>
      <c r="DH272" t="s">
        <v>282</v>
      </c>
      <c r="DJ272">
        <v>5</v>
      </c>
      <c r="DK272">
        <v>6.6719999999999997</v>
      </c>
      <c r="DL272">
        <v>7.4580000000000011</v>
      </c>
      <c r="DM272">
        <v>3.5999999999999997E-2</v>
      </c>
      <c r="DN272">
        <v>20.938070399999937</v>
      </c>
      <c r="DO272">
        <v>23.404695599999936</v>
      </c>
      <c r="DP272">
        <v>0.11297519999999966</v>
      </c>
      <c r="DR272" t="s">
        <v>282</v>
      </c>
      <c r="DS272" t="s">
        <v>282</v>
      </c>
      <c r="DT272" t="s">
        <v>282</v>
      </c>
      <c r="DU272" t="s">
        <v>282</v>
      </c>
      <c r="DV272" t="s">
        <v>282</v>
      </c>
      <c r="DW272" t="s">
        <v>282</v>
      </c>
      <c r="DX272" t="s">
        <v>282</v>
      </c>
      <c r="EA272">
        <f t="shared" si="3"/>
        <v>0.8946098149637971</v>
      </c>
    </row>
    <row r="273" spans="1:131" x14ac:dyDescent="0.25">
      <c r="A273" t="s">
        <v>3326</v>
      </c>
      <c r="B273" t="e">
        <v>#N/A</v>
      </c>
      <c r="D273" t="s">
        <v>307</v>
      </c>
      <c r="E273" t="s">
        <v>1052</v>
      </c>
      <c r="H273">
        <v>8300</v>
      </c>
      <c r="I273" t="s">
        <v>839</v>
      </c>
      <c r="J273" t="s">
        <v>804</v>
      </c>
      <c r="K273" t="s">
        <v>1326</v>
      </c>
      <c r="L273">
        <v>87282200</v>
      </c>
      <c r="M273" t="s">
        <v>1327</v>
      </c>
      <c r="N273" t="s">
        <v>3327</v>
      </c>
      <c r="O273">
        <v>8300</v>
      </c>
      <c r="P273" t="s">
        <v>839</v>
      </c>
      <c r="Q273" t="s">
        <v>191</v>
      </c>
      <c r="T273" t="s">
        <v>282</v>
      </c>
      <c r="U273" s="62" t="str">
        <f>VLOOKUP(A273,'Rettelse til drænsystem'!$G$4:$H$424,2,FALSE)</f>
        <v>Systematisk drænet</v>
      </c>
      <c r="V273" t="s">
        <v>282</v>
      </c>
      <c r="W273" t="s">
        <v>239</v>
      </c>
      <c r="X273" t="e">
        <v>#N/A</v>
      </c>
      <c r="Y273" t="s">
        <v>1064</v>
      </c>
      <c r="Z273">
        <v>0.8</v>
      </c>
      <c r="AA273" t="s">
        <v>1088</v>
      </c>
      <c r="AB273">
        <v>0.2</v>
      </c>
      <c r="AC273">
        <v>10</v>
      </c>
      <c r="AD273" t="s">
        <v>249</v>
      </c>
      <c r="AE273">
        <v>1</v>
      </c>
      <c r="AF273" t="s">
        <v>282</v>
      </c>
      <c r="AG273" t="s">
        <v>282</v>
      </c>
      <c r="AH273" t="s">
        <v>282</v>
      </c>
      <c r="AI273" t="s">
        <v>282</v>
      </c>
      <c r="AJ273" t="s">
        <v>282</v>
      </c>
      <c r="AK273" t="s">
        <v>282</v>
      </c>
      <c r="AL273" t="s">
        <v>282</v>
      </c>
      <c r="AM273" t="s">
        <v>282</v>
      </c>
      <c r="AN273" t="s">
        <v>282</v>
      </c>
      <c r="AO273" t="s">
        <v>192</v>
      </c>
      <c r="AP273" t="s">
        <v>197</v>
      </c>
      <c r="AQ273" t="s">
        <v>198</v>
      </c>
      <c r="AR273" t="s">
        <v>282</v>
      </c>
      <c r="AS273">
        <v>492.40000000000009</v>
      </c>
      <c r="AT273">
        <v>505.30000000000007</v>
      </c>
      <c r="AU273">
        <v>309.29466666666622</v>
      </c>
      <c r="AV273">
        <v>66.888419650087499</v>
      </c>
      <c r="AW273">
        <v>21.561807012115516</v>
      </c>
      <c r="AX273">
        <v>73.577261615096262</v>
      </c>
      <c r="AY273">
        <v>23.717987713327069</v>
      </c>
      <c r="BA273">
        <v>1238</v>
      </c>
      <c r="BB273" t="s">
        <v>282</v>
      </c>
      <c r="BC273" t="s">
        <v>282</v>
      </c>
      <c r="BD273" t="s">
        <v>1090</v>
      </c>
      <c r="BE273" t="s">
        <v>282</v>
      </c>
      <c r="BF273" t="s">
        <v>282</v>
      </c>
      <c r="BG273" t="s">
        <v>282</v>
      </c>
      <c r="BH273">
        <v>6.51</v>
      </c>
      <c r="BI273">
        <v>7.92</v>
      </c>
      <c r="BJ273">
        <v>0.01</v>
      </c>
      <c r="BK273">
        <v>1212</v>
      </c>
      <c r="BL273" t="s">
        <v>282</v>
      </c>
      <c r="BM273" t="s">
        <v>282</v>
      </c>
      <c r="BN273" t="s">
        <v>1090</v>
      </c>
      <c r="BO273" t="s">
        <v>282</v>
      </c>
      <c r="BP273" t="s">
        <v>282</v>
      </c>
      <c r="BQ273" t="s">
        <v>282</v>
      </c>
      <c r="BR273">
        <v>11.66</v>
      </c>
      <c r="BS273">
        <v>11.68</v>
      </c>
      <c r="BT273">
        <v>0.02</v>
      </c>
      <c r="BU273">
        <v>1146</v>
      </c>
      <c r="BV273" t="s">
        <v>282</v>
      </c>
      <c r="BW273" t="s">
        <v>282</v>
      </c>
      <c r="BX273" t="s">
        <v>3077</v>
      </c>
      <c r="BY273" t="s">
        <v>282</v>
      </c>
      <c r="BZ273" t="s">
        <v>282</v>
      </c>
      <c r="CA273" t="s">
        <v>282</v>
      </c>
      <c r="CB273">
        <v>6.28</v>
      </c>
      <c r="CC273">
        <v>6.9</v>
      </c>
      <c r="CD273">
        <v>0.09</v>
      </c>
      <c r="CE273">
        <v>1214</v>
      </c>
      <c r="CF273" t="s">
        <v>282</v>
      </c>
      <c r="CG273" t="s">
        <v>282</v>
      </c>
      <c r="CH273" t="s">
        <v>3077</v>
      </c>
      <c r="CI273" t="s">
        <v>282</v>
      </c>
      <c r="CJ273" t="s">
        <v>282</v>
      </c>
      <c r="CK273" t="s">
        <v>282</v>
      </c>
      <c r="CL273">
        <v>6.74</v>
      </c>
      <c r="CM273">
        <v>8.4499999999999993</v>
      </c>
      <c r="CN273">
        <v>0.05</v>
      </c>
      <c r="CO273">
        <v>1304</v>
      </c>
      <c r="CP273" t="s">
        <v>282</v>
      </c>
      <c r="CQ273" t="s">
        <v>282</v>
      </c>
      <c r="CR273" t="s">
        <v>3077</v>
      </c>
      <c r="CS273" t="s">
        <v>282</v>
      </c>
      <c r="CT273" t="s">
        <v>282</v>
      </c>
      <c r="CU273" t="s">
        <v>282</v>
      </c>
      <c r="CV273">
        <v>6.45</v>
      </c>
      <c r="CW273">
        <v>7.01</v>
      </c>
      <c r="CX273">
        <v>0.03</v>
      </c>
      <c r="CY273" t="s">
        <v>282</v>
      </c>
      <c r="CZ273" t="s">
        <v>282</v>
      </c>
      <c r="DA273" t="s">
        <v>282</v>
      </c>
      <c r="DB273" t="s">
        <v>282</v>
      </c>
      <c r="DC273" t="s">
        <v>282</v>
      </c>
      <c r="DD273" t="s">
        <v>282</v>
      </c>
      <c r="DE273" t="s">
        <v>282</v>
      </c>
      <c r="DF273" t="s">
        <v>282</v>
      </c>
      <c r="DG273" t="s">
        <v>282</v>
      </c>
      <c r="DH273" t="s">
        <v>282</v>
      </c>
      <c r="DJ273">
        <v>5</v>
      </c>
      <c r="DK273">
        <v>7.5280000000000014</v>
      </c>
      <c r="DL273">
        <v>8.3919999999999995</v>
      </c>
      <c r="DM273">
        <v>3.9999999999999994E-2</v>
      </c>
      <c r="DN273">
        <v>23.283702506666636</v>
      </c>
      <c r="DO273">
        <v>25.956008426666628</v>
      </c>
      <c r="DP273">
        <v>0.12371786666666648</v>
      </c>
      <c r="DR273" t="s">
        <v>282</v>
      </c>
      <c r="DS273" t="s">
        <v>282</v>
      </c>
      <c r="DT273" t="s">
        <v>282</v>
      </c>
      <c r="DU273" t="s">
        <v>282</v>
      </c>
      <c r="DV273" t="s">
        <v>282</v>
      </c>
      <c r="DW273" t="s">
        <v>282</v>
      </c>
      <c r="DX273" t="s">
        <v>282</v>
      </c>
      <c r="EA273">
        <f t="shared" si="3"/>
        <v>0.89704480457578673</v>
      </c>
    </row>
    <row r="274" spans="1:131" x14ac:dyDescent="0.25">
      <c r="A274" t="s">
        <v>3328</v>
      </c>
      <c r="B274" t="e">
        <v>#N/A</v>
      </c>
      <c r="D274" t="s">
        <v>307</v>
      </c>
      <c r="E274" t="s">
        <v>1052</v>
      </c>
      <c r="H274">
        <v>8300</v>
      </c>
      <c r="I274" t="s">
        <v>839</v>
      </c>
      <c r="J274" t="s">
        <v>804</v>
      </c>
      <c r="K274" t="s">
        <v>1326</v>
      </c>
      <c r="L274">
        <v>87282200</v>
      </c>
      <c r="M274" t="s">
        <v>1327</v>
      </c>
      <c r="N274" t="s">
        <v>3329</v>
      </c>
      <c r="O274">
        <v>8300</v>
      </c>
      <c r="P274" t="s">
        <v>839</v>
      </c>
      <c r="Q274" t="s">
        <v>191</v>
      </c>
      <c r="T274" t="s">
        <v>282</v>
      </c>
      <c r="U274" s="62" t="str">
        <f>VLOOKUP(A274,'Rettelse til drænsystem'!$G$4:$H$424,2,FALSE)</f>
        <v>Systematisk drænet</v>
      </c>
      <c r="V274" t="s">
        <v>282</v>
      </c>
      <c r="W274" t="s">
        <v>239</v>
      </c>
      <c r="X274" t="e">
        <v>#N/A</v>
      </c>
      <c r="Y274" t="s">
        <v>282</v>
      </c>
      <c r="Z274" t="s">
        <v>282</v>
      </c>
      <c r="AA274" t="s">
        <v>282</v>
      </c>
      <c r="AB274" t="s">
        <v>282</v>
      </c>
      <c r="AC274">
        <v>6</v>
      </c>
      <c r="AD274" t="s">
        <v>195</v>
      </c>
      <c r="AE274">
        <v>1</v>
      </c>
      <c r="AF274" t="s">
        <v>282</v>
      </c>
      <c r="AG274" t="s">
        <v>282</v>
      </c>
      <c r="AH274" t="s">
        <v>282</v>
      </c>
      <c r="AI274" t="s">
        <v>282</v>
      </c>
      <c r="AJ274" t="s">
        <v>282</v>
      </c>
      <c r="AK274" t="s">
        <v>282</v>
      </c>
      <c r="AL274" t="s">
        <v>282</v>
      </c>
      <c r="AM274" t="s">
        <v>282</v>
      </c>
      <c r="AN274" t="s">
        <v>282</v>
      </c>
      <c r="AO274" t="s">
        <v>192</v>
      </c>
      <c r="AP274" t="s">
        <v>197</v>
      </c>
      <c r="AQ274" t="s">
        <v>198</v>
      </c>
      <c r="AR274" t="s">
        <v>282</v>
      </c>
      <c r="AS274">
        <v>492.40000000000009</v>
      </c>
      <c r="AT274">
        <v>505.30000000000007</v>
      </c>
      <c r="AU274" t="s">
        <v>282</v>
      </c>
      <c r="AV274" t="s">
        <v>282</v>
      </c>
      <c r="AW274" t="s">
        <v>282</v>
      </c>
      <c r="AX274" t="s">
        <v>282</v>
      </c>
      <c r="AY274" t="s">
        <v>282</v>
      </c>
      <c r="BA274">
        <v>1148</v>
      </c>
      <c r="BB274" t="s">
        <v>282</v>
      </c>
      <c r="BC274" t="s">
        <v>282</v>
      </c>
      <c r="BD274" t="s">
        <v>1090</v>
      </c>
      <c r="BE274" t="s">
        <v>282</v>
      </c>
      <c r="BF274" t="s">
        <v>282</v>
      </c>
      <c r="BG274" t="s">
        <v>282</v>
      </c>
      <c r="BH274">
        <v>4.38</v>
      </c>
      <c r="BI274">
        <v>5.65</v>
      </c>
      <c r="BJ274" t="s">
        <v>3078</v>
      </c>
      <c r="BK274">
        <v>1211</v>
      </c>
      <c r="BL274" t="s">
        <v>282</v>
      </c>
      <c r="BM274" t="s">
        <v>282</v>
      </c>
      <c r="BN274" t="s">
        <v>1090</v>
      </c>
      <c r="BO274" t="s">
        <v>282</v>
      </c>
      <c r="BP274" t="s">
        <v>282</v>
      </c>
      <c r="BQ274" t="s">
        <v>282</v>
      </c>
      <c r="BR274">
        <v>6.86</v>
      </c>
      <c r="BS274">
        <v>7.5</v>
      </c>
      <c r="BT274" t="s">
        <v>3078</v>
      </c>
      <c r="BU274">
        <v>1147</v>
      </c>
      <c r="BV274" t="s">
        <v>282</v>
      </c>
      <c r="BW274" t="s">
        <v>282</v>
      </c>
      <c r="BX274" t="s">
        <v>3077</v>
      </c>
      <c r="BY274" t="s">
        <v>282</v>
      </c>
      <c r="BZ274" t="s">
        <v>282</v>
      </c>
      <c r="CA274" t="s">
        <v>282</v>
      </c>
      <c r="CB274">
        <v>5.16</v>
      </c>
      <c r="CC274">
        <v>5.86</v>
      </c>
      <c r="CD274">
        <v>0.05</v>
      </c>
      <c r="CE274">
        <v>1213</v>
      </c>
      <c r="CF274" t="s">
        <v>282</v>
      </c>
      <c r="CG274" t="s">
        <v>282</v>
      </c>
      <c r="CH274" t="s">
        <v>3077</v>
      </c>
      <c r="CI274" t="s">
        <v>282</v>
      </c>
      <c r="CJ274" t="s">
        <v>282</v>
      </c>
      <c r="CK274" t="s">
        <v>282</v>
      </c>
      <c r="CL274">
        <v>5.53</v>
      </c>
      <c r="CM274">
        <v>6.27</v>
      </c>
      <c r="CN274">
        <v>0.02</v>
      </c>
      <c r="CO274">
        <v>1199</v>
      </c>
      <c r="CP274" t="s">
        <v>282</v>
      </c>
      <c r="CQ274" t="s">
        <v>282</v>
      </c>
      <c r="CR274" t="s">
        <v>3077</v>
      </c>
      <c r="CS274" t="s">
        <v>282</v>
      </c>
      <c r="CT274" t="s">
        <v>282</v>
      </c>
      <c r="CU274" t="s">
        <v>282</v>
      </c>
      <c r="CV274">
        <v>4.93</v>
      </c>
      <c r="CW274">
        <v>5.23</v>
      </c>
      <c r="CX274" t="s">
        <v>3078</v>
      </c>
      <c r="CY274" t="s">
        <v>282</v>
      </c>
      <c r="CZ274" t="s">
        <v>282</v>
      </c>
      <c r="DA274" t="s">
        <v>282</v>
      </c>
      <c r="DB274" t="s">
        <v>282</v>
      </c>
      <c r="DC274" t="s">
        <v>282</v>
      </c>
      <c r="DD274" t="s">
        <v>282</v>
      </c>
      <c r="DE274" t="s">
        <v>282</v>
      </c>
      <c r="DF274" t="s">
        <v>282</v>
      </c>
      <c r="DG274" t="s">
        <v>282</v>
      </c>
      <c r="DH274" t="s">
        <v>282</v>
      </c>
      <c r="DJ274">
        <v>5</v>
      </c>
      <c r="DK274">
        <v>5.3719999999999999</v>
      </c>
      <c r="DL274">
        <v>6.1020000000000003</v>
      </c>
      <c r="DM274">
        <v>3.5000000000000003E-2</v>
      </c>
      <c r="DN274" t="s">
        <v>282</v>
      </c>
      <c r="DO274" t="s">
        <v>282</v>
      </c>
      <c r="DP274" t="s">
        <v>282</v>
      </c>
      <c r="DR274" t="s">
        <v>282</v>
      </c>
      <c r="DS274" t="s">
        <v>282</v>
      </c>
      <c r="DT274" t="s">
        <v>282</v>
      </c>
      <c r="DU274" t="s">
        <v>282</v>
      </c>
      <c r="DV274" t="s">
        <v>282</v>
      </c>
      <c r="DW274" t="s">
        <v>282</v>
      </c>
      <c r="DX274" t="s">
        <v>282</v>
      </c>
      <c r="EA274">
        <f t="shared" si="3"/>
        <v>0.88036709275647318</v>
      </c>
    </row>
    <row r="275" spans="1:131" x14ac:dyDescent="0.25">
      <c r="A275" t="s">
        <v>3330</v>
      </c>
      <c r="B275" t="e">
        <v>#N/A</v>
      </c>
      <c r="D275" t="s">
        <v>307</v>
      </c>
      <c r="E275" t="s">
        <v>1052</v>
      </c>
      <c r="H275">
        <v>8300</v>
      </c>
      <c r="I275" t="s">
        <v>839</v>
      </c>
      <c r="J275" t="s">
        <v>804</v>
      </c>
      <c r="K275" t="s">
        <v>1326</v>
      </c>
      <c r="L275">
        <v>87282200</v>
      </c>
      <c r="M275" t="s">
        <v>1327</v>
      </c>
      <c r="N275" t="s">
        <v>3331</v>
      </c>
      <c r="O275">
        <v>0</v>
      </c>
      <c r="P275" t="s">
        <v>282</v>
      </c>
      <c r="Q275" t="s">
        <v>191</v>
      </c>
      <c r="T275" t="s">
        <v>282</v>
      </c>
      <c r="U275" s="62" t="str">
        <f>VLOOKUP(A275,'Rettelse til drænsystem'!$G$4:$H$424,2,FALSE)</f>
        <v>Systematisk drænet</v>
      </c>
      <c r="V275" t="s">
        <v>282</v>
      </c>
      <c r="W275" t="s">
        <v>239</v>
      </c>
      <c r="X275" t="e">
        <v>#N/A</v>
      </c>
      <c r="Y275" t="s">
        <v>1106</v>
      </c>
      <c r="Z275">
        <v>1</v>
      </c>
      <c r="AA275" t="s">
        <v>282</v>
      </c>
      <c r="AB275" t="s">
        <v>282</v>
      </c>
      <c r="AC275">
        <v>2</v>
      </c>
      <c r="AD275" t="s">
        <v>196</v>
      </c>
      <c r="AE275">
        <v>1</v>
      </c>
      <c r="AF275" t="s">
        <v>282</v>
      </c>
      <c r="AG275" t="s">
        <v>282</v>
      </c>
      <c r="AH275" t="s">
        <v>282</v>
      </c>
      <c r="AI275" t="s">
        <v>282</v>
      </c>
      <c r="AJ275" t="s">
        <v>282</v>
      </c>
      <c r="AK275" t="s">
        <v>282</v>
      </c>
      <c r="AL275" t="s">
        <v>282</v>
      </c>
      <c r="AM275" t="s">
        <v>282</v>
      </c>
      <c r="AN275" t="s">
        <v>282</v>
      </c>
      <c r="AO275" t="s">
        <v>197</v>
      </c>
      <c r="AP275" t="s">
        <v>197</v>
      </c>
      <c r="AQ275" t="s">
        <v>198</v>
      </c>
      <c r="AR275" t="s">
        <v>282</v>
      </c>
      <c r="AS275" t="s">
        <v>282</v>
      </c>
      <c r="AT275" t="s">
        <v>282</v>
      </c>
      <c r="AU275" t="e">
        <v>#N/A</v>
      </c>
      <c r="AV275" t="s">
        <v>282</v>
      </c>
      <c r="AW275" t="s">
        <v>282</v>
      </c>
      <c r="AX275" t="s">
        <v>282</v>
      </c>
      <c r="AY275" t="s">
        <v>282</v>
      </c>
      <c r="BA275">
        <v>1227</v>
      </c>
      <c r="BB275" t="s">
        <v>282</v>
      </c>
      <c r="BC275" t="s">
        <v>282</v>
      </c>
      <c r="BD275" t="s">
        <v>1090</v>
      </c>
      <c r="BE275" t="s">
        <v>282</v>
      </c>
      <c r="BF275" t="s">
        <v>282</v>
      </c>
      <c r="BG275" t="s">
        <v>3332</v>
      </c>
      <c r="BH275">
        <v>12.15</v>
      </c>
      <c r="BI275">
        <v>13.88</v>
      </c>
      <c r="BJ275" t="s">
        <v>3078</v>
      </c>
      <c r="BK275">
        <v>1237</v>
      </c>
      <c r="BL275" t="s">
        <v>282</v>
      </c>
      <c r="BM275" t="s">
        <v>282</v>
      </c>
      <c r="BN275" t="s">
        <v>1090</v>
      </c>
      <c r="BO275" t="s">
        <v>282</v>
      </c>
      <c r="BP275" t="s">
        <v>282</v>
      </c>
      <c r="BQ275" t="s">
        <v>3333</v>
      </c>
      <c r="BR275">
        <v>18.260000000000002</v>
      </c>
      <c r="BS275">
        <v>18.579999999999998</v>
      </c>
      <c r="BT275">
        <v>0.02</v>
      </c>
      <c r="BU275">
        <v>1241</v>
      </c>
      <c r="BV275" t="s">
        <v>282</v>
      </c>
      <c r="BW275" t="s">
        <v>282</v>
      </c>
      <c r="BX275" t="s">
        <v>3077</v>
      </c>
      <c r="BY275" t="s">
        <v>282</v>
      </c>
      <c r="BZ275" t="s">
        <v>282</v>
      </c>
      <c r="CA275" t="s">
        <v>3334</v>
      </c>
      <c r="CB275">
        <v>19.68</v>
      </c>
      <c r="CC275">
        <v>22.81</v>
      </c>
      <c r="CD275" t="s">
        <v>3078</v>
      </c>
      <c r="CE275">
        <v>1195</v>
      </c>
      <c r="CF275" t="s">
        <v>282</v>
      </c>
      <c r="CG275" t="s">
        <v>282</v>
      </c>
      <c r="CH275" t="s">
        <v>3077</v>
      </c>
      <c r="CI275" t="s">
        <v>282</v>
      </c>
      <c r="CJ275" t="s">
        <v>282</v>
      </c>
      <c r="CK275" t="s">
        <v>282</v>
      </c>
      <c r="CL275">
        <v>18.8</v>
      </c>
      <c r="CM275">
        <v>20.100000000000001</v>
      </c>
      <c r="CN275">
        <v>0.02</v>
      </c>
      <c r="CO275">
        <v>1205</v>
      </c>
      <c r="CP275" t="s">
        <v>282</v>
      </c>
      <c r="CQ275" t="s">
        <v>282</v>
      </c>
      <c r="CR275" t="s">
        <v>3077</v>
      </c>
      <c r="CS275" t="s">
        <v>282</v>
      </c>
      <c r="CT275" t="s">
        <v>282</v>
      </c>
      <c r="CU275" t="s">
        <v>282</v>
      </c>
      <c r="CV275">
        <v>19.16</v>
      </c>
      <c r="CW275">
        <v>20.16</v>
      </c>
      <c r="CX275">
        <v>0.02</v>
      </c>
      <c r="CY275" t="s">
        <v>282</v>
      </c>
      <c r="CZ275" t="s">
        <v>282</v>
      </c>
      <c r="DA275" t="s">
        <v>282</v>
      </c>
      <c r="DB275" t="s">
        <v>282</v>
      </c>
      <c r="DC275" t="s">
        <v>282</v>
      </c>
      <c r="DD275" t="s">
        <v>282</v>
      </c>
      <c r="DE275" t="s">
        <v>282</v>
      </c>
      <c r="DF275" t="s">
        <v>282</v>
      </c>
      <c r="DG275" t="s">
        <v>282</v>
      </c>
      <c r="DH275" t="s">
        <v>282</v>
      </c>
      <c r="DJ275">
        <v>5</v>
      </c>
      <c r="DK275">
        <v>17.61</v>
      </c>
      <c r="DL275">
        <v>19.106000000000002</v>
      </c>
      <c r="DM275">
        <v>0.02</v>
      </c>
      <c r="DN275" t="s">
        <v>282</v>
      </c>
      <c r="DO275" t="s">
        <v>282</v>
      </c>
      <c r="DP275" t="s">
        <v>282</v>
      </c>
      <c r="DR275" t="s">
        <v>282</v>
      </c>
      <c r="DS275" t="s">
        <v>282</v>
      </c>
      <c r="DT275" t="s">
        <v>282</v>
      </c>
      <c r="DU275" t="s">
        <v>282</v>
      </c>
      <c r="DV275" t="s">
        <v>282</v>
      </c>
      <c r="DW275" t="s">
        <v>282</v>
      </c>
      <c r="DX275" t="s">
        <v>282</v>
      </c>
      <c r="EA275">
        <f t="shared" si="3"/>
        <v>0.9216999895320841</v>
      </c>
    </row>
    <row r="276" spans="1:131" x14ac:dyDescent="0.25">
      <c r="A276" t="s">
        <v>3335</v>
      </c>
      <c r="B276" t="e">
        <v>#N/A</v>
      </c>
      <c r="D276" t="s">
        <v>307</v>
      </c>
      <c r="E276" t="s">
        <v>1052</v>
      </c>
      <c r="H276">
        <v>8300</v>
      </c>
      <c r="I276" t="s">
        <v>839</v>
      </c>
      <c r="J276" t="s">
        <v>804</v>
      </c>
      <c r="K276" t="s">
        <v>1326</v>
      </c>
      <c r="L276">
        <v>87282200</v>
      </c>
      <c r="M276" t="s">
        <v>1327</v>
      </c>
      <c r="N276" t="s">
        <v>3336</v>
      </c>
      <c r="O276">
        <v>0</v>
      </c>
      <c r="P276" t="s">
        <v>282</v>
      </c>
      <c r="Q276" t="s">
        <v>191</v>
      </c>
      <c r="T276" t="s">
        <v>282</v>
      </c>
      <c r="U276" s="62" t="str">
        <f>VLOOKUP(A276,'Rettelse til drænsystem'!$G$4:$H$424,2,FALSE)</f>
        <v>Systematisk drænet</v>
      </c>
      <c r="V276" t="s">
        <v>282</v>
      </c>
      <c r="W276" t="s">
        <v>239</v>
      </c>
      <c r="X276" t="e">
        <v>#N/A</v>
      </c>
      <c r="Y276" t="s">
        <v>1106</v>
      </c>
      <c r="Z276">
        <v>1</v>
      </c>
      <c r="AA276" t="s">
        <v>282</v>
      </c>
      <c r="AB276" t="s">
        <v>282</v>
      </c>
      <c r="AC276">
        <v>2</v>
      </c>
      <c r="AD276" t="s">
        <v>196</v>
      </c>
      <c r="AE276">
        <v>1</v>
      </c>
      <c r="AF276" t="s">
        <v>282</v>
      </c>
      <c r="AG276" t="s">
        <v>282</v>
      </c>
      <c r="AH276" t="s">
        <v>282</v>
      </c>
      <c r="AI276" t="s">
        <v>282</v>
      </c>
      <c r="AJ276" t="s">
        <v>282</v>
      </c>
      <c r="AK276" t="s">
        <v>282</v>
      </c>
      <c r="AL276" t="s">
        <v>282</v>
      </c>
      <c r="AM276" t="s">
        <v>282</v>
      </c>
      <c r="AN276" t="s">
        <v>282</v>
      </c>
      <c r="AO276" t="s">
        <v>197</v>
      </c>
      <c r="AP276" t="s">
        <v>197</v>
      </c>
      <c r="AQ276" t="s">
        <v>198</v>
      </c>
      <c r="AR276" t="s">
        <v>282</v>
      </c>
      <c r="AS276" t="s">
        <v>282</v>
      </c>
      <c r="AT276" t="s">
        <v>282</v>
      </c>
      <c r="AU276" t="e">
        <v>#N/A</v>
      </c>
      <c r="AV276" t="s">
        <v>282</v>
      </c>
      <c r="AW276" t="s">
        <v>282</v>
      </c>
      <c r="AX276" t="s">
        <v>282</v>
      </c>
      <c r="AY276" t="s">
        <v>282</v>
      </c>
      <c r="BA276">
        <v>1229</v>
      </c>
      <c r="BB276" t="s">
        <v>282</v>
      </c>
      <c r="BC276" t="s">
        <v>282</v>
      </c>
      <c r="BD276" t="s">
        <v>1090</v>
      </c>
      <c r="BE276" t="s">
        <v>282</v>
      </c>
      <c r="BF276" t="s">
        <v>282</v>
      </c>
      <c r="BG276" t="s">
        <v>282</v>
      </c>
      <c r="BH276">
        <v>10.41</v>
      </c>
      <c r="BI276">
        <v>12.38</v>
      </c>
      <c r="BJ276" t="s">
        <v>3078</v>
      </c>
      <c r="BK276">
        <v>1242</v>
      </c>
      <c r="BL276" t="s">
        <v>282</v>
      </c>
      <c r="BM276" t="s">
        <v>282</v>
      </c>
      <c r="BN276" t="s">
        <v>1090</v>
      </c>
      <c r="BO276" t="s">
        <v>282</v>
      </c>
      <c r="BP276" t="s">
        <v>282</v>
      </c>
      <c r="BQ276" t="s">
        <v>282</v>
      </c>
      <c r="BR276">
        <v>14.51</v>
      </c>
      <c r="BS276">
        <v>14.56</v>
      </c>
      <c r="BT276">
        <v>0.01</v>
      </c>
      <c r="BU276">
        <v>1304</v>
      </c>
      <c r="BV276" t="s">
        <v>282</v>
      </c>
      <c r="BW276" t="s">
        <v>282</v>
      </c>
      <c r="BX276" t="s">
        <v>3077</v>
      </c>
      <c r="BY276" t="s">
        <v>282</v>
      </c>
      <c r="BZ276" t="s">
        <v>282</v>
      </c>
      <c r="CA276" t="s">
        <v>3337</v>
      </c>
      <c r="CB276">
        <v>6.45</v>
      </c>
      <c r="CC276">
        <v>7.01</v>
      </c>
      <c r="CD276">
        <v>0.03</v>
      </c>
      <c r="CE276">
        <v>1201</v>
      </c>
      <c r="CF276" t="s">
        <v>282</v>
      </c>
      <c r="CG276" t="s">
        <v>282</v>
      </c>
      <c r="CH276" t="s">
        <v>3077</v>
      </c>
      <c r="CI276" t="s">
        <v>282</v>
      </c>
      <c r="CJ276" t="s">
        <v>282</v>
      </c>
      <c r="CK276" t="s">
        <v>282</v>
      </c>
      <c r="CL276">
        <v>11.9</v>
      </c>
      <c r="CM276">
        <v>12.4</v>
      </c>
      <c r="CN276">
        <v>0.02</v>
      </c>
      <c r="CO276">
        <v>1196</v>
      </c>
      <c r="CP276" t="s">
        <v>282</v>
      </c>
      <c r="CQ276" t="s">
        <v>282</v>
      </c>
      <c r="CR276" t="s">
        <v>3077</v>
      </c>
      <c r="CS276" t="s">
        <v>282</v>
      </c>
      <c r="CT276" t="s">
        <v>282</v>
      </c>
      <c r="CU276" t="s">
        <v>282</v>
      </c>
      <c r="CV276">
        <v>13.42</v>
      </c>
      <c r="CW276">
        <v>13.76</v>
      </c>
      <c r="CX276">
        <v>0.01</v>
      </c>
      <c r="CY276" t="s">
        <v>282</v>
      </c>
      <c r="CZ276" t="s">
        <v>282</v>
      </c>
      <c r="DA276" t="s">
        <v>282</v>
      </c>
      <c r="DB276" t="s">
        <v>282</v>
      </c>
      <c r="DC276" t="s">
        <v>282</v>
      </c>
      <c r="DD276" t="s">
        <v>282</v>
      </c>
      <c r="DE276" t="s">
        <v>282</v>
      </c>
      <c r="DF276" t="s">
        <v>282</v>
      </c>
      <c r="DG276" t="s">
        <v>282</v>
      </c>
      <c r="DH276" t="s">
        <v>282</v>
      </c>
      <c r="DJ276">
        <v>5</v>
      </c>
      <c r="DK276">
        <v>11.338000000000001</v>
      </c>
      <c r="DL276">
        <v>12.022</v>
      </c>
      <c r="DM276">
        <v>1.7499999999999998E-2</v>
      </c>
      <c r="DN276" t="s">
        <v>282</v>
      </c>
      <c r="DO276" t="s">
        <v>282</v>
      </c>
      <c r="DP276" t="s">
        <v>282</v>
      </c>
      <c r="DR276" t="s">
        <v>282</v>
      </c>
      <c r="DS276" t="s">
        <v>282</v>
      </c>
      <c r="DT276" t="s">
        <v>282</v>
      </c>
      <c r="DU276" t="s">
        <v>282</v>
      </c>
      <c r="DV276" t="s">
        <v>282</v>
      </c>
      <c r="DW276" t="s">
        <v>282</v>
      </c>
      <c r="DX276" t="s">
        <v>282</v>
      </c>
      <c r="EA276">
        <f t="shared" si="3"/>
        <v>0.94310430876726004</v>
      </c>
    </row>
    <row r="277" spans="1:131" x14ac:dyDescent="0.25">
      <c r="A277" t="s">
        <v>3338</v>
      </c>
      <c r="B277" t="s">
        <v>1409</v>
      </c>
      <c r="D277" t="s">
        <v>307</v>
      </c>
      <c r="E277" t="s">
        <v>1052</v>
      </c>
      <c r="H277">
        <v>6830</v>
      </c>
      <c r="I277" t="s">
        <v>1410</v>
      </c>
      <c r="J277" t="s">
        <v>2711</v>
      </c>
      <c r="K277" t="s">
        <v>3339</v>
      </c>
      <c r="L277">
        <v>96814245</v>
      </c>
      <c r="M277" t="s">
        <v>3340</v>
      </c>
      <c r="N277" t="s">
        <v>282</v>
      </c>
      <c r="O277">
        <v>6830</v>
      </c>
      <c r="P277" t="s">
        <v>1410</v>
      </c>
      <c r="Q277" t="s">
        <v>191</v>
      </c>
      <c r="T277">
        <v>15</v>
      </c>
      <c r="U277" s="62" t="str">
        <f>VLOOKUP(A277,'Rettelse til drænsystem'!$G$4:$H$424,2,FALSE)</f>
        <v>Systematisk drænet</v>
      </c>
      <c r="V277" t="s">
        <v>1058</v>
      </c>
      <c r="W277" t="s">
        <v>193</v>
      </c>
      <c r="X277">
        <v>1.5</v>
      </c>
      <c r="Y277" t="s">
        <v>1344</v>
      </c>
      <c r="Z277">
        <v>1</v>
      </c>
      <c r="AA277" t="s">
        <v>282</v>
      </c>
      <c r="AB277" t="s">
        <v>282</v>
      </c>
      <c r="AC277">
        <v>6</v>
      </c>
      <c r="AD277" t="s">
        <v>195</v>
      </c>
      <c r="AE277">
        <v>1</v>
      </c>
      <c r="AF277" t="s">
        <v>3341</v>
      </c>
      <c r="AG277" t="s">
        <v>282</v>
      </c>
      <c r="AH277" t="s">
        <v>282</v>
      </c>
      <c r="AI277" t="s">
        <v>282</v>
      </c>
      <c r="AJ277" t="s">
        <v>282</v>
      </c>
      <c r="AK277" t="s">
        <v>282</v>
      </c>
      <c r="AL277" t="s">
        <v>282</v>
      </c>
      <c r="AM277" t="s">
        <v>282</v>
      </c>
      <c r="AN277" t="s">
        <v>282</v>
      </c>
      <c r="AO277" t="s">
        <v>192</v>
      </c>
      <c r="AP277" t="s">
        <v>197</v>
      </c>
      <c r="AQ277" t="s">
        <v>198</v>
      </c>
      <c r="AR277" t="s">
        <v>282</v>
      </c>
      <c r="AS277">
        <v>730.39999999999986</v>
      </c>
      <c r="AT277">
        <v>884.1</v>
      </c>
      <c r="AU277">
        <v>657.20666666666614</v>
      </c>
      <c r="AV277">
        <v>39.994821163753173</v>
      </c>
      <c r="AW277">
        <v>6.085577519565617</v>
      </c>
      <c r="AX277">
        <v>43.994303280128491</v>
      </c>
      <c r="AY277">
        <v>6.6941352715221791</v>
      </c>
      <c r="BA277">
        <v>1155</v>
      </c>
      <c r="BB277">
        <v>26</v>
      </c>
      <c r="BC277" t="s">
        <v>1066</v>
      </c>
      <c r="BD277" t="s">
        <v>1090</v>
      </c>
      <c r="BE277" t="s">
        <v>437</v>
      </c>
      <c r="BF277">
        <v>2</v>
      </c>
      <c r="BG277" t="s">
        <v>282</v>
      </c>
      <c r="BH277">
        <v>2.2400000000000002</v>
      </c>
      <c r="BI277">
        <v>3.43</v>
      </c>
      <c r="BJ277">
        <v>0.19</v>
      </c>
      <c r="BK277" t="s">
        <v>282</v>
      </c>
      <c r="BL277" t="s">
        <v>282</v>
      </c>
      <c r="BM277" t="s">
        <v>282</v>
      </c>
      <c r="BN277" t="s">
        <v>282</v>
      </c>
      <c r="BO277" t="s">
        <v>282</v>
      </c>
      <c r="BP277" t="s">
        <v>282</v>
      </c>
      <c r="BQ277" t="s">
        <v>282</v>
      </c>
      <c r="BR277" t="s">
        <v>282</v>
      </c>
      <c r="BS277" t="s">
        <v>282</v>
      </c>
      <c r="BT277" t="s">
        <v>282</v>
      </c>
      <c r="BU277">
        <v>1153</v>
      </c>
      <c r="BV277">
        <v>7</v>
      </c>
      <c r="BW277" t="s">
        <v>1068</v>
      </c>
      <c r="BX277" t="s">
        <v>3077</v>
      </c>
      <c r="BY277" t="s">
        <v>437</v>
      </c>
      <c r="BZ277">
        <v>4</v>
      </c>
      <c r="CA277" t="s">
        <v>282</v>
      </c>
      <c r="CB277">
        <v>2.87</v>
      </c>
      <c r="CC277">
        <v>4.5</v>
      </c>
      <c r="CD277">
        <v>0.18</v>
      </c>
      <c r="CE277" t="s">
        <v>282</v>
      </c>
      <c r="CF277" t="s">
        <v>282</v>
      </c>
      <c r="CG277" t="s">
        <v>282</v>
      </c>
      <c r="CH277" t="s">
        <v>282</v>
      </c>
      <c r="CI277" t="s">
        <v>282</v>
      </c>
      <c r="CJ277" t="s">
        <v>282</v>
      </c>
      <c r="CK277" t="s">
        <v>282</v>
      </c>
      <c r="CL277" t="s">
        <v>282</v>
      </c>
      <c r="CM277" t="s">
        <v>282</v>
      </c>
      <c r="CN277" t="s">
        <v>282</v>
      </c>
      <c r="CO277">
        <v>1150</v>
      </c>
      <c r="CP277">
        <v>10</v>
      </c>
      <c r="CQ277" t="s">
        <v>1069</v>
      </c>
      <c r="CR277" t="s">
        <v>3077</v>
      </c>
      <c r="CS277" t="s">
        <v>2711</v>
      </c>
      <c r="CT277">
        <v>2</v>
      </c>
      <c r="CU277" t="s">
        <v>282</v>
      </c>
      <c r="CV277">
        <v>1.02</v>
      </c>
      <c r="CW277">
        <v>1.91</v>
      </c>
      <c r="CX277">
        <v>0.17</v>
      </c>
      <c r="CY277" t="s">
        <v>282</v>
      </c>
      <c r="CZ277" t="s">
        <v>282</v>
      </c>
      <c r="DA277" t="s">
        <v>282</v>
      </c>
      <c r="DB277" t="s">
        <v>282</v>
      </c>
      <c r="DC277" t="s">
        <v>282</v>
      </c>
      <c r="DD277" t="s">
        <v>282</v>
      </c>
      <c r="DE277" t="s">
        <v>282</v>
      </c>
      <c r="DF277" t="s">
        <v>282</v>
      </c>
      <c r="DG277" t="s">
        <v>282</v>
      </c>
      <c r="DH277" t="s">
        <v>282</v>
      </c>
      <c r="DJ277">
        <v>3</v>
      </c>
      <c r="DK277">
        <v>2.0433333333333334</v>
      </c>
      <c r="DL277">
        <v>3.28</v>
      </c>
      <c r="DM277">
        <v>0.18000000000000002</v>
      </c>
      <c r="DN277">
        <v>13.428922888888879</v>
      </c>
      <c r="DO277">
        <v>21.556378666666646</v>
      </c>
      <c r="DP277">
        <v>1.1829719999999992</v>
      </c>
      <c r="DR277">
        <v>1.2050000000000001</v>
      </c>
      <c r="DS277">
        <v>1.9100000000000001</v>
      </c>
      <c r="DT277">
        <v>0.17499999999999999</v>
      </c>
      <c r="DU277">
        <v>6.8022026666666555</v>
      </c>
      <c r="DV277">
        <v>10.664949333333317</v>
      </c>
      <c r="DW277">
        <v>0.94213333333333171</v>
      </c>
      <c r="DX277">
        <v>565.27999999999906</v>
      </c>
      <c r="EA277">
        <f t="shared" si="3"/>
        <v>0.62296747967479682</v>
      </c>
    </row>
    <row r="278" spans="1:131" x14ac:dyDescent="0.25">
      <c r="A278" t="s">
        <v>3342</v>
      </c>
      <c r="B278" t="e">
        <v>#N/A</v>
      </c>
      <c r="D278" t="s">
        <v>307</v>
      </c>
      <c r="E278" t="s">
        <v>1052</v>
      </c>
      <c r="H278">
        <v>6830</v>
      </c>
      <c r="I278" t="s">
        <v>1410</v>
      </c>
      <c r="J278" t="s">
        <v>2711</v>
      </c>
      <c r="K278" t="s">
        <v>3339</v>
      </c>
      <c r="L278">
        <v>96814245</v>
      </c>
      <c r="M278" t="s">
        <v>3340</v>
      </c>
      <c r="N278" t="s">
        <v>3343</v>
      </c>
      <c r="O278">
        <v>6830</v>
      </c>
      <c r="P278" t="s">
        <v>1410</v>
      </c>
      <c r="Q278" t="s">
        <v>1099</v>
      </c>
      <c r="T278" t="s">
        <v>282</v>
      </c>
      <c r="U278" s="62" t="str">
        <f>VLOOKUP(A278,'Rettelse til drænsystem'!$G$4:$H$424,2,FALSE)</f>
        <v>Kombination</v>
      </c>
      <c r="V278" t="s">
        <v>282</v>
      </c>
      <c r="W278" t="s">
        <v>193</v>
      </c>
      <c r="X278">
        <v>1300</v>
      </c>
      <c r="Y278" t="s">
        <v>1344</v>
      </c>
      <c r="Z278">
        <v>0.8</v>
      </c>
      <c r="AA278" t="s">
        <v>1207</v>
      </c>
      <c r="AB278">
        <v>0.2</v>
      </c>
      <c r="AC278">
        <v>6</v>
      </c>
      <c r="AD278" t="s">
        <v>195</v>
      </c>
      <c r="AE278">
        <v>0.3</v>
      </c>
      <c r="AF278" t="s">
        <v>282</v>
      </c>
      <c r="AG278">
        <v>14</v>
      </c>
      <c r="AH278" t="s">
        <v>229</v>
      </c>
      <c r="AI278">
        <v>0.5</v>
      </c>
      <c r="AJ278" t="s">
        <v>282</v>
      </c>
      <c r="AK278">
        <v>6</v>
      </c>
      <c r="AL278" t="s">
        <v>195</v>
      </c>
      <c r="AM278">
        <v>0.2</v>
      </c>
      <c r="AN278" t="s">
        <v>282</v>
      </c>
      <c r="AO278" t="s">
        <v>192</v>
      </c>
      <c r="AP278" t="s">
        <v>192</v>
      </c>
      <c r="AQ278" t="s">
        <v>198</v>
      </c>
      <c r="AR278" t="s">
        <v>3344</v>
      </c>
      <c r="AS278">
        <v>730.39999999999986</v>
      </c>
      <c r="AT278">
        <v>884.1</v>
      </c>
      <c r="AU278">
        <v>658.62666666666621</v>
      </c>
      <c r="AV278">
        <v>35.966923558174322</v>
      </c>
      <c r="AW278">
        <v>5.4667346393595819</v>
      </c>
      <c r="AX278">
        <v>39.563615913991761</v>
      </c>
      <c r="AY278">
        <v>6.0134081032955402</v>
      </c>
      <c r="BA278">
        <v>1154</v>
      </c>
      <c r="BB278">
        <v>26</v>
      </c>
      <c r="BC278" t="s">
        <v>1066</v>
      </c>
      <c r="BD278" t="s">
        <v>1090</v>
      </c>
      <c r="BE278" t="s">
        <v>437</v>
      </c>
      <c r="BF278" t="s">
        <v>282</v>
      </c>
      <c r="BG278" t="s">
        <v>3345</v>
      </c>
      <c r="BH278">
        <v>2.36</v>
      </c>
      <c r="BI278">
        <v>4.4400000000000004</v>
      </c>
      <c r="BJ278">
        <v>0.02</v>
      </c>
      <c r="BK278" t="s">
        <v>282</v>
      </c>
      <c r="BL278" t="s">
        <v>282</v>
      </c>
      <c r="BM278" t="s">
        <v>282</v>
      </c>
      <c r="BN278" t="s">
        <v>282</v>
      </c>
      <c r="BO278" t="s">
        <v>282</v>
      </c>
      <c r="BP278" t="s">
        <v>282</v>
      </c>
      <c r="BQ278" t="s">
        <v>282</v>
      </c>
      <c r="BR278" t="s">
        <v>282</v>
      </c>
      <c r="BS278" t="s">
        <v>282</v>
      </c>
      <c r="BT278" t="s">
        <v>282</v>
      </c>
      <c r="BU278">
        <v>1149</v>
      </c>
      <c r="BV278">
        <v>7</v>
      </c>
      <c r="BW278" t="s">
        <v>1068</v>
      </c>
      <c r="BX278" t="s">
        <v>3077</v>
      </c>
      <c r="BY278" t="s">
        <v>282</v>
      </c>
      <c r="BZ278" t="s">
        <v>282</v>
      </c>
      <c r="CA278" t="s">
        <v>282</v>
      </c>
      <c r="CB278">
        <v>2.08</v>
      </c>
      <c r="CC278">
        <v>3.88</v>
      </c>
      <c r="CD278">
        <v>0.02</v>
      </c>
      <c r="CE278" t="s">
        <v>282</v>
      </c>
      <c r="CF278" t="s">
        <v>282</v>
      </c>
      <c r="CG278" t="s">
        <v>282</v>
      </c>
      <c r="CH278" t="s">
        <v>282</v>
      </c>
      <c r="CI278" t="s">
        <v>282</v>
      </c>
      <c r="CJ278" t="s">
        <v>282</v>
      </c>
      <c r="CK278" t="s">
        <v>282</v>
      </c>
      <c r="CL278" t="s">
        <v>282</v>
      </c>
      <c r="CM278" t="s">
        <v>282</v>
      </c>
      <c r="CN278" t="s">
        <v>282</v>
      </c>
      <c r="CO278">
        <v>1151</v>
      </c>
      <c r="CP278">
        <v>10</v>
      </c>
      <c r="CQ278" t="s">
        <v>1069</v>
      </c>
      <c r="CR278" t="s">
        <v>3077</v>
      </c>
      <c r="CS278" t="s">
        <v>2711</v>
      </c>
      <c r="CT278" t="s">
        <v>282</v>
      </c>
      <c r="CU278" t="s">
        <v>282</v>
      </c>
      <c r="CV278">
        <v>1.45</v>
      </c>
      <c r="CW278">
        <v>3.2</v>
      </c>
      <c r="CX278">
        <v>0.05</v>
      </c>
      <c r="CY278" t="s">
        <v>282</v>
      </c>
      <c r="CZ278" t="s">
        <v>282</v>
      </c>
      <c r="DA278" t="s">
        <v>282</v>
      </c>
      <c r="DB278" t="s">
        <v>282</v>
      </c>
      <c r="DC278" t="s">
        <v>282</v>
      </c>
      <c r="DD278" t="s">
        <v>282</v>
      </c>
      <c r="DE278" t="s">
        <v>282</v>
      </c>
      <c r="DF278" t="s">
        <v>282</v>
      </c>
      <c r="DG278" t="s">
        <v>282</v>
      </c>
      <c r="DH278" t="s">
        <v>282</v>
      </c>
      <c r="DJ278">
        <v>3</v>
      </c>
      <c r="DK278">
        <v>1.9633333333333332</v>
      </c>
      <c r="DL278">
        <v>3.84</v>
      </c>
      <c r="DM278">
        <v>0.03</v>
      </c>
      <c r="DN278">
        <v>12.93103688888888</v>
      </c>
      <c r="DO278">
        <v>25.291263999999984</v>
      </c>
      <c r="DP278">
        <v>0.19758799999999987</v>
      </c>
      <c r="DR278" t="s">
        <v>282</v>
      </c>
      <c r="DS278" t="s">
        <v>282</v>
      </c>
      <c r="DT278" t="s">
        <v>282</v>
      </c>
      <c r="DU278" t="s">
        <v>282</v>
      </c>
      <c r="DV278" t="s">
        <v>282</v>
      </c>
      <c r="DW278" t="s">
        <v>282</v>
      </c>
      <c r="DX278" t="s">
        <v>282</v>
      </c>
      <c r="EA278">
        <f t="shared" si="3"/>
        <v>0.51128472222222221</v>
      </c>
    </row>
    <row r="279" spans="1:131" x14ac:dyDescent="0.25">
      <c r="A279" t="s">
        <v>1298</v>
      </c>
      <c r="B279" t="s">
        <v>1298</v>
      </c>
      <c r="D279" t="s">
        <v>307</v>
      </c>
      <c r="E279" t="s">
        <v>1052</v>
      </c>
      <c r="H279">
        <v>7620</v>
      </c>
      <c r="I279" t="s">
        <v>370</v>
      </c>
      <c r="J279" t="s">
        <v>367</v>
      </c>
      <c r="K279" t="s">
        <v>365</v>
      </c>
      <c r="L279">
        <v>96630552</v>
      </c>
      <c r="M279" t="s">
        <v>368</v>
      </c>
      <c r="N279">
        <v>1</v>
      </c>
      <c r="O279">
        <v>7620</v>
      </c>
      <c r="P279" t="s">
        <v>370</v>
      </c>
      <c r="Q279" t="s">
        <v>191</v>
      </c>
      <c r="T279">
        <v>9</v>
      </c>
      <c r="U279" s="62" t="str">
        <f>VLOOKUP(A279,'Rettelse til drænsystem'!$G$4:$H$424,2,FALSE)</f>
        <v>Systematisk drænet</v>
      </c>
      <c r="V279" t="s">
        <v>282</v>
      </c>
      <c r="W279" t="s">
        <v>239</v>
      </c>
      <c r="X279">
        <v>10</v>
      </c>
      <c r="Y279" t="s">
        <v>1088</v>
      </c>
      <c r="Z279">
        <v>1</v>
      </c>
      <c r="AA279" t="s">
        <v>282</v>
      </c>
      <c r="AB279" t="s">
        <v>282</v>
      </c>
      <c r="AC279">
        <v>6</v>
      </c>
      <c r="AD279" t="s">
        <v>195</v>
      </c>
      <c r="AE279">
        <v>1</v>
      </c>
      <c r="AF279" t="s">
        <v>282</v>
      </c>
      <c r="AG279" t="s">
        <v>282</v>
      </c>
      <c r="AH279" t="s">
        <v>282</v>
      </c>
      <c r="AI279" t="s">
        <v>282</v>
      </c>
      <c r="AJ279" t="s">
        <v>282</v>
      </c>
      <c r="AK279" t="s">
        <v>282</v>
      </c>
      <c r="AL279" t="s">
        <v>282</v>
      </c>
      <c r="AM279" t="s">
        <v>282</v>
      </c>
      <c r="AN279" t="s">
        <v>282</v>
      </c>
      <c r="AO279" t="s">
        <v>192</v>
      </c>
      <c r="AP279" t="s">
        <v>197</v>
      </c>
      <c r="AQ279" t="s">
        <v>198</v>
      </c>
      <c r="AR279" t="s">
        <v>282</v>
      </c>
      <c r="AS279">
        <v>713.19999999999993</v>
      </c>
      <c r="AT279">
        <v>965.6</v>
      </c>
      <c r="AU279">
        <v>767.10000000000014</v>
      </c>
      <c r="AV279">
        <v>76.693273576479953</v>
      </c>
      <c r="AW279">
        <v>9.997819525026717</v>
      </c>
      <c r="AX279">
        <v>84.362600934127954</v>
      </c>
      <c r="AY279">
        <v>10.99760147752939</v>
      </c>
      <c r="BA279">
        <v>995</v>
      </c>
      <c r="BB279">
        <v>25</v>
      </c>
      <c r="BC279" t="s">
        <v>1066</v>
      </c>
      <c r="BD279" t="s">
        <v>1090</v>
      </c>
      <c r="BE279" t="s">
        <v>367</v>
      </c>
      <c r="BF279">
        <v>6</v>
      </c>
      <c r="BG279" t="s">
        <v>282</v>
      </c>
      <c r="BH279">
        <v>4.4000000000000004</v>
      </c>
      <c r="BI279">
        <v>5.24</v>
      </c>
      <c r="BJ279">
        <v>0.03</v>
      </c>
      <c r="BK279" t="s">
        <v>282</v>
      </c>
      <c r="BL279" t="s">
        <v>282</v>
      </c>
      <c r="BM279" t="s">
        <v>282</v>
      </c>
      <c r="BN279" t="s">
        <v>282</v>
      </c>
      <c r="BO279" t="s">
        <v>282</v>
      </c>
      <c r="BP279" t="s">
        <v>282</v>
      </c>
      <c r="BQ279" t="s">
        <v>282</v>
      </c>
      <c r="BR279" t="s">
        <v>282</v>
      </c>
      <c r="BS279" t="s">
        <v>282</v>
      </c>
      <c r="BT279" t="s">
        <v>282</v>
      </c>
      <c r="BU279">
        <v>1002</v>
      </c>
      <c r="BV279">
        <v>7</v>
      </c>
      <c r="BW279" t="s">
        <v>1068</v>
      </c>
      <c r="BX279" t="s">
        <v>3077</v>
      </c>
      <c r="BY279" t="s">
        <v>367</v>
      </c>
      <c r="BZ279">
        <v>6</v>
      </c>
      <c r="CA279" t="s">
        <v>282</v>
      </c>
      <c r="CB279">
        <v>3.06</v>
      </c>
      <c r="CC279">
        <v>3.91</v>
      </c>
      <c r="CD279">
        <v>0.03</v>
      </c>
      <c r="CE279" t="s">
        <v>282</v>
      </c>
      <c r="CF279" t="s">
        <v>282</v>
      </c>
      <c r="CG279" t="s">
        <v>282</v>
      </c>
      <c r="CH279" t="s">
        <v>282</v>
      </c>
      <c r="CI279" t="s">
        <v>282</v>
      </c>
      <c r="CJ279" t="s">
        <v>282</v>
      </c>
      <c r="CK279" t="s">
        <v>282</v>
      </c>
      <c r="CL279" t="s">
        <v>282</v>
      </c>
      <c r="CM279" t="s">
        <v>282</v>
      </c>
      <c r="CN279" t="s">
        <v>282</v>
      </c>
      <c r="CO279">
        <v>1006</v>
      </c>
      <c r="CP279">
        <v>11</v>
      </c>
      <c r="CQ279" t="s">
        <v>1069</v>
      </c>
      <c r="CR279" t="s">
        <v>3077</v>
      </c>
      <c r="CS279" t="s">
        <v>367</v>
      </c>
      <c r="CT279">
        <v>3</v>
      </c>
      <c r="CU279" t="s">
        <v>282</v>
      </c>
      <c r="CV279">
        <v>3.7</v>
      </c>
      <c r="CW279">
        <v>4.3899999999999997</v>
      </c>
      <c r="CX279">
        <v>0.05</v>
      </c>
      <c r="CY279" t="s">
        <v>282</v>
      </c>
      <c r="CZ279" t="s">
        <v>282</v>
      </c>
      <c r="DA279" t="s">
        <v>282</v>
      </c>
      <c r="DB279" t="s">
        <v>282</v>
      </c>
      <c r="DC279" t="s">
        <v>282</v>
      </c>
      <c r="DD279" t="s">
        <v>282</v>
      </c>
      <c r="DE279" t="s">
        <v>282</v>
      </c>
      <c r="DF279" t="s">
        <v>282</v>
      </c>
      <c r="DG279" t="s">
        <v>282</v>
      </c>
      <c r="DH279" t="s">
        <v>282</v>
      </c>
      <c r="DJ279">
        <v>3</v>
      </c>
      <c r="DK279">
        <v>3.72</v>
      </c>
      <c r="DL279">
        <v>4.5133333333333328</v>
      </c>
      <c r="DM279">
        <v>3.6666666666666667E-2</v>
      </c>
      <c r="DN279">
        <v>28.536120000000007</v>
      </c>
      <c r="DO279">
        <v>34.621780000000001</v>
      </c>
      <c r="DP279">
        <v>0.28127000000000008</v>
      </c>
      <c r="DR279">
        <v>3.3366666666666664</v>
      </c>
      <c r="DS279">
        <v>3.84</v>
      </c>
      <c r="DT279">
        <v>3.6666666666666667E-2</v>
      </c>
      <c r="DU279">
        <v>16</v>
      </c>
      <c r="DV279">
        <v>19</v>
      </c>
      <c r="DW279">
        <v>0</v>
      </c>
      <c r="DX279">
        <v>489</v>
      </c>
      <c r="EA279">
        <f t="shared" si="3"/>
        <v>0.82422451994091595</v>
      </c>
    </row>
    <row r="280" spans="1:131" x14ac:dyDescent="0.25">
      <c r="A280" t="s">
        <v>1302</v>
      </c>
      <c r="B280" t="s">
        <v>1302</v>
      </c>
      <c r="D280" t="s">
        <v>307</v>
      </c>
      <c r="E280" t="s">
        <v>1052</v>
      </c>
      <c r="H280">
        <v>7620</v>
      </c>
      <c r="I280" t="s">
        <v>370</v>
      </c>
      <c r="J280" t="s">
        <v>367</v>
      </c>
      <c r="K280" t="s">
        <v>365</v>
      </c>
      <c r="L280">
        <v>96630552</v>
      </c>
      <c r="M280" t="s">
        <v>368</v>
      </c>
      <c r="N280">
        <v>1</v>
      </c>
      <c r="O280">
        <v>7620</v>
      </c>
      <c r="P280" t="s">
        <v>370</v>
      </c>
      <c r="Q280" t="s">
        <v>191</v>
      </c>
      <c r="T280">
        <v>9</v>
      </c>
      <c r="U280" s="62" t="str">
        <f>VLOOKUP(A280,'Rettelse til drænsystem'!$G$4:$H$424,2,FALSE)</f>
        <v>Systematisk drænet</v>
      </c>
      <c r="V280" t="s">
        <v>282</v>
      </c>
      <c r="W280" t="s">
        <v>239</v>
      </c>
      <c r="X280">
        <v>5</v>
      </c>
      <c r="Y280" t="s">
        <v>1106</v>
      </c>
      <c r="Z280">
        <v>1</v>
      </c>
      <c r="AA280" t="s">
        <v>282</v>
      </c>
      <c r="AB280" t="s">
        <v>282</v>
      </c>
      <c r="AC280">
        <v>3</v>
      </c>
      <c r="AD280" t="s">
        <v>253</v>
      </c>
      <c r="AE280">
        <v>0.6</v>
      </c>
      <c r="AF280" t="s">
        <v>3346</v>
      </c>
      <c r="AG280">
        <v>6</v>
      </c>
      <c r="AH280" t="s">
        <v>195</v>
      </c>
      <c r="AI280">
        <v>0.4</v>
      </c>
      <c r="AJ280" t="s">
        <v>282</v>
      </c>
      <c r="AK280" t="s">
        <v>282</v>
      </c>
      <c r="AL280" t="s">
        <v>282</v>
      </c>
      <c r="AM280" t="s">
        <v>282</v>
      </c>
      <c r="AN280" t="s">
        <v>282</v>
      </c>
      <c r="AO280" t="s">
        <v>192</v>
      </c>
      <c r="AP280" t="s">
        <v>197</v>
      </c>
      <c r="AQ280" t="s">
        <v>198</v>
      </c>
      <c r="AR280" t="s">
        <v>282</v>
      </c>
      <c r="AS280">
        <v>713.19999999999993</v>
      </c>
      <c r="AT280">
        <v>965.6</v>
      </c>
      <c r="AU280">
        <v>776.76999999999975</v>
      </c>
      <c r="AV280">
        <v>54.756997822086788</v>
      </c>
      <c r="AW280">
        <v>7.0818079188178293</v>
      </c>
      <c r="AX280">
        <v>60.232697604295474</v>
      </c>
      <c r="AY280">
        <v>7.7899887106996131</v>
      </c>
      <c r="BA280">
        <v>996</v>
      </c>
      <c r="BB280">
        <v>25</v>
      </c>
      <c r="BC280" t="s">
        <v>1066</v>
      </c>
      <c r="BD280" t="s">
        <v>1090</v>
      </c>
      <c r="BE280" t="s">
        <v>367</v>
      </c>
      <c r="BF280">
        <v>1</v>
      </c>
      <c r="BG280" t="s">
        <v>282</v>
      </c>
      <c r="BH280">
        <v>2.66</v>
      </c>
      <c r="BI280">
        <v>3.67</v>
      </c>
      <c r="BJ280">
        <v>0.04</v>
      </c>
      <c r="BK280" t="s">
        <v>282</v>
      </c>
      <c r="BL280" t="s">
        <v>282</v>
      </c>
      <c r="BM280" t="s">
        <v>282</v>
      </c>
      <c r="BN280" t="s">
        <v>282</v>
      </c>
      <c r="BO280" t="s">
        <v>282</v>
      </c>
      <c r="BP280" t="s">
        <v>282</v>
      </c>
      <c r="BQ280" t="s">
        <v>282</v>
      </c>
      <c r="BR280" t="s">
        <v>282</v>
      </c>
      <c r="BS280" t="s">
        <v>282</v>
      </c>
      <c r="BT280" t="s">
        <v>282</v>
      </c>
      <c r="BU280">
        <v>1012</v>
      </c>
      <c r="BV280">
        <v>7</v>
      </c>
      <c r="BW280" t="s">
        <v>1068</v>
      </c>
      <c r="BX280" t="s">
        <v>3077</v>
      </c>
      <c r="BY280" t="s">
        <v>367</v>
      </c>
      <c r="BZ280">
        <v>1.5</v>
      </c>
      <c r="CA280" t="s">
        <v>282</v>
      </c>
      <c r="CB280">
        <v>3.03</v>
      </c>
      <c r="CC280">
        <v>3.93</v>
      </c>
      <c r="CD280">
        <v>0.05</v>
      </c>
      <c r="CE280" t="s">
        <v>282</v>
      </c>
      <c r="CF280" t="s">
        <v>282</v>
      </c>
      <c r="CG280" t="s">
        <v>282</v>
      </c>
      <c r="CH280" t="s">
        <v>282</v>
      </c>
      <c r="CI280" t="s">
        <v>282</v>
      </c>
      <c r="CJ280" t="s">
        <v>282</v>
      </c>
      <c r="CK280" t="s">
        <v>282</v>
      </c>
      <c r="CL280" t="s">
        <v>282</v>
      </c>
      <c r="CM280" t="s">
        <v>282</v>
      </c>
      <c r="CN280" t="s">
        <v>282</v>
      </c>
      <c r="CO280">
        <v>1004</v>
      </c>
      <c r="CP280">
        <v>11</v>
      </c>
      <c r="CQ280" t="s">
        <v>1069</v>
      </c>
      <c r="CR280" t="s">
        <v>3077</v>
      </c>
      <c r="CS280" t="s">
        <v>367</v>
      </c>
      <c r="CT280">
        <v>1</v>
      </c>
      <c r="CU280" t="s">
        <v>282</v>
      </c>
      <c r="CV280">
        <v>4.24</v>
      </c>
      <c r="CW280">
        <v>4.8099999999999996</v>
      </c>
      <c r="CX280">
        <v>0.05</v>
      </c>
      <c r="CY280" t="s">
        <v>282</v>
      </c>
      <c r="CZ280" t="s">
        <v>282</v>
      </c>
      <c r="DA280" t="s">
        <v>282</v>
      </c>
      <c r="DB280" t="s">
        <v>282</v>
      </c>
      <c r="DC280" t="s">
        <v>282</v>
      </c>
      <c r="DD280" t="s">
        <v>282</v>
      </c>
      <c r="DE280" t="s">
        <v>282</v>
      </c>
      <c r="DF280" t="s">
        <v>282</v>
      </c>
      <c r="DG280" t="s">
        <v>282</v>
      </c>
      <c r="DH280" t="s">
        <v>282</v>
      </c>
      <c r="DJ280">
        <v>3</v>
      </c>
      <c r="DK280">
        <v>3.31</v>
      </c>
      <c r="DL280">
        <v>4.1366666666666667</v>
      </c>
      <c r="DM280">
        <v>4.6666666666666669E-2</v>
      </c>
      <c r="DN280">
        <v>25.711086999999992</v>
      </c>
      <c r="DO280">
        <v>32.132385666666657</v>
      </c>
      <c r="DP280">
        <v>0.36249266666666657</v>
      </c>
      <c r="DR280">
        <v>3.8833333333333333</v>
      </c>
      <c r="DS280">
        <v>4.6333333333333337</v>
      </c>
      <c r="DT280">
        <v>5.3333333333333337E-2</v>
      </c>
      <c r="DU280">
        <v>19</v>
      </c>
      <c r="DV280">
        <v>23</v>
      </c>
      <c r="DW280">
        <v>0</v>
      </c>
      <c r="DX280">
        <v>489</v>
      </c>
      <c r="EA280">
        <f t="shared" si="3"/>
        <v>0.80016116035455276</v>
      </c>
    </row>
    <row r="281" spans="1:131" x14ac:dyDescent="0.25">
      <c r="A281" t="s">
        <v>1304</v>
      </c>
      <c r="B281" t="s">
        <v>1304</v>
      </c>
      <c r="D281" t="s">
        <v>307</v>
      </c>
      <c r="E281" t="s">
        <v>1052</v>
      </c>
      <c r="H281">
        <v>7620</v>
      </c>
      <c r="I281" t="s">
        <v>370</v>
      </c>
      <c r="J281" t="s">
        <v>367</v>
      </c>
      <c r="K281" t="s">
        <v>365</v>
      </c>
      <c r="L281">
        <v>96630552</v>
      </c>
      <c r="M281" t="s">
        <v>368</v>
      </c>
      <c r="N281" t="s">
        <v>1306</v>
      </c>
      <c r="O281">
        <v>7620</v>
      </c>
      <c r="P281" t="s">
        <v>370</v>
      </c>
      <c r="Q281" t="s">
        <v>214</v>
      </c>
      <c r="T281" t="s">
        <v>282</v>
      </c>
      <c r="U281" s="62" t="str">
        <f>VLOOKUP(A281,'Rettelse til drænsystem'!$G$4:$H$424,2,FALSE)</f>
        <v>Ved ikke</v>
      </c>
      <c r="V281" t="s">
        <v>282</v>
      </c>
      <c r="W281" t="s">
        <v>193</v>
      </c>
      <c r="X281">
        <v>6</v>
      </c>
      <c r="Y281" t="s">
        <v>1192</v>
      </c>
      <c r="Z281">
        <v>1</v>
      </c>
      <c r="AA281" t="s">
        <v>282</v>
      </c>
      <c r="AB281" t="s">
        <v>282</v>
      </c>
      <c r="AC281">
        <v>14</v>
      </c>
      <c r="AD281" t="s">
        <v>229</v>
      </c>
      <c r="AE281">
        <v>1</v>
      </c>
      <c r="AF281" t="s">
        <v>282</v>
      </c>
      <c r="AG281" t="s">
        <v>282</v>
      </c>
      <c r="AH281" t="s">
        <v>282</v>
      </c>
      <c r="AI281" t="s">
        <v>282</v>
      </c>
      <c r="AJ281" t="s">
        <v>282</v>
      </c>
      <c r="AK281" t="s">
        <v>282</v>
      </c>
      <c r="AL281" t="s">
        <v>282</v>
      </c>
      <c r="AM281" t="s">
        <v>282</v>
      </c>
      <c r="AN281" t="s">
        <v>282</v>
      </c>
      <c r="AO281" t="s">
        <v>192</v>
      </c>
      <c r="AP281" t="s">
        <v>192</v>
      </c>
      <c r="AQ281" t="s">
        <v>198</v>
      </c>
      <c r="AR281" t="s">
        <v>282</v>
      </c>
      <c r="AS281">
        <v>713.19999999999993</v>
      </c>
      <c r="AT281">
        <v>965.6</v>
      </c>
      <c r="AU281">
        <v>838.28666666666606</v>
      </c>
      <c r="AV281">
        <v>43.805500910215365</v>
      </c>
      <c r="AW281">
        <v>5.2255991478907848</v>
      </c>
      <c r="AX281">
        <v>48.186051001236905</v>
      </c>
      <c r="AY281">
        <v>5.7481590626798642</v>
      </c>
      <c r="BA281">
        <v>1014</v>
      </c>
      <c r="BB281">
        <v>25</v>
      </c>
      <c r="BC281" t="s">
        <v>1066</v>
      </c>
      <c r="BD281" t="s">
        <v>1090</v>
      </c>
      <c r="BE281" t="s">
        <v>367</v>
      </c>
      <c r="BF281" t="s">
        <v>282</v>
      </c>
      <c r="BG281" t="s">
        <v>3347</v>
      </c>
      <c r="BH281" t="s">
        <v>3078</v>
      </c>
      <c r="BI281">
        <v>3.74</v>
      </c>
      <c r="BJ281">
        <v>0.76</v>
      </c>
      <c r="BK281" t="s">
        <v>282</v>
      </c>
      <c r="BL281" t="s">
        <v>282</v>
      </c>
      <c r="BM281" t="s">
        <v>282</v>
      </c>
      <c r="BN281" t="s">
        <v>282</v>
      </c>
      <c r="BO281" t="s">
        <v>282</v>
      </c>
      <c r="BP281" t="s">
        <v>282</v>
      </c>
      <c r="BQ281" t="s">
        <v>282</v>
      </c>
      <c r="BR281" t="s">
        <v>282</v>
      </c>
      <c r="BS281" t="s">
        <v>282</v>
      </c>
      <c r="BT281" t="s">
        <v>282</v>
      </c>
      <c r="BU281">
        <v>1008</v>
      </c>
      <c r="BV281">
        <v>7</v>
      </c>
      <c r="BW281" t="s">
        <v>1068</v>
      </c>
      <c r="BX281" t="s">
        <v>3077</v>
      </c>
      <c r="BY281" t="s">
        <v>367</v>
      </c>
      <c r="BZ281" t="s">
        <v>282</v>
      </c>
      <c r="CA281" t="s">
        <v>3348</v>
      </c>
      <c r="CB281">
        <v>0.54</v>
      </c>
      <c r="CC281">
        <v>2.64</v>
      </c>
      <c r="CD281">
        <v>0.28999999999999998</v>
      </c>
      <c r="CE281" t="s">
        <v>282</v>
      </c>
      <c r="CF281" t="s">
        <v>282</v>
      </c>
      <c r="CG281" t="s">
        <v>282</v>
      </c>
      <c r="CH281" t="s">
        <v>282</v>
      </c>
      <c r="CI281" t="s">
        <v>282</v>
      </c>
      <c r="CJ281" t="s">
        <v>282</v>
      </c>
      <c r="CK281" t="s">
        <v>282</v>
      </c>
      <c r="CL281" t="s">
        <v>282</v>
      </c>
      <c r="CM281" t="s">
        <v>282</v>
      </c>
      <c r="CN281" t="s">
        <v>282</v>
      </c>
      <c r="CO281">
        <v>1005</v>
      </c>
      <c r="CP281">
        <v>11</v>
      </c>
      <c r="CQ281" t="s">
        <v>1069</v>
      </c>
      <c r="CR281" t="s">
        <v>3077</v>
      </c>
      <c r="CS281" t="s">
        <v>367</v>
      </c>
      <c r="CT281" t="s">
        <v>282</v>
      </c>
      <c r="CU281" t="s">
        <v>565</v>
      </c>
      <c r="CV281">
        <v>0.17</v>
      </c>
      <c r="CW281">
        <v>3.1</v>
      </c>
      <c r="CX281">
        <v>0.5</v>
      </c>
      <c r="CY281" t="s">
        <v>282</v>
      </c>
      <c r="CZ281" t="s">
        <v>282</v>
      </c>
      <c r="DA281" t="s">
        <v>282</v>
      </c>
      <c r="DB281" t="s">
        <v>282</v>
      </c>
      <c r="DC281" t="s">
        <v>282</v>
      </c>
      <c r="DD281" t="s">
        <v>282</v>
      </c>
      <c r="DE281" t="s">
        <v>282</v>
      </c>
      <c r="DF281" t="s">
        <v>282</v>
      </c>
      <c r="DG281" t="s">
        <v>282</v>
      </c>
      <c r="DH281" t="s">
        <v>282</v>
      </c>
      <c r="DJ281">
        <v>3</v>
      </c>
      <c r="DK281">
        <v>0.35500000000000004</v>
      </c>
      <c r="DL281">
        <v>3.16</v>
      </c>
      <c r="DM281">
        <v>0.51666666666666672</v>
      </c>
      <c r="DN281">
        <v>2.9759176666666649</v>
      </c>
      <c r="DO281">
        <v>26.489858666666652</v>
      </c>
      <c r="DP281">
        <v>4.3311477777777752</v>
      </c>
      <c r="DR281">
        <v>0.21333333333333335</v>
      </c>
      <c r="DS281">
        <v>3.0566666666666666</v>
      </c>
      <c r="DT281">
        <v>0.22333333333333336</v>
      </c>
      <c r="DU281">
        <v>1</v>
      </c>
      <c r="DV281">
        <v>15</v>
      </c>
      <c r="DW281">
        <v>1</v>
      </c>
      <c r="DX281">
        <v>505</v>
      </c>
      <c r="EA281">
        <f t="shared" si="3"/>
        <v>0.11234177215189874</v>
      </c>
    </row>
    <row r="282" spans="1:131" x14ac:dyDescent="0.25">
      <c r="A282" t="s">
        <v>1313</v>
      </c>
      <c r="B282" t="s">
        <v>1313</v>
      </c>
      <c r="D282" t="s">
        <v>307</v>
      </c>
      <c r="E282" t="s">
        <v>1052</v>
      </c>
      <c r="H282">
        <v>7620</v>
      </c>
      <c r="I282" t="s">
        <v>370</v>
      </c>
      <c r="J282" t="s">
        <v>367</v>
      </c>
      <c r="K282" t="s">
        <v>365</v>
      </c>
      <c r="L282">
        <v>96630552</v>
      </c>
      <c r="M282" t="s">
        <v>368</v>
      </c>
      <c r="N282" t="s">
        <v>1315</v>
      </c>
      <c r="O282">
        <v>7620</v>
      </c>
      <c r="P282" t="s">
        <v>370</v>
      </c>
      <c r="Q282" t="s">
        <v>191</v>
      </c>
      <c r="T282">
        <v>12</v>
      </c>
      <c r="U282" s="62" t="str">
        <f>VLOOKUP(A282,'Rettelse til drænsystem'!$G$4:$H$424,2,FALSE)</f>
        <v>Systematisk drænet</v>
      </c>
      <c r="V282" t="s">
        <v>282</v>
      </c>
      <c r="W282" t="s">
        <v>239</v>
      </c>
      <c r="X282">
        <v>6</v>
      </c>
      <c r="Y282" t="s">
        <v>1064</v>
      </c>
      <c r="Z282">
        <v>1</v>
      </c>
      <c r="AA282" t="s">
        <v>282</v>
      </c>
      <c r="AB282" t="s">
        <v>282</v>
      </c>
      <c r="AC282">
        <v>14</v>
      </c>
      <c r="AD282" t="s">
        <v>229</v>
      </c>
      <c r="AE282">
        <v>1</v>
      </c>
      <c r="AF282" t="s">
        <v>282</v>
      </c>
      <c r="AG282" t="s">
        <v>282</v>
      </c>
      <c r="AH282" t="s">
        <v>282</v>
      </c>
      <c r="AI282" t="s">
        <v>282</v>
      </c>
      <c r="AJ282" t="s">
        <v>282</v>
      </c>
      <c r="AK282" t="s">
        <v>282</v>
      </c>
      <c r="AL282" t="s">
        <v>282</v>
      </c>
      <c r="AM282" t="s">
        <v>282</v>
      </c>
      <c r="AN282" t="s">
        <v>282</v>
      </c>
      <c r="AO282" t="s">
        <v>192</v>
      </c>
      <c r="AP282" t="s">
        <v>192</v>
      </c>
      <c r="AQ282" t="s">
        <v>198</v>
      </c>
      <c r="AR282" t="s">
        <v>282</v>
      </c>
      <c r="AS282">
        <v>713.19999999999993</v>
      </c>
      <c r="AT282">
        <v>965.6</v>
      </c>
      <c r="AU282">
        <v>795.5033333333331</v>
      </c>
      <c r="AV282">
        <v>37.194122949633766</v>
      </c>
      <c r="AW282">
        <v>4.6755458325714674</v>
      </c>
      <c r="AX282">
        <v>40.913535244597142</v>
      </c>
      <c r="AY282">
        <v>5.1431004158286147</v>
      </c>
      <c r="BA282">
        <v>998</v>
      </c>
      <c r="BB282">
        <v>25</v>
      </c>
      <c r="BC282" t="s">
        <v>1066</v>
      </c>
      <c r="BD282" t="s">
        <v>1090</v>
      </c>
      <c r="BE282" t="s">
        <v>367</v>
      </c>
      <c r="BF282">
        <v>3.5</v>
      </c>
      <c r="BG282" t="s">
        <v>282</v>
      </c>
      <c r="BH282">
        <v>1.28</v>
      </c>
      <c r="BI282">
        <v>2.58</v>
      </c>
      <c r="BJ282">
        <v>0.09</v>
      </c>
      <c r="BK282" t="s">
        <v>282</v>
      </c>
      <c r="BL282" t="s">
        <v>282</v>
      </c>
      <c r="BM282" t="s">
        <v>282</v>
      </c>
      <c r="BN282" t="s">
        <v>282</v>
      </c>
      <c r="BO282" t="s">
        <v>282</v>
      </c>
      <c r="BP282" t="s">
        <v>282</v>
      </c>
      <c r="BQ282" t="s">
        <v>282</v>
      </c>
      <c r="BR282" t="s">
        <v>282</v>
      </c>
      <c r="BS282" t="s">
        <v>282</v>
      </c>
      <c r="BT282" t="s">
        <v>282</v>
      </c>
      <c r="BU282">
        <v>1001</v>
      </c>
      <c r="BV282">
        <v>7</v>
      </c>
      <c r="BW282" t="s">
        <v>1068</v>
      </c>
      <c r="BX282" t="s">
        <v>3077</v>
      </c>
      <c r="BY282" t="s">
        <v>367</v>
      </c>
      <c r="BZ282">
        <v>6</v>
      </c>
      <c r="CA282" t="s">
        <v>282</v>
      </c>
      <c r="CB282">
        <v>1.86</v>
      </c>
      <c r="CC282">
        <v>3</v>
      </c>
      <c r="CD282">
        <v>0.09</v>
      </c>
      <c r="CE282" t="s">
        <v>282</v>
      </c>
      <c r="CF282" t="s">
        <v>282</v>
      </c>
      <c r="CG282" t="s">
        <v>282</v>
      </c>
      <c r="CH282" t="s">
        <v>282</v>
      </c>
      <c r="CI282" t="s">
        <v>282</v>
      </c>
      <c r="CJ282" t="s">
        <v>282</v>
      </c>
      <c r="CK282" t="s">
        <v>282</v>
      </c>
      <c r="CL282" t="s">
        <v>282</v>
      </c>
      <c r="CM282" t="s">
        <v>282</v>
      </c>
      <c r="CN282" t="s">
        <v>282</v>
      </c>
      <c r="CO282">
        <v>1000</v>
      </c>
      <c r="CP282">
        <v>11</v>
      </c>
      <c r="CQ282" t="s">
        <v>1069</v>
      </c>
      <c r="CR282" t="s">
        <v>3077</v>
      </c>
      <c r="CS282" t="s">
        <v>367</v>
      </c>
      <c r="CT282">
        <v>3</v>
      </c>
      <c r="CU282" t="s">
        <v>282</v>
      </c>
      <c r="CV282">
        <v>2.16</v>
      </c>
      <c r="CW282">
        <v>2.73</v>
      </c>
      <c r="CX282">
        <v>0.08</v>
      </c>
      <c r="CY282" t="s">
        <v>282</v>
      </c>
      <c r="CZ282" t="s">
        <v>282</v>
      </c>
      <c r="DA282" t="s">
        <v>282</v>
      </c>
      <c r="DB282" t="s">
        <v>282</v>
      </c>
      <c r="DC282" t="s">
        <v>282</v>
      </c>
      <c r="DD282" t="s">
        <v>282</v>
      </c>
      <c r="DE282" t="s">
        <v>282</v>
      </c>
      <c r="DF282" t="s">
        <v>282</v>
      </c>
      <c r="DG282" t="s">
        <v>282</v>
      </c>
      <c r="DH282" t="s">
        <v>282</v>
      </c>
      <c r="DJ282">
        <v>3</v>
      </c>
      <c r="DK282">
        <v>1.7666666666666668</v>
      </c>
      <c r="DL282">
        <v>2.77</v>
      </c>
      <c r="DM282">
        <v>8.666666666666667E-2</v>
      </c>
      <c r="DN282">
        <v>14.053892222222219</v>
      </c>
      <c r="DO282">
        <v>22.035442333333325</v>
      </c>
      <c r="DP282">
        <v>0.68943622222222201</v>
      </c>
      <c r="DR282">
        <v>1.5999999999999999</v>
      </c>
      <c r="DS282">
        <v>2.4966666666666666</v>
      </c>
      <c r="DT282">
        <v>0.15666666666666665</v>
      </c>
      <c r="DU282">
        <v>8</v>
      </c>
      <c r="DV282">
        <v>13</v>
      </c>
      <c r="DW282">
        <v>1</v>
      </c>
      <c r="DX282">
        <v>517</v>
      </c>
      <c r="EA282">
        <f t="shared" si="3"/>
        <v>0.63778580024067399</v>
      </c>
    </row>
    <row r="283" spans="1:131" x14ac:dyDescent="0.25">
      <c r="A283" t="s">
        <v>1316</v>
      </c>
      <c r="B283" t="s">
        <v>1316</v>
      </c>
      <c r="D283" t="s">
        <v>307</v>
      </c>
      <c r="E283" t="s">
        <v>1052</v>
      </c>
      <c r="H283">
        <v>7620</v>
      </c>
      <c r="I283" t="s">
        <v>370</v>
      </c>
      <c r="J283" t="s">
        <v>367</v>
      </c>
      <c r="K283" t="s">
        <v>365</v>
      </c>
      <c r="L283">
        <v>96630552</v>
      </c>
      <c r="M283" t="s">
        <v>368</v>
      </c>
      <c r="N283">
        <v>1</v>
      </c>
      <c r="O283">
        <v>7620</v>
      </c>
      <c r="P283" t="s">
        <v>370</v>
      </c>
      <c r="Q283" t="s">
        <v>191</v>
      </c>
      <c r="T283">
        <v>16</v>
      </c>
      <c r="U283" s="62" t="str">
        <f>VLOOKUP(A283,'Rettelse til drænsystem'!$G$4:$H$424,2,FALSE)</f>
        <v>Systematisk drænet</v>
      </c>
      <c r="V283" t="s">
        <v>282</v>
      </c>
      <c r="W283" t="s">
        <v>239</v>
      </c>
      <c r="X283">
        <v>20</v>
      </c>
      <c r="Y283" t="s">
        <v>1106</v>
      </c>
      <c r="Z283">
        <v>1</v>
      </c>
      <c r="AA283" t="s">
        <v>282</v>
      </c>
      <c r="AB283" t="s">
        <v>282</v>
      </c>
      <c r="AC283">
        <v>15</v>
      </c>
      <c r="AD283" t="s">
        <v>232</v>
      </c>
      <c r="AE283">
        <v>0.25</v>
      </c>
      <c r="AF283" t="s">
        <v>282</v>
      </c>
      <c r="AG283">
        <v>3</v>
      </c>
      <c r="AH283" t="s">
        <v>253</v>
      </c>
      <c r="AI283">
        <v>0.75</v>
      </c>
      <c r="AJ283" t="s">
        <v>3349</v>
      </c>
      <c r="AK283" t="s">
        <v>282</v>
      </c>
      <c r="AL283" t="s">
        <v>282</v>
      </c>
      <c r="AM283" t="s">
        <v>282</v>
      </c>
      <c r="AN283" t="s">
        <v>282</v>
      </c>
      <c r="AO283" t="s">
        <v>192</v>
      </c>
      <c r="AP283" t="s">
        <v>192</v>
      </c>
      <c r="AQ283" t="s">
        <v>234</v>
      </c>
      <c r="AR283" t="s">
        <v>282</v>
      </c>
      <c r="AS283">
        <v>713.19999999999993</v>
      </c>
      <c r="AT283">
        <v>965.6</v>
      </c>
      <c r="AU283">
        <v>781.04666666666617</v>
      </c>
      <c r="AV283">
        <v>39.41818549489507</v>
      </c>
      <c r="AW283">
        <v>5.0492263729092333</v>
      </c>
      <c r="AX283">
        <v>43.360004044384581</v>
      </c>
      <c r="AY283">
        <v>5.5541490102001569</v>
      </c>
      <c r="BA283">
        <v>994</v>
      </c>
      <c r="BB283">
        <v>25</v>
      </c>
      <c r="BC283" t="s">
        <v>1066</v>
      </c>
      <c r="BD283" t="s">
        <v>1090</v>
      </c>
      <c r="BE283" t="s">
        <v>367</v>
      </c>
      <c r="BF283">
        <v>4</v>
      </c>
      <c r="BG283" t="s">
        <v>282</v>
      </c>
      <c r="BH283">
        <v>4.24</v>
      </c>
      <c r="BI283">
        <v>5.55</v>
      </c>
      <c r="BJ283">
        <v>0.03</v>
      </c>
      <c r="BK283" t="s">
        <v>282</v>
      </c>
      <c r="BL283" t="s">
        <v>282</v>
      </c>
      <c r="BM283" t="s">
        <v>282</v>
      </c>
      <c r="BN283" t="s">
        <v>282</v>
      </c>
      <c r="BO283" t="s">
        <v>282</v>
      </c>
      <c r="BP283" t="s">
        <v>282</v>
      </c>
      <c r="BQ283" t="s">
        <v>282</v>
      </c>
      <c r="BR283" t="s">
        <v>282</v>
      </c>
      <c r="BS283" t="s">
        <v>282</v>
      </c>
      <c r="BT283" t="s">
        <v>282</v>
      </c>
      <c r="BU283">
        <v>1007</v>
      </c>
      <c r="BV283">
        <v>7</v>
      </c>
      <c r="BW283" t="s">
        <v>1068</v>
      </c>
      <c r="BX283" t="s">
        <v>3077</v>
      </c>
      <c r="BY283" t="s">
        <v>367</v>
      </c>
      <c r="BZ283">
        <v>5</v>
      </c>
      <c r="CA283" t="s">
        <v>282</v>
      </c>
      <c r="CB283">
        <v>3.71</v>
      </c>
      <c r="CC283">
        <v>4.9000000000000004</v>
      </c>
      <c r="CD283">
        <v>0.04</v>
      </c>
      <c r="CE283" t="s">
        <v>282</v>
      </c>
      <c r="CF283" t="s">
        <v>282</v>
      </c>
      <c r="CG283" t="s">
        <v>282</v>
      </c>
      <c r="CH283" t="s">
        <v>282</v>
      </c>
      <c r="CI283" t="s">
        <v>282</v>
      </c>
      <c r="CJ283" t="s">
        <v>282</v>
      </c>
      <c r="CK283" t="s">
        <v>282</v>
      </c>
      <c r="CL283" t="s">
        <v>282</v>
      </c>
      <c r="CM283" t="s">
        <v>282</v>
      </c>
      <c r="CN283" t="s">
        <v>282</v>
      </c>
      <c r="CO283">
        <v>1010</v>
      </c>
      <c r="CP283">
        <v>11</v>
      </c>
      <c r="CQ283" t="s">
        <v>1069</v>
      </c>
      <c r="CR283" t="s">
        <v>3077</v>
      </c>
      <c r="CS283" t="s">
        <v>367</v>
      </c>
      <c r="CT283">
        <v>5</v>
      </c>
      <c r="CU283" t="s">
        <v>282</v>
      </c>
      <c r="CV283">
        <v>4.76</v>
      </c>
      <c r="CW283">
        <v>5.27</v>
      </c>
      <c r="CX283">
        <v>0.03</v>
      </c>
      <c r="CY283" t="s">
        <v>282</v>
      </c>
      <c r="CZ283" t="s">
        <v>282</v>
      </c>
      <c r="DA283" t="s">
        <v>282</v>
      </c>
      <c r="DB283" t="s">
        <v>282</v>
      </c>
      <c r="DC283" t="s">
        <v>282</v>
      </c>
      <c r="DD283" t="s">
        <v>282</v>
      </c>
      <c r="DE283" t="s">
        <v>282</v>
      </c>
      <c r="DF283" t="s">
        <v>282</v>
      </c>
      <c r="DG283" t="s">
        <v>282</v>
      </c>
      <c r="DH283" t="s">
        <v>282</v>
      </c>
      <c r="DJ283">
        <v>3</v>
      </c>
      <c r="DK283">
        <v>4.2366666666666672</v>
      </c>
      <c r="DL283">
        <v>5.2399999999999993</v>
      </c>
      <c r="DM283">
        <v>3.3333333333333333E-2</v>
      </c>
      <c r="DN283">
        <v>33.090343777777761</v>
      </c>
      <c r="DO283">
        <v>40.926845333333304</v>
      </c>
      <c r="DP283">
        <v>0.26034888888888874</v>
      </c>
      <c r="DR283">
        <v>6.13</v>
      </c>
      <c r="DS283">
        <v>7.0733333333333341</v>
      </c>
      <c r="DT283">
        <v>4.6666666666666669E-2</v>
      </c>
      <c r="DU283">
        <v>32</v>
      </c>
      <c r="DV283">
        <v>37</v>
      </c>
      <c r="DW283">
        <v>0</v>
      </c>
      <c r="DX283">
        <v>518</v>
      </c>
      <c r="EA283">
        <f t="shared" si="3"/>
        <v>0.80852417302799007</v>
      </c>
    </row>
    <row r="284" spans="1:131" x14ac:dyDescent="0.25">
      <c r="A284" t="s">
        <v>1318</v>
      </c>
      <c r="B284" t="s">
        <v>1318</v>
      </c>
      <c r="D284" t="s">
        <v>307</v>
      </c>
      <c r="E284" t="s">
        <v>1052</v>
      </c>
      <c r="H284">
        <v>7620</v>
      </c>
      <c r="I284" t="s">
        <v>370</v>
      </c>
      <c r="J284" t="s">
        <v>367</v>
      </c>
      <c r="K284" t="s">
        <v>365</v>
      </c>
      <c r="L284">
        <v>96630552</v>
      </c>
      <c r="M284" t="s">
        <v>368</v>
      </c>
      <c r="N284">
        <v>1</v>
      </c>
      <c r="O284">
        <v>7620</v>
      </c>
      <c r="P284" t="s">
        <v>370</v>
      </c>
      <c r="Q284" t="s">
        <v>191</v>
      </c>
      <c r="T284">
        <v>15</v>
      </c>
      <c r="U284" s="62" t="str">
        <f>VLOOKUP(A284,'Rettelse til drænsystem'!$G$4:$H$424,2,FALSE)</f>
        <v>Systematisk drænet</v>
      </c>
      <c r="V284" t="s">
        <v>282</v>
      </c>
      <c r="W284" t="s">
        <v>239</v>
      </c>
      <c r="X284">
        <v>4</v>
      </c>
      <c r="Y284" t="s">
        <v>1192</v>
      </c>
      <c r="Z284">
        <v>1</v>
      </c>
      <c r="AA284" t="s">
        <v>282</v>
      </c>
      <c r="AB284" t="s">
        <v>282</v>
      </c>
      <c r="AC284">
        <v>15</v>
      </c>
      <c r="AD284" t="s">
        <v>232</v>
      </c>
      <c r="AE284">
        <v>1</v>
      </c>
      <c r="AF284" t="s">
        <v>282</v>
      </c>
      <c r="AG284" t="s">
        <v>282</v>
      </c>
      <c r="AH284" t="s">
        <v>282</v>
      </c>
      <c r="AI284" t="s">
        <v>282</v>
      </c>
      <c r="AJ284" t="s">
        <v>282</v>
      </c>
      <c r="AK284" t="s">
        <v>282</v>
      </c>
      <c r="AL284" t="s">
        <v>282</v>
      </c>
      <c r="AM284" t="s">
        <v>282</v>
      </c>
      <c r="AN284" t="s">
        <v>282</v>
      </c>
      <c r="AO284" t="s">
        <v>192</v>
      </c>
      <c r="AP284" t="s">
        <v>192</v>
      </c>
      <c r="AQ284" t="s">
        <v>234</v>
      </c>
      <c r="AR284" t="s">
        <v>282</v>
      </c>
      <c r="AS284">
        <v>713.19999999999993</v>
      </c>
      <c r="AT284">
        <v>965.6</v>
      </c>
      <c r="AU284">
        <v>838.28666666666606</v>
      </c>
      <c r="AV284">
        <v>58.81187532032029</v>
      </c>
      <c r="AW284">
        <v>7.0157235774938167</v>
      </c>
      <c r="AX284">
        <v>64.693062852352327</v>
      </c>
      <c r="AY284">
        <v>7.7172959352431993</v>
      </c>
      <c r="BA284">
        <v>1018</v>
      </c>
      <c r="BB284">
        <v>25</v>
      </c>
      <c r="BC284" t="s">
        <v>1066</v>
      </c>
      <c r="BD284" t="s">
        <v>1090</v>
      </c>
      <c r="BE284" t="s">
        <v>367</v>
      </c>
      <c r="BF284">
        <v>5</v>
      </c>
      <c r="BG284" t="s">
        <v>282</v>
      </c>
      <c r="BH284">
        <v>0.33</v>
      </c>
      <c r="BI284">
        <v>2.06</v>
      </c>
      <c r="BJ284">
        <v>0.03</v>
      </c>
      <c r="BK284" t="s">
        <v>282</v>
      </c>
      <c r="BL284" t="s">
        <v>282</v>
      </c>
      <c r="BM284" t="s">
        <v>282</v>
      </c>
      <c r="BN284" t="s">
        <v>282</v>
      </c>
      <c r="BO284" t="s">
        <v>282</v>
      </c>
      <c r="BP284" t="s">
        <v>282</v>
      </c>
      <c r="BQ284" t="s">
        <v>282</v>
      </c>
      <c r="BR284" t="s">
        <v>282</v>
      </c>
      <c r="BS284" t="s">
        <v>282</v>
      </c>
      <c r="BT284" t="s">
        <v>282</v>
      </c>
      <c r="BU284">
        <v>999</v>
      </c>
      <c r="BV284">
        <v>7</v>
      </c>
      <c r="BW284" t="s">
        <v>1068</v>
      </c>
      <c r="BX284" t="s">
        <v>3077</v>
      </c>
      <c r="BY284" t="s">
        <v>367</v>
      </c>
      <c r="BZ284">
        <v>6.5</v>
      </c>
      <c r="CA284" t="s">
        <v>282</v>
      </c>
      <c r="CB284">
        <v>0.78</v>
      </c>
      <c r="CC284">
        <v>1.75</v>
      </c>
      <c r="CD284">
        <v>0.02</v>
      </c>
      <c r="CE284" t="s">
        <v>282</v>
      </c>
      <c r="CF284" t="s">
        <v>282</v>
      </c>
      <c r="CG284" t="s">
        <v>282</v>
      </c>
      <c r="CH284" t="s">
        <v>282</v>
      </c>
      <c r="CI284" t="s">
        <v>282</v>
      </c>
      <c r="CJ284" t="s">
        <v>282</v>
      </c>
      <c r="CK284" t="s">
        <v>282</v>
      </c>
      <c r="CL284" t="s">
        <v>282</v>
      </c>
      <c r="CM284" t="s">
        <v>282</v>
      </c>
      <c r="CN284" t="s">
        <v>282</v>
      </c>
      <c r="CO284">
        <v>1011</v>
      </c>
      <c r="CP284">
        <v>11</v>
      </c>
      <c r="CQ284" t="s">
        <v>1069</v>
      </c>
      <c r="CR284" t="s">
        <v>3077</v>
      </c>
      <c r="CS284" t="s">
        <v>367</v>
      </c>
      <c r="CT284">
        <v>6</v>
      </c>
      <c r="CU284" t="s">
        <v>282</v>
      </c>
      <c r="CV284">
        <v>0.38</v>
      </c>
      <c r="CW284">
        <v>1.1299999999999999</v>
      </c>
      <c r="CX284">
        <v>0.03</v>
      </c>
      <c r="CY284" t="s">
        <v>282</v>
      </c>
      <c r="CZ284" t="s">
        <v>282</v>
      </c>
      <c r="DA284" t="s">
        <v>282</v>
      </c>
      <c r="DB284" t="s">
        <v>282</v>
      </c>
      <c r="DC284" t="s">
        <v>282</v>
      </c>
      <c r="DD284" t="s">
        <v>282</v>
      </c>
      <c r="DE284" t="s">
        <v>282</v>
      </c>
      <c r="DF284" t="s">
        <v>282</v>
      </c>
      <c r="DG284" t="s">
        <v>282</v>
      </c>
      <c r="DH284" t="s">
        <v>282</v>
      </c>
      <c r="DJ284">
        <v>3</v>
      </c>
      <c r="DK284">
        <v>0.49666666666666676</v>
      </c>
      <c r="DL284">
        <v>1.6466666666666665</v>
      </c>
      <c r="DM284">
        <v>2.6666666666666668E-2</v>
      </c>
      <c r="DN284">
        <v>4.1634904444444425</v>
      </c>
      <c r="DO284">
        <v>13.803787111111101</v>
      </c>
      <c r="DP284">
        <v>0.223543111111111</v>
      </c>
      <c r="DR284">
        <v>0.33333333333333331</v>
      </c>
      <c r="DS284">
        <v>0.89666666666666661</v>
      </c>
      <c r="DT284">
        <v>2.6666666666666668E-2</v>
      </c>
      <c r="DU284">
        <v>2</v>
      </c>
      <c r="DV284">
        <v>5</v>
      </c>
      <c r="DW284">
        <v>0</v>
      </c>
      <c r="DX284">
        <v>560</v>
      </c>
      <c r="EA284">
        <f t="shared" si="3"/>
        <v>0.30161943319838064</v>
      </c>
    </row>
    <row r="285" spans="1:131" x14ac:dyDescent="0.25">
      <c r="A285" t="s">
        <v>1320</v>
      </c>
      <c r="B285" t="s">
        <v>1320</v>
      </c>
      <c r="D285" t="s">
        <v>307</v>
      </c>
      <c r="E285" t="s">
        <v>1052</v>
      </c>
      <c r="H285">
        <v>7660</v>
      </c>
      <c r="I285" t="s">
        <v>366</v>
      </c>
      <c r="J285" t="s">
        <v>367</v>
      </c>
      <c r="K285" t="s">
        <v>365</v>
      </c>
      <c r="L285">
        <v>96630552</v>
      </c>
      <c r="M285" t="s">
        <v>368</v>
      </c>
      <c r="N285">
        <v>1</v>
      </c>
      <c r="O285">
        <v>7660</v>
      </c>
      <c r="P285" t="s">
        <v>366</v>
      </c>
      <c r="Q285" t="s">
        <v>191</v>
      </c>
      <c r="T285">
        <v>12</v>
      </c>
      <c r="U285" s="62" t="str">
        <f>VLOOKUP(A285,'Rettelse til drænsystem'!$G$4:$H$424,2,FALSE)</f>
        <v>Systematisk drænet</v>
      </c>
      <c r="V285" t="s">
        <v>282</v>
      </c>
      <c r="W285" t="s">
        <v>239</v>
      </c>
      <c r="X285">
        <v>8</v>
      </c>
      <c r="Y285" t="s">
        <v>1192</v>
      </c>
      <c r="Z285">
        <v>1</v>
      </c>
      <c r="AA285" t="s">
        <v>282</v>
      </c>
      <c r="AB285" t="s">
        <v>282</v>
      </c>
      <c r="AC285">
        <v>12</v>
      </c>
      <c r="AD285" t="s">
        <v>222</v>
      </c>
      <c r="AE285">
        <v>1</v>
      </c>
      <c r="AF285" t="s">
        <v>282</v>
      </c>
      <c r="AG285" t="s">
        <v>282</v>
      </c>
      <c r="AH285" t="s">
        <v>282</v>
      </c>
      <c r="AI285" t="s">
        <v>282</v>
      </c>
      <c r="AJ285" t="s">
        <v>282</v>
      </c>
      <c r="AK285" t="s">
        <v>282</v>
      </c>
      <c r="AL285" t="s">
        <v>282</v>
      </c>
      <c r="AM285" t="s">
        <v>282</v>
      </c>
      <c r="AN285" t="s">
        <v>282</v>
      </c>
      <c r="AO285" t="s">
        <v>192</v>
      </c>
      <c r="AP285" t="s">
        <v>192</v>
      </c>
      <c r="AQ285" t="s">
        <v>198</v>
      </c>
      <c r="AR285" t="s">
        <v>282</v>
      </c>
      <c r="AS285">
        <v>713.19999999999993</v>
      </c>
      <c r="AT285">
        <v>991.1</v>
      </c>
      <c r="AU285">
        <v>944.19</v>
      </c>
      <c r="AV285">
        <v>183.26801744492667</v>
      </c>
      <c r="AW285">
        <v>19.410078209356872</v>
      </c>
      <c r="AX285">
        <v>201.59481918941935</v>
      </c>
      <c r="AY285">
        <v>21.35108603029256</v>
      </c>
      <c r="BA285">
        <v>1016</v>
      </c>
      <c r="BB285">
        <v>25</v>
      </c>
      <c r="BC285" t="s">
        <v>1066</v>
      </c>
      <c r="BD285" t="s">
        <v>1090</v>
      </c>
      <c r="BE285" t="s">
        <v>367</v>
      </c>
      <c r="BF285">
        <v>4</v>
      </c>
      <c r="BG285" t="s">
        <v>282</v>
      </c>
      <c r="BH285">
        <v>9.15</v>
      </c>
      <c r="BI285">
        <v>10.87</v>
      </c>
      <c r="BJ285">
        <v>0.01</v>
      </c>
      <c r="BK285" t="s">
        <v>282</v>
      </c>
      <c r="BL285" t="s">
        <v>282</v>
      </c>
      <c r="BM285" t="s">
        <v>282</v>
      </c>
      <c r="BN285" t="s">
        <v>282</v>
      </c>
      <c r="BO285" t="s">
        <v>282</v>
      </c>
      <c r="BP285" t="s">
        <v>282</v>
      </c>
      <c r="BQ285" t="s">
        <v>282</v>
      </c>
      <c r="BR285" t="s">
        <v>282</v>
      </c>
      <c r="BS285" t="s">
        <v>282</v>
      </c>
      <c r="BT285" t="s">
        <v>282</v>
      </c>
      <c r="BU285">
        <v>1013</v>
      </c>
      <c r="BV285">
        <v>7</v>
      </c>
      <c r="BW285" t="s">
        <v>1068</v>
      </c>
      <c r="BX285" t="s">
        <v>3077</v>
      </c>
      <c r="BY285" t="s">
        <v>367</v>
      </c>
      <c r="BZ285">
        <v>7</v>
      </c>
      <c r="CA285" t="s">
        <v>282</v>
      </c>
      <c r="CB285">
        <v>8.58</v>
      </c>
      <c r="CC285">
        <v>10.51</v>
      </c>
      <c r="CD285">
        <v>0.02</v>
      </c>
      <c r="CE285" t="s">
        <v>282</v>
      </c>
      <c r="CF285" t="s">
        <v>282</v>
      </c>
      <c r="CG285" t="s">
        <v>282</v>
      </c>
      <c r="CH285" t="s">
        <v>282</v>
      </c>
      <c r="CI285" t="s">
        <v>282</v>
      </c>
      <c r="CJ285" t="s">
        <v>282</v>
      </c>
      <c r="CK285" t="s">
        <v>282</v>
      </c>
      <c r="CL285" t="s">
        <v>282</v>
      </c>
      <c r="CM285" t="s">
        <v>282</v>
      </c>
      <c r="CN285" t="s">
        <v>282</v>
      </c>
      <c r="CO285">
        <v>997</v>
      </c>
      <c r="CP285">
        <v>11</v>
      </c>
      <c r="CQ285" t="s">
        <v>1069</v>
      </c>
      <c r="CR285" t="s">
        <v>3077</v>
      </c>
      <c r="CS285" t="s">
        <v>367</v>
      </c>
      <c r="CT285">
        <v>4</v>
      </c>
      <c r="CU285" t="s">
        <v>282</v>
      </c>
      <c r="CV285">
        <v>7.45</v>
      </c>
      <c r="CW285">
        <v>8.51</v>
      </c>
      <c r="CX285">
        <v>0.02</v>
      </c>
      <c r="CY285" t="s">
        <v>282</v>
      </c>
      <c r="CZ285" t="s">
        <v>282</v>
      </c>
      <c r="DA285" t="s">
        <v>282</v>
      </c>
      <c r="DB285" t="s">
        <v>282</v>
      </c>
      <c r="DC285" t="s">
        <v>282</v>
      </c>
      <c r="DD285" t="s">
        <v>282</v>
      </c>
      <c r="DE285" t="s">
        <v>282</v>
      </c>
      <c r="DF285" t="s">
        <v>282</v>
      </c>
      <c r="DG285" t="s">
        <v>282</v>
      </c>
      <c r="DH285" t="s">
        <v>282</v>
      </c>
      <c r="DJ285">
        <v>3</v>
      </c>
      <c r="DK285">
        <v>8.3933333333333326</v>
      </c>
      <c r="DL285">
        <v>9.9633333333333329</v>
      </c>
      <c r="DM285">
        <v>1.6666666666666666E-2</v>
      </c>
      <c r="DN285">
        <v>79.249014000000003</v>
      </c>
      <c r="DO285">
        <v>94.072797000000008</v>
      </c>
      <c r="DP285">
        <v>0.157365</v>
      </c>
      <c r="DR285">
        <v>6.6099999999999994</v>
      </c>
      <c r="DS285">
        <v>7.5066666666666668</v>
      </c>
      <c r="DT285">
        <v>1.6666666666666666E-2</v>
      </c>
      <c r="DU285">
        <v>40</v>
      </c>
      <c r="DV285">
        <v>45</v>
      </c>
      <c r="DW285">
        <v>0</v>
      </c>
      <c r="DX285">
        <v>606</v>
      </c>
      <c r="EA285">
        <f t="shared" si="3"/>
        <v>0.8424222147875543</v>
      </c>
    </row>
    <row r="286" spans="1:131" x14ac:dyDescent="0.25">
      <c r="A286" t="s">
        <v>1322</v>
      </c>
      <c r="B286" t="s">
        <v>1322</v>
      </c>
      <c r="D286" t="s">
        <v>307</v>
      </c>
      <c r="E286" t="s">
        <v>1052</v>
      </c>
      <c r="H286">
        <v>7660</v>
      </c>
      <c r="I286" t="s">
        <v>366</v>
      </c>
      <c r="J286" t="s">
        <v>367</v>
      </c>
      <c r="K286" t="s">
        <v>365</v>
      </c>
      <c r="L286">
        <v>96630552</v>
      </c>
      <c r="M286" t="s">
        <v>368</v>
      </c>
      <c r="N286">
        <v>1</v>
      </c>
      <c r="O286">
        <v>7660</v>
      </c>
      <c r="P286" t="s">
        <v>366</v>
      </c>
      <c r="Q286" t="s">
        <v>191</v>
      </c>
      <c r="T286">
        <v>13</v>
      </c>
      <c r="U286" s="62" t="str">
        <f>VLOOKUP(A286,'Rettelse til drænsystem'!$G$4:$H$424,2,FALSE)</f>
        <v>Systematisk drænet</v>
      </c>
      <c r="V286" t="s">
        <v>282</v>
      </c>
      <c r="W286" t="s">
        <v>239</v>
      </c>
      <c r="X286">
        <v>7</v>
      </c>
      <c r="Y286" t="s">
        <v>1106</v>
      </c>
      <c r="Z286">
        <v>0.8</v>
      </c>
      <c r="AA286" t="s">
        <v>1106</v>
      </c>
      <c r="AB286">
        <v>0.2</v>
      </c>
      <c r="AC286">
        <v>7</v>
      </c>
      <c r="AD286" t="s">
        <v>241</v>
      </c>
      <c r="AE286">
        <v>0.8</v>
      </c>
      <c r="AF286" t="s">
        <v>282</v>
      </c>
      <c r="AG286">
        <v>3</v>
      </c>
      <c r="AH286" t="s">
        <v>253</v>
      </c>
      <c r="AI286">
        <v>0.2</v>
      </c>
      <c r="AJ286" t="s">
        <v>282</v>
      </c>
      <c r="AK286" t="s">
        <v>282</v>
      </c>
      <c r="AL286" t="s">
        <v>282</v>
      </c>
      <c r="AM286" t="s">
        <v>282</v>
      </c>
      <c r="AN286" t="s">
        <v>282</v>
      </c>
      <c r="AO286" t="s">
        <v>192</v>
      </c>
      <c r="AP286" t="s">
        <v>197</v>
      </c>
      <c r="AQ286" t="s">
        <v>198</v>
      </c>
      <c r="AR286" t="s">
        <v>282</v>
      </c>
      <c r="AS286">
        <v>713.19999999999993</v>
      </c>
      <c r="AT286">
        <v>991.1</v>
      </c>
      <c r="AU286">
        <v>866.47533333333286</v>
      </c>
      <c r="AV286">
        <v>26.856111982843327</v>
      </c>
      <c r="AW286">
        <v>3.0968943435381564</v>
      </c>
      <c r="AX286">
        <v>29.541723181127661</v>
      </c>
      <c r="AY286">
        <v>3.4065837778919725</v>
      </c>
      <c r="BA286">
        <v>1015</v>
      </c>
      <c r="BB286">
        <v>25</v>
      </c>
      <c r="BC286" t="s">
        <v>1066</v>
      </c>
      <c r="BD286" t="s">
        <v>1090</v>
      </c>
      <c r="BE286" t="s">
        <v>367</v>
      </c>
      <c r="BF286">
        <v>4</v>
      </c>
      <c r="BG286" t="s">
        <v>282</v>
      </c>
      <c r="BH286">
        <v>2.0299999999999998</v>
      </c>
      <c r="BI286">
        <v>3.36</v>
      </c>
      <c r="BJ286" t="s">
        <v>3078</v>
      </c>
      <c r="BK286" t="s">
        <v>282</v>
      </c>
      <c r="BL286" t="s">
        <v>282</v>
      </c>
      <c r="BM286" t="s">
        <v>282</v>
      </c>
      <c r="BN286" t="s">
        <v>282</v>
      </c>
      <c r="BO286" t="s">
        <v>282</v>
      </c>
      <c r="BP286" t="s">
        <v>282</v>
      </c>
      <c r="BQ286" t="s">
        <v>282</v>
      </c>
      <c r="BR286" t="s">
        <v>282</v>
      </c>
      <c r="BS286" t="s">
        <v>282</v>
      </c>
      <c r="BT286" t="s">
        <v>282</v>
      </c>
      <c r="BU286">
        <v>1003</v>
      </c>
      <c r="BV286">
        <v>7</v>
      </c>
      <c r="BW286" t="s">
        <v>1068</v>
      </c>
      <c r="BX286" t="s">
        <v>3077</v>
      </c>
      <c r="BY286" t="s">
        <v>367</v>
      </c>
      <c r="BZ286">
        <v>8</v>
      </c>
      <c r="CA286" t="s">
        <v>282</v>
      </c>
      <c r="CB286">
        <v>1.72</v>
      </c>
      <c r="CC286">
        <v>2.63</v>
      </c>
      <c r="CD286">
        <v>0.01</v>
      </c>
      <c r="CE286" t="s">
        <v>282</v>
      </c>
      <c r="CF286" t="s">
        <v>282</v>
      </c>
      <c r="CG286" t="s">
        <v>282</v>
      </c>
      <c r="CH286" t="s">
        <v>282</v>
      </c>
      <c r="CI286" t="s">
        <v>282</v>
      </c>
      <c r="CJ286" t="s">
        <v>282</v>
      </c>
      <c r="CK286" t="s">
        <v>282</v>
      </c>
      <c r="CL286" t="s">
        <v>282</v>
      </c>
      <c r="CM286" t="s">
        <v>282</v>
      </c>
      <c r="CN286" t="s">
        <v>282</v>
      </c>
      <c r="CO286">
        <v>1017</v>
      </c>
      <c r="CP286">
        <v>11</v>
      </c>
      <c r="CQ286" t="s">
        <v>1069</v>
      </c>
      <c r="CR286" t="s">
        <v>3077</v>
      </c>
      <c r="CS286" t="s">
        <v>367</v>
      </c>
      <c r="CT286">
        <v>3</v>
      </c>
      <c r="CU286" t="s">
        <v>282</v>
      </c>
      <c r="CV286">
        <v>2.02</v>
      </c>
      <c r="CW286">
        <v>2.59</v>
      </c>
      <c r="CX286">
        <v>0.01</v>
      </c>
      <c r="CY286" t="s">
        <v>282</v>
      </c>
      <c r="CZ286" t="s">
        <v>282</v>
      </c>
      <c r="DA286" t="s">
        <v>282</v>
      </c>
      <c r="DB286" t="s">
        <v>282</v>
      </c>
      <c r="DC286" t="s">
        <v>282</v>
      </c>
      <c r="DD286" t="s">
        <v>282</v>
      </c>
      <c r="DE286" t="s">
        <v>282</v>
      </c>
      <c r="DF286" t="s">
        <v>282</v>
      </c>
      <c r="DG286" t="s">
        <v>282</v>
      </c>
      <c r="DH286" t="s">
        <v>282</v>
      </c>
      <c r="DJ286">
        <v>3</v>
      </c>
      <c r="DK286">
        <v>1.9233333333333331</v>
      </c>
      <c r="DL286">
        <v>2.86</v>
      </c>
      <c r="DM286">
        <v>0.01</v>
      </c>
      <c r="DN286">
        <v>16.665208911111101</v>
      </c>
      <c r="DO286">
        <v>24.78119453333332</v>
      </c>
      <c r="DP286">
        <v>8.664753333333329E-2</v>
      </c>
      <c r="DR286">
        <v>3.2999999999999994</v>
      </c>
      <c r="DS286">
        <v>3.8333333333333335</v>
      </c>
      <c r="DT286">
        <v>0.01</v>
      </c>
      <c r="DU286">
        <v>19</v>
      </c>
      <c r="DV286">
        <v>22</v>
      </c>
      <c r="DW286">
        <v>0</v>
      </c>
      <c r="DX286">
        <v>568</v>
      </c>
      <c r="EA286">
        <f t="shared" si="3"/>
        <v>0.67249417249417243</v>
      </c>
    </row>
    <row r="287" spans="1:131" x14ac:dyDescent="0.25">
      <c r="A287" t="s">
        <v>2051</v>
      </c>
      <c r="B287" t="s">
        <v>2051</v>
      </c>
      <c r="D287" t="s">
        <v>184</v>
      </c>
      <c r="E287" t="s">
        <v>1052</v>
      </c>
      <c r="H287">
        <v>4050</v>
      </c>
      <c r="I287" t="s">
        <v>236</v>
      </c>
      <c r="J287" t="s">
        <v>244</v>
      </c>
      <c r="K287" t="s">
        <v>235</v>
      </c>
      <c r="L287">
        <v>48225249</v>
      </c>
      <c r="M287" t="s">
        <v>2052</v>
      </c>
      <c r="N287" t="s">
        <v>282</v>
      </c>
      <c r="O287">
        <v>4050</v>
      </c>
      <c r="P287" t="s">
        <v>236</v>
      </c>
      <c r="Q287" t="s">
        <v>214</v>
      </c>
      <c r="T287" t="s">
        <v>282</v>
      </c>
      <c r="U287" s="62" t="str">
        <f>VLOOKUP(A287,'Rettelse til drænsystem'!$G$4:$H$424,2,FALSE)</f>
        <v>Kombination</v>
      </c>
      <c r="V287" t="s">
        <v>282</v>
      </c>
      <c r="W287" t="s">
        <v>239</v>
      </c>
      <c r="X287">
        <v>25</v>
      </c>
      <c r="Y287" t="s">
        <v>1095</v>
      </c>
      <c r="Z287">
        <v>1</v>
      </c>
      <c r="AA287" t="s">
        <v>282</v>
      </c>
      <c r="AB287" t="s">
        <v>282</v>
      </c>
      <c r="AC287">
        <v>8</v>
      </c>
      <c r="AD287" t="s">
        <v>242</v>
      </c>
      <c r="AE287">
        <v>0.33</v>
      </c>
      <c r="AF287" t="s">
        <v>282</v>
      </c>
      <c r="AG287">
        <v>2</v>
      </c>
      <c r="AH287" t="s">
        <v>196</v>
      </c>
      <c r="AI287">
        <v>0.33</v>
      </c>
      <c r="AJ287" t="s">
        <v>282</v>
      </c>
      <c r="AK287">
        <v>7</v>
      </c>
      <c r="AL287" t="s">
        <v>241</v>
      </c>
      <c r="AM287">
        <v>0.34</v>
      </c>
      <c r="AN287" t="s">
        <v>282</v>
      </c>
      <c r="AO287" t="s">
        <v>192</v>
      </c>
      <c r="AP287" t="s">
        <v>192</v>
      </c>
      <c r="AQ287" t="s">
        <v>198</v>
      </c>
      <c r="AR287" t="s">
        <v>282</v>
      </c>
      <c r="AS287">
        <v>486.30000000000007</v>
      </c>
      <c r="AT287">
        <v>458.80000000000018</v>
      </c>
      <c r="AU287">
        <v>220.44456666666633</v>
      </c>
      <c r="AV287">
        <v>32.69224820088246</v>
      </c>
      <c r="AW287">
        <v>14.435403858412903</v>
      </c>
      <c r="AX287">
        <v>35.961473020970708</v>
      </c>
      <c r="AY287">
        <v>15.878944244254194</v>
      </c>
      <c r="BA287">
        <v>56</v>
      </c>
      <c r="BB287">
        <v>26</v>
      </c>
      <c r="BC287" t="s">
        <v>1066</v>
      </c>
      <c r="BD287" t="s">
        <v>1090</v>
      </c>
      <c r="BE287" t="s">
        <v>244</v>
      </c>
      <c r="BF287">
        <v>3</v>
      </c>
      <c r="BG287" t="s">
        <v>282</v>
      </c>
      <c r="BH287">
        <v>8.3699999999999992</v>
      </c>
      <c r="BI287">
        <v>10.61</v>
      </c>
      <c r="BJ287">
        <v>0.03</v>
      </c>
      <c r="BK287">
        <v>57</v>
      </c>
      <c r="BL287">
        <v>10</v>
      </c>
      <c r="BM287" t="s">
        <v>1414</v>
      </c>
      <c r="BN287" t="s">
        <v>1090</v>
      </c>
      <c r="BO287" t="s">
        <v>244</v>
      </c>
      <c r="BP287">
        <v>8</v>
      </c>
      <c r="BQ287" t="s">
        <v>282</v>
      </c>
      <c r="BR287">
        <v>7.58</v>
      </c>
      <c r="BS287">
        <v>10.44</v>
      </c>
      <c r="BT287">
        <v>0.03</v>
      </c>
      <c r="BU287">
        <v>58</v>
      </c>
      <c r="BV287">
        <v>6</v>
      </c>
      <c r="BW287" t="s">
        <v>1068</v>
      </c>
      <c r="BX287" t="s">
        <v>3077</v>
      </c>
      <c r="BY287" t="s">
        <v>244</v>
      </c>
      <c r="BZ287">
        <v>5</v>
      </c>
      <c r="CA287" t="s">
        <v>282</v>
      </c>
      <c r="CB287">
        <v>17.670000000000002</v>
      </c>
      <c r="CC287">
        <v>19.7</v>
      </c>
      <c r="CD287">
        <v>0.02</v>
      </c>
      <c r="CE287">
        <v>59</v>
      </c>
      <c r="CF287">
        <v>11</v>
      </c>
      <c r="CG287" t="s">
        <v>1418</v>
      </c>
      <c r="CH287" t="s">
        <v>3077</v>
      </c>
      <c r="CI287" t="s">
        <v>244</v>
      </c>
      <c r="CJ287">
        <v>8</v>
      </c>
      <c r="CK287" t="s">
        <v>282</v>
      </c>
      <c r="CL287">
        <v>20.6</v>
      </c>
      <c r="CM287">
        <v>23.2</v>
      </c>
      <c r="CN287">
        <v>0.06</v>
      </c>
      <c r="CO287">
        <v>60</v>
      </c>
      <c r="CP287">
        <v>11</v>
      </c>
      <c r="CQ287" t="s">
        <v>1069</v>
      </c>
      <c r="CR287" t="s">
        <v>3077</v>
      </c>
      <c r="CS287" t="s">
        <v>244</v>
      </c>
      <c r="CT287">
        <v>3</v>
      </c>
      <c r="CU287" t="s">
        <v>282</v>
      </c>
      <c r="CV287">
        <v>21</v>
      </c>
      <c r="CW287">
        <v>21.87</v>
      </c>
      <c r="CX287">
        <v>0.05</v>
      </c>
      <c r="CY287" t="s">
        <v>282</v>
      </c>
      <c r="CZ287" t="s">
        <v>282</v>
      </c>
      <c r="DA287" t="s">
        <v>282</v>
      </c>
      <c r="DB287" t="s">
        <v>282</v>
      </c>
      <c r="DC287" t="s">
        <v>282</v>
      </c>
      <c r="DD287" t="s">
        <v>282</v>
      </c>
      <c r="DE287" t="s">
        <v>282</v>
      </c>
      <c r="DF287" t="s">
        <v>282</v>
      </c>
      <c r="DG287" t="s">
        <v>282</v>
      </c>
      <c r="DH287" t="s">
        <v>282</v>
      </c>
      <c r="DJ287">
        <v>5</v>
      </c>
      <c r="DK287">
        <v>15.044</v>
      </c>
      <c r="DL287">
        <v>17.164000000000001</v>
      </c>
      <c r="DM287">
        <v>3.7999999999999999E-2</v>
      </c>
      <c r="DN287">
        <v>33.163680609333284</v>
      </c>
      <c r="DO287">
        <v>37.837105422666617</v>
      </c>
      <c r="DP287">
        <v>8.3768935333333197E-2</v>
      </c>
      <c r="DR287">
        <v>16.583333333333332</v>
      </c>
      <c r="DS287">
        <v>18.536666666666665</v>
      </c>
      <c r="DT287">
        <v>3.3333333333333333E-2</v>
      </c>
      <c r="DU287">
        <v>23.11761036666654</v>
      </c>
      <c r="DV287">
        <v>25.290843666666529</v>
      </c>
      <c r="DW287">
        <v>5.3377659999999716E-2</v>
      </c>
      <c r="DX287">
        <v>127.08966666666599</v>
      </c>
      <c r="EA287">
        <f t="shared" si="3"/>
        <v>0.87648566767653224</v>
      </c>
    </row>
    <row r="288" spans="1:131" x14ac:dyDescent="0.25">
      <c r="A288" t="s">
        <v>2057</v>
      </c>
      <c r="B288" t="s">
        <v>2057</v>
      </c>
      <c r="D288" t="s">
        <v>184</v>
      </c>
      <c r="E288" t="s">
        <v>1052</v>
      </c>
      <c r="H288">
        <v>4281</v>
      </c>
      <c r="I288" t="s">
        <v>248</v>
      </c>
      <c r="J288" t="s">
        <v>244</v>
      </c>
      <c r="K288" t="s">
        <v>235</v>
      </c>
      <c r="L288">
        <v>48225249</v>
      </c>
      <c r="M288" t="s">
        <v>2052</v>
      </c>
      <c r="N288" t="s">
        <v>282</v>
      </c>
      <c r="O288">
        <v>4281</v>
      </c>
      <c r="P288" t="s">
        <v>248</v>
      </c>
      <c r="Q288" t="s">
        <v>214</v>
      </c>
      <c r="T288" t="s">
        <v>282</v>
      </c>
      <c r="U288" s="62" t="str">
        <f>VLOOKUP(A288,'Rettelse til drænsystem'!$G$4:$H$424,2,FALSE)</f>
        <v>Systematisk drænet</v>
      </c>
      <c r="V288" t="s">
        <v>282</v>
      </c>
      <c r="W288" t="s">
        <v>239</v>
      </c>
      <c r="X288">
        <v>25</v>
      </c>
      <c r="Y288" t="s">
        <v>1106</v>
      </c>
      <c r="Z288">
        <v>1</v>
      </c>
      <c r="AA288" t="s">
        <v>282</v>
      </c>
      <c r="AB288" t="s">
        <v>282</v>
      </c>
      <c r="AC288">
        <v>3</v>
      </c>
      <c r="AD288" t="s">
        <v>253</v>
      </c>
      <c r="AE288">
        <v>1</v>
      </c>
      <c r="AF288" t="s">
        <v>282</v>
      </c>
      <c r="AG288" t="s">
        <v>282</v>
      </c>
      <c r="AH288" t="s">
        <v>282</v>
      </c>
      <c r="AI288" t="s">
        <v>282</v>
      </c>
      <c r="AJ288" t="s">
        <v>282</v>
      </c>
      <c r="AK288" t="s">
        <v>282</v>
      </c>
      <c r="AL288" t="s">
        <v>282</v>
      </c>
      <c r="AM288" t="s">
        <v>282</v>
      </c>
      <c r="AN288" t="s">
        <v>282</v>
      </c>
      <c r="AO288" t="s">
        <v>197</v>
      </c>
      <c r="AP288" t="s">
        <v>197</v>
      </c>
      <c r="AQ288" t="s">
        <v>198</v>
      </c>
      <c r="AR288" t="s">
        <v>282</v>
      </c>
      <c r="AS288">
        <v>495.6</v>
      </c>
      <c r="AT288">
        <v>524.69999999999993</v>
      </c>
      <c r="AU288">
        <v>224.96999999999892</v>
      </c>
      <c r="AV288">
        <v>16.458823007907618</v>
      </c>
      <c r="AW288">
        <v>7.316007915681066</v>
      </c>
      <c r="AX288">
        <v>18.104705308698382</v>
      </c>
      <c r="AY288">
        <v>8.0476087072491733</v>
      </c>
      <c r="BA288">
        <v>61</v>
      </c>
      <c r="BB288">
        <v>26</v>
      </c>
      <c r="BC288" t="s">
        <v>1066</v>
      </c>
      <c r="BD288" t="s">
        <v>1090</v>
      </c>
      <c r="BE288" t="s">
        <v>244</v>
      </c>
      <c r="BF288">
        <v>2</v>
      </c>
      <c r="BG288" t="s">
        <v>282</v>
      </c>
      <c r="BH288">
        <v>15.18</v>
      </c>
      <c r="BI288">
        <v>18.149999999999999</v>
      </c>
      <c r="BJ288" t="s">
        <v>3078</v>
      </c>
      <c r="BK288">
        <v>62</v>
      </c>
      <c r="BL288">
        <v>10</v>
      </c>
      <c r="BM288" t="s">
        <v>1414</v>
      </c>
      <c r="BN288" t="s">
        <v>1090</v>
      </c>
      <c r="BO288" t="s">
        <v>244</v>
      </c>
      <c r="BP288">
        <v>4</v>
      </c>
      <c r="BQ288" t="s">
        <v>282</v>
      </c>
      <c r="BR288">
        <v>16.61</v>
      </c>
      <c r="BS288">
        <v>17.239999999999998</v>
      </c>
      <c r="BT288">
        <v>0.01</v>
      </c>
      <c r="BU288">
        <v>63</v>
      </c>
      <c r="BV288">
        <v>6</v>
      </c>
      <c r="BW288" t="s">
        <v>1068</v>
      </c>
      <c r="BX288" t="s">
        <v>3077</v>
      </c>
      <c r="BY288" t="s">
        <v>244</v>
      </c>
      <c r="BZ288">
        <v>5</v>
      </c>
      <c r="CA288" t="s">
        <v>282</v>
      </c>
      <c r="CB288">
        <v>15.97</v>
      </c>
      <c r="CC288">
        <v>16.75</v>
      </c>
      <c r="CD288">
        <v>0.04</v>
      </c>
      <c r="CE288">
        <v>64</v>
      </c>
      <c r="CF288">
        <v>11</v>
      </c>
      <c r="CG288" t="s">
        <v>1418</v>
      </c>
      <c r="CH288" t="s">
        <v>3077</v>
      </c>
      <c r="CI288" t="s">
        <v>244</v>
      </c>
      <c r="CJ288">
        <v>10</v>
      </c>
      <c r="CK288" t="s">
        <v>282</v>
      </c>
      <c r="CL288">
        <v>15.9</v>
      </c>
      <c r="CM288">
        <v>17.3</v>
      </c>
      <c r="CN288">
        <v>0.01</v>
      </c>
      <c r="CO288">
        <v>65</v>
      </c>
      <c r="CP288">
        <v>11</v>
      </c>
      <c r="CQ288" t="s">
        <v>1069</v>
      </c>
      <c r="CR288" t="s">
        <v>3077</v>
      </c>
      <c r="CS288" t="s">
        <v>244</v>
      </c>
      <c r="CT288">
        <v>3</v>
      </c>
      <c r="CU288" t="s">
        <v>282</v>
      </c>
      <c r="CV288">
        <v>14.31</v>
      </c>
      <c r="CW288">
        <v>16.09</v>
      </c>
      <c r="CX288">
        <v>0.02</v>
      </c>
      <c r="CY288" t="s">
        <v>282</v>
      </c>
      <c r="CZ288" t="s">
        <v>282</v>
      </c>
      <c r="DA288" t="s">
        <v>282</v>
      </c>
      <c r="DB288" t="s">
        <v>282</v>
      </c>
      <c r="DC288" t="s">
        <v>282</v>
      </c>
      <c r="DD288" t="s">
        <v>282</v>
      </c>
      <c r="DE288" t="s">
        <v>282</v>
      </c>
      <c r="DF288" t="s">
        <v>282</v>
      </c>
      <c r="DG288" t="s">
        <v>282</v>
      </c>
      <c r="DH288" t="s">
        <v>282</v>
      </c>
      <c r="DJ288">
        <v>5</v>
      </c>
      <c r="DK288">
        <v>15.593999999999999</v>
      </c>
      <c r="DL288">
        <v>17.106000000000002</v>
      </c>
      <c r="DM288">
        <v>0.02</v>
      </c>
      <c r="DN288">
        <v>35.08182179999983</v>
      </c>
      <c r="DO288">
        <v>38.483368199999816</v>
      </c>
      <c r="DP288">
        <v>4.4993999999999784E-2</v>
      </c>
      <c r="DR288">
        <v>20.169999999999998</v>
      </c>
      <c r="DS288">
        <v>22.076666666666668</v>
      </c>
      <c r="DT288">
        <v>0.02</v>
      </c>
      <c r="DU288">
        <v>19.612622399999783</v>
      </c>
      <c r="DV288">
        <v>21.233855999999761</v>
      </c>
      <c r="DW288">
        <v>1.7933999999999801E-2</v>
      </c>
      <c r="DX288">
        <v>89.669999999998993</v>
      </c>
      <c r="EA288">
        <f t="shared" si="3"/>
        <v>0.91160996141704653</v>
      </c>
    </row>
    <row r="289" spans="1:131" x14ac:dyDescent="0.25">
      <c r="A289" t="s">
        <v>2060</v>
      </c>
      <c r="B289" t="s">
        <v>2060</v>
      </c>
      <c r="D289" t="s">
        <v>184</v>
      </c>
      <c r="E289" t="s">
        <v>1052</v>
      </c>
      <c r="H289">
        <v>4293</v>
      </c>
      <c r="I289" t="s">
        <v>251</v>
      </c>
      <c r="J289" t="s">
        <v>244</v>
      </c>
      <c r="K289" t="s">
        <v>235</v>
      </c>
      <c r="L289">
        <v>48225249</v>
      </c>
      <c r="M289" t="s">
        <v>2052</v>
      </c>
      <c r="N289" t="s">
        <v>282</v>
      </c>
      <c r="O289">
        <v>4293</v>
      </c>
      <c r="P289" t="s">
        <v>251</v>
      </c>
      <c r="Q289" t="s">
        <v>214</v>
      </c>
      <c r="T289" t="s">
        <v>282</v>
      </c>
      <c r="U289" s="62" t="str">
        <f>VLOOKUP(A289,'Rettelse til drænsystem'!$G$4:$H$424,2,FALSE)</f>
        <v>Kombination</v>
      </c>
      <c r="V289" t="s">
        <v>282</v>
      </c>
      <c r="W289" t="s">
        <v>239</v>
      </c>
      <c r="X289">
        <v>11</v>
      </c>
      <c r="Y289" t="s">
        <v>1088</v>
      </c>
      <c r="Z289">
        <v>0.8</v>
      </c>
      <c r="AA289" t="s">
        <v>1106</v>
      </c>
      <c r="AB289">
        <v>0.2</v>
      </c>
      <c r="AC289">
        <v>6</v>
      </c>
      <c r="AD289" t="s">
        <v>195</v>
      </c>
      <c r="AE289">
        <v>1</v>
      </c>
      <c r="AF289" t="s">
        <v>282</v>
      </c>
      <c r="AG289" t="s">
        <v>282</v>
      </c>
      <c r="AH289" t="s">
        <v>282</v>
      </c>
      <c r="AI289" t="s">
        <v>282</v>
      </c>
      <c r="AJ289" t="s">
        <v>282</v>
      </c>
      <c r="AK289" t="s">
        <v>282</v>
      </c>
      <c r="AL289" t="s">
        <v>282</v>
      </c>
      <c r="AM289" t="s">
        <v>282</v>
      </c>
      <c r="AN289" t="s">
        <v>282</v>
      </c>
      <c r="AO289" t="s">
        <v>192</v>
      </c>
      <c r="AP289" t="s">
        <v>282</v>
      </c>
      <c r="AQ289" t="s">
        <v>198</v>
      </c>
      <c r="AR289" t="s">
        <v>282</v>
      </c>
      <c r="AS289">
        <v>489.90000000000009</v>
      </c>
      <c r="AT289">
        <v>507.7000000000001</v>
      </c>
      <c r="AU289">
        <v>285.07000000000005</v>
      </c>
      <c r="AV289">
        <v>45.092131480845936</v>
      </c>
      <c r="AW289">
        <v>15.817915417562679</v>
      </c>
      <c r="AX289">
        <v>49.601344628930534</v>
      </c>
      <c r="AY289">
        <v>17.399706959318948</v>
      </c>
      <c r="BA289">
        <v>66</v>
      </c>
      <c r="BB289">
        <v>26</v>
      </c>
      <c r="BC289" t="s">
        <v>1066</v>
      </c>
      <c r="BD289" t="s">
        <v>1090</v>
      </c>
      <c r="BE289" t="s">
        <v>244</v>
      </c>
      <c r="BF289" t="s">
        <v>2102</v>
      </c>
      <c r="BG289" t="s">
        <v>282</v>
      </c>
      <c r="BH289">
        <v>7.3</v>
      </c>
      <c r="BI289">
        <v>9.67</v>
      </c>
      <c r="BJ289">
        <v>0.04</v>
      </c>
      <c r="BK289">
        <v>67</v>
      </c>
      <c r="BL289">
        <v>10</v>
      </c>
      <c r="BM289" t="s">
        <v>1414</v>
      </c>
      <c r="BN289" t="s">
        <v>1090</v>
      </c>
      <c r="BO289" t="s">
        <v>244</v>
      </c>
      <c r="BP289">
        <v>8</v>
      </c>
      <c r="BQ289" t="s">
        <v>282</v>
      </c>
      <c r="BR289">
        <v>9.06</v>
      </c>
      <c r="BS289">
        <v>9.15</v>
      </c>
      <c r="BT289">
        <v>0.04</v>
      </c>
      <c r="BU289">
        <v>68</v>
      </c>
      <c r="BV289">
        <v>6</v>
      </c>
      <c r="BW289" t="s">
        <v>1068</v>
      </c>
      <c r="BX289" t="s">
        <v>3077</v>
      </c>
      <c r="BY289" t="s">
        <v>244</v>
      </c>
      <c r="BZ289">
        <v>8</v>
      </c>
      <c r="CA289" t="s">
        <v>3350</v>
      </c>
      <c r="CB289">
        <v>7.58</v>
      </c>
      <c r="CC289">
        <v>8.94</v>
      </c>
      <c r="CD289">
        <v>0.06</v>
      </c>
      <c r="CE289">
        <v>69</v>
      </c>
      <c r="CF289">
        <v>11</v>
      </c>
      <c r="CG289" t="s">
        <v>1418</v>
      </c>
      <c r="CH289" t="s">
        <v>3077</v>
      </c>
      <c r="CI289" t="s">
        <v>244</v>
      </c>
      <c r="CJ289" t="s">
        <v>282</v>
      </c>
      <c r="CK289" t="s">
        <v>3351</v>
      </c>
      <c r="CL289">
        <v>6.57</v>
      </c>
      <c r="CM289">
        <v>7.76</v>
      </c>
      <c r="CN289">
        <v>0.05</v>
      </c>
      <c r="CO289">
        <v>70</v>
      </c>
      <c r="CP289">
        <v>11</v>
      </c>
      <c r="CQ289" t="s">
        <v>1069</v>
      </c>
      <c r="CR289" t="s">
        <v>3077</v>
      </c>
      <c r="CS289" t="s">
        <v>244</v>
      </c>
      <c r="CT289" t="s">
        <v>282</v>
      </c>
      <c r="CU289" t="s">
        <v>3352</v>
      </c>
      <c r="CV289">
        <v>4.76</v>
      </c>
      <c r="CW289">
        <v>5.28</v>
      </c>
      <c r="CX289">
        <v>0.04</v>
      </c>
      <c r="CY289" t="s">
        <v>282</v>
      </c>
      <c r="CZ289" t="s">
        <v>282</v>
      </c>
      <c r="DA289" t="s">
        <v>282</v>
      </c>
      <c r="DB289" t="s">
        <v>282</v>
      </c>
      <c r="DC289" t="s">
        <v>282</v>
      </c>
      <c r="DD289" t="s">
        <v>282</v>
      </c>
      <c r="DE289" t="s">
        <v>282</v>
      </c>
      <c r="DF289" t="s">
        <v>282</v>
      </c>
      <c r="DG289" t="s">
        <v>282</v>
      </c>
      <c r="DH289" t="s">
        <v>282</v>
      </c>
      <c r="DJ289">
        <v>5</v>
      </c>
      <c r="DK289">
        <v>7.0539999999999994</v>
      </c>
      <c r="DL289">
        <v>8.16</v>
      </c>
      <c r="DM289">
        <v>4.5999999999999999E-2</v>
      </c>
      <c r="DN289">
        <v>20.1088378</v>
      </c>
      <c r="DO289">
        <v>23.261712000000003</v>
      </c>
      <c r="DP289">
        <v>0.13113220000000003</v>
      </c>
      <c r="DR289">
        <v>5.3049999999999997</v>
      </c>
      <c r="DS289">
        <v>6.7200000000000006</v>
      </c>
      <c r="DT289">
        <v>2.5000000000000001E-2</v>
      </c>
      <c r="DU289">
        <v>9.9293684999999954</v>
      </c>
      <c r="DV289">
        <v>12.577823999999994</v>
      </c>
      <c r="DW289">
        <v>4.679249999999998E-2</v>
      </c>
      <c r="DX289">
        <v>187.1699999999999</v>
      </c>
      <c r="EA289">
        <f t="shared" si="3"/>
        <v>0.86446078431372542</v>
      </c>
    </row>
    <row r="290" spans="1:131" x14ac:dyDescent="0.25">
      <c r="A290" t="s">
        <v>2068</v>
      </c>
      <c r="B290" t="s">
        <v>2068</v>
      </c>
      <c r="D290" t="s">
        <v>184</v>
      </c>
      <c r="E290" t="s">
        <v>1052</v>
      </c>
      <c r="H290">
        <v>4050</v>
      </c>
      <c r="I290" t="s">
        <v>236</v>
      </c>
      <c r="J290" t="s">
        <v>244</v>
      </c>
      <c r="K290" t="s">
        <v>235</v>
      </c>
      <c r="L290">
        <v>48225249</v>
      </c>
      <c r="M290" t="s">
        <v>2052</v>
      </c>
      <c r="N290" t="s">
        <v>282</v>
      </c>
      <c r="O290">
        <v>4050</v>
      </c>
      <c r="P290" t="s">
        <v>236</v>
      </c>
      <c r="Q290" t="s">
        <v>214</v>
      </c>
      <c r="T290" t="s">
        <v>282</v>
      </c>
      <c r="U290" s="62" t="str">
        <f>VLOOKUP(A290,'Rettelse til drænsystem'!$G$4:$H$424,2,FALSE)</f>
        <v>Pletdrænet</v>
      </c>
      <c r="V290" t="s">
        <v>282</v>
      </c>
      <c r="W290" t="s">
        <v>239</v>
      </c>
      <c r="X290">
        <v>2</v>
      </c>
      <c r="Y290" t="s">
        <v>1088</v>
      </c>
      <c r="Z290">
        <v>1</v>
      </c>
      <c r="AA290" t="s">
        <v>282</v>
      </c>
      <c r="AB290" t="s">
        <v>282</v>
      </c>
      <c r="AC290">
        <v>6</v>
      </c>
      <c r="AD290" t="s">
        <v>195</v>
      </c>
      <c r="AE290">
        <v>1</v>
      </c>
      <c r="AF290" t="s">
        <v>282</v>
      </c>
      <c r="AG290" t="s">
        <v>282</v>
      </c>
      <c r="AH290" t="s">
        <v>282</v>
      </c>
      <c r="AI290" t="s">
        <v>282</v>
      </c>
      <c r="AJ290" t="s">
        <v>282</v>
      </c>
      <c r="AK290" t="s">
        <v>282</v>
      </c>
      <c r="AL290" t="s">
        <v>282</v>
      </c>
      <c r="AM290" t="s">
        <v>282</v>
      </c>
      <c r="AN290" t="s">
        <v>282</v>
      </c>
      <c r="AO290" t="s">
        <v>197</v>
      </c>
      <c r="AP290" t="s">
        <v>197</v>
      </c>
      <c r="AQ290" t="s">
        <v>198</v>
      </c>
      <c r="AR290" t="s">
        <v>282</v>
      </c>
      <c r="AS290">
        <v>486.30000000000007</v>
      </c>
      <c r="AT290">
        <v>458.80000000000018</v>
      </c>
      <c r="AU290">
        <v>201.09333333333311</v>
      </c>
      <c r="AV290">
        <v>29.982460575574503</v>
      </c>
      <c r="AW290">
        <v>14.909723797693211</v>
      </c>
      <c r="AX290">
        <v>32.980706633131959</v>
      </c>
      <c r="AY290">
        <v>16.400696177462532</v>
      </c>
      <c r="BA290">
        <v>71</v>
      </c>
      <c r="BB290">
        <v>26</v>
      </c>
      <c r="BC290" t="s">
        <v>1066</v>
      </c>
      <c r="BD290" t="s">
        <v>1090</v>
      </c>
      <c r="BE290" t="s">
        <v>244</v>
      </c>
      <c r="BF290" t="s">
        <v>2102</v>
      </c>
      <c r="BG290" t="s">
        <v>282</v>
      </c>
      <c r="BH290">
        <v>18.27</v>
      </c>
      <c r="BI290">
        <v>19.079999999999998</v>
      </c>
      <c r="BJ290">
        <v>0.03</v>
      </c>
      <c r="BK290" t="s">
        <v>282</v>
      </c>
      <c r="BL290" t="s">
        <v>282</v>
      </c>
      <c r="BM290" t="s">
        <v>282</v>
      </c>
      <c r="BN290" t="s">
        <v>282</v>
      </c>
      <c r="BO290" t="s">
        <v>282</v>
      </c>
      <c r="BP290" t="s">
        <v>282</v>
      </c>
      <c r="BQ290" t="s">
        <v>313</v>
      </c>
      <c r="BR290" t="s">
        <v>282</v>
      </c>
      <c r="BS290" t="s">
        <v>282</v>
      </c>
      <c r="BT290" t="s">
        <v>282</v>
      </c>
      <c r="BU290">
        <v>73</v>
      </c>
      <c r="BV290">
        <v>6</v>
      </c>
      <c r="BW290" t="s">
        <v>1068</v>
      </c>
      <c r="BX290" t="s">
        <v>3077</v>
      </c>
      <c r="BY290" t="s">
        <v>244</v>
      </c>
      <c r="BZ290" t="s">
        <v>282</v>
      </c>
      <c r="CA290" t="s">
        <v>3353</v>
      </c>
      <c r="CB290">
        <v>24.29</v>
      </c>
      <c r="CC290">
        <v>25.67</v>
      </c>
      <c r="CD290">
        <v>0.04</v>
      </c>
      <c r="CE290">
        <v>74</v>
      </c>
      <c r="CF290">
        <v>11</v>
      </c>
      <c r="CG290" t="s">
        <v>1418</v>
      </c>
      <c r="CH290" t="s">
        <v>3077</v>
      </c>
      <c r="CI290" t="s">
        <v>244</v>
      </c>
      <c r="CJ290" t="s">
        <v>282</v>
      </c>
      <c r="CK290" t="s">
        <v>3352</v>
      </c>
      <c r="CL290">
        <v>16.600000000000001</v>
      </c>
      <c r="CM290">
        <v>19.100000000000001</v>
      </c>
      <c r="CN290">
        <v>0.06</v>
      </c>
      <c r="CO290">
        <v>75</v>
      </c>
      <c r="CP290">
        <v>11</v>
      </c>
      <c r="CQ290" t="s">
        <v>1069</v>
      </c>
      <c r="CR290" t="s">
        <v>3077</v>
      </c>
      <c r="CS290" t="s">
        <v>244</v>
      </c>
      <c r="CT290" t="s">
        <v>2102</v>
      </c>
      <c r="CU290" t="s">
        <v>282</v>
      </c>
      <c r="CV290">
        <v>13.95</v>
      </c>
      <c r="CW290">
        <v>15.45</v>
      </c>
      <c r="CX290">
        <v>0.03</v>
      </c>
      <c r="CY290" t="s">
        <v>282</v>
      </c>
      <c r="CZ290" t="s">
        <v>282</v>
      </c>
      <c r="DA290" t="s">
        <v>282</v>
      </c>
      <c r="DB290" t="s">
        <v>282</v>
      </c>
      <c r="DC290" t="s">
        <v>282</v>
      </c>
      <c r="DD290" t="s">
        <v>282</v>
      </c>
      <c r="DE290" t="s">
        <v>282</v>
      </c>
      <c r="DF290" t="s">
        <v>282</v>
      </c>
      <c r="DG290" t="s">
        <v>282</v>
      </c>
      <c r="DH290" t="s">
        <v>282</v>
      </c>
      <c r="DJ290">
        <v>4</v>
      </c>
      <c r="DK290">
        <v>18.2775</v>
      </c>
      <c r="DL290">
        <v>19.824999999999999</v>
      </c>
      <c r="DM290">
        <v>0.04</v>
      </c>
      <c r="DN290">
        <v>36.75483399999996</v>
      </c>
      <c r="DO290">
        <v>39.866753333333286</v>
      </c>
      <c r="DP290">
        <v>8.043733333333325E-2</v>
      </c>
      <c r="DR290">
        <v>16.756666666666664</v>
      </c>
      <c r="DS290">
        <v>18.326666666666668</v>
      </c>
      <c r="DT290">
        <v>0.04</v>
      </c>
      <c r="DU290">
        <v>19.428337333333261</v>
      </c>
      <c r="DV290">
        <v>20.952035999999922</v>
      </c>
      <c r="DW290">
        <v>4.2455999999999834E-2</v>
      </c>
      <c r="DX290">
        <v>117.9333333333329</v>
      </c>
      <c r="EA290">
        <f t="shared" si="3"/>
        <v>0.92194199243379571</v>
      </c>
    </row>
    <row r="291" spans="1:131" x14ac:dyDescent="0.25">
      <c r="A291" t="s">
        <v>2072</v>
      </c>
      <c r="B291" t="s">
        <v>2072</v>
      </c>
      <c r="D291" t="s">
        <v>184</v>
      </c>
      <c r="E291" t="s">
        <v>1052</v>
      </c>
      <c r="H291">
        <v>4100</v>
      </c>
      <c r="I291" t="s">
        <v>259</v>
      </c>
      <c r="J291" t="s">
        <v>244</v>
      </c>
      <c r="K291" t="s">
        <v>235</v>
      </c>
      <c r="L291">
        <v>48225249</v>
      </c>
      <c r="M291" t="s">
        <v>2052</v>
      </c>
      <c r="N291" t="s">
        <v>282</v>
      </c>
      <c r="O291">
        <v>4100</v>
      </c>
      <c r="P291" t="s">
        <v>259</v>
      </c>
      <c r="Q291" t="s">
        <v>191</v>
      </c>
      <c r="T291" t="s">
        <v>282</v>
      </c>
      <c r="U291" s="62" t="str">
        <f>VLOOKUP(A291,'Rettelse til drænsystem'!$G$4:$H$424,2,FALSE)</f>
        <v>Ved ikke</v>
      </c>
      <c r="V291" t="s">
        <v>282</v>
      </c>
      <c r="W291" t="s">
        <v>239</v>
      </c>
      <c r="X291">
        <v>8</v>
      </c>
      <c r="Y291" t="s">
        <v>1106</v>
      </c>
      <c r="Z291">
        <v>1</v>
      </c>
      <c r="AA291" t="s">
        <v>282</v>
      </c>
      <c r="AB291" t="s">
        <v>282</v>
      </c>
      <c r="AC291">
        <v>6</v>
      </c>
      <c r="AD291" t="s">
        <v>195</v>
      </c>
      <c r="AE291">
        <v>1</v>
      </c>
      <c r="AF291" t="s">
        <v>282</v>
      </c>
      <c r="AG291" t="s">
        <v>282</v>
      </c>
      <c r="AH291" t="s">
        <v>282</v>
      </c>
      <c r="AI291" t="s">
        <v>282</v>
      </c>
      <c r="AJ291" t="s">
        <v>282</v>
      </c>
      <c r="AK291" t="s">
        <v>282</v>
      </c>
      <c r="AL291" t="s">
        <v>282</v>
      </c>
      <c r="AM291" t="s">
        <v>282</v>
      </c>
      <c r="AN291" t="s">
        <v>282</v>
      </c>
      <c r="AO291" t="s">
        <v>192</v>
      </c>
      <c r="AP291" t="s">
        <v>197</v>
      </c>
      <c r="AQ291" t="s">
        <v>198</v>
      </c>
      <c r="AR291" t="s">
        <v>282</v>
      </c>
      <c r="AS291">
        <v>489.90000000000009</v>
      </c>
      <c r="AT291">
        <v>550.70000000000005</v>
      </c>
      <c r="AU291">
        <v>365.01333333333292</v>
      </c>
      <c r="AV291">
        <v>57.862726248066245</v>
      </c>
      <c r="AW291">
        <v>15.852222635173046</v>
      </c>
      <c r="AX291">
        <v>63.648998872872873</v>
      </c>
      <c r="AY291">
        <v>17.437444898690352</v>
      </c>
      <c r="BA291" t="s">
        <v>282</v>
      </c>
      <c r="BB291">
        <v>26</v>
      </c>
      <c r="BC291" t="s">
        <v>1066</v>
      </c>
      <c r="BD291" t="s">
        <v>282</v>
      </c>
      <c r="BE291" t="s">
        <v>244</v>
      </c>
      <c r="BF291" t="s">
        <v>282</v>
      </c>
      <c r="BG291" t="s">
        <v>3354</v>
      </c>
      <c r="BH291" t="s">
        <v>282</v>
      </c>
      <c r="BI291" t="s">
        <v>282</v>
      </c>
      <c r="BJ291" t="s">
        <v>282</v>
      </c>
      <c r="BK291" t="s">
        <v>282</v>
      </c>
      <c r="BL291" t="s">
        <v>282</v>
      </c>
      <c r="BM291" t="s">
        <v>282</v>
      </c>
      <c r="BN291" t="s">
        <v>282</v>
      </c>
      <c r="BO291" t="s">
        <v>282</v>
      </c>
      <c r="BP291" t="s">
        <v>282</v>
      </c>
      <c r="BQ291" t="s">
        <v>313</v>
      </c>
      <c r="BR291" t="s">
        <v>282</v>
      </c>
      <c r="BS291" t="s">
        <v>282</v>
      </c>
      <c r="BT291" t="s">
        <v>282</v>
      </c>
      <c r="BU291" t="s">
        <v>282</v>
      </c>
      <c r="BV291" t="s">
        <v>282</v>
      </c>
      <c r="BW291" t="s">
        <v>282</v>
      </c>
      <c r="BX291" t="s">
        <v>282</v>
      </c>
      <c r="BY291" t="s">
        <v>282</v>
      </c>
      <c r="BZ291" t="s">
        <v>282</v>
      </c>
      <c r="CA291" t="s">
        <v>3355</v>
      </c>
      <c r="CB291" t="s">
        <v>282</v>
      </c>
      <c r="CC291" t="s">
        <v>282</v>
      </c>
      <c r="CD291" t="s">
        <v>282</v>
      </c>
      <c r="CE291" t="s">
        <v>282</v>
      </c>
      <c r="CF291" t="s">
        <v>282</v>
      </c>
      <c r="CG291" t="s">
        <v>282</v>
      </c>
      <c r="CH291" t="s">
        <v>282</v>
      </c>
      <c r="CI291" t="s">
        <v>282</v>
      </c>
      <c r="CJ291" t="s">
        <v>282</v>
      </c>
      <c r="CK291" t="s">
        <v>282</v>
      </c>
      <c r="CL291" t="s">
        <v>282</v>
      </c>
      <c r="CM291" t="s">
        <v>282</v>
      </c>
      <c r="CN291" t="s">
        <v>282</v>
      </c>
      <c r="CO291">
        <v>80</v>
      </c>
      <c r="CP291">
        <v>11</v>
      </c>
      <c r="CQ291" t="s">
        <v>1069</v>
      </c>
      <c r="CR291" t="s">
        <v>3077</v>
      </c>
      <c r="CS291" t="s">
        <v>244</v>
      </c>
      <c r="CT291" t="s">
        <v>282</v>
      </c>
      <c r="CU291" t="s">
        <v>3356</v>
      </c>
      <c r="CV291">
        <v>6.11</v>
      </c>
      <c r="CW291">
        <v>6.22</v>
      </c>
      <c r="CX291">
        <v>7.0000000000000007E-2</v>
      </c>
      <c r="CY291" t="s">
        <v>282</v>
      </c>
      <c r="CZ291" t="s">
        <v>282</v>
      </c>
      <c r="DA291" t="s">
        <v>282</v>
      </c>
      <c r="DB291" t="s">
        <v>282</v>
      </c>
      <c r="DC291" t="s">
        <v>282</v>
      </c>
      <c r="DD291" t="s">
        <v>282</v>
      </c>
      <c r="DE291" t="s">
        <v>282</v>
      </c>
      <c r="DF291" t="s">
        <v>282</v>
      </c>
      <c r="DG291" t="s">
        <v>282</v>
      </c>
      <c r="DH291" t="s">
        <v>282</v>
      </c>
      <c r="DJ291">
        <v>1</v>
      </c>
      <c r="DK291">
        <v>6.11</v>
      </c>
      <c r="DL291">
        <v>6.22</v>
      </c>
      <c r="DM291">
        <v>7.0000000000000007E-2</v>
      </c>
      <c r="DN291">
        <v>22.302314666666643</v>
      </c>
      <c r="DO291">
        <v>22.703829333333307</v>
      </c>
      <c r="DP291">
        <v>0.25550933333333309</v>
      </c>
      <c r="DR291">
        <v>5.98</v>
      </c>
      <c r="DS291">
        <v>6.36</v>
      </c>
      <c r="DT291">
        <v>0.05</v>
      </c>
      <c r="DU291">
        <v>13.901562888888844</v>
      </c>
      <c r="DV291">
        <v>15.165341333333286</v>
      </c>
      <c r="DW291">
        <v>0.14129199999999956</v>
      </c>
      <c r="DX291">
        <v>235.48666666666591</v>
      </c>
      <c r="EA291">
        <f t="shared" si="3"/>
        <v>0.98231511254019299</v>
      </c>
    </row>
    <row r="292" spans="1:131" x14ac:dyDescent="0.25">
      <c r="A292" t="s">
        <v>2077</v>
      </c>
      <c r="B292" t="s">
        <v>2077</v>
      </c>
      <c r="D292" t="s">
        <v>307</v>
      </c>
      <c r="E292" t="s">
        <v>1052</v>
      </c>
      <c r="H292">
        <v>3230</v>
      </c>
      <c r="I292" t="s">
        <v>308</v>
      </c>
      <c r="J292" t="s">
        <v>244</v>
      </c>
      <c r="K292" t="s">
        <v>235</v>
      </c>
      <c r="L292">
        <v>48225249</v>
      </c>
      <c r="M292" t="s">
        <v>2052</v>
      </c>
      <c r="N292" t="s">
        <v>282</v>
      </c>
      <c r="O292">
        <v>3230</v>
      </c>
      <c r="P292" t="s">
        <v>308</v>
      </c>
      <c r="Q292">
        <v>0</v>
      </c>
      <c r="T292" t="s">
        <v>282</v>
      </c>
      <c r="U292" s="62" t="str">
        <f>VLOOKUP(A292,'Rettelse til drænsystem'!$G$4:$H$424,2,FALSE)</f>
        <v/>
      </c>
      <c r="V292" t="s">
        <v>282</v>
      </c>
      <c r="W292" t="s">
        <v>239</v>
      </c>
      <c r="X292">
        <v>4</v>
      </c>
      <c r="Y292" t="s">
        <v>1120</v>
      </c>
      <c r="Z292">
        <v>1</v>
      </c>
      <c r="AA292" t="s">
        <v>282</v>
      </c>
      <c r="AB292" t="s">
        <v>282</v>
      </c>
      <c r="AC292">
        <v>2</v>
      </c>
      <c r="AD292" t="s">
        <v>196</v>
      </c>
      <c r="AE292">
        <v>1</v>
      </c>
      <c r="AF292" t="s">
        <v>282</v>
      </c>
      <c r="AG292" t="s">
        <v>282</v>
      </c>
      <c r="AH292" t="s">
        <v>282</v>
      </c>
      <c r="AI292" t="s">
        <v>282</v>
      </c>
      <c r="AJ292" t="s">
        <v>282</v>
      </c>
      <c r="AK292" t="s">
        <v>282</v>
      </c>
      <c r="AL292" t="s">
        <v>282</v>
      </c>
      <c r="AM292" t="s">
        <v>282</v>
      </c>
      <c r="AN292" t="s">
        <v>282</v>
      </c>
      <c r="AO292" t="s">
        <v>197</v>
      </c>
      <c r="AP292" t="s">
        <v>197</v>
      </c>
      <c r="AQ292" t="s">
        <v>198</v>
      </c>
      <c r="AR292" t="s">
        <v>282</v>
      </c>
      <c r="AS292">
        <v>498.99999999999994</v>
      </c>
      <c r="AT292">
        <v>500.6</v>
      </c>
      <c r="AU292">
        <v>406.38666666666609</v>
      </c>
      <c r="AV292">
        <v>65.479804295828885</v>
      </c>
      <c r="AW292">
        <v>16.112685200259765</v>
      </c>
      <c r="AX292">
        <v>72.027784725411777</v>
      </c>
      <c r="AY292">
        <v>17.723953720285742</v>
      </c>
      <c r="BA292" t="s">
        <v>282</v>
      </c>
      <c r="BB292" t="s">
        <v>282</v>
      </c>
      <c r="BC292" t="s">
        <v>282</v>
      </c>
      <c r="BD292" t="s">
        <v>282</v>
      </c>
      <c r="BE292" t="s">
        <v>282</v>
      </c>
      <c r="BF292" t="s">
        <v>282</v>
      </c>
      <c r="BG292" t="s">
        <v>282</v>
      </c>
      <c r="BH292" t="s">
        <v>282</v>
      </c>
      <c r="BI292" t="s">
        <v>282</v>
      </c>
      <c r="BJ292" t="s">
        <v>282</v>
      </c>
      <c r="BK292" t="s">
        <v>282</v>
      </c>
      <c r="BL292" t="s">
        <v>282</v>
      </c>
      <c r="BM292" t="s">
        <v>282</v>
      </c>
      <c r="BN292" t="s">
        <v>282</v>
      </c>
      <c r="BO292" t="s">
        <v>282</v>
      </c>
      <c r="BP292" t="s">
        <v>282</v>
      </c>
      <c r="BQ292" t="s">
        <v>282</v>
      </c>
      <c r="BR292" t="s">
        <v>282</v>
      </c>
      <c r="BS292" t="s">
        <v>282</v>
      </c>
      <c r="BT292" t="s">
        <v>282</v>
      </c>
      <c r="BU292" t="s">
        <v>282</v>
      </c>
      <c r="BV292" t="s">
        <v>282</v>
      </c>
      <c r="BW292" t="s">
        <v>282</v>
      </c>
      <c r="BX292" t="s">
        <v>282</v>
      </c>
      <c r="BY292" t="s">
        <v>282</v>
      </c>
      <c r="BZ292" t="s">
        <v>282</v>
      </c>
      <c r="CA292" t="s">
        <v>2098</v>
      </c>
      <c r="CB292" t="s">
        <v>282</v>
      </c>
      <c r="CC292" t="s">
        <v>282</v>
      </c>
      <c r="CD292" t="s">
        <v>282</v>
      </c>
      <c r="CE292" t="s">
        <v>282</v>
      </c>
      <c r="CF292" t="s">
        <v>282</v>
      </c>
      <c r="CG292" t="s">
        <v>282</v>
      </c>
      <c r="CH292" t="s">
        <v>282</v>
      </c>
      <c r="CI292" t="s">
        <v>282</v>
      </c>
      <c r="CJ292" t="s">
        <v>282</v>
      </c>
      <c r="CK292" t="s">
        <v>282</v>
      </c>
      <c r="CL292" t="s">
        <v>282</v>
      </c>
      <c r="CM292" t="s">
        <v>282</v>
      </c>
      <c r="CN292" t="s">
        <v>282</v>
      </c>
      <c r="CO292" t="s">
        <v>282</v>
      </c>
      <c r="CP292" t="s">
        <v>282</v>
      </c>
      <c r="CQ292" t="s">
        <v>282</v>
      </c>
      <c r="CR292" t="s">
        <v>282</v>
      </c>
      <c r="CS292" t="s">
        <v>282</v>
      </c>
      <c r="CT292" t="s">
        <v>282</v>
      </c>
      <c r="CU292" t="s">
        <v>313</v>
      </c>
      <c r="CV292" t="s">
        <v>282</v>
      </c>
      <c r="CW292" t="s">
        <v>282</v>
      </c>
      <c r="CX292" t="s">
        <v>282</v>
      </c>
      <c r="CY292" t="s">
        <v>282</v>
      </c>
      <c r="CZ292" t="s">
        <v>282</v>
      </c>
      <c r="DA292" t="s">
        <v>282</v>
      </c>
      <c r="DB292" t="s">
        <v>282</v>
      </c>
      <c r="DC292" t="s">
        <v>282</v>
      </c>
      <c r="DD292" t="s">
        <v>282</v>
      </c>
      <c r="DE292" t="s">
        <v>282</v>
      </c>
      <c r="DF292" t="s">
        <v>282</v>
      </c>
      <c r="DG292" t="s">
        <v>282</v>
      </c>
      <c r="DH292" t="s">
        <v>282</v>
      </c>
      <c r="DJ292" t="s">
        <v>282</v>
      </c>
      <c r="DR292">
        <v>9.9</v>
      </c>
      <c r="DS292">
        <v>11.166666666666666</v>
      </c>
      <c r="DT292">
        <v>3.6666666666666667E-2</v>
      </c>
      <c r="DU292">
        <v>28.988519999999973</v>
      </c>
      <c r="DV292">
        <v>32.697488888888856</v>
      </c>
      <c r="DW292">
        <v>0.10736488888888879</v>
      </c>
      <c r="DX292">
        <v>292.81333333333305</v>
      </c>
      <c r="EA292" t="e">
        <f t="shared" si="3"/>
        <v>#DIV/0!</v>
      </c>
    </row>
    <row r="293" spans="1:131" x14ac:dyDescent="0.25">
      <c r="A293" t="s">
        <v>2082</v>
      </c>
      <c r="B293" t="s">
        <v>2082</v>
      </c>
      <c r="D293" t="s">
        <v>307</v>
      </c>
      <c r="E293" t="s">
        <v>1052</v>
      </c>
      <c r="H293">
        <v>3230</v>
      </c>
      <c r="I293" t="s">
        <v>308</v>
      </c>
      <c r="J293" t="s">
        <v>244</v>
      </c>
      <c r="K293" t="s">
        <v>235</v>
      </c>
      <c r="L293">
        <v>48225249</v>
      </c>
      <c r="M293" t="s">
        <v>2052</v>
      </c>
      <c r="N293" t="s">
        <v>282</v>
      </c>
      <c r="O293">
        <v>3230</v>
      </c>
      <c r="P293" t="s">
        <v>308</v>
      </c>
      <c r="Q293">
        <v>0</v>
      </c>
      <c r="T293" t="s">
        <v>282</v>
      </c>
      <c r="U293" s="62" t="str">
        <f>VLOOKUP(A293,'Rettelse til drænsystem'!$G$4:$H$424,2,FALSE)</f>
        <v/>
      </c>
      <c r="V293" t="s">
        <v>282</v>
      </c>
      <c r="W293" t="s">
        <v>193</v>
      </c>
      <c r="X293">
        <v>3</v>
      </c>
      <c r="Y293" t="s">
        <v>1120</v>
      </c>
      <c r="Z293">
        <v>0.5</v>
      </c>
      <c r="AA293" t="s">
        <v>1207</v>
      </c>
      <c r="AB293">
        <v>0.5</v>
      </c>
      <c r="AC293">
        <v>6</v>
      </c>
      <c r="AD293" t="s">
        <v>195</v>
      </c>
      <c r="AE293">
        <v>1</v>
      </c>
      <c r="AF293" t="s">
        <v>282</v>
      </c>
      <c r="AG293" t="s">
        <v>282</v>
      </c>
      <c r="AH293" t="s">
        <v>282</v>
      </c>
      <c r="AI293" t="s">
        <v>282</v>
      </c>
      <c r="AJ293" t="s">
        <v>282</v>
      </c>
      <c r="AK293" t="s">
        <v>282</v>
      </c>
      <c r="AL293" t="s">
        <v>282</v>
      </c>
      <c r="AM293" t="s">
        <v>282</v>
      </c>
      <c r="AN293" t="s">
        <v>282</v>
      </c>
      <c r="AO293" t="s">
        <v>197</v>
      </c>
      <c r="AP293" t="s">
        <v>197</v>
      </c>
      <c r="AQ293" t="s">
        <v>198</v>
      </c>
      <c r="AR293" t="s">
        <v>282</v>
      </c>
      <c r="AS293">
        <v>498.99999999999994</v>
      </c>
      <c r="AT293">
        <v>500.6</v>
      </c>
      <c r="AU293">
        <v>357.9483333333331</v>
      </c>
      <c r="AV293">
        <v>56.549448307631572</v>
      </c>
      <c r="AW293">
        <v>15.769415887408044</v>
      </c>
      <c r="AX293">
        <v>62.204393138394735</v>
      </c>
      <c r="AY293">
        <v>17.346357476148849</v>
      </c>
      <c r="BA293">
        <v>442</v>
      </c>
      <c r="BB293">
        <v>26</v>
      </c>
      <c r="BC293" t="s">
        <v>1066</v>
      </c>
      <c r="BD293" t="s">
        <v>1090</v>
      </c>
      <c r="BE293" t="s">
        <v>237</v>
      </c>
      <c r="BF293" t="s">
        <v>282</v>
      </c>
      <c r="BG293" t="s">
        <v>282</v>
      </c>
      <c r="BH293">
        <v>7.48</v>
      </c>
      <c r="BI293">
        <v>12.76</v>
      </c>
      <c r="BJ293">
        <v>0.02</v>
      </c>
      <c r="BK293" t="s">
        <v>282</v>
      </c>
      <c r="BL293" t="s">
        <v>282</v>
      </c>
      <c r="BM293" t="s">
        <v>282</v>
      </c>
      <c r="BN293" t="s">
        <v>282</v>
      </c>
      <c r="BO293" t="s">
        <v>282</v>
      </c>
      <c r="BP293" t="s">
        <v>282</v>
      </c>
      <c r="BQ293" t="s">
        <v>282</v>
      </c>
      <c r="BR293" t="s">
        <v>282</v>
      </c>
      <c r="BS293" t="s">
        <v>282</v>
      </c>
      <c r="BT293" t="s">
        <v>282</v>
      </c>
      <c r="BU293">
        <v>447</v>
      </c>
      <c r="BV293">
        <v>6</v>
      </c>
      <c r="BW293" t="s">
        <v>1068</v>
      </c>
      <c r="BX293" t="s">
        <v>3077</v>
      </c>
      <c r="BY293" t="s">
        <v>237</v>
      </c>
      <c r="BZ293" t="s">
        <v>282</v>
      </c>
      <c r="CA293" t="s">
        <v>282</v>
      </c>
      <c r="CB293">
        <v>22.65</v>
      </c>
      <c r="CC293">
        <v>24.35</v>
      </c>
      <c r="CD293">
        <v>0.03</v>
      </c>
      <c r="CE293" t="s">
        <v>282</v>
      </c>
      <c r="CF293" t="s">
        <v>282</v>
      </c>
      <c r="CG293" t="s">
        <v>282</v>
      </c>
      <c r="CH293" t="s">
        <v>282</v>
      </c>
      <c r="CI293" t="s">
        <v>282</v>
      </c>
      <c r="CJ293" t="s">
        <v>282</v>
      </c>
      <c r="CK293" t="s">
        <v>282</v>
      </c>
      <c r="CL293" t="s">
        <v>282</v>
      </c>
      <c r="CM293" t="s">
        <v>282</v>
      </c>
      <c r="CN293" t="s">
        <v>282</v>
      </c>
      <c r="CO293">
        <v>435</v>
      </c>
      <c r="CP293">
        <v>11</v>
      </c>
      <c r="CQ293" t="s">
        <v>1069</v>
      </c>
      <c r="CR293" t="s">
        <v>3077</v>
      </c>
      <c r="CS293" t="s">
        <v>237</v>
      </c>
      <c r="CT293" t="s">
        <v>282</v>
      </c>
      <c r="CU293" t="s">
        <v>282</v>
      </c>
      <c r="CV293">
        <v>6.67</v>
      </c>
      <c r="CW293">
        <v>7.74</v>
      </c>
      <c r="CX293">
        <v>0.02</v>
      </c>
      <c r="CY293" t="s">
        <v>282</v>
      </c>
      <c r="CZ293" t="s">
        <v>282</v>
      </c>
      <c r="DA293" t="s">
        <v>282</v>
      </c>
      <c r="DB293" t="s">
        <v>282</v>
      </c>
      <c r="DC293" t="s">
        <v>282</v>
      </c>
      <c r="DD293" t="s">
        <v>282</v>
      </c>
      <c r="DE293" t="s">
        <v>282</v>
      </c>
      <c r="DF293" t="s">
        <v>282</v>
      </c>
      <c r="DG293" t="s">
        <v>282</v>
      </c>
      <c r="DH293" t="s">
        <v>282</v>
      </c>
      <c r="DJ293">
        <v>3</v>
      </c>
      <c r="DK293">
        <v>12.266666666666666</v>
      </c>
      <c r="DL293">
        <v>14.950000000000001</v>
      </c>
      <c r="DM293">
        <v>2.3333333333333334E-2</v>
      </c>
      <c r="DN293">
        <v>43.908328888888853</v>
      </c>
      <c r="DO293">
        <v>53.513275833333303</v>
      </c>
      <c r="DP293">
        <v>8.3521277777777722E-2</v>
      </c>
      <c r="DR293">
        <v>11.203333333333333</v>
      </c>
      <c r="DS293">
        <v>17.23</v>
      </c>
      <c r="DT293">
        <v>2.3333333333333334E-2</v>
      </c>
      <c r="DU293">
        <v>29.072463277777747</v>
      </c>
      <c r="DV293">
        <v>44.711562833333282</v>
      </c>
      <c r="DW293">
        <v>6.0549611111111047E-2</v>
      </c>
      <c r="DX293">
        <v>259.49833333333305</v>
      </c>
      <c r="EA293">
        <f t="shared" si="3"/>
        <v>0.82051282051282037</v>
      </c>
    </row>
    <row r="294" spans="1:131" x14ac:dyDescent="0.25">
      <c r="A294" t="s">
        <v>2086</v>
      </c>
      <c r="B294" t="s">
        <v>2086</v>
      </c>
      <c r="D294" t="s">
        <v>307</v>
      </c>
      <c r="E294" t="s">
        <v>1052</v>
      </c>
      <c r="H294">
        <v>3250</v>
      </c>
      <c r="I294" t="s">
        <v>310</v>
      </c>
      <c r="J294" t="s">
        <v>244</v>
      </c>
      <c r="K294" t="s">
        <v>235</v>
      </c>
      <c r="L294">
        <v>48225249</v>
      </c>
      <c r="M294" t="s">
        <v>2052</v>
      </c>
      <c r="N294" t="s">
        <v>282</v>
      </c>
      <c r="O294">
        <v>3250</v>
      </c>
      <c r="P294" t="s">
        <v>310</v>
      </c>
      <c r="Q294">
        <v>0</v>
      </c>
      <c r="T294" t="s">
        <v>282</v>
      </c>
      <c r="U294" s="62" t="str">
        <f>VLOOKUP(A294,'Rettelse til drænsystem'!$G$4:$H$424,2,FALSE)</f>
        <v/>
      </c>
      <c r="V294" t="s">
        <v>282</v>
      </c>
      <c r="W294" t="s">
        <v>239</v>
      </c>
      <c r="X294">
        <v>10</v>
      </c>
      <c r="Y294" t="s">
        <v>1120</v>
      </c>
      <c r="Z294">
        <v>1</v>
      </c>
      <c r="AA294" t="s">
        <v>282</v>
      </c>
      <c r="AB294" t="s">
        <v>282</v>
      </c>
      <c r="AC294">
        <v>6</v>
      </c>
      <c r="AD294" t="s">
        <v>195</v>
      </c>
      <c r="AE294">
        <v>1</v>
      </c>
      <c r="AF294" t="s">
        <v>282</v>
      </c>
      <c r="AG294" t="s">
        <v>282</v>
      </c>
      <c r="AH294" t="s">
        <v>282</v>
      </c>
      <c r="AI294" t="s">
        <v>282</v>
      </c>
      <c r="AJ294" t="s">
        <v>282</v>
      </c>
      <c r="AK294" t="s">
        <v>282</v>
      </c>
      <c r="AL294" t="s">
        <v>282</v>
      </c>
      <c r="AM294" t="s">
        <v>282</v>
      </c>
      <c r="AN294" t="s">
        <v>282</v>
      </c>
      <c r="AO294" t="s">
        <v>192</v>
      </c>
      <c r="AP294" t="s">
        <v>197</v>
      </c>
      <c r="AQ294" t="s">
        <v>198</v>
      </c>
      <c r="AR294" t="s">
        <v>282</v>
      </c>
      <c r="AS294">
        <v>498.99999999999994</v>
      </c>
      <c r="AT294">
        <v>511.60000000000008</v>
      </c>
      <c r="AU294">
        <v>403.36333333333312</v>
      </c>
      <c r="AV294">
        <v>72.500569395774178</v>
      </c>
      <c r="AW294">
        <v>17.974010874176518</v>
      </c>
      <c r="AX294">
        <v>79.750626335351598</v>
      </c>
      <c r="AY294">
        <v>19.771411961594172</v>
      </c>
      <c r="BA294" t="s">
        <v>282</v>
      </c>
      <c r="BB294" t="s">
        <v>282</v>
      </c>
      <c r="BC294" t="s">
        <v>282</v>
      </c>
      <c r="BD294" t="s">
        <v>282</v>
      </c>
      <c r="BE294" t="s">
        <v>282</v>
      </c>
      <c r="BF294" t="s">
        <v>282</v>
      </c>
      <c r="BG294" t="s">
        <v>282</v>
      </c>
      <c r="BH294" t="s">
        <v>282</v>
      </c>
      <c r="BI294" t="s">
        <v>282</v>
      </c>
      <c r="BJ294" t="s">
        <v>282</v>
      </c>
      <c r="BK294" t="s">
        <v>282</v>
      </c>
      <c r="BL294" t="s">
        <v>282</v>
      </c>
      <c r="BM294" t="s">
        <v>282</v>
      </c>
      <c r="BN294" t="s">
        <v>282</v>
      </c>
      <c r="BO294" t="s">
        <v>282</v>
      </c>
      <c r="BP294" t="s">
        <v>282</v>
      </c>
      <c r="BQ294" t="s">
        <v>282</v>
      </c>
      <c r="BR294" t="s">
        <v>282</v>
      </c>
      <c r="BS294" t="s">
        <v>282</v>
      </c>
      <c r="BT294" t="s">
        <v>282</v>
      </c>
      <c r="BU294">
        <v>436</v>
      </c>
      <c r="BV294">
        <v>6</v>
      </c>
      <c r="BW294" t="s">
        <v>1068</v>
      </c>
      <c r="BX294" t="s">
        <v>3077</v>
      </c>
      <c r="BY294" t="s">
        <v>237</v>
      </c>
      <c r="BZ294" t="s">
        <v>282</v>
      </c>
      <c r="CA294" t="s">
        <v>282</v>
      </c>
      <c r="CB294">
        <v>12.26</v>
      </c>
      <c r="CC294">
        <v>12.61</v>
      </c>
      <c r="CD294">
        <v>0.05</v>
      </c>
      <c r="CE294" t="s">
        <v>282</v>
      </c>
      <c r="CF294" t="s">
        <v>282</v>
      </c>
      <c r="CG294" t="s">
        <v>282</v>
      </c>
      <c r="CH294" t="s">
        <v>282</v>
      </c>
      <c r="CI294" t="s">
        <v>282</v>
      </c>
      <c r="CJ294" t="s">
        <v>282</v>
      </c>
      <c r="CK294" t="s">
        <v>282</v>
      </c>
      <c r="CL294" t="s">
        <v>282</v>
      </c>
      <c r="CM294" t="s">
        <v>282</v>
      </c>
      <c r="CN294" t="s">
        <v>282</v>
      </c>
      <c r="CO294" t="s">
        <v>282</v>
      </c>
      <c r="CP294" t="s">
        <v>282</v>
      </c>
      <c r="CQ294" t="s">
        <v>282</v>
      </c>
      <c r="CR294" t="s">
        <v>282</v>
      </c>
      <c r="CS294" t="s">
        <v>282</v>
      </c>
      <c r="CT294" t="s">
        <v>282</v>
      </c>
      <c r="CU294" t="s">
        <v>3357</v>
      </c>
      <c r="CV294" t="s">
        <v>282</v>
      </c>
      <c r="CW294" t="s">
        <v>282</v>
      </c>
      <c r="CX294" t="s">
        <v>282</v>
      </c>
      <c r="CY294" t="s">
        <v>282</v>
      </c>
      <c r="CZ294" t="s">
        <v>282</v>
      </c>
      <c r="DA294" t="s">
        <v>282</v>
      </c>
      <c r="DB294" t="s">
        <v>282</v>
      </c>
      <c r="DC294" t="s">
        <v>282</v>
      </c>
      <c r="DD294" t="s">
        <v>282</v>
      </c>
      <c r="DE294" t="s">
        <v>282</v>
      </c>
      <c r="DF294" t="s">
        <v>282</v>
      </c>
      <c r="DG294" t="s">
        <v>282</v>
      </c>
      <c r="DH294" t="s">
        <v>282</v>
      </c>
      <c r="DJ294">
        <v>1</v>
      </c>
      <c r="DK294">
        <v>12.26</v>
      </c>
      <c r="DL294">
        <v>12.61</v>
      </c>
      <c r="DM294">
        <v>0.05</v>
      </c>
      <c r="DN294">
        <v>49.45234466666664</v>
      </c>
      <c r="DO294">
        <v>50.864116333333307</v>
      </c>
      <c r="DP294">
        <v>0.20168166666666656</v>
      </c>
      <c r="DR294">
        <v>7.4833333333333334</v>
      </c>
      <c r="DS294">
        <v>8.5499999999999989</v>
      </c>
      <c r="DT294">
        <v>3.6666666666666667E-2</v>
      </c>
      <c r="DU294">
        <v>20.376867222222177</v>
      </c>
      <c r="DV294">
        <v>23.281364999999948</v>
      </c>
      <c r="DW294">
        <v>9.9842111111110882E-2</v>
      </c>
      <c r="DX294">
        <v>272.29666666666606</v>
      </c>
      <c r="EA294">
        <f t="shared" si="3"/>
        <v>0.97224425059476605</v>
      </c>
    </row>
    <row r="295" spans="1:131" x14ac:dyDescent="0.25">
      <c r="A295" t="s">
        <v>2090</v>
      </c>
      <c r="B295" t="s">
        <v>2090</v>
      </c>
      <c r="D295" t="s">
        <v>307</v>
      </c>
      <c r="E295" t="s">
        <v>1052</v>
      </c>
      <c r="H295">
        <v>3310</v>
      </c>
      <c r="I295" t="s">
        <v>314</v>
      </c>
      <c r="J295" t="s">
        <v>244</v>
      </c>
      <c r="K295" t="s">
        <v>235</v>
      </c>
      <c r="L295">
        <v>48225249</v>
      </c>
      <c r="M295" t="s">
        <v>2052</v>
      </c>
      <c r="N295" t="s">
        <v>3358</v>
      </c>
      <c r="O295">
        <v>3310</v>
      </c>
      <c r="P295" t="s">
        <v>314</v>
      </c>
      <c r="Q295">
        <v>0</v>
      </c>
      <c r="T295" t="s">
        <v>282</v>
      </c>
      <c r="U295" s="62" t="str">
        <f>VLOOKUP(A295,'Rettelse til drænsystem'!$G$4:$H$424,2,FALSE)</f>
        <v/>
      </c>
      <c r="V295" t="s">
        <v>282</v>
      </c>
      <c r="W295" t="s">
        <v>239</v>
      </c>
      <c r="X295">
        <v>2.5</v>
      </c>
      <c r="Y295" t="s">
        <v>1120</v>
      </c>
      <c r="Z295">
        <v>1</v>
      </c>
      <c r="AA295" t="s">
        <v>282</v>
      </c>
      <c r="AB295" t="s">
        <v>282</v>
      </c>
      <c r="AC295">
        <v>17</v>
      </c>
      <c r="AD295" t="s">
        <v>315</v>
      </c>
      <c r="AE295">
        <v>1</v>
      </c>
      <c r="AF295" t="s">
        <v>3359</v>
      </c>
      <c r="AG295" t="s">
        <v>282</v>
      </c>
      <c r="AH295" t="s">
        <v>282</v>
      </c>
      <c r="AI295" t="s">
        <v>282</v>
      </c>
      <c r="AJ295" t="s">
        <v>282</v>
      </c>
      <c r="AK295" t="s">
        <v>282</v>
      </c>
      <c r="AL295" t="s">
        <v>282</v>
      </c>
      <c r="AM295" t="s">
        <v>282</v>
      </c>
      <c r="AN295" t="s">
        <v>282</v>
      </c>
      <c r="AO295" t="s">
        <v>197</v>
      </c>
      <c r="AP295" t="s">
        <v>197</v>
      </c>
      <c r="AQ295" t="s">
        <v>198</v>
      </c>
      <c r="AR295" t="s">
        <v>282</v>
      </c>
      <c r="AS295">
        <v>498.99999999999994</v>
      </c>
      <c r="AT295">
        <v>458.50000000000017</v>
      </c>
      <c r="AU295">
        <v>274.5166666666662</v>
      </c>
      <c r="AV295">
        <v>50.778895571063501</v>
      </c>
      <c r="AW295">
        <v>18.497563804649477</v>
      </c>
      <c r="AX295">
        <v>55.856785128169854</v>
      </c>
      <c r="AY295">
        <v>20.347320185114427</v>
      </c>
      <c r="BA295">
        <v>454</v>
      </c>
      <c r="BB295">
        <v>26</v>
      </c>
      <c r="BC295" t="s">
        <v>1066</v>
      </c>
      <c r="BD295" t="s">
        <v>1090</v>
      </c>
      <c r="BE295" t="s">
        <v>244</v>
      </c>
      <c r="BF295">
        <v>0.5</v>
      </c>
      <c r="BG295" t="s">
        <v>282</v>
      </c>
      <c r="BH295">
        <v>7.38</v>
      </c>
      <c r="BI295">
        <v>13.58</v>
      </c>
      <c r="BJ295">
        <v>0.76</v>
      </c>
      <c r="BK295" t="s">
        <v>282</v>
      </c>
      <c r="BL295" t="s">
        <v>282</v>
      </c>
      <c r="BM295" t="s">
        <v>282</v>
      </c>
      <c r="BN295" t="s">
        <v>282</v>
      </c>
      <c r="BO295" t="s">
        <v>282</v>
      </c>
      <c r="BP295" t="s">
        <v>282</v>
      </c>
      <c r="BQ295" t="s">
        <v>282</v>
      </c>
      <c r="BR295" t="s">
        <v>282</v>
      </c>
      <c r="BS295" t="s">
        <v>282</v>
      </c>
      <c r="BT295" t="s">
        <v>282</v>
      </c>
      <c r="BU295">
        <v>455</v>
      </c>
      <c r="BV295">
        <v>6</v>
      </c>
      <c r="BW295" t="s">
        <v>1068</v>
      </c>
      <c r="BX295" t="s">
        <v>3077</v>
      </c>
      <c r="BY295" t="s">
        <v>244</v>
      </c>
      <c r="BZ295">
        <v>2</v>
      </c>
      <c r="CA295" t="s">
        <v>3360</v>
      </c>
      <c r="CB295">
        <v>2.76</v>
      </c>
      <c r="CC295">
        <v>4.75</v>
      </c>
      <c r="CD295">
        <v>0.25</v>
      </c>
      <c r="CE295" t="s">
        <v>282</v>
      </c>
      <c r="CF295" t="s">
        <v>282</v>
      </c>
      <c r="CG295" t="s">
        <v>282</v>
      </c>
      <c r="CH295" t="s">
        <v>282</v>
      </c>
      <c r="CI295" t="s">
        <v>282</v>
      </c>
      <c r="CJ295" t="s">
        <v>282</v>
      </c>
      <c r="CK295" t="s">
        <v>282</v>
      </c>
      <c r="CL295" t="s">
        <v>282</v>
      </c>
      <c r="CM295" t="s">
        <v>282</v>
      </c>
      <c r="CN295" t="s">
        <v>282</v>
      </c>
      <c r="CO295">
        <v>456</v>
      </c>
      <c r="CP295">
        <v>11</v>
      </c>
      <c r="CQ295" t="s">
        <v>1069</v>
      </c>
      <c r="CR295" t="s">
        <v>3077</v>
      </c>
      <c r="CS295" t="s">
        <v>244</v>
      </c>
      <c r="CT295">
        <v>1</v>
      </c>
      <c r="CU295" t="s">
        <v>282</v>
      </c>
      <c r="CV295">
        <v>6.46</v>
      </c>
      <c r="CW295">
        <v>6.84</v>
      </c>
      <c r="CX295">
        <v>0.1</v>
      </c>
      <c r="CY295" t="s">
        <v>282</v>
      </c>
      <c r="CZ295" t="s">
        <v>282</v>
      </c>
      <c r="DA295" t="s">
        <v>282</v>
      </c>
      <c r="DB295" t="s">
        <v>282</v>
      </c>
      <c r="DC295" t="s">
        <v>282</v>
      </c>
      <c r="DD295" t="s">
        <v>282</v>
      </c>
      <c r="DE295" t="s">
        <v>282</v>
      </c>
      <c r="DF295" t="s">
        <v>282</v>
      </c>
      <c r="DG295" t="s">
        <v>282</v>
      </c>
      <c r="DH295" t="s">
        <v>282</v>
      </c>
      <c r="DJ295">
        <v>3</v>
      </c>
      <c r="DK295">
        <v>5.5333333333333341</v>
      </c>
      <c r="DL295">
        <v>8.3899999999999988</v>
      </c>
      <c r="DM295">
        <v>0.37000000000000005</v>
      </c>
      <c r="DN295">
        <v>15.189922222222199</v>
      </c>
      <c r="DO295">
        <v>23.03194833333329</v>
      </c>
      <c r="DP295">
        <v>1.0157116666666652</v>
      </c>
      <c r="DR295">
        <v>6.65</v>
      </c>
      <c r="DS295">
        <v>6.95</v>
      </c>
      <c r="DT295">
        <v>0.27</v>
      </c>
      <c r="DU295">
        <v>11.964458333333292</v>
      </c>
      <c r="DV295">
        <v>12.50420833333329</v>
      </c>
      <c r="DW295">
        <v>0.48577499999999829</v>
      </c>
      <c r="DX295">
        <v>179.91666666666603</v>
      </c>
      <c r="EA295">
        <f t="shared" si="3"/>
        <v>0.65951529598728664</v>
      </c>
    </row>
    <row r="296" spans="1:131" x14ac:dyDescent="0.25">
      <c r="A296" t="s">
        <v>2093</v>
      </c>
      <c r="B296" t="s">
        <v>2093</v>
      </c>
      <c r="D296" t="s">
        <v>307</v>
      </c>
      <c r="E296" t="s">
        <v>1052</v>
      </c>
      <c r="H296">
        <v>3330</v>
      </c>
      <c r="I296" t="s">
        <v>318</v>
      </c>
      <c r="J296" t="s">
        <v>244</v>
      </c>
      <c r="K296" t="s">
        <v>235</v>
      </c>
      <c r="L296">
        <v>48225249</v>
      </c>
      <c r="M296" t="s">
        <v>2052</v>
      </c>
      <c r="N296" t="s">
        <v>282</v>
      </c>
      <c r="O296">
        <v>3330</v>
      </c>
      <c r="P296" t="s">
        <v>318</v>
      </c>
      <c r="Q296">
        <v>0</v>
      </c>
      <c r="T296" t="s">
        <v>282</v>
      </c>
      <c r="U296" s="62" t="str">
        <f>VLOOKUP(A296,'Rettelse til drænsystem'!$G$4:$H$424,2,FALSE)</f>
        <v/>
      </c>
      <c r="V296" t="s">
        <v>282</v>
      </c>
      <c r="W296" t="s">
        <v>239</v>
      </c>
      <c r="X296">
        <v>10</v>
      </c>
      <c r="Y296" t="s">
        <v>1120</v>
      </c>
      <c r="Z296">
        <v>0.5</v>
      </c>
      <c r="AA296" t="s">
        <v>1064</v>
      </c>
      <c r="AB296">
        <v>0.5</v>
      </c>
      <c r="AC296">
        <v>8</v>
      </c>
      <c r="AD296" t="s">
        <v>242</v>
      </c>
      <c r="AE296">
        <v>0.5</v>
      </c>
      <c r="AF296" t="s">
        <v>282</v>
      </c>
      <c r="AG296">
        <v>10</v>
      </c>
      <c r="AH296" t="s">
        <v>249</v>
      </c>
      <c r="AI296">
        <v>0.3</v>
      </c>
      <c r="AJ296" t="s">
        <v>282</v>
      </c>
      <c r="AK296">
        <v>3</v>
      </c>
      <c r="AL296" t="s">
        <v>253</v>
      </c>
      <c r="AM296">
        <v>0.2</v>
      </c>
      <c r="AN296" t="s">
        <v>282</v>
      </c>
      <c r="AO296" t="s">
        <v>197</v>
      </c>
      <c r="AP296" t="s">
        <v>197</v>
      </c>
      <c r="AQ296" t="s">
        <v>198</v>
      </c>
      <c r="AR296" t="s">
        <v>282</v>
      </c>
      <c r="AS296">
        <v>486.30000000000007</v>
      </c>
      <c r="AT296">
        <v>465.29999999999995</v>
      </c>
      <c r="AU296">
        <v>291.2376666666662</v>
      </c>
      <c r="AV296">
        <v>40.417090455012826</v>
      </c>
      <c r="AW296">
        <v>13.822115477440999</v>
      </c>
      <c r="AX296">
        <v>44.458799500514111</v>
      </c>
      <c r="AY296">
        <v>15.204327025185099</v>
      </c>
      <c r="BA296" t="s">
        <v>282</v>
      </c>
      <c r="BB296" t="s">
        <v>282</v>
      </c>
      <c r="BC296" t="s">
        <v>282</v>
      </c>
      <c r="BD296" t="s">
        <v>282</v>
      </c>
      <c r="BE296" t="s">
        <v>282</v>
      </c>
      <c r="BF296" t="s">
        <v>282</v>
      </c>
      <c r="BG296" t="s">
        <v>282</v>
      </c>
      <c r="BH296" t="s">
        <v>282</v>
      </c>
      <c r="BI296" t="s">
        <v>282</v>
      </c>
      <c r="BJ296" t="s">
        <v>282</v>
      </c>
      <c r="BK296" t="s">
        <v>282</v>
      </c>
      <c r="BL296" t="s">
        <v>282</v>
      </c>
      <c r="BM296" t="s">
        <v>282</v>
      </c>
      <c r="BN296" t="s">
        <v>282</v>
      </c>
      <c r="BO296" t="s">
        <v>282</v>
      </c>
      <c r="BP296" t="s">
        <v>282</v>
      </c>
      <c r="BQ296" t="s">
        <v>282</v>
      </c>
      <c r="BR296" t="s">
        <v>282</v>
      </c>
      <c r="BS296" t="s">
        <v>282</v>
      </c>
      <c r="BT296" t="s">
        <v>282</v>
      </c>
      <c r="BU296">
        <v>443</v>
      </c>
      <c r="BV296">
        <v>6</v>
      </c>
      <c r="BW296" t="s">
        <v>1068</v>
      </c>
      <c r="BX296" t="s">
        <v>3077</v>
      </c>
      <c r="BY296" t="s">
        <v>237</v>
      </c>
      <c r="BZ296" t="s">
        <v>282</v>
      </c>
      <c r="CA296" t="s">
        <v>282</v>
      </c>
      <c r="CB296">
        <v>12.38</v>
      </c>
      <c r="CC296">
        <v>14.83</v>
      </c>
      <c r="CD296">
        <v>0.02</v>
      </c>
      <c r="CE296" t="s">
        <v>282</v>
      </c>
      <c r="CF296" t="s">
        <v>282</v>
      </c>
      <c r="CG296" t="s">
        <v>282</v>
      </c>
      <c r="CH296" t="s">
        <v>282</v>
      </c>
      <c r="CI296" t="s">
        <v>282</v>
      </c>
      <c r="CJ296" t="s">
        <v>282</v>
      </c>
      <c r="CK296" t="s">
        <v>282</v>
      </c>
      <c r="CL296" t="s">
        <v>282</v>
      </c>
      <c r="CM296" t="s">
        <v>282</v>
      </c>
      <c r="CN296" t="s">
        <v>282</v>
      </c>
      <c r="CO296">
        <v>437</v>
      </c>
      <c r="CP296">
        <v>11</v>
      </c>
      <c r="CQ296" t="s">
        <v>1069</v>
      </c>
      <c r="CR296" t="s">
        <v>3077</v>
      </c>
      <c r="CS296" t="s">
        <v>237</v>
      </c>
      <c r="CT296" t="s">
        <v>282</v>
      </c>
      <c r="CU296" t="s">
        <v>282</v>
      </c>
      <c r="CV296">
        <v>11.42</v>
      </c>
      <c r="CW296">
        <v>12.62</v>
      </c>
      <c r="CX296">
        <v>0.02</v>
      </c>
      <c r="CY296" t="s">
        <v>282</v>
      </c>
      <c r="CZ296" t="s">
        <v>282</v>
      </c>
      <c r="DA296" t="s">
        <v>282</v>
      </c>
      <c r="DB296" t="s">
        <v>282</v>
      </c>
      <c r="DC296" t="s">
        <v>282</v>
      </c>
      <c r="DD296" t="s">
        <v>282</v>
      </c>
      <c r="DE296" t="s">
        <v>282</v>
      </c>
      <c r="DF296" t="s">
        <v>282</v>
      </c>
      <c r="DG296" t="s">
        <v>282</v>
      </c>
      <c r="DH296" t="s">
        <v>282</v>
      </c>
      <c r="DJ296">
        <v>2</v>
      </c>
      <c r="DK296">
        <v>11.9</v>
      </c>
      <c r="DL296">
        <v>13.725</v>
      </c>
      <c r="DM296">
        <v>0.02</v>
      </c>
      <c r="DN296">
        <v>34.657282333333278</v>
      </c>
      <c r="DO296">
        <v>39.972369749999935</v>
      </c>
      <c r="DP296">
        <v>5.824753333333324E-2</v>
      </c>
      <c r="DR296">
        <v>8.7266666666666666</v>
      </c>
      <c r="DS296">
        <v>9.2533333333333321</v>
      </c>
      <c r="DT296">
        <v>1.6666666666666666E-2</v>
      </c>
      <c r="DU296">
        <v>20.065806444444377</v>
      </c>
      <c r="DV296">
        <v>21.276806222222149</v>
      </c>
      <c r="DW296">
        <v>3.832277777777765E-2</v>
      </c>
      <c r="DX296">
        <v>229.9366666666659</v>
      </c>
      <c r="EA296">
        <f t="shared" si="3"/>
        <v>0.86703096539162117</v>
      </c>
    </row>
    <row r="297" spans="1:131" x14ac:dyDescent="0.25">
      <c r="A297" t="s">
        <v>2095</v>
      </c>
      <c r="B297" t="s">
        <v>2095</v>
      </c>
      <c r="D297" t="s">
        <v>307</v>
      </c>
      <c r="E297" t="s">
        <v>1052</v>
      </c>
      <c r="H297">
        <v>3550</v>
      </c>
      <c r="I297" t="s">
        <v>319</v>
      </c>
      <c r="J297" t="s">
        <v>244</v>
      </c>
      <c r="K297" t="s">
        <v>235</v>
      </c>
      <c r="L297">
        <v>48225249</v>
      </c>
      <c r="M297" t="s">
        <v>2052</v>
      </c>
      <c r="N297" t="s">
        <v>282</v>
      </c>
      <c r="O297">
        <v>3550</v>
      </c>
      <c r="P297" t="s">
        <v>319</v>
      </c>
      <c r="Q297">
        <v>0</v>
      </c>
      <c r="T297" t="s">
        <v>282</v>
      </c>
      <c r="U297" s="62" t="str">
        <f>VLOOKUP(A297,'Rettelse til drænsystem'!$G$4:$H$424,2,FALSE)</f>
        <v/>
      </c>
      <c r="V297" t="s">
        <v>282</v>
      </c>
      <c r="W297" t="s">
        <v>239</v>
      </c>
      <c r="X297">
        <v>5</v>
      </c>
      <c r="Y297" t="s">
        <v>1064</v>
      </c>
      <c r="Z297">
        <v>1</v>
      </c>
      <c r="AA297" t="s">
        <v>282</v>
      </c>
      <c r="AB297" t="s">
        <v>282</v>
      </c>
      <c r="AC297">
        <v>6</v>
      </c>
      <c r="AD297" t="s">
        <v>195</v>
      </c>
      <c r="AE297">
        <v>1</v>
      </c>
      <c r="AF297" t="s">
        <v>282</v>
      </c>
      <c r="AG297" t="s">
        <v>282</v>
      </c>
      <c r="AH297" t="s">
        <v>282</v>
      </c>
      <c r="AI297" t="s">
        <v>282</v>
      </c>
      <c r="AJ297" t="s">
        <v>282</v>
      </c>
      <c r="AK297" t="s">
        <v>282</v>
      </c>
      <c r="AL297" t="s">
        <v>282</v>
      </c>
      <c r="AM297" t="s">
        <v>282</v>
      </c>
      <c r="AN297" t="s">
        <v>282</v>
      </c>
      <c r="AO297" t="s">
        <v>192</v>
      </c>
      <c r="AP297" t="s">
        <v>197</v>
      </c>
      <c r="AQ297" t="s">
        <v>198</v>
      </c>
      <c r="AR297" t="s">
        <v>282</v>
      </c>
      <c r="AS297">
        <v>486.30000000000007</v>
      </c>
      <c r="AT297">
        <v>458.30000000000024</v>
      </c>
      <c r="AU297">
        <v>275.25333333333316</v>
      </c>
      <c r="AV297">
        <v>52.1512138403167</v>
      </c>
      <c r="AW297">
        <v>18.946623900521967</v>
      </c>
      <c r="AX297">
        <v>57.366335224348376</v>
      </c>
      <c r="AY297">
        <v>20.841286290574164</v>
      </c>
      <c r="BA297">
        <v>445</v>
      </c>
      <c r="BB297">
        <v>26</v>
      </c>
      <c r="BC297" t="s">
        <v>1066</v>
      </c>
      <c r="BD297" t="s">
        <v>1090</v>
      </c>
      <c r="BE297" t="s">
        <v>237</v>
      </c>
      <c r="BF297" t="s">
        <v>282</v>
      </c>
      <c r="BG297" t="s">
        <v>282</v>
      </c>
      <c r="BH297">
        <v>5.21</v>
      </c>
      <c r="BI297">
        <v>6.13</v>
      </c>
      <c r="BJ297" t="s">
        <v>3078</v>
      </c>
      <c r="BK297" t="s">
        <v>282</v>
      </c>
      <c r="BL297" t="s">
        <v>282</v>
      </c>
      <c r="BM297" t="s">
        <v>282</v>
      </c>
      <c r="BN297" t="s">
        <v>282</v>
      </c>
      <c r="BO297" t="s">
        <v>282</v>
      </c>
      <c r="BP297" t="s">
        <v>282</v>
      </c>
      <c r="BQ297" t="s">
        <v>282</v>
      </c>
      <c r="BR297" t="s">
        <v>282</v>
      </c>
      <c r="BS297" t="s">
        <v>282</v>
      </c>
      <c r="BT297" t="s">
        <v>282</v>
      </c>
      <c r="BU297" t="s">
        <v>282</v>
      </c>
      <c r="BV297" t="s">
        <v>282</v>
      </c>
      <c r="BW297" t="s">
        <v>282</v>
      </c>
      <c r="BX297" t="s">
        <v>282</v>
      </c>
      <c r="BY297" t="s">
        <v>282</v>
      </c>
      <c r="BZ297" t="s">
        <v>282</v>
      </c>
      <c r="CA297" t="s">
        <v>2098</v>
      </c>
      <c r="CB297" t="s">
        <v>282</v>
      </c>
      <c r="CC297" t="s">
        <v>282</v>
      </c>
      <c r="CD297" t="s">
        <v>282</v>
      </c>
      <c r="CE297" t="s">
        <v>282</v>
      </c>
      <c r="CF297" t="s">
        <v>282</v>
      </c>
      <c r="CG297" t="s">
        <v>282</v>
      </c>
      <c r="CH297" t="s">
        <v>282</v>
      </c>
      <c r="CI297" t="s">
        <v>282</v>
      </c>
      <c r="CJ297" t="s">
        <v>282</v>
      </c>
      <c r="CK297" t="s">
        <v>282</v>
      </c>
      <c r="CL297" t="s">
        <v>282</v>
      </c>
      <c r="CM297" t="s">
        <v>282</v>
      </c>
      <c r="CN297" t="s">
        <v>282</v>
      </c>
      <c r="CO297" t="s">
        <v>282</v>
      </c>
      <c r="CP297" t="s">
        <v>282</v>
      </c>
      <c r="CQ297" t="s">
        <v>282</v>
      </c>
      <c r="CR297" t="s">
        <v>282</v>
      </c>
      <c r="CS297" t="s">
        <v>282</v>
      </c>
      <c r="CT297" t="s">
        <v>282</v>
      </c>
      <c r="CU297" t="s">
        <v>313</v>
      </c>
      <c r="CV297" t="s">
        <v>282</v>
      </c>
      <c r="CW297" t="s">
        <v>282</v>
      </c>
      <c r="CX297" t="s">
        <v>282</v>
      </c>
      <c r="CY297" t="s">
        <v>282</v>
      </c>
      <c r="CZ297" t="s">
        <v>282</v>
      </c>
      <c r="DA297" t="s">
        <v>282</v>
      </c>
      <c r="DB297" t="s">
        <v>282</v>
      </c>
      <c r="DC297" t="s">
        <v>282</v>
      </c>
      <c r="DD297" t="s">
        <v>282</v>
      </c>
      <c r="DE297" t="s">
        <v>282</v>
      </c>
      <c r="DF297" t="s">
        <v>282</v>
      </c>
      <c r="DG297" t="s">
        <v>282</v>
      </c>
      <c r="DH297" t="s">
        <v>282</v>
      </c>
      <c r="DJ297">
        <v>1</v>
      </c>
      <c r="DK297">
        <v>5.21</v>
      </c>
      <c r="DL297">
        <v>6.13</v>
      </c>
      <c r="DM297" t="s">
        <v>282</v>
      </c>
      <c r="DN297">
        <v>14.340698666666658</v>
      </c>
      <c r="DO297">
        <v>16.873029333333324</v>
      </c>
      <c r="DP297" t="s">
        <v>282</v>
      </c>
      <c r="DR297">
        <v>1.72</v>
      </c>
      <c r="DS297">
        <v>1.95</v>
      </c>
      <c r="DT297">
        <v>0.01</v>
      </c>
      <c r="DU297">
        <v>3.4799613333333266</v>
      </c>
      <c r="DV297">
        <v>3.9453049999999923</v>
      </c>
      <c r="DW297">
        <v>2.0232333333333293E-2</v>
      </c>
      <c r="DX297">
        <v>202.32333333333293</v>
      </c>
      <c r="EA297">
        <f t="shared" si="3"/>
        <v>0.84991843393148447</v>
      </c>
    </row>
    <row r="298" spans="1:131" x14ac:dyDescent="0.25">
      <c r="A298" t="s">
        <v>2100</v>
      </c>
      <c r="B298" t="s">
        <v>2100</v>
      </c>
      <c r="D298" t="s">
        <v>307</v>
      </c>
      <c r="E298" t="s">
        <v>1052</v>
      </c>
      <c r="H298">
        <v>3400</v>
      </c>
      <c r="I298" t="s">
        <v>321</v>
      </c>
      <c r="J298" t="s">
        <v>244</v>
      </c>
      <c r="K298" t="s">
        <v>235</v>
      </c>
      <c r="L298">
        <v>48225249</v>
      </c>
      <c r="M298" t="s">
        <v>2052</v>
      </c>
      <c r="N298" t="s">
        <v>282</v>
      </c>
      <c r="O298">
        <v>3400</v>
      </c>
      <c r="P298" t="s">
        <v>321</v>
      </c>
      <c r="Q298">
        <v>0</v>
      </c>
      <c r="T298" t="s">
        <v>282</v>
      </c>
      <c r="U298" s="62" t="str">
        <f>VLOOKUP(A298,'Rettelse til drænsystem'!$G$4:$H$424,2,FALSE)</f>
        <v/>
      </c>
      <c r="V298" t="s">
        <v>282</v>
      </c>
      <c r="W298" t="s">
        <v>322</v>
      </c>
      <c r="X298">
        <v>2</v>
      </c>
      <c r="Y298" t="s">
        <v>1120</v>
      </c>
      <c r="Z298">
        <v>0.5</v>
      </c>
      <c r="AA298" t="s">
        <v>1064</v>
      </c>
      <c r="AB298">
        <v>0.5</v>
      </c>
      <c r="AC298">
        <v>10</v>
      </c>
      <c r="AD298" t="s">
        <v>249</v>
      </c>
      <c r="AE298">
        <v>1</v>
      </c>
      <c r="AF298" t="s">
        <v>282</v>
      </c>
      <c r="AG298" t="s">
        <v>282</v>
      </c>
      <c r="AH298" t="s">
        <v>282</v>
      </c>
      <c r="AI298" t="s">
        <v>282</v>
      </c>
      <c r="AJ298" t="s">
        <v>282</v>
      </c>
      <c r="AK298" t="s">
        <v>282</v>
      </c>
      <c r="AL298" t="s">
        <v>282</v>
      </c>
      <c r="AM298" t="s">
        <v>282</v>
      </c>
      <c r="AN298" t="s">
        <v>282</v>
      </c>
      <c r="AO298" t="s">
        <v>197</v>
      </c>
      <c r="AP298" t="s">
        <v>197</v>
      </c>
      <c r="AQ298" t="s">
        <v>198</v>
      </c>
      <c r="AR298" t="s">
        <v>282</v>
      </c>
      <c r="AS298">
        <v>498.99999999999994</v>
      </c>
      <c r="AT298">
        <v>513.00000000000023</v>
      </c>
      <c r="AU298">
        <v>369.56333333333328</v>
      </c>
      <c r="AV298">
        <v>72.197587383022451</v>
      </c>
      <c r="AW298">
        <v>19.523008947002904</v>
      </c>
      <c r="AX298">
        <v>79.417346121324698</v>
      </c>
      <c r="AY298">
        <v>21.475309841703197</v>
      </c>
      <c r="BA298" t="s">
        <v>282</v>
      </c>
      <c r="BB298" t="s">
        <v>282</v>
      </c>
      <c r="BC298" t="s">
        <v>282</v>
      </c>
      <c r="BD298" t="s">
        <v>282</v>
      </c>
      <c r="BE298" t="s">
        <v>282</v>
      </c>
      <c r="BF298" t="s">
        <v>282</v>
      </c>
      <c r="BG298" t="s">
        <v>282</v>
      </c>
      <c r="BH298" t="s">
        <v>282</v>
      </c>
      <c r="BI298" t="s">
        <v>282</v>
      </c>
      <c r="BJ298" t="s">
        <v>282</v>
      </c>
      <c r="BK298" t="s">
        <v>282</v>
      </c>
      <c r="BL298" t="s">
        <v>282</v>
      </c>
      <c r="BM298" t="s">
        <v>282</v>
      </c>
      <c r="BN298" t="s">
        <v>282</v>
      </c>
      <c r="BO298" t="s">
        <v>282</v>
      </c>
      <c r="BP298" t="s">
        <v>282</v>
      </c>
      <c r="BQ298" t="s">
        <v>282</v>
      </c>
      <c r="BR298" t="s">
        <v>282</v>
      </c>
      <c r="BS298" t="s">
        <v>282</v>
      </c>
      <c r="BT298" t="s">
        <v>282</v>
      </c>
      <c r="BU298">
        <v>441</v>
      </c>
      <c r="BV298">
        <v>6</v>
      </c>
      <c r="BW298" t="s">
        <v>1068</v>
      </c>
      <c r="BX298" t="s">
        <v>3077</v>
      </c>
      <c r="BY298" t="s">
        <v>237</v>
      </c>
      <c r="BZ298" t="s">
        <v>282</v>
      </c>
      <c r="CA298" t="s">
        <v>282</v>
      </c>
      <c r="CB298">
        <v>17.62</v>
      </c>
      <c r="CC298">
        <v>18.53</v>
      </c>
      <c r="CD298">
        <v>0.02</v>
      </c>
      <c r="CE298" t="s">
        <v>282</v>
      </c>
      <c r="CF298" t="s">
        <v>282</v>
      </c>
      <c r="CG298" t="s">
        <v>282</v>
      </c>
      <c r="CH298" t="s">
        <v>282</v>
      </c>
      <c r="CI298" t="s">
        <v>282</v>
      </c>
      <c r="CJ298" t="s">
        <v>282</v>
      </c>
      <c r="CK298" t="s">
        <v>282</v>
      </c>
      <c r="CL298" t="s">
        <v>282</v>
      </c>
      <c r="CM298" t="s">
        <v>282</v>
      </c>
      <c r="CN298" t="s">
        <v>282</v>
      </c>
      <c r="CO298">
        <v>434</v>
      </c>
      <c r="CP298">
        <v>11</v>
      </c>
      <c r="CQ298" t="s">
        <v>1069</v>
      </c>
      <c r="CR298" t="s">
        <v>3077</v>
      </c>
      <c r="CS298" t="s">
        <v>237</v>
      </c>
      <c r="CT298" t="s">
        <v>282</v>
      </c>
      <c r="CU298" t="s">
        <v>282</v>
      </c>
      <c r="CV298">
        <v>15.1</v>
      </c>
      <c r="CW298">
        <v>16.100000000000001</v>
      </c>
      <c r="CX298">
        <v>0.02</v>
      </c>
      <c r="CY298" t="s">
        <v>282</v>
      </c>
      <c r="CZ298" t="s">
        <v>282</v>
      </c>
      <c r="DA298" t="s">
        <v>282</v>
      </c>
      <c r="DB298" t="s">
        <v>282</v>
      </c>
      <c r="DC298" t="s">
        <v>282</v>
      </c>
      <c r="DD298" t="s">
        <v>282</v>
      </c>
      <c r="DE298" t="s">
        <v>282</v>
      </c>
      <c r="DF298" t="s">
        <v>282</v>
      </c>
      <c r="DG298" t="s">
        <v>282</v>
      </c>
      <c r="DH298" t="s">
        <v>282</v>
      </c>
      <c r="DJ298">
        <v>2</v>
      </c>
      <c r="DK298">
        <v>16.36</v>
      </c>
      <c r="DL298">
        <v>17.315000000000001</v>
      </c>
      <c r="DM298">
        <v>0.02</v>
      </c>
      <c r="DN298">
        <v>60.460561333333324</v>
      </c>
      <c r="DO298">
        <v>63.989891166666659</v>
      </c>
      <c r="DP298">
        <v>7.3912666666666654E-2</v>
      </c>
      <c r="DR298">
        <v>13.393333333333333</v>
      </c>
      <c r="DS298">
        <v>13.983333333333334</v>
      </c>
      <c r="DT298">
        <v>2.3333333333333334E-2</v>
      </c>
      <c r="DU298">
        <v>39.699625777777733</v>
      </c>
      <c r="DV298">
        <v>41.448464444444397</v>
      </c>
      <c r="DW298">
        <v>6.9163111111111036E-2</v>
      </c>
      <c r="DX298">
        <v>296.41333333333301</v>
      </c>
      <c r="EA298">
        <f t="shared" si="3"/>
        <v>0.94484550967369318</v>
      </c>
    </row>
    <row r="299" spans="1:131" x14ac:dyDescent="0.25">
      <c r="A299" t="s">
        <v>2104</v>
      </c>
      <c r="B299" t="s">
        <v>2104</v>
      </c>
      <c r="D299" t="s">
        <v>307</v>
      </c>
      <c r="E299" t="s">
        <v>1052</v>
      </c>
      <c r="H299">
        <v>4050</v>
      </c>
      <c r="I299" t="s">
        <v>236</v>
      </c>
      <c r="J299" t="s">
        <v>244</v>
      </c>
      <c r="K299" t="s">
        <v>235</v>
      </c>
      <c r="L299">
        <v>48225249</v>
      </c>
      <c r="M299" t="s">
        <v>2052</v>
      </c>
      <c r="N299" t="s">
        <v>282</v>
      </c>
      <c r="O299">
        <v>4050</v>
      </c>
      <c r="P299" t="s">
        <v>236</v>
      </c>
      <c r="Q299">
        <v>0</v>
      </c>
      <c r="T299" t="s">
        <v>282</v>
      </c>
      <c r="U299" s="62" t="str">
        <f>VLOOKUP(A299,'Rettelse til drænsystem'!$G$4:$H$424,2,FALSE)</f>
        <v/>
      </c>
      <c r="V299" t="s">
        <v>282</v>
      </c>
      <c r="W299" t="s">
        <v>239</v>
      </c>
      <c r="X299">
        <v>1.5</v>
      </c>
      <c r="Y299" t="s">
        <v>1064</v>
      </c>
      <c r="Z299">
        <v>1</v>
      </c>
      <c r="AA299" t="s">
        <v>282</v>
      </c>
      <c r="AB299" t="s">
        <v>282</v>
      </c>
      <c r="AC299">
        <v>10</v>
      </c>
      <c r="AD299" t="s">
        <v>249</v>
      </c>
      <c r="AE299">
        <v>1</v>
      </c>
      <c r="AF299" t="s">
        <v>282</v>
      </c>
      <c r="AG299" t="s">
        <v>282</v>
      </c>
      <c r="AH299" t="s">
        <v>282</v>
      </c>
      <c r="AI299" t="s">
        <v>282</v>
      </c>
      <c r="AJ299" t="s">
        <v>282</v>
      </c>
      <c r="AK299" t="s">
        <v>282</v>
      </c>
      <c r="AL299" t="s">
        <v>282</v>
      </c>
      <c r="AM299" t="s">
        <v>282</v>
      </c>
      <c r="AN299" t="s">
        <v>282</v>
      </c>
      <c r="AO299" t="s">
        <v>197</v>
      </c>
      <c r="AP299" t="s">
        <v>197</v>
      </c>
      <c r="AQ299" t="s">
        <v>198</v>
      </c>
      <c r="AR299" t="s">
        <v>282</v>
      </c>
      <c r="AS299">
        <v>486.30000000000007</v>
      </c>
      <c r="AT299">
        <v>458.80000000000018</v>
      </c>
      <c r="AU299">
        <v>234.68333333333311</v>
      </c>
      <c r="AV299">
        <v>51.029893331624514</v>
      </c>
      <c r="AW299">
        <v>21.744148852336295</v>
      </c>
      <c r="AX299">
        <v>56.132882664786969</v>
      </c>
      <c r="AY299">
        <v>23.918563737569926</v>
      </c>
      <c r="BA299">
        <v>460</v>
      </c>
      <c r="BB299">
        <v>26</v>
      </c>
      <c r="BC299" t="s">
        <v>1066</v>
      </c>
      <c r="BD299" t="s">
        <v>1090</v>
      </c>
      <c r="BE299" t="s">
        <v>244</v>
      </c>
      <c r="BF299" t="s">
        <v>2102</v>
      </c>
      <c r="BG299" t="s">
        <v>282</v>
      </c>
      <c r="BH299">
        <v>6</v>
      </c>
      <c r="BI299">
        <v>7.9</v>
      </c>
      <c r="BJ299">
        <v>0.03</v>
      </c>
      <c r="BK299" t="s">
        <v>282</v>
      </c>
      <c r="BL299" t="s">
        <v>282</v>
      </c>
      <c r="BM299" t="s">
        <v>282</v>
      </c>
      <c r="BN299" t="s">
        <v>282</v>
      </c>
      <c r="BO299" t="s">
        <v>282</v>
      </c>
      <c r="BP299" t="s">
        <v>282</v>
      </c>
      <c r="BQ299" t="s">
        <v>282</v>
      </c>
      <c r="BR299" t="s">
        <v>282</v>
      </c>
      <c r="BS299" t="s">
        <v>282</v>
      </c>
      <c r="BT299" t="s">
        <v>282</v>
      </c>
      <c r="BU299">
        <v>461</v>
      </c>
      <c r="BV299">
        <v>6</v>
      </c>
      <c r="BW299" t="s">
        <v>1068</v>
      </c>
      <c r="BX299" t="s">
        <v>3077</v>
      </c>
      <c r="BY299" t="s">
        <v>244</v>
      </c>
      <c r="BZ299">
        <v>3</v>
      </c>
      <c r="CA299" t="s">
        <v>3361</v>
      </c>
      <c r="CB299">
        <v>12.29</v>
      </c>
      <c r="CC299">
        <v>13.49</v>
      </c>
      <c r="CD299">
        <v>0.02</v>
      </c>
      <c r="CE299" t="s">
        <v>282</v>
      </c>
      <c r="CF299" t="s">
        <v>282</v>
      </c>
      <c r="CG299" t="s">
        <v>282</v>
      </c>
      <c r="CH299" t="s">
        <v>282</v>
      </c>
      <c r="CI299" t="s">
        <v>282</v>
      </c>
      <c r="CJ299" t="s">
        <v>282</v>
      </c>
      <c r="CK299" t="s">
        <v>282</v>
      </c>
      <c r="CL299" t="s">
        <v>282</v>
      </c>
      <c r="CM299" t="s">
        <v>282</v>
      </c>
      <c r="CN299" t="s">
        <v>282</v>
      </c>
      <c r="CO299">
        <v>462</v>
      </c>
      <c r="CP299">
        <v>11</v>
      </c>
      <c r="CQ299" t="s">
        <v>1069</v>
      </c>
      <c r="CR299" t="s">
        <v>3077</v>
      </c>
      <c r="CS299" t="s">
        <v>244</v>
      </c>
      <c r="CT299" t="s">
        <v>282</v>
      </c>
      <c r="CU299" t="s">
        <v>3362</v>
      </c>
      <c r="CV299">
        <v>14.85</v>
      </c>
      <c r="CW299">
        <v>15.94</v>
      </c>
      <c r="CX299">
        <v>0.01</v>
      </c>
      <c r="CY299" t="s">
        <v>282</v>
      </c>
      <c r="CZ299" t="s">
        <v>282</v>
      </c>
      <c r="DA299" t="s">
        <v>282</v>
      </c>
      <c r="DB299" t="s">
        <v>282</v>
      </c>
      <c r="DC299" t="s">
        <v>282</v>
      </c>
      <c r="DD299" t="s">
        <v>282</v>
      </c>
      <c r="DE299" t="s">
        <v>282</v>
      </c>
      <c r="DF299" t="s">
        <v>282</v>
      </c>
      <c r="DG299" t="s">
        <v>282</v>
      </c>
      <c r="DH299" t="s">
        <v>282</v>
      </c>
      <c r="DJ299">
        <v>3</v>
      </c>
      <c r="DK299">
        <v>11.046666666666667</v>
      </c>
      <c r="DL299">
        <v>12.443333333333333</v>
      </c>
      <c r="DM299">
        <v>0.02</v>
      </c>
      <c r="DN299">
        <v>25.924685555555531</v>
      </c>
      <c r="DO299">
        <v>29.202429444444416</v>
      </c>
      <c r="DP299">
        <v>4.6936666666666627E-2</v>
      </c>
      <c r="DR299">
        <v>8.43</v>
      </c>
      <c r="DS299">
        <v>8.98</v>
      </c>
      <c r="DT299">
        <v>0.02</v>
      </c>
      <c r="DU299">
        <v>12.773416999999966</v>
      </c>
      <c r="DV299">
        <v>13.606795333333295</v>
      </c>
      <c r="DW299">
        <v>3.0304666666666584E-2</v>
      </c>
      <c r="DX299">
        <v>151.52333333333291</v>
      </c>
      <c r="EA299">
        <f t="shared" si="3"/>
        <v>0.88775783552102872</v>
      </c>
    </row>
    <row r="300" spans="1:131" x14ac:dyDescent="0.25">
      <c r="A300" t="s">
        <v>2107</v>
      </c>
      <c r="B300" t="s">
        <v>2107</v>
      </c>
      <c r="D300" t="s">
        <v>307</v>
      </c>
      <c r="E300" t="s">
        <v>1052</v>
      </c>
      <c r="H300">
        <v>4050</v>
      </c>
      <c r="I300" t="s">
        <v>236</v>
      </c>
      <c r="J300" t="s">
        <v>244</v>
      </c>
      <c r="K300" t="s">
        <v>235</v>
      </c>
      <c r="L300">
        <v>48225249</v>
      </c>
      <c r="M300" t="s">
        <v>2052</v>
      </c>
      <c r="N300" t="s">
        <v>282</v>
      </c>
      <c r="O300">
        <v>4050</v>
      </c>
      <c r="P300" t="s">
        <v>236</v>
      </c>
      <c r="Q300">
        <v>0</v>
      </c>
      <c r="T300" t="s">
        <v>282</v>
      </c>
      <c r="U300" s="62" t="str">
        <f>VLOOKUP(A300,'Rettelse til drænsystem'!$G$4:$H$424,2,FALSE)</f>
        <v/>
      </c>
      <c r="V300" t="s">
        <v>282</v>
      </c>
      <c r="W300" t="s">
        <v>239</v>
      </c>
      <c r="X300">
        <v>6</v>
      </c>
      <c r="Y300" t="s">
        <v>1064</v>
      </c>
      <c r="Z300">
        <v>1</v>
      </c>
      <c r="AA300" t="s">
        <v>282</v>
      </c>
      <c r="AB300" t="s">
        <v>282</v>
      </c>
      <c r="AC300">
        <v>7</v>
      </c>
      <c r="AD300" t="s">
        <v>241</v>
      </c>
      <c r="AE300">
        <v>1</v>
      </c>
      <c r="AF300" t="s">
        <v>282</v>
      </c>
      <c r="AG300" t="s">
        <v>282</v>
      </c>
      <c r="AH300" t="s">
        <v>282</v>
      </c>
      <c r="AI300" t="s">
        <v>282</v>
      </c>
      <c r="AJ300" t="s">
        <v>282</v>
      </c>
      <c r="AK300" t="s">
        <v>282</v>
      </c>
      <c r="AL300" t="s">
        <v>282</v>
      </c>
      <c r="AM300" t="s">
        <v>282</v>
      </c>
      <c r="AN300" t="s">
        <v>282</v>
      </c>
      <c r="AO300" t="s">
        <v>197</v>
      </c>
      <c r="AP300" t="s">
        <v>197</v>
      </c>
      <c r="AQ300" t="s">
        <v>198</v>
      </c>
      <c r="AR300" t="s">
        <v>282</v>
      </c>
      <c r="AS300">
        <v>486.30000000000007</v>
      </c>
      <c r="AT300">
        <v>458.80000000000018</v>
      </c>
      <c r="AU300">
        <v>221.93333333333311</v>
      </c>
      <c r="AV300">
        <v>11.38322418171102</v>
      </c>
      <c r="AW300">
        <v>5.1291187361269284</v>
      </c>
      <c r="AX300">
        <v>12.521546599882123</v>
      </c>
      <c r="AY300">
        <v>5.6420306097396216</v>
      </c>
      <c r="BA300" t="s">
        <v>282</v>
      </c>
      <c r="BB300" t="s">
        <v>282</v>
      </c>
      <c r="BC300" t="s">
        <v>282</v>
      </c>
      <c r="BD300" t="s">
        <v>282</v>
      </c>
      <c r="BE300" t="s">
        <v>282</v>
      </c>
      <c r="BF300" t="s">
        <v>282</v>
      </c>
      <c r="BG300" t="s">
        <v>3363</v>
      </c>
      <c r="BH300" t="s">
        <v>282</v>
      </c>
      <c r="BI300" t="s">
        <v>282</v>
      </c>
      <c r="BJ300" t="s">
        <v>282</v>
      </c>
      <c r="BK300" t="s">
        <v>282</v>
      </c>
      <c r="BL300" t="s">
        <v>282</v>
      </c>
      <c r="BM300" t="s">
        <v>282</v>
      </c>
      <c r="BN300" t="s">
        <v>282</v>
      </c>
      <c r="BO300" t="s">
        <v>282</v>
      </c>
      <c r="BP300" t="s">
        <v>282</v>
      </c>
      <c r="BQ300" t="s">
        <v>282</v>
      </c>
      <c r="BR300" t="s">
        <v>282</v>
      </c>
      <c r="BS300" t="s">
        <v>282</v>
      </c>
      <c r="BT300" t="s">
        <v>282</v>
      </c>
      <c r="BU300">
        <v>458</v>
      </c>
      <c r="BV300">
        <v>6</v>
      </c>
      <c r="BW300" t="s">
        <v>1068</v>
      </c>
      <c r="BX300" t="s">
        <v>3077</v>
      </c>
      <c r="BY300" t="s">
        <v>244</v>
      </c>
      <c r="BZ300" t="s">
        <v>2102</v>
      </c>
      <c r="CA300" t="s">
        <v>282</v>
      </c>
      <c r="CB300">
        <v>0.87</v>
      </c>
      <c r="CC300">
        <v>2</v>
      </c>
      <c r="CD300">
        <v>0.02</v>
      </c>
      <c r="CE300" t="s">
        <v>282</v>
      </c>
      <c r="CF300" t="s">
        <v>282</v>
      </c>
      <c r="CG300" t="s">
        <v>282</v>
      </c>
      <c r="CH300" t="s">
        <v>282</v>
      </c>
      <c r="CI300" t="s">
        <v>282</v>
      </c>
      <c r="CJ300" t="s">
        <v>282</v>
      </c>
      <c r="CK300" t="s">
        <v>282</v>
      </c>
      <c r="CL300" t="s">
        <v>282</v>
      </c>
      <c r="CM300" t="s">
        <v>282</v>
      </c>
      <c r="CN300" t="s">
        <v>282</v>
      </c>
      <c r="CO300">
        <v>459</v>
      </c>
      <c r="CP300">
        <v>11</v>
      </c>
      <c r="CQ300" t="s">
        <v>1069</v>
      </c>
      <c r="CR300" t="s">
        <v>3077</v>
      </c>
      <c r="CS300" t="s">
        <v>244</v>
      </c>
      <c r="CT300" t="s">
        <v>282</v>
      </c>
      <c r="CU300" t="s">
        <v>3364</v>
      </c>
      <c r="CV300">
        <v>0.54</v>
      </c>
      <c r="CW300">
        <v>1.62</v>
      </c>
      <c r="CX300">
        <v>0.01</v>
      </c>
      <c r="CY300" t="s">
        <v>282</v>
      </c>
      <c r="CZ300" t="s">
        <v>282</v>
      </c>
      <c r="DA300" t="s">
        <v>282</v>
      </c>
      <c r="DB300" t="s">
        <v>282</v>
      </c>
      <c r="DC300" t="s">
        <v>282</v>
      </c>
      <c r="DD300" t="s">
        <v>282</v>
      </c>
      <c r="DE300" t="s">
        <v>282</v>
      </c>
      <c r="DF300" t="s">
        <v>282</v>
      </c>
      <c r="DG300" t="s">
        <v>282</v>
      </c>
      <c r="DH300" t="s">
        <v>282</v>
      </c>
      <c r="DJ300">
        <v>2</v>
      </c>
      <c r="DK300">
        <v>0.70500000000000007</v>
      </c>
      <c r="DL300">
        <v>1.81</v>
      </c>
      <c r="DM300">
        <v>1.4999999999999999E-2</v>
      </c>
      <c r="DN300">
        <v>1.5646299999999986</v>
      </c>
      <c r="DO300">
        <v>4.0169933333333301</v>
      </c>
      <c r="DP300">
        <v>3.3289999999999965E-2</v>
      </c>
      <c r="DR300">
        <v>0.05</v>
      </c>
      <c r="DS300">
        <v>1.03</v>
      </c>
      <c r="DT300">
        <v>0.01</v>
      </c>
      <c r="DU300">
        <v>6.9386666666666458E-2</v>
      </c>
      <c r="DV300">
        <v>1.4293653333333292</v>
      </c>
      <c r="DW300">
        <v>1.3877333333333294E-2</v>
      </c>
      <c r="DX300">
        <v>138.77333333333291</v>
      </c>
      <c r="EA300">
        <f t="shared" si="3"/>
        <v>0.38950276243093923</v>
      </c>
    </row>
    <row r="301" spans="1:131" x14ac:dyDescent="0.25">
      <c r="A301" t="s">
        <v>2111</v>
      </c>
      <c r="B301" t="s">
        <v>2111</v>
      </c>
      <c r="D301" t="s">
        <v>307</v>
      </c>
      <c r="E301" t="s">
        <v>1052</v>
      </c>
      <c r="H301">
        <v>2980</v>
      </c>
      <c r="I301" t="s">
        <v>2112</v>
      </c>
      <c r="J301" t="s">
        <v>244</v>
      </c>
      <c r="K301" t="s">
        <v>235</v>
      </c>
      <c r="L301">
        <v>48225249</v>
      </c>
      <c r="M301" t="s">
        <v>2052</v>
      </c>
      <c r="N301" t="s">
        <v>282</v>
      </c>
      <c r="O301">
        <v>2980</v>
      </c>
      <c r="P301" t="s">
        <v>2112</v>
      </c>
      <c r="Q301">
        <v>0</v>
      </c>
      <c r="T301" t="s">
        <v>282</v>
      </c>
      <c r="U301" s="62" t="str">
        <f>VLOOKUP(A301,'Rettelse til drænsystem'!$G$4:$H$424,2,FALSE)</f>
        <v/>
      </c>
      <c r="V301" t="s">
        <v>282</v>
      </c>
      <c r="W301" t="s">
        <v>239</v>
      </c>
      <c r="X301">
        <v>15</v>
      </c>
      <c r="Y301" t="s">
        <v>1095</v>
      </c>
      <c r="Z301">
        <v>1</v>
      </c>
      <c r="AA301" t="s">
        <v>282</v>
      </c>
      <c r="AB301" t="s">
        <v>282</v>
      </c>
      <c r="AC301">
        <v>2</v>
      </c>
      <c r="AD301" t="s">
        <v>196</v>
      </c>
      <c r="AE301">
        <v>1</v>
      </c>
      <c r="AF301" t="s">
        <v>282</v>
      </c>
      <c r="AG301" t="s">
        <v>282</v>
      </c>
      <c r="AH301" t="s">
        <v>282</v>
      </c>
      <c r="AI301" t="s">
        <v>282</v>
      </c>
      <c r="AJ301" t="s">
        <v>282</v>
      </c>
      <c r="AK301" t="s">
        <v>282</v>
      </c>
      <c r="AL301" t="s">
        <v>282</v>
      </c>
      <c r="AM301" t="s">
        <v>282</v>
      </c>
      <c r="AN301" t="s">
        <v>282</v>
      </c>
      <c r="AO301" t="s">
        <v>197</v>
      </c>
      <c r="AP301" t="s">
        <v>197</v>
      </c>
      <c r="AQ301" t="s">
        <v>198</v>
      </c>
      <c r="AR301" t="s">
        <v>282</v>
      </c>
      <c r="AS301">
        <v>498.99999999999994</v>
      </c>
      <c r="AT301">
        <v>509.80000000000013</v>
      </c>
      <c r="AU301">
        <v>392.43000000000023</v>
      </c>
      <c r="AV301">
        <v>55.598285904639198</v>
      </c>
      <c r="AW301">
        <v>14.167695106041629</v>
      </c>
      <c r="AX301">
        <v>61.158114495103121</v>
      </c>
      <c r="AY301">
        <v>15.584464616645793</v>
      </c>
      <c r="BA301">
        <v>433</v>
      </c>
      <c r="BB301">
        <v>26</v>
      </c>
      <c r="BC301" t="s">
        <v>1066</v>
      </c>
      <c r="BD301" t="s">
        <v>1090</v>
      </c>
      <c r="BE301" t="s">
        <v>707</v>
      </c>
      <c r="BF301" t="s">
        <v>282</v>
      </c>
      <c r="BG301" t="s">
        <v>282</v>
      </c>
      <c r="BH301">
        <v>6.42</v>
      </c>
      <c r="BI301">
        <v>8.43</v>
      </c>
      <c r="BJ301">
        <v>0.04</v>
      </c>
      <c r="BK301" t="s">
        <v>282</v>
      </c>
      <c r="BL301" t="s">
        <v>282</v>
      </c>
      <c r="BM301" t="s">
        <v>282</v>
      </c>
      <c r="BN301" t="s">
        <v>282</v>
      </c>
      <c r="BO301" t="s">
        <v>282</v>
      </c>
      <c r="BP301" t="s">
        <v>282</v>
      </c>
      <c r="BQ301" t="s">
        <v>282</v>
      </c>
      <c r="BR301" t="s">
        <v>282</v>
      </c>
      <c r="BS301" t="s">
        <v>282</v>
      </c>
      <c r="BT301" t="s">
        <v>282</v>
      </c>
      <c r="BU301">
        <v>432</v>
      </c>
      <c r="BV301">
        <v>6</v>
      </c>
      <c r="BW301" t="s">
        <v>1068</v>
      </c>
      <c r="BX301" t="s">
        <v>3077</v>
      </c>
      <c r="BY301" t="s">
        <v>707</v>
      </c>
      <c r="BZ301" t="s">
        <v>282</v>
      </c>
      <c r="CA301" t="s">
        <v>282</v>
      </c>
      <c r="CB301">
        <v>13.38</v>
      </c>
      <c r="CC301">
        <v>13.42</v>
      </c>
      <c r="CD301">
        <v>0.03</v>
      </c>
      <c r="CE301" t="s">
        <v>282</v>
      </c>
      <c r="CF301" t="s">
        <v>282</v>
      </c>
      <c r="CG301" t="s">
        <v>282</v>
      </c>
      <c r="CH301" t="s">
        <v>282</v>
      </c>
      <c r="CI301" t="s">
        <v>282</v>
      </c>
      <c r="CJ301" t="s">
        <v>282</v>
      </c>
      <c r="CK301" t="s">
        <v>282</v>
      </c>
      <c r="CL301" t="s">
        <v>282</v>
      </c>
      <c r="CM301" t="s">
        <v>282</v>
      </c>
      <c r="CN301" t="s">
        <v>282</v>
      </c>
      <c r="CO301" t="s">
        <v>282</v>
      </c>
      <c r="CP301">
        <v>11</v>
      </c>
      <c r="CQ301" t="s">
        <v>1069</v>
      </c>
      <c r="CR301" t="s">
        <v>282</v>
      </c>
      <c r="CS301" t="s">
        <v>707</v>
      </c>
      <c r="CT301" t="s">
        <v>282</v>
      </c>
      <c r="CU301" t="s">
        <v>282</v>
      </c>
      <c r="CV301" t="s">
        <v>282</v>
      </c>
      <c r="CW301" t="s">
        <v>282</v>
      </c>
      <c r="CX301" t="s">
        <v>282</v>
      </c>
      <c r="CY301" t="s">
        <v>282</v>
      </c>
      <c r="CZ301" t="s">
        <v>282</v>
      </c>
      <c r="DA301" t="s">
        <v>282</v>
      </c>
      <c r="DB301" t="s">
        <v>282</v>
      </c>
      <c r="DC301" t="s">
        <v>282</v>
      </c>
      <c r="DD301" t="s">
        <v>282</v>
      </c>
      <c r="DE301" t="s">
        <v>282</v>
      </c>
      <c r="DF301" t="s">
        <v>282</v>
      </c>
      <c r="DG301" t="s">
        <v>282</v>
      </c>
      <c r="DH301" t="s">
        <v>282</v>
      </c>
      <c r="DJ301">
        <v>2</v>
      </c>
      <c r="DK301">
        <v>9.9</v>
      </c>
      <c r="DL301">
        <v>10.925000000000001</v>
      </c>
      <c r="DM301">
        <v>3.5000000000000003E-2</v>
      </c>
      <c r="DN301">
        <v>38.850570000000026</v>
      </c>
      <c r="DO301">
        <v>42.872977500000026</v>
      </c>
      <c r="DP301">
        <v>0.1373505000000001</v>
      </c>
      <c r="DR301">
        <v>6.2866666666666662</v>
      </c>
      <c r="DS301">
        <v>7.2166666666666659</v>
      </c>
      <c r="DT301">
        <v>0.04</v>
      </c>
      <c r="DU301">
        <v>22.252075777777772</v>
      </c>
      <c r="DV301">
        <v>25.543872777777771</v>
      </c>
      <c r="DW301">
        <v>0.14158266666666663</v>
      </c>
      <c r="DX301">
        <v>353.95666666666659</v>
      </c>
      <c r="EA301">
        <f t="shared" si="3"/>
        <v>0.90617848970251713</v>
      </c>
    </row>
    <row r="302" spans="1:131" x14ac:dyDescent="0.25">
      <c r="A302" t="s">
        <v>3536</v>
      </c>
      <c r="B302" t="s">
        <v>2595</v>
      </c>
      <c r="D302">
        <v>0</v>
      </c>
      <c r="E302">
        <v>0</v>
      </c>
      <c r="H302">
        <v>8300</v>
      </c>
      <c r="I302" t="s">
        <v>839</v>
      </c>
      <c r="J302" t="s">
        <v>3365</v>
      </c>
      <c r="K302" t="s">
        <v>2428</v>
      </c>
      <c r="L302">
        <v>87405574</v>
      </c>
      <c r="N302" t="s">
        <v>282</v>
      </c>
      <c r="O302">
        <v>8300</v>
      </c>
      <c r="P302" t="s">
        <v>839</v>
      </c>
      <c r="Q302" t="s">
        <v>214</v>
      </c>
      <c r="T302">
        <v>15</v>
      </c>
      <c r="U302" s="62" t="str">
        <f>VLOOKUP(A302,'Rettelse til drænsystem'!$G$4:$H$424,2,FALSE)</f>
        <v>Systematisk drænet</v>
      </c>
      <c r="V302" t="s">
        <v>1104</v>
      </c>
      <c r="W302" t="s">
        <v>239</v>
      </c>
      <c r="X302">
        <v>5</v>
      </c>
      <c r="Y302" t="s">
        <v>1106</v>
      </c>
      <c r="Z302">
        <v>1</v>
      </c>
      <c r="AA302" t="s">
        <v>282</v>
      </c>
      <c r="AB302" t="s">
        <v>282</v>
      </c>
      <c r="AC302">
        <v>3</v>
      </c>
      <c r="AD302" t="s">
        <v>253</v>
      </c>
      <c r="AE302">
        <v>0.34</v>
      </c>
      <c r="AF302" t="s">
        <v>282</v>
      </c>
      <c r="AG302">
        <v>6</v>
      </c>
      <c r="AH302" t="s">
        <v>195</v>
      </c>
      <c r="AI302">
        <v>0.33</v>
      </c>
      <c r="AJ302" t="s">
        <v>282</v>
      </c>
      <c r="AK302">
        <v>17</v>
      </c>
      <c r="AL302" t="s">
        <v>315</v>
      </c>
      <c r="AM302">
        <v>0.33</v>
      </c>
      <c r="AN302" t="s">
        <v>3366</v>
      </c>
      <c r="AO302" t="s">
        <v>192</v>
      </c>
      <c r="AP302" t="s">
        <v>192</v>
      </c>
      <c r="AQ302" t="s">
        <v>234</v>
      </c>
      <c r="AR302" t="s">
        <v>282</v>
      </c>
      <c r="AS302">
        <v>492.40000000000009</v>
      </c>
      <c r="AT302">
        <v>505.30000000000007</v>
      </c>
      <c r="AU302">
        <v>300.6011666666659</v>
      </c>
      <c r="AV302">
        <v>45.95430089613005</v>
      </c>
      <c r="AW302">
        <v>15.26694099551084</v>
      </c>
      <c r="AX302">
        <v>50.549730985743061</v>
      </c>
      <c r="AY302">
        <v>16.793635095061926</v>
      </c>
      <c r="BA302">
        <v>96</v>
      </c>
      <c r="BB302">
        <v>25</v>
      </c>
      <c r="BC302" t="s">
        <v>1066</v>
      </c>
      <c r="BD302" t="s">
        <v>1090</v>
      </c>
      <c r="BE302" t="s">
        <v>2596</v>
      </c>
      <c r="BF302">
        <v>1</v>
      </c>
      <c r="BG302" t="s">
        <v>3367</v>
      </c>
      <c r="BH302">
        <v>3.4</v>
      </c>
      <c r="BI302">
        <v>4.21</v>
      </c>
      <c r="BJ302">
        <v>0.02</v>
      </c>
      <c r="BK302" t="s">
        <v>282</v>
      </c>
      <c r="BL302" t="s">
        <v>282</v>
      </c>
      <c r="BM302" t="s">
        <v>282</v>
      </c>
      <c r="BN302" t="s">
        <v>282</v>
      </c>
      <c r="BO302" t="s">
        <v>282</v>
      </c>
      <c r="BP302" t="s">
        <v>282</v>
      </c>
      <c r="BQ302" t="s">
        <v>282</v>
      </c>
      <c r="BR302" t="s">
        <v>282</v>
      </c>
      <c r="BS302" t="s">
        <v>282</v>
      </c>
      <c r="BT302" t="s">
        <v>282</v>
      </c>
      <c r="BU302" t="s">
        <v>3368</v>
      </c>
      <c r="BV302">
        <v>6</v>
      </c>
      <c r="BW302" t="s">
        <v>1068</v>
      </c>
      <c r="BX302" t="s">
        <v>3077</v>
      </c>
      <c r="BY302" t="s">
        <v>2596</v>
      </c>
      <c r="BZ302" t="s">
        <v>2526</v>
      </c>
      <c r="CA302" t="s">
        <v>3369</v>
      </c>
      <c r="CB302" t="s">
        <v>282</v>
      </c>
      <c r="CC302" t="s">
        <v>282</v>
      </c>
      <c r="CD302" t="s">
        <v>282</v>
      </c>
      <c r="CE302" t="s">
        <v>282</v>
      </c>
      <c r="CF302" t="s">
        <v>282</v>
      </c>
      <c r="CG302" t="s">
        <v>282</v>
      </c>
      <c r="CH302" t="s">
        <v>282</v>
      </c>
      <c r="CI302" t="s">
        <v>282</v>
      </c>
      <c r="CJ302" t="s">
        <v>282</v>
      </c>
      <c r="CK302" t="s">
        <v>282</v>
      </c>
      <c r="CL302" t="s">
        <v>282</v>
      </c>
      <c r="CM302" t="s">
        <v>282</v>
      </c>
      <c r="CN302" t="s">
        <v>282</v>
      </c>
      <c r="CO302">
        <v>98</v>
      </c>
      <c r="CP302" t="s">
        <v>282</v>
      </c>
      <c r="CQ302" t="s">
        <v>282</v>
      </c>
      <c r="CR302" t="s">
        <v>3077</v>
      </c>
      <c r="CS302" t="s">
        <v>282</v>
      </c>
      <c r="CT302" t="s">
        <v>282</v>
      </c>
      <c r="CU302" t="s">
        <v>282</v>
      </c>
      <c r="CV302">
        <v>9.59</v>
      </c>
      <c r="CW302">
        <v>9.91</v>
      </c>
      <c r="CX302">
        <v>0.02</v>
      </c>
      <c r="CY302" t="s">
        <v>282</v>
      </c>
      <c r="CZ302" t="s">
        <v>282</v>
      </c>
      <c r="DA302" t="s">
        <v>282</v>
      </c>
      <c r="DB302" t="s">
        <v>282</v>
      </c>
      <c r="DC302" t="s">
        <v>282</v>
      </c>
      <c r="DD302" t="s">
        <v>282</v>
      </c>
      <c r="DE302" t="s">
        <v>282</v>
      </c>
      <c r="DF302" t="s">
        <v>282</v>
      </c>
      <c r="DG302" t="s">
        <v>282</v>
      </c>
      <c r="DH302" t="s">
        <v>282</v>
      </c>
      <c r="DJ302">
        <v>2</v>
      </c>
      <c r="DK302">
        <v>6.4950000000000001</v>
      </c>
      <c r="DL302">
        <v>7.0600000000000005</v>
      </c>
      <c r="DM302">
        <v>0.02</v>
      </c>
      <c r="DN302">
        <v>19.524045774999951</v>
      </c>
      <c r="DO302">
        <v>21.222442366666616</v>
      </c>
      <c r="DP302">
        <v>6.0120233333333183E-2</v>
      </c>
      <c r="DR302">
        <v>7.2149999999999999</v>
      </c>
      <c r="DS302">
        <v>7.7449999999999992</v>
      </c>
      <c r="DT302">
        <v>2.5000000000000001E-2</v>
      </c>
      <c r="DU302">
        <v>20.355042174999941</v>
      </c>
      <c r="DV302">
        <v>21.850284358333266</v>
      </c>
      <c r="DW302">
        <v>7.0530291666666467E-2</v>
      </c>
      <c r="DX302">
        <v>282.12116666666583</v>
      </c>
    </row>
    <row r="303" spans="1:131" x14ac:dyDescent="0.25">
      <c r="A303" s="56" t="s">
        <v>3537</v>
      </c>
      <c r="B303" t="s">
        <v>2778</v>
      </c>
      <c r="D303">
        <v>0</v>
      </c>
      <c r="E303">
        <v>0</v>
      </c>
      <c r="H303">
        <v>9280</v>
      </c>
      <c r="I303" t="s">
        <v>643</v>
      </c>
      <c r="J303" t="s">
        <v>3365</v>
      </c>
      <c r="K303" t="s">
        <v>2428</v>
      </c>
      <c r="L303">
        <v>87405574</v>
      </c>
      <c r="N303" t="s">
        <v>282</v>
      </c>
      <c r="O303">
        <v>9280</v>
      </c>
      <c r="P303" t="s">
        <v>643</v>
      </c>
      <c r="Q303" t="s">
        <v>191</v>
      </c>
      <c r="T303">
        <v>12</v>
      </c>
      <c r="U303" s="62" t="str">
        <f>VLOOKUP(A303,'Rettelse til drænsystem'!$G$4:$H$424,2,FALSE)</f>
        <v>Systematisk drænet</v>
      </c>
      <c r="V303" t="s">
        <v>1104</v>
      </c>
      <c r="W303" t="s">
        <v>193</v>
      </c>
      <c r="X303">
        <v>3</v>
      </c>
      <c r="Y303" t="s">
        <v>1064</v>
      </c>
      <c r="Z303">
        <v>1</v>
      </c>
      <c r="AA303" t="s">
        <v>282</v>
      </c>
      <c r="AB303" t="s">
        <v>282</v>
      </c>
      <c r="AC303">
        <v>6</v>
      </c>
      <c r="AD303" t="s">
        <v>195</v>
      </c>
      <c r="AE303">
        <v>1</v>
      </c>
      <c r="AF303" t="s">
        <v>282</v>
      </c>
      <c r="AG303" t="s">
        <v>282</v>
      </c>
      <c r="AH303" t="s">
        <v>282</v>
      </c>
      <c r="AI303" t="s">
        <v>282</v>
      </c>
      <c r="AJ303" t="s">
        <v>282</v>
      </c>
      <c r="AK303" t="s">
        <v>282</v>
      </c>
      <c r="AL303" t="s">
        <v>282</v>
      </c>
      <c r="AM303" t="s">
        <v>282</v>
      </c>
      <c r="AN303" t="s">
        <v>282</v>
      </c>
      <c r="AO303" t="s">
        <v>197</v>
      </c>
      <c r="AP303" t="s">
        <v>197</v>
      </c>
      <c r="AQ303" t="s">
        <v>198</v>
      </c>
      <c r="AR303" t="s">
        <v>282</v>
      </c>
      <c r="AS303">
        <v>531.1</v>
      </c>
      <c r="AT303">
        <v>600.79999999999984</v>
      </c>
      <c r="AU303">
        <v>387.17666666666577</v>
      </c>
      <c r="AV303">
        <v>60.095755804825046</v>
      </c>
      <c r="AW303">
        <v>15.521533444205105</v>
      </c>
      <c r="AX303">
        <v>66.105331385307551</v>
      </c>
      <c r="AY303">
        <v>17.073686788625615</v>
      </c>
      <c r="BA303">
        <v>99</v>
      </c>
      <c r="BB303">
        <v>25</v>
      </c>
      <c r="BC303" t="s">
        <v>1066</v>
      </c>
      <c r="BD303" t="s">
        <v>1090</v>
      </c>
      <c r="BE303" t="s">
        <v>737</v>
      </c>
      <c r="BF303">
        <v>2</v>
      </c>
      <c r="BG303" t="s">
        <v>282</v>
      </c>
      <c r="BH303">
        <v>2.38</v>
      </c>
      <c r="BI303">
        <v>6.22</v>
      </c>
      <c r="BJ303">
        <v>0.67</v>
      </c>
      <c r="BK303" t="s">
        <v>282</v>
      </c>
      <c r="BL303" t="s">
        <v>282</v>
      </c>
      <c r="BM303" t="s">
        <v>282</v>
      </c>
      <c r="BN303" t="s">
        <v>282</v>
      </c>
      <c r="BO303" t="s">
        <v>282</v>
      </c>
      <c r="BP303" t="s">
        <v>282</v>
      </c>
      <c r="BQ303" t="s">
        <v>282</v>
      </c>
      <c r="BR303" t="s">
        <v>282</v>
      </c>
      <c r="BS303" t="s">
        <v>282</v>
      </c>
      <c r="BT303" t="s">
        <v>282</v>
      </c>
      <c r="BU303">
        <v>100</v>
      </c>
      <c r="BV303">
        <v>13</v>
      </c>
      <c r="BW303" t="s">
        <v>1068</v>
      </c>
      <c r="BX303" t="s">
        <v>3077</v>
      </c>
      <c r="BY303" t="s">
        <v>737</v>
      </c>
      <c r="BZ303">
        <v>2</v>
      </c>
      <c r="CA303" t="s">
        <v>282</v>
      </c>
      <c r="CB303">
        <v>7.81</v>
      </c>
      <c r="CC303">
        <v>8.7899999999999991</v>
      </c>
      <c r="CD303">
        <v>0.17</v>
      </c>
      <c r="CE303" t="s">
        <v>282</v>
      </c>
      <c r="CF303" t="s">
        <v>282</v>
      </c>
      <c r="CG303" t="s">
        <v>282</v>
      </c>
      <c r="CH303" t="s">
        <v>282</v>
      </c>
      <c r="CI303" t="s">
        <v>282</v>
      </c>
      <c r="CJ303" t="s">
        <v>282</v>
      </c>
      <c r="CK303" t="s">
        <v>282</v>
      </c>
      <c r="CL303" t="s">
        <v>282</v>
      </c>
      <c r="CM303" t="s">
        <v>282</v>
      </c>
      <c r="CN303" t="s">
        <v>282</v>
      </c>
      <c r="CO303">
        <v>101</v>
      </c>
      <c r="CP303" t="s">
        <v>282</v>
      </c>
      <c r="CQ303" t="s">
        <v>282</v>
      </c>
      <c r="CR303" t="s">
        <v>3077</v>
      </c>
      <c r="CS303" t="s">
        <v>282</v>
      </c>
      <c r="CT303" t="s">
        <v>282</v>
      </c>
      <c r="CU303" t="s">
        <v>282</v>
      </c>
      <c r="CV303">
        <v>4.41</v>
      </c>
      <c r="CW303">
        <v>5.74</v>
      </c>
      <c r="CX303">
        <v>0.27</v>
      </c>
      <c r="CY303" t="s">
        <v>282</v>
      </c>
      <c r="CZ303" t="s">
        <v>282</v>
      </c>
      <c r="DA303" t="s">
        <v>282</v>
      </c>
      <c r="DB303" t="s">
        <v>282</v>
      </c>
      <c r="DC303" t="s">
        <v>282</v>
      </c>
      <c r="DD303" t="s">
        <v>282</v>
      </c>
      <c r="DE303" t="s">
        <v>282</v>
      </c>
      <c r="DF303" t="s">
        <v>282</v>
      </c>
      <c r="DG303" t="s">
        <v>282</v>
      </c>
      <c r="DH303" t="s">
        <v>282</v>
      </c>
      <c r="DJ303">
        <v>3</v>
      </c>
      <c r="DK303">
        <v>4.8666666666666663</v>
      </c>
      <c r="DL303">
        <v>6.916666666666667</v>
      </c>
      <c r="DM303">
        <v>0.37000000000000005</v>
      </c>
      <c r="DN303">
        <v>18.842597777777733</v>
      </c>
      <c r="DO303">
        <v>26.779719444444382</v>
      </c>
      <c r="DP303">
        <v>1.4325536666666636</v>
      </c>
      <c r="DR303">
        <v>2.98</v>
      </c>
      <c r="DS303">
        <v>5.7566666666666668</v>
      </c>
      <c r="DT303">
        <v>0.52666666666666673</v>
      </c>
      <c r="DU303">
        <v>6.7957906666666457</v>
      </c>
      <c r="DV303">
        <v>13.127886444444403</v>
      </c>
      <c r="DW303">
        <v>1.2010457777777741</v>
      </c>
      <c r="DX303">
        <v>228.04666666666594</v>
      </c>
    </row>
    <row r="304" spans="1:131" x14ac:dyDescent="0.25">
      <c r="A304" s="56" t="s">
        <v>3538</v>
      </c>
      <c r="B304" t="s">
        <v>2780</v>
      </c>
      <c r="D304">
        <v>0</v>
      </c>
      <c r="E304">
        <v>0</v>
      </c>
      <c r="H304">
        <v>6971</v>
      </c>
      <c r="I304" t="s">
        <v>2782</v>
      </c>
      <c r="J304" t="s">
        <v>3365</v>
      </c>
      <c r="K304" t="s">
        <v>2428</v>
      </c>
      <c r="L304">
        <v>87405574</v>
      </c>
      <c r="N304" t="s">
        <v>282</v>
      </c>
      <c r="O304">
        <v>6971</v>
      </c>
      <c r="P304" t="s">
        <v>2782</v>
      </c>
      <c r="Q304" t="s">
        <v>214</v>
      </c>
      <c r="T304">
        <v>10</v>
      </c>
      <c r="U304" s="62" t="str">
        <f>VLOOKUP(A304,'Rettelse til drænsystem'!$G$4:$H$424,2,FALSE)</f>
        <v>Systematisk drænet</v>
      </c>
      <c r="V304" t="s">
        <v>1058</v>
      </c>
      <c r="W304" t="s">
        <v>239</v>
      </c>
      <c r="X304">
        <v>5</v>
      </c>
      <c r="Y304" t="s">
        <v>1181</v>
      </c>
      <c r="Z304">
        <v>1</v>
      </c>
      <c r="AA304" t="s">
        <v>282</v>
      </c>
      <c r="AB304" t="s">
        <v>282</v>
      </c>
      <c r="AC304">
        <v>14</v>
      </c>
      <c r="AD304" t="s">
        <v>229</v>
      </c>
      <c r="AE304">
        <v>0.7</v>
      </c>
      <c r="AF304" t="s">
        <v>282</v>
      </c>
      <c r="AG304">
        <v>12</v>
      </c>
      <c r="AH304" t="s">
        <v>222</v>
      </c>
      <c r="AI304">
        <v>0.2</v>
      </c>
      <c r="AJ304" t="s">
        <v>282</v>
      </c>
      <c r="AK304">
        <v>2</v>
      </c>
      <c r="AL304" t="s">
        <v>196</v>
      </c>
      <c r="AM304">
        <v>0.1</v>
      </c>
      <c r="AN304" t="s">
        <v>282</v>
      </c>
      <c r="AO304" t="s">
        <v>192</v>
      </c>
      <c r="AP304" t="s">
        <v>192</v>
      </c>
      <c r="AQ304" t="s">
        <v>198</v>
      </c>
      <c r="AR304" t="s">
        <v>282</v>
      </c>
      <c r="AS304">
        <v>745.49999999999977</v>
      </c>
      <c r="AT304">
        <v>1115.4999999999998</v>
      </c>
      <c r="AU304">
        <v>1032.6419999999994</v>
      </c>
      <c r="AV304">
        <v>88.437014303025123</v>
      </c>
      <c r="AW304">
        <v>8.4701217176609163</v>
      </c>
      <c r="AX304">
        <v>97.280715733327639</v>
      </c>
      <c r="AY304">
        <v>9.3171338894270086</v>
      </c>
      <c r="BA304">
        <v>102</v>
      </c>
      <c r="BB304">
        <v>26</v>
      </c>
      <c r="BC304" t="s">
        <v>1066</v>
      </c>
      <c r="BD304" t="s">
        <v>1090</v>
      </c>
      <c r="BE304" t="s">
        <v>3370</v>
      </c>
      <c r="BF304">
        <v>5</v>
      </c>
      <c r="BG304" t="s">
        <v>282</v>
      </c>
      <c r="BH304" t="s">
        <v>282</v>
      </c>
      <c r="BI304" t="s">
        <v>282</v>
      </c>
      <c r="BJ304" t="s">
        <v>282</v>
      </c>
      <c r="BK304" t="s">
        <v>282</v>
      </c>
      <c r="BL304" t="s">
        <v>282</v>
      </c>
      <c r="BM304" t="s">
        <v>282</v>
      </c>
      <c r="BN304" t="s">
        <v>282</v>
      </c>
      <c r="BO304" t="s">
        <v>282</v>
      </c>
      <c r="BP304" t="s">
        <v>282</v>
      </c>
      <c r="BQ304" t="s">
        <v>282</v>
      </c>
      <c r="BR304" t="s">
        <v>282</v>
      </c>
      <c r="BS304" t="s">
        <v>282</v>
      </c>
      <c r="BT304" t="s">
        <v>282</v>
      </c>
      <c r="BU304">
        <v>103</v>
      </c>
      <c r="BV304" t="s">
        <v>282</v>
      </c>
      <c r="BW304" t="s">
        <v>282</v>
      </c>
      <c r="BX304" t="s">
        <v>3077</v>
      </c>
      <c r="BY304" t="s">
        <v>282</v>
      </c>
      <c r="BZ304" t="s">
        <v>282</v>
      </c>
      <c r="CA304" t="s">
        <v>282</v>
      </c>
      <c r="CB304" t="s">
        <v>282</v>
      </c>
      <c r="CC304" t="s">
        <v>282</v>
      </c>
      <c r="CD304" t="s">
        <v>282</v>
      </c>
      <c r="CE304" t="s">
        <v>282</v>
      </c>
      <c r="CF304" t="s">
        <v>282</v>
      </c>
      <c r="CG304" t="s">
        <v>282</v>
      </c>
      <c r="CH304" t="s">
        <v>282</v>
      </c>
      <c r="CI304" t="s">
        <v>282</v>
      </c>
      <c r="CJ304" t="s">
        <v>282</v>
      </c>
      <c r="CK304" t="s">
        <v>282</v>
      </c>
      <c r="CL304" t="s">
        <v>282</v>
      </c>
      <c r="CM304" t="s">
        <v>282</v>
      </c>
      <c r="CN304" t="s">
        <v>282</v>
      </c>
      <c r="CO304">
        <v>104</v>
      </c>
      <c r="CP304" t="s">
        <v>282</v>
      </c>
      <c r="CQ304" t="s">
        <v>282</v>
      </c>
      <c r="CR304" t="s">
        <v>3077</v>
      </c>
      <c r="CS304" t="s">
        <v>282</v>
      </c>
      <c r="CT304" t="s">
        <v>282</v>
      </c>
      <c r="CU304" t="s">
        <v>282</v>
      </c>
      <c r="CV304" t="s">
        <v>282</v>
      </c>
      <c r="CW304" t="s">
        <v>282</v>
      </c>
      <c r="CX304" t="s">
        <v>282</v>
      </c>
      <c r="CY304" t="s">
        <v>282</v>
      </c>
      <c r="CZ304" t="s">
        <v>282</v>
      </c>
      <c r="DA304" t="s">
        <v>282</v>
      </c>
      <c r="DB304" t="s">
        <v>282</v>
      </c>
      <c r="DC304" t="s">
        <v>282</v>
      </c>
      <c r="DD304" t="s">
        <v>282</v>
      </c>
      <c r="DE304" t="s">
        <v>282</v>
      </c>
      <c r="DF304" t="s">
        <v>282</v>
      </c>
      <c r="DG304" t="s">
        <v>282</v>
      </c>
      <c r="DH304" t="s">
        <v>282</v>
      </c>
      <c r="DJ304">
        <v>3</v>
      </c>
      <c r="DK304" t="s">
        <v>282</v>
      </c>
      <c r="DL304" t="s">
        <v>282</v>
      </c>
      <c r="DM304" t="s">
        <v>282</v>
      </c>
      <c r="DN304" t="s">
        <v>282</v>
      </c>
      <c r="DO304" t="s">
        <v>282</v>
      </c>
      <c r="DP304" t="s">
        <v>282</v>
      </c>
      <c r="DR304">
        <v>6.7333333333333334</v>
      </c>
      <c r="DS304">
        <v>7.3666666666666671</v>
      </c>
      <c r="DT304">
        <v>0.01</v>
      </c>
      <c r="DU304">
        <v>55.604540000000014</v>
      </c>
      <c r="DV304">
        <v>60.834670000000017</v>
      </c>
      <c r="DW304">
        <v>8.2581000000000029E-2</v>
      </c>
      <c r="DX304">
        <v>825.81000000000017</v>
      </c>
    </row>
    <row r="305" spans="1:128" x14ac:dyDescent="0.25">
      <c r="A305" s="56" t="s">
        <v>3539</v>
      </c>
      <c r="B305" t="s">
        <v>2524</v>
      </c>
      <c r="D305">
        <v>0</v>
      </c>
      <c r="E305">
        <v>0</v>
      </c>
      <c r="H305">
        <v>6683</v>
      </c>
      <c r="I305" t="s">
        <v>719</v>
      </c>
      <c r="J305" t="s">
        <v>3365</v>
      </c>
      <c r="K305" t="s">
        <v>2428</v>
      </c>
      <c r="L305">
        <v>87405574</v>
      </c>
      <c r="N305" t="s">
        <v>282</v>
      </c>
      <c r="O305">
        <v>6683</v>
      </c>
      <c r="P305" t="s">
        <v>719</v>
      </c>
      <c r="Q305" t="s">
        <v>191</v>
      </c>
      <c r="T305">
        <v>9</v>
      </c>
      <c r="U305" s="62" t="str">
        <f>VLOOKUP(A305,'Rettelse til drænsystem'!$G$4:$H$424,2,FALSE)</f>
        <v>Kombination</v>
      </c>
      <c r="V305" t="s">
        <v>1165</v>
      </c>
      <c r="W305" t="s">
        <v>193</v>
      </c>
      <c r="X305">
        <v>4</v>
      </c>
      <c r="Y305" t="s">
        <v>1120</v>
      </c>
      <c r="Z305">
        <v>0.6</v>
      </c>
      <c r="AA305" t="s">
        <v>1088</v>
      </c>
      <c r="AB305">
        <v>0.4</v>
      </c>
      <c r="AC305">
        <v>2</v>
      </c>
      <c r="AD305" t="s">
        <v>196</v>
      </c>
      <c r="AE305">
        <v>1</v>
      </c>
      <c r="AF305" t="s">
        <v>282</v>
      </c>
      <c r="AG305" t="s">
        <v>282</v>
      </c>
      <c r="AH305" t="s">
        <v>282</v>
      </c>
      <c r="AI305" t="s">
        <v>282</v>
      </c>
      <c r="AJ305" t="s">
        <v>282</v>
      </c>
      <c r="AK305" t="s">
        <v>282</v>
      </c>
      <c r="AL305" t="s">
        <v>282</v>
      </c>
      <c r="AM305" t="s">
        <v>282</v>
      </c>
      <c r="AN305" t="s">
        <v>282</v>
      </c>
      <c r="AO305" t="s">
        <v>197</v>
      </c>
      <c r="AP305" t="s">
        <v>197</v>
      </c>
      <c r="AQ305" t="s">
        <v>198</v>
      </c>
      <c r="AR305" t="s">
        <v>282</v>
      </c>
      <c r="AS305">
        <v>747.30000000000018</v>
      </c>
      <c r="AT305">
        <v>885.49999999999989</v>
      </c>
      <c r="AU305">
        <v>764.73666666666622</v>
      </c>
      <c r="AV305">
        <v>79.029601253288277</v>
      </c>
      <c r="AW305">
        <v>10.30897702147853</v>
      </c>
      <c r="AX305">
        <v>86.932561378617109</v>
      </c>
      <c r="AY305">
        <v>11.339874723626384</v>
      </c>
      <c r="BA305">
        <v>105</v>
      </c>
      <c r="BB305">
        <v>25</v>
      </c>
      <c r="BC305" t="s">
        <v>1066</v>
      </c>
      <c r="BD305" t="s">
        <v>1090</v>
      </c>
      <c r="BE305" t="s">
        <v>718</v>
      </c>
      <c r="BF305">
        <v>3</v>
      </c>
      <c r="BG305" t="s">
        <v>282</v>
      </c>
      <c r="BH305">
        <v>7.41</v>
      </c>
      <c r="BI305">
        <v>9.74</v>
      </c>
      <c r="BJ305" t="s">
        <v>3078</v>
      </c>
      <c r="BK305" t="s">
        <v>282</v>
      </c>
      <c r="BL305" t="s">
        <v>282</v>
      </c>
      <c r="BM305" t="s">
        <v>282</v>
      </c>
      <c r="BN305" t="s">
        <v>282</v>
      </c>
      <c r="BO305" t="s">
        <v>282</v>
      </c>
      <c r="BP305" t="s">
        <v>282</v>
      </c>
      <c r="BQ305" t="s">
        <v>282</v>
      </c>
      <c r="BR305" t="s">
        <v>282</v>
      </c>
      <c r="BS305" t="s">
        <v>282</v>
      </c>
      <c r="BT305" t="s">
        <v>282</v>
      </c>
      <c r="BU305">
        <v>106</v>
      </c>
      <c r="BV305">
        <v>6</v>
      </c>
      <c r="BW305" t="s">
        <v>1068</v>
      </c>
      <c r="BX305" t="s">
        <v>3077</v>
      </c>
      <c r="BY305" t="s">
        <v>718</v>
      </c>
      <c r="BZ305">
        <v>5</v>
      </c>
      <c r="CA305" t="s">
        <v>3371</v>
      </c>
      <c r="CB305">
        <v>7.44</v>
      </c>
      <c r="CC305">
        <v>7.72</v>
      </c>
      <c r="CD305" t="s">
        <v>3078</v>
      </c>
      <c r="CE305" t="s">
        <v>282</v>
      </c>
      <c r="CF305" t="s">
        <v>282</v>
      </c>
      <c r="CG305" t="s">
        <v>282</v>
      </c>
      <c r="CH305" t="s">
        <v>282</v>
      </c>
      <c r="CI305" t="s">
        <v>282</v>
      </c>
      <c r="CJ305" t="s">
        <v>282</v>
      </c>
      <c r="CK305" t="s">
        <v>282</v>
      </c>
      <c r="CL305" t="s">
        <v>282</v>
      </c>
      <c r="CM305" t="s">
        <v>282</v>
      </c>
      <c r="CN305" t="s">
        <v>282</v>
      </c>
      <c r="CO305">
        <v>107</v>
      </c>
      <c r="CP305">
        <v>10</v>
      </c>
      <c r="CQ305" t="s">
        <v>1069</v>
      </c>
      <c r="CR305" t="s">
        <v>3077</v>
      </c>
      <c r="CS305" t="s">
        <v>718</v>
      </c>
      <c r="CT305">
        <v>4</v>
      </c>
      <c r="CU305" t="s">
        <v>3372</v>
      </c>
      <c r="CV305">
        <v>8.0399999999999991</v>
      </c>
      <c r="CW305">
        <v>8.6999999999999993</v>
      </c>
      <c r="CX305" t="s">
        <v>3078</v>
      </c>
      <c r="CY305" t="s">
        <v>282</v>
      </c>
      <c r="CZ305" t="s">
        <v>282</v>
      </c>
      <c r="DA305" t="s">
        <v>282</v>
      </c>
      <c r="DB305" t="s">
        <v>282</v>
      </c>
      <c r="DC305" t="s">
        <v>282</v>
      </c>
      <c r="DD305" t="s">
        <v>282</v>
      </c>
      <c r="DE305" t="s">
        <v>282</v>
      </c>
      <c r="DF305" t="s">
        <v>282</v>
      </c>
      <c r="DG305" t="s">
        <v>282</v>
      </c>
      <c r="DH305" t="s">
        <v>282</v>
      </c>
      <c r="DJ305">
        <v>3</v>
      </c>
      <c r="DK305">
        <v>7.63</v>
      </c>
      <c r="DL305">
        <v>8.7200000000000006</v>
      </c>
      <c r="DM305" t="s">
        <v>282</v>
      </c>
      <c r="DN305">
        <v>58.349407666666629</v>
      </c>
      <c r="DO305">
        <v>66.685037333333298</v>
      </c>
      <c r="DP305" t="s">
        <v>282</v>
      </c>
      <c r="DR305">
        <v>6.2166666666666659</v>
      </c>
      <c r="DS305">
        <v>7.11</v>
      </c>
      <c r="DT305">
        <v>0.01</v>
      </c>
      <c r="DU305">
        <v>37.353256111111087</v>
      </c>
      <c r="DV305">
        <v>42.720908999999985</v>
      </c>
      <c r="DW305">
        <v>6.0085666666666634E-2</v>
      </c>
      <c r="DX305">
        <v>600.85666666666634</v>
      </c>
    </row>
    <row r="306" spans="1:128" x14ac:dyDescent="0.25">
      <c r="A306" s="56" t="s">
        <v>3540</v>
      </c>
      <c r="B306" t="s">
        <v>2740</v>
      </c>
      <c r="D306">
        <v>0</v>
      </c>
      <c r="E306">
        <v>0</v>
      </c>
      <c r="H306">
        <v>9260</v>
      </c>
      <c r="I306" t="s">
        <v>601</v>
      </c>
      <c r="J306" t="s">
        <v>3365</v>
      </c>
      <c r="K306" t="s">
        <v>2428</v>
      </c>
      <c r="L306">
        <v>87405574</v>
      </c>
      <c r="N306" t="s">
        <v>282</v>
      </c>
      <c r="O306">
        <v>9260</v>
      </c>
      <c r="P306" t="s">
        <v>601</v>
      </c>
      <c r="Q306" t="s">
        <v>191</v>
      </c>
      <c r="T306">
        <v>12</v>
      </c>
      <c r="U306" s="62" t="str">
        <f>VLOOKUP(A306,'Rettelse til drænsystem'!$G$4:$H$424,2,FALSE)</f>
        <v>Systematisk drænet</v>
      </c>
      <c r="V306" t="s">
        <v>1058</v>
      </c>
      <c r="W306" t="s">
        <v>193</v>
      </c>
      <c r="X306">
        <v>7</v>
      </c>
      <c r="Y306" t="s">
        <v>1088</v>
      </c>
      <c r="Z306">
        <v>1</v>
      </c>
      <c r="AA306" t="s">
        <v>282</v>
      </c>
      <c r="AB306" t="s">
        <v>282</v>
      </c>
      <c r="AC306">
        <v>6</v>
      </c>
      <c r="AD306" t="s">
        <v>195</v>
      </c>
      <c r="AE306">
        <v>1</v>
      </c>
      <c r="AF306" t="s">
        <v>282</v>
      </c>
      <c r="AG306" t="s">
        <v>282</v>
      </c>
      <c r="AH306" t="s">
        <v>282</v>
      </c>
      <c r="AI306" t="s">
        <v>282</v>
      </c>
      <c r="AJ306" t="s">
        <v>282</v>
      </c>
      <c r="AK306" t="s">
        <v>282</v>
      </c>
      <c r="AL306" t="s">
        <v>282</v>
      </c>
      <c r="AM306" t="s">
        <v>282</v>
      </c>
      <c r="AN306" t="s">
        <v>282</v>
      </c>
      <c r="AO306" t="s">
        <v>197</v>
      </c>
      <c r="AP306" t="s">
        <v>197</v>
      </c>
      <c r="AQ306" t="s">
        <v>198</v>
      </c>
      <c r="AR306" t="s">
        <v>282</v>
      </c>
      <c r="AS306">
        <v>531.1</v>
      </c>
      <c r="AT306">
        <v>648.20000000000005</v>
      </c>
      <c r="AU306">
        <v>482.07333333333304</v>
      </c>
      <c r="AV306">
        <v>55.38629311667848</v>
      </c>
      <c r="AW306">
        <v>11.48918417322645</v>
      </c>
      <c r="AX306">
        <v>60.924922428346335</v>
      </c>
      <c r="AY306">
        <v>12.638102590549096</v>
      </c>
      <c r="BA306">
        <v>108</v>
      </c>
      <c r="BB306">
        <v>28</v>
      </c>
      <c r="BC306" t="s">
        <v>1066</v>
      </c>
      <c r="BD306" t="s">
        <v>1090</v>
      </c>
      <c r="BE306" t="s">
        <v>2741</v>
      </c>
      <c r="BF306">
        <v>5</v>
      </c>
      <c r="BG306" t="s">
        <v>282</v>
      </c>
      <c r="BH306">
        <v>0.08</v>
      </c>
      <c r="BI306">
        <v>0.73</v>
      </c>
      <c r="BJ306">
        <v>0.05</v>
      </c>
      <c r="BK306" t="s">
        <v>282</v>
      </c>
      <c r="BL306" t="s">
        <v>282</v>
      </c>
      <c r="BM306" t="s">
        <v>282</v>
      </c>
      <c r="BN306" t="s">
        <v>282</v>
      </c>
      <c r="BO306" t="s">
        <v>282</v>
      </c>
      <c r="BP306" t="s">
        <v>282</v>
      </c>
      <c r="BQ306" t="s">
        <v>282</v>
      </c>
      <c r="BR306" t="s">
        <v>282</v>
      </c>
      <c r="BS306" t="s">
        <v>282</v>
      </c>
      <c r="BT306" t="s">
        <v>282</v>
      </c>
      <c r="BU306">
        <v>109</v>
      </c>
      <c r="BV306" t="s">
        <v>282</v>
      </c>
      <c r="BW306" t="s">
        <v>282</v>
      </c>
      <c r="BX306" t="s">
        <v>3077</v>
      </c>
      <c r="BY306" t="s">
        <v>282</v>
      </c>
      <c r="BZ306" t="s">
        <v>282</v>
      </c>
      <c r="CA306" t="s">
        <v>282</v>
      </c>
      <c r="CB306">
        <v>0.5</v>
      </c>
      <c r="CC306">
        <v>1.21</v>
      </c>
      <c r="CD306">
        <v>0.05</v>
      </c>
      <c r="CE306" t="s">
        <v>282</v>
      </c>
      <c r="CF306" t="s">
        <v>282</v>
      </c>
      <c r="CG306" t="s">
        <v>282</v>
      </c>
      <c r="CH306" t="s">
        <v>282</v>
      </c>
      <c r="CI306" t="s">
        <v>282</v>
      </c>
      <c r="CJ306" t="s">
        <v>282</v>
      </c>
      <c r="CK306" t="s">
        <v>282</v>
      </c>
      <c r="CL306" t="s">
        <v>282</v>
      </c>
      <c r="CM306" t="s">
        <v>282</v>
      </c>
      <c r="CN306" t="s">
        <v>282</v>
      </c>
      <c r="CO306">
        <v>110</v>
      </c>
      <c r="CP306" t="s">
        <v>282</v>
      </c>
      <c r="CQ306" t="s">
        <v>282</v>
      </c>
      <c r="CR306" t="s">
        <v>3077</v>
      </c>
      <c r="CS306" t="s">
        <v>282</v>
      </c>
      <c r="CT306" t="s">
        <v>282</v>
      </c>
      <c r="CU306" t="s">
        <v>282</v>
      </c>
      <c r="CV306">
        <v>7.0000000000000007E-2</v>
      </c>
      <c r="CW306">
        <v>0.56000000000000005</v>
      </c>
      <c r="CX306">
        <v>0.12</v>
      </c>
      <c r="CY306" t="s">
        <v>282</v>
      </c>
      <c r="CZ306" t="s">
        <v>282</v>
      </c>
      <c r="DA306" t="s">
        <v>282</v>
      </c>
      <c r="DB306" t="s">
        <v>282</v>
      </c>
      <c r="DC306" t="s">
        <v>282</v>
      </c>
      <c r="DD306" t="s">
        <v>282</v>
      </c>
      <c r="DE306" t="s">
        <v>282</v>
      </c>
      <c r="DF306" t="s">
        <v>282</v>
      </c>
      <c r="DG306" t="s">
        <v>282</v>
      </c>
      <c r="DH306" t="s">
        <v>282</v>
      </c>
      <c r="DJ306">
        <v>3</v>
      </c>
      <c r="DK306">
        <v>0.21666666666666665</v>
      </c>
      <c r="DL306">
        <v>0.83333333333333337</v>
      </c>
      <c r="DM306">
        <v>7.3333333333333334E-2</v>
      </c>
      <c r="DN306">
        <v>1.0444922222222215</v>
      </c>
      <c r="DO306">
        <v>4.0172777777777755</v>
      </c>
      <c r="DP306">
        <v>0.35352044444444425</v>
      </c>
      <c r="DR306">
        <v>0.01</v>
      </c>
      <c r="DS306">
        <v>0.59</v>
      </c>
      <c r="DT306">
        <v>0.06</v>
      </c>
      <c r="DU306">
        <v>2.7560333333333298E-2</v>
      </c>
      <c r="DV306">
        <v>1.6260596666666645</v>
      </c>
      <c r="DW306">
        <v>0.16536199999999976</v>
      </c>
      <c r="DX306">
        <v>275.60333333333296</v>
      </c>
    </row>
    <row r="307" spans="1:128" x14ac:dyDescent="0.25">
      <c r="A307" s="56" t="s">
        <v>3541</v>
      </c>
      <c r="B307" t="s">
        <v>2970</v>
      </c>
      <c r="D307">
        <v>0</v>
      </c>
      <c r="E307">
        <v>0</v>
      </c>
      <c r="H307">
        <v>9240</v>
      </c>
      <c r="I307" t="s">
        <v>944</v>
      </c>
      <c r="J307" t="s">
        <v>3365</v>
      </c>
      <c r="K307" t="s">
        <v>2428</v>
      </c>
      <c r="L307">
        <v>87405574</v>
      </c>
      <c r="N307" t="s">
        <v>282</v>
      </c>
      <c r="O307">
        <v>9240</v>
      </c>
      <c r="P307" t="s">
        <v>944</v>
      </c>
      <c r="Q307" t="s">
        <v>191</v>
      </c>
      <c r="T307">
        <v>7</v>
      </c>
      <c r="U307" s="62" t="str">
        <f>VLOOKUP(A307,'Rettelse til drænsystem'!$G$4:$H$424,2,FALSE)</f>
        <v>Systematisk drænet</v>
      </c>
      <c r="V307" t="s">
        <v>1058</v>
      </c>
      <c r="W307" t="s">
        <v>193</v>
      </c>
      <c r="X307">
        <v>0.5</v>
      </c>
      <c r="Y307" t="s">
        <v>1095</v>
      </c>
      <c r="Z307">
        <v>0.4</v>
      </c>
      <c r="AA307" t="s">
        <v>1088</v>
      </c>
      <c r="AB307">
        <v>0.6</v>
      </c>
      <c r="AC307">
        <v>3</v>
      </c>
      <c r="AD307" t="s">
        <v>253</v>
      </c>
      <c r="AE307">
        <v>1</v>
      </c>
      <c r="AF307" t="s">
        <v>282</v>
      </c>
      <c r="AG307" t="s">
        <v>282</v>
      </c>
      <c r="AH307" t="s">
        <v>282</v>
      </c>
      <c r="AI307" t="s">
        <v>282</v>
      </c>
      <c r="AJ307" t="s">
        <v>282</v>
      </c>
      <c r="AK307" t="s">
        <v>282</v>
      </c>
      <c r="AL307" t="s">
        <v>282</v>
      </c>
      <c r="AM307" t="s">
        <v>282</v>
      </c>
      <c r="AN307" t="s">
        <v>3373</v>
      </c>
      <c r="AO307" t="s">
        <v>192</v>
      </c>
      <c r="AP307" t="s">
        <v>197</v>
      </c>
      <c r="AQ307" t="s">
        <v>198</v>
      </c>
      <c r="AR307" t="s">
        <v>282</v>
      </c>
      <c r="AS307">
        <v>603.10000000000014</v>
      </c>
      <c r="AT307">
        <v>718.59999999999968</v>
      </c>
      <c r="AU307">
        <v>548.12799999999947</v>
      </c>
      <c r="AV307">
        <v>27.984921079053521</v>
      </c>
      <c r="AW307">
        <v>5.102591201411494</v>
      </c>
      <c r="AX307">
        <v>30.783413186958875</v>
      </c>
      <c r="AY307">
        <v>5.612850321552644</v>
      </c>
      <c r="BA307">
        <v>111</v>
      </c>
      <c r="BB307">
        <v>25</v>
      </c>
      <c r="BC307" t="s">
        <v>1066</v>
      </c>
      <c r="BD307" t="s">
        <v>1090</v>
      </c>
      <c r="BE307" t="s">
        <v>2971</v>
      </c>
      <c r="BF307">
        <v>1</v>
      </c>
      <c r="BG307" t="s">
        <v>282</v>
      </c>
      <c r="BH307">
        <v>3.77</v>
      </c>
      <c r="BI307">
        <v>7.05</v>
      </c>
      <c r="BJ307">
        <v>0.31</v>
      </c>
      <c r="BK307" t="s">
        <v>282</v>
      </c>
      <c r="BL307" t="s">
        <v>282</v>
      </c>
      <c r="BM307" t="s">
        <v>282</v>
      </c>
      <c r="BN307" t="s">
        <v>282</v>
      </c>
      <c r="BO307" t="s">
        <v>282</v>
      </c>
      <c r="BP307" t="s">
        <v>282</v>
      </c>
      <c r="BQ307" t="s">
        <v>282</v>
      </c>
      <c r="BR307" t="s">
        <v>282</v>
      </c>
      <c r="BS307" t="s">
        <v>282</v>
      </c>
      <c r="BT307" t="s">
        <v>282</v>
      </c>
      <c r="BU307">
        <v>112</v>
      </c>
      <c r="BV307">
        <v>7</v>
      </c>
      <c r="BW307" t="s">
        <v>1068</v>
      </c>
      <c r="BX307" t="s">
        <v>3077</v>
      </c>
      <c r="BY307" t="s">
        <v>2971</v>
      </c>
      <c r="BZ307">
        <v>1.5</v>
      </c>
      <c r="CA307" t="s">
        <v>282</v>
      </c>
      <c r="CB307">
        <v>3.32</v>
      </c>
      <c r="CC307">
        <v>5.88</v>
      </c>
      <c r="CD307">
        <v>0.44</v>
      </c>
      <c r="CE307" t="s">
        <v>282</v>
      </c>
      <c r="CF307" t="s">
        <v>282</v>
      </c>
      <c r="CG307" t="s">
        <v>282</v>
      </c>
      <c r="CH307" t="s">
        <v>282</v>
      </c>
      <c r="CI307" t="s">
        <v>282</v>
      </c>
      <c r="CJ307" t="s">
        <v>282</v>
      </c>
      <c r="CK307" t="s">
        <v>282</v>
      </c>
      <c r="CL307" t="s">
        <v>282</v>
      </c>
      <c r="CM307" t="s">
        <v>282</v>
      </c>
      <c r="CN307" t="s">
        <v>282</v>
      </c>
      <c r="CO307">
        <v>113</v>
      </c>
      <c r="CP307">
        <v>11</v>
      </c>
      <c r="CQ307" t="s">
        <v>1069</v>
      </c>
      <c r="CR307" t="s">
        <v>3077</v>
      </c>
      <c r="CS307" t="s">
        <v>2971</v>
      </c>
      <c r="CT307">
        <v>0.5</v>
      </c>
      <c r="CU307" t="s">
        <v>282</v>
      </c>
      <c r="CV307">
        <v>1.77</v>
      </c>
      <c r="CW307">
        <v>3.65</v>
      </c>
      <c r="CX307">
        <v>0.53</v>
      </c>
      <c r="CY307" t="s">
        <v>282</v>
      </c>
      <c r="CZ307" t="s">
        <v>282</v>
      </c>
      <c r="DA307" t="s">
        <v>282</v>
      </c>
      <c r="DB307" t="s">
        <v>282</v>
      </c>
      <c r="DC307" t="s">
        <v>282</v>
      </c>
      <c r="DD307" t="s">
        <v>282</v>
      </c>
      <c r="DE307" t="s">
        <v>282</v>
      </c>
      <c r="DF307" t="s">
        <v>282</v>
      </c>
      <c r="DG307" t="s">
        <v>282</v>
      </c>
      <c r="DH307" t="s">
        <v>282</v>
      </c>
      <c r="DJ307">
        <v>3</v>
      </c>
      <c r="DK307">
        <v>2.9533333333333331</v>
      </c>
      <c r="DL307">
        <v>5.5266666666666664</v>
      </c>
      <c r="DM307">
        <v>0.42666666666666669</v>
      </c>
      <c r="DN307">
        <v>16.188046933333318</v>
      </c>
      <c r="DO307">
        <v>30.293207466666637</v>
      </c>
      <c r="DP307">
        <v>2.3386794666666648</v>
      </c>
      <c r="DR307">
        <v>1.26</v>
      </c>
      <c r="DS307">
        <v>3.3666666666666667</v>
      </c>
      <c r="DT307">
        <v>0.3133333333333333</v>
      </c>
      <c r="DU307">
        <v>3.583179599999994</v>
      </c>
      <c r="DV307">
        <v>9.574104222222207</v>
      </c>
      <c r="DW307">
        <v>0.89105524444444284</v>
      </c>
      <c r="DX307">
        <v>284.37933333333285</v>
      </c>
    </row>
    <row r="308" spans="1:128" x14ac:dyDescent="0.25">
      <c r="A308" s="56" t="s">
        <v>3542</v>
      </c>
      <c r="B308" t="s">
        <v>2589</v>
      </c>
      <c r="D308">
        <v>0</v>
      </c>
      <c r="E308">
        <v>0</v>
      </c>
      <c r="H308">
        <v>7100</v>
      </c>
      <c r="I308" t="s">
        <v>686</v>
      </c>
      <c r="J308" t="s">
        <v>3365</v>
      </c>
      <c r="K308" t="s">
        <v>2428</v>
      </c>
      <c r="L308">
        <v>87405574</v>
      </c>
      <c r="N308" t="s">
        <v>282</v>
      </c>
      <c r="O308">
        <v>7100</v>
      </c>
      <c r="P308" t="s">
        <v>686</v>
      </c>
      <c r="Q308" t="s">
        <v>191</v>
      </c>
      <c r="T308">
        <v>11</v>
      </c>
      <c r="U308" s="62" t="str">
        <f>VLOOKUP(A308,'Rettelse til drænsystem'!$G$4:$H$424,2,FALSE)</f>
        <v>Kombination</v>
      </c>
      <c r="V308" t="s">
        <v>1165</v>
      </c>
      <c r="W308" t="s">
        <v>239</v>
      </c>
      <c r="X308">
        <v>2</v>
      </c>
      <c r="Y308" t="s">
        <v>1088</v>
      </c>
      <c r="Z308">
        <v>0.95</v>
      </c>
      <c r="AA308" t="s">
        <v>1106</v>
      </c>
      <c r="AB308">
        <v>0.05</v>
      </c>
      <c r="AC308">
        <v>3</v>
      </c>
      <c r="AD308" t="s">
        <v>253</v>
      </c>
      <c r="AE308">
        <v>1</v>
      </c>
      <c r="AF308" t="s">
        <v>282</v>
      </c>
      <c r="AG308" t="s">
        <v>282</v>
      </c>
      <c r="AH308" t="s">
        <v>282</v>
      </c>
      <c r="AI308" t="s">
        <v>282</v>
      </c>
      <c r="AJ308" t="s">
        <v>282</v>
      </c>
      <c r="AK308" t="s">
        <v>282</v>
      </c>
      <c r="AL308" t="s">
        <v>282</v>
      </c>
      <c r="AM308" t="s">
        <v>282</v>
      </c>
      <c r="AN308" t="s">
        <v>3374</v>
      </c>
      <c r="AO308" t="s">
        <v>192</v>
      </c>
      <c r="AP308" t="s">
        <v>197</v>
      </c>
      <c r="AQ308" t="s">
        <v>198</v>
      </c>
      <c r="AR308" t="s">
        <v>282</v>
      </c>
      <c r="AS308">
        <v>636.79999999999995</v>
      </c>
      <c r="AT308">
        <v>780.49999999999966</v>
      </c>
      <c r="AU308">
        <v>628.44666666666569</v>
      </c>
      <c r="AV308">
        <v>27.957063615144278</v>
      </c>
      <c r="AW308">
        <v>4.4485976452752798</v>
      </c>
      <c r="AX308">
        <v>30.752769976658708</v>
      </c>
      <c r="AY308">
        <v>4.8934574098028083</v>
      </c>
      <c r="BA308">
        <v>114</v>
      </c>
      <c r="BB308">
        <v>25</v>
      </c>
      <c r="BC308" t="s">
        <v>1066</v>
      </c>
      <c r="BD308" t="s">
        <v>1090</v>
      </c>
      <c r="BE308" t="s">
        <v>688</v>
      </c>
      <c r="BF308">
        <v>1</v>
      </c>
      <c r="BG308" t="s">
        <v>282</v>
      </c>
      <c r="BH308">
        <v>6.15</v>
      </c>
      <c r="BI308">
        <v>7.15</v>
      </c>
      <c r="BJ308">
        <v>0.08</v>
      </c>
      <c r="BK308" t="s">
        <v>282</v>
      </c>
      <c r="BL308" t="s">
        <v>282</v>
      </c>
      <c r="BM308" t="s">
        <v>282</v>
      </c>
      <c r="BN308" t="s">
        <v>282</v>
      </c>
      <c r="BO308" t="s">
        <v>282</v>
      </c>
      <c r="BP308" t="s">
        <v>282</v>
      </c>
      <c r="BQ308" t="s">
        <v>282</v>
      </c>
      <c r="BR308" t="s">
        <v>282</v>
      </c>
      <c r="BS308" t="s">
        <v>282</v>
      </c>
      <c r="BT308" t="s">
        <v>282</v>
      </c>
      <c r="BU308">
        <v>115</v>
      </c>
      <c r="BV308">
        <v>7</v>
      </c>
      <c r="BW308" t="s">
        <v>1068</v>
      </c>
      <c r="BX308" t="s">
        <v>3077</v>
      </c>
      <c r="BY308" t="s">
        <v>282</v>
      </c>
      <c r="BZ308">
        <v>3</v>
      </c>
      <c r="CA308" t="s">
        <v>282</v>
      </c>
      <c r="CB308">
        <v>3.59</v>
      </c>
      <c r="CC308">
        <v>4.3600000000000003</v>
      </c>
      <c r="CD308">
        <v>0.06</v>
      </c>
      <c r="CE308" t="s">
        <v>282</v>
      </c>
      <c r="CF308" t="s">
        <v>282</v>
      </c>
      <c r="CG308" t="s">
        <v>282</v>
      </c>
      <c r="CH308" t="s">
        <v>282</v>
      </c>
      <c r="CI308" t="s">
        <v>282</v>
      </c>
      <c r="CJ308" t="s">
        <v>282</v>
      </c>
      <c r="CK308" t="s">
        <v>282</v>
      </c>
      <c r="CL308" t="s">
        <v>282</v>
      </c>
      <c r="CM308" t="s">
        <v>282</v>
      </c>
      <c r="CN308" t="s">
        <v>282</v>
      </c>
      <c r="CO308">
        <v>116</v>
      </c>
      <c r="CP308">
        <v>11</v>
      </c>
      <c r="CQ308" t="s">
        <v>1069</v>
      </c>
      <c r="CR308" t="s">
        <v>3077</v>
      </c>
      <c r="CS308" t="s">
        <v>685</v>
      </c>
      <c r="CT308">
        <v>1</v>
      </c>
      <c r="CU308" t="s">
        <v>3375</v>
      </c>
      <c r="CV308">
        <v>5.98</v>
      </c>
      <c r="CW308">
        <v>6.21</v>
      </c>
      <c r="CX308">
        <v>0.09</v>
      </c>
      <c r="CY308" t="s">
        <v>282</v>
      </c>
      <c r="CZ308" t="s">
        <v>282</v>
      </c>
      <c r="DA308" t="s">
        <v>282</v>
      </c>
      <c r="DB308" t="s">
        <v>282</v>
      </c>
      <c r="DC308" t="s">
        <v>282</v>
      </c>
      <c r="DD308" t="s">
        <v>282</v>
      </c>
      <c r="DE308" t="s">
        <v>282</v>
      </c>
      <c r="DF308" t="s">
        <v>282</v>
      </c>
      <c r="DG308" t="s">
        <v>282</v>
      </c>
      <c r="DH308" t="s">
        <v>282</v>
      </c>
      <c r="DJ308">
        <v>3</v>
      </c>
      <c r="DK308">
        <v>5.24</v>
      </c>
      <c r="DL308">
        <v>5.9066666666666672</v>
      </c>
      <c r="DM308">
        <v>7.6666666666666675E-2</v>
      </c>
      <c r="DN308">
        <v>32.930605333333283</v>
      </c>
      <c r="DO308">
        <v>37.120249777777722</v>
      </c>
      <c r="DP308">
        <v>0.48180911111111047</v>
      </c>
      <c r="DR308">
        <v>6.5233333333333334</v>
      </c>
      <c r="DS308">
        <v>7.25</v>
      </c>
      <c r="DT308">
        <v>8.666666666666667E-2</v>
      </c>
      <c r="DU308">
        <v>36.338663222222181</v>
      </c>
      <c r="DV308">
        <v>40.386608333333292</v>
      </c>
      <c r="DW308">
        <v>0.4827824444444439</v>
      </c>
      <c r="DX308">
        <v>557.05666666666605</v>
      </c>
    </row>
    <row r="309" spans="1:128" x14ac:dyDescent="0.25">
      <c r="A309" s="56" t="s">
        <v>3543</v>
      </c>
      <c r="B309" t="s">
        <v>2975</v>
      </c>
      <c r="D309">
        <v>0</v>
      </c>
      <c r="E309">
        <v>0</v>
      </c>
      <c r="H309">
        <v>3730</v>
      </c>
      <c r="I309" t="s">
        <v>2977</v>
      </c>
      <c r="J309" t="s">
        <v>3365</v>
      </c>
      <c r="K309" t="s">
        <v>2428</v>
      </c>
      <c r="L309">
        <v>87405574</v>
      </c>
      <c r="N309" t="s">
        <v>282</v>
      </c>
      <c r="O309">
        <v>3730</v>
      </c>
      <c r="P309" t="s">
        <v>2977</v>
      </c>
      <c r="Q309">
        <v>0</v>
      </c>
      <c r="T309" t="s">
        <v>282</v>
      </c>
      <c r="U309" s="62" t="str">
        <f>VLOOKUP(A309,'Rettelse til drænsystem'!$G$4:$H$424,2,FALSE)</f>
        <v/>
      </c>
      <c r="V309" t="s">
        <v>282</v>
      </c>
      <c r="W309" t="s">
        <v>239</v>
      </c>
      <c r="X309">
        <v>72</v>
      </c>
      <c r="Y309" t="s">
        <v>282</v>
      </c>
      <c r="Z309" t="s">
        <v>282</v>
      </c>
      <c r="AA309" t="s">
        <v>282</v>
      </c>
      <c r="AB309" t="s">
        <v>282</v>
      </c>
      <c r="AC309" t="s">
        <v>282</v>
      </c>
      <c r="AD309" t="s">
        <v>282</v>
      </c>
      <c r="AE309" t="s">
        <v>282</v>
      </c>
      <c r="AF309" t="s">
        <v>282</v>
      </c>
      <c r="AG309" t="s">
        <v>282</v>
      </c>
      <c r="AH309" t="s">
        <v>282</v>
      </c>
      <c r="AI309" t="s">
        <v>282</v>
      </c>
      <c r="AJ309" t="s">
        <v>282</v>
      </c>
      <c r="AK309" t="s">
        <v>282</v>
      </c>
      <c r="AL309" t="s">
        <v>282</v>
      </c>
      <c r="AM309" t="s">
        <v>282</v>
      </c>
      <c r="AN309" t="s">
        <v>282</v>
      </c>
      <c r="AO309" t="s">
        <v>282</v>
      </c>
      <c r="AP309" t="s">
        <v>282</v>
      </c>
      <c r="AQ309" t="s">
        <v>282</v>
      </c>
      <c r="AR309" t="s">
        <v>282</v>
      </c>
      <c r="AS309">
        <v>513.30000000000007</v>
      </c>
      <c r="AT309">
        <v>531.20000000000016</v>
      </c>
      <c r="AU309" t="s">
        <v>282</v>
      </c>
      <c r="AV309" t="s">
        <v>282</v>
      </c>
      <c r="AW309" t="s">
        <v>282</v>
      </c>
      <c r="AX309" t="s">
        <v>282</v>
      </c>
      <c r="AY309" t="s">
        <v>282</v>
      </c>
      <c r="BA309">
        <v>117</v>
      </c>
      <c r="BB309" t="s">
        <v>282</v>
      </c>
      <c r="BC309" t="s">
        <v>282</v>
      </c>
      <c r="BD309" t="s">
        <v>1090</v>
      </c>
      <c r="BE309" t="s">
        <v>282</v>
      </c>
      <c r="BF309" t="s">
        <v>282</v>
      </c>
      <c r="BG309" t="s">
        <v>282</v>
      </c>
      <c r="BH309" t="s">
        <v>282</v>
      </c>
      <c r="BI309" t="s">
        <v>282</v>
      </c>
      <c r="BJ309" t="s">
        <v>282</v>
      </c>
      <c r="BK309" t="s">
        <v>282</v>
      </c>
      <c r="BL309" t="s">
        <v>282</v>
      </c>
      <c r="BM309" t="s">
        <v>282</v>
      </c>
      <c r="BN309" t="s">
        <v>282</v>
      </c>
      <c r="BO309" t="s">
        <v>282</v>
      </c>
      <c r="BP309" t="s">
        <v>282</v>
      </c>
      <c r="BQ309" t="s">
        <v>282</v>
      </c>
      <c r="BR309" t="s">
        <v>282</v>
      </c>
      <c r="BS309" t="s">
        <v>282</v>
      </c>
      <c r="BT309" t="s">
        <v>282</v>
      </c>
      <c r="BU309">
        <v>118</v>
      </c>
      <c r="BV309" t="s">
        <v>282</v>
      </c>
      <c r="BW309" t="s">
        <v>282</v>
      </c>
      <c r="BX309" t="s">
        <v>3077</v>
      </c>
      <c r="BY309" t="s">
        <v>282</v>
      </c>
      <c r="BZ309" t="s">
        <v>282</v>
      </c>
      <c r="CA309" t="s">
        <v>282</v>
      </c>
      <c r="CB309">
        <v>1.83</v>
      </c>
      <c r="CC309">
        <v>2.62</v>
      </c>
      <c r="CD309">
        <v>0.03</v>
      </c>
      <c r="CE309" t="s">
        <v>282</v>
      </c>
      <c r="CF309" t="s">
        <v>282</v>
      </c>
      <c r="CG309" t="s">
        <v>282</v>
      </c>
      <c r="CH309" t="s">
        <v>282</v>
      </c>
      <c r="CI309" t="s">
        <v>282</v>
      </c>
      <c r="CJ309" t="s">
        <v>282</v>
      </c>
      <c r="CK309" t="s">
        <v>282</v>
      </c>
      <c r="CL309" t="s">
        <v>282</v>
      </c>
      <c r="CM309" t="s">
        <v>282</v>
      </c>
      <c r="CN309" t="s">
        <v>282</v>
      </c>
      <c r="CO309">
        <v>119</v>
      </c>
      <c r="CP309">
        <v>11</v>
      </c>
      <c r="CQ309" t="s">
        <v>1069</v>
      </c>
      <c r="CR309" t="s">
        <v>3077</v>
      </c>
      <c r="CS309" t="s">
        <v>2976</v>
      </c>
      <c r="CT309">
        <v>0.01</v>
      </c>
      <c r="CU309" t="s">
        <v>3376</v>
      </c>
      <c r="CV309">
        <v>3.76</v>
      </c>
      <c r="CW309">
        <v>5.94</v>
      </c>
      <c r="CX309">
        <v>7.0000000000000007E-2</v>
      </c>
      <c r="CY309" t="s">
        <v>282</v>
      </c>
      <c r="CZ309" t="s">
        <v>282</v>
      </c>
      <c r="DA309" t="s">
        <v>282</v>
      </c>
      <c r="DB309" t="s">
        <v>282</v>
      </c>
      <c r="DC309" t="s">
        <v>282</v>
      </c>
      <c r="DD309" t="s">
        <v>282</v>
      </c>
      <c r="DE309" t="s">
        <v>282</v>
      </c>
      <c r="DF309" t="s">
        <v>282</v>
      </c>
      <c r="DG309" t="s">
        <v>282</v>
      </c>
      <c r="DH309" t="s">
        <v>282</v>
      </c>
      <c r="DJ309">
        <v>3</v>
      </c>
      <c r="DK309">
        <v>2.7949999999999999</v>
      </c>
      <c r="DL309">
        <v>4.28</v>
      </c>
      <c r="DM309">
        <v>0.05</v>
      </c>
      <c r="DN309" t="s">
        <v>282</v>
      </c>
      <c r="DO309" t="s">
        <v>282</v>
      </c>
      <c r="DP309" t="s">
        <v>282</v>
      </c>
      <c r="DR309">
        <v>6.5633333333333335</v>
      </c>
      <c r="DS309">
        <v>7.8833333333333329</v>
      </c>
      <c r="DT309">
        <v>6.3333333333333339E-2</v>
      </c>
      <c r="DU309">
        <v>15.932710444444387</v>
      </c>
      <c r="DV309">
        <v>19.137054444444374</v>
      </c>
      <c r="DW309">
        <v>0.15374377777777723</v>
      </c>
      <c r="DX309">
        <v>242.75333333333245</v>
      </c>
    </row>
    <row r="310" spans="1:128" x14ac:dyDescent="0.25">
      <c r="A310" s="56" t="s">
        <v>3544</v>
      </c>
      <c r="B310" t="s">
        <v>2678</v>
      </c>
      <c r="D310">
        <v>0</v>
      </c>
      <c r="E310">
        <v>0</v>
      </c>
      <c r="H310">
        <v>8300</v>
      </c>
      <c r="I310" t="s">
        <v>839</v>
      </c>
      <c r="J310" t="s">
        <v>3365</v>
      </c>
      <c r="K310" t="s">
        <v>2428</v>
      </c>
      <c r="L310">
        <v>87405574</v>
      </c>
      <c r="N310" t="s">
        <v>282</v>
      </c>
      <c r="O310">
        <v>8300</v>
      </c>
      <c r="P310" t="s">
        <v>839</v>
      </c>
      <c r="Q310">
        <v>0</v>
      </c>
      <c r="T310">
        <v>20</v>
      </c>
      <c r="U310" s="62" t="str">
        <f>VLOOKUP(A310,'Rettelse til drænsystem'!$G$4:$H$424,2,FALSE)</f>
        <v/>
      </c>
      <c r="V310" t="s">
        <v>1104</v>
      </c>
      <c r="W310" t="s">
        <v>239</v>
      </c>
      <c r="X310">
        <v>28</v>
      </c>
      <c r="Y310" t="s">
        <v>282</v>
      </c>
      <c r="Z310" t="s">
        <v>282</v>
      </c>
      <c r="AA310" t="s">
        <v>282</v>
      </c>
      <c r="AB310" t="s">
        <v>282</v>
      </c>
      <c r="AC310" t="s">
        <v>282</v>
      </c>
      <c r="AD310" t="s">
        <v>282</v>
      </c>
      <c r="AE310" t="s">
        <v>282</v>
      </c>
      <c r="AF310" t="s">
        <v>282</v>
      </c>
      <c r="AG310" t="s">
        <v>282</v>
      </c>
      <c r="AH310" t="s">
        <v>282</v>
      </c>
      <c r="AI310" t="s">
        <v>282</v>
      </c>
      <c r="AJ310" t="s">
        <v>282</v>
      </c>
      <c r="AK310" t="s">
        <v>282</v>
      </c>
      <c r="AL310" t="s">
        <v>282</v>
      </c>
      <c r="AM310" t="s">
        <v>282</v>
      </c>
      <c r="AN310" t="s">
        <v>282</v>
      </c>
      <c r="AO310" t="s">
        <v>282</v>
      </c>
      <c r="AP310" t="s">
        <v>282</v>
      </c>
      <c r="AQ310" t="s">
        <v>282</v>
      </c>
      <c r="AR310" t="s">
        <v>282</v>
      </c>
      <c r="AS310">
        <v>492.40000000000009</v>
      </c>
      <c r="AT310">
        <v>505.30000000000007</v>
      </c>
      <c r="AU310" t="s">
        <v>282</v>
      </c>
      <c r="AV310" t="s">
        <v>282</v>
      </c>
      <c r="AW310" t="s">
        <v>282</v>
      </c>
      <c r="AX310" t="s">
        <v>282</v>
      </c>
      <c r="AY310" t="s">
        <v>282</v>
      </c>
      <c r="BA310">
        <v>120</v>
      </c>
      <c r="BB310" t="s">
        <v>282</v>
      </c>
      <c r="BC310" t="s">
        <v>282</v>
      </c>
      <c r="BD310" t="s">
        <v>1090</v>
      </c>
      <c r="BE310" t="s">
        <v>282</v>
      </c>
      <c r="BF310" t="s">
        <v>282</v>
      </c>
      <c r="BG310" t="s">
        <v>282</v>
      </c>
      <c r="BH310">
        <v>6.97</v>
      </c>
      <c r="BI310">
        <v>7.31</v>
      </c>
      <c r="BJ310">
        <v>0.06</v>
      </c>
      <c r="BK310" t="s">
        <v>282</v>
      </c>
      <c r="BL310" t="s">
        <v>282</v>
      </c>
      <c r="BM310" t="s">
        <v>282</v>
      </c>
      <c r="BN310" t="s">
        <v>282</v>
      </c>
      <c r="BO310" t="s">
        <v>282</v>
      </c>
      <c r="BP310" t="s">
        <v>282</v>
      </c>
      <c r="BQ310" t="s">
        <v>282</v>
      </c>
      <c r="BR310" t="s">
        <v>282</v>
      </c>
      <c r="BS310" t="s">
        <v>282</v>
      </c>
      <c r="BT310" t="s">
        <v>282</v>
      </c>
      <c r="BU310">
        <v>121</v>
      </c>
      <c r="BV310" t="s">
        <v>282</v>
      </c>
      <c r="BW310" t="s">
        <v>282</v>
      </c>
      <c r="BX310" t="s">
        <v>3077</v>
      </c>
      <c r="BY310" t="s">
        <v>282</v>
      </c>
      <c r="BZ310" t="s">
        <v>282</v>
      </c>
      <c r="CA310" t="s">
        <v>282</v>
      </c>
      <c r="CB310">
        <v>4.92</v>
      </c>
      <c r="CC310">
        <v>5.48</v>
      </c>
      <c r="CD310">
        <v>0.05</v>
      </c>
      <c r="CE310" t="s">
        <v>282</v>
      </c>
      <c r="CF310" t="s">
        <v>282</v>
      </c>
      <c r="CG310" t="s">
        <v>282</v>
      </c>
      <c r="CH310" t="s">
        <v>282</v>
      </c>
      <c r="CI310" t="s">
        <v>282</v>
      </c>
      <c r="CJ310" t="s">
        <v>282</v>
      </c>
      <c r="CK310" t="s">
        <v>282</v>
      </c>
      <c r="CL310" t="s">
        <v>282</v>
      </c>
      <c r="CM310" t="s">
        <v>282</v>
      </c>
      <c r="CN310" t="s">
        <v>282</v>
      </c>
      <c r="CO310">
        <v>122</v>
      </c>
      <c r="CP310" t="s">
        <v>282</v>
      </c>
      <c r="CQ310" t="s">
        <v>282</v>
      </c>
      <c r="CR310" t="s">
        <v>3077</v>
      </c>
      <c r="CS310" t="s">
        <v>282</v>
      </c>
      <c r="CT310" t="s">
        <v>282</v>
      </c>
      <c r="CU310" t="s">
        <v>282</v>
      </c>
      <c r="CV310">
        <v>9.57</v>
      </c>
      <c r="CW310">
        <v>10</v>
      </c>
      <c r="CX310">
        <v>0.03</v>
      </c>
      <c r="CY310" t="s">
        <v>282</v>
      </c>
      <c r="CZ310" t="s">
        <v>282</v>
      </c>
      <c r="DA310" t="s">
        <v>282</v>
      </c>
      <c r="DB310" t="s">
        <v>282</v>
      </c>
      <c r="DC310" t="s">
        <v>282</v>
      </c>
      <c r="DD310" t="s">
        <v>282</v>
      </c>
      <c r="DE310" t="s">
        <v>282</v>
      </c>
      <c r="DF310" t="s">
        <v>282</v>
      </c>
      <c r="DG310" t="s">
        <v>282</v>
      </c>
      <c r="DH310" t="s">
        <v>282</v>
      </c>
      <c r="DJ310">
        <v>3</v>
      </c>
      <c r="DK310">
        <v>7.1533333333333333</v>
      </c>
      <c r="DL310">
        <v>7.5966666666666667</v>
      </c>
      <c r="DM310">
        <v>4.6666666666666669E-2</v>
      </c>
      <c r="DN310" t="s">
        <v>282</v>
      </c>
      <c r="DO310" t="s">
        <v>282</v>
      </c>
      <c r="DP310" t="s">
        <v>282</v>
      </c>
      <c r="DR310">
        <v>4.3099999999999996</v>
      </c>
      <c r="DS310">
        <v>5.833333333333333</v>
      </c>
      <c r="DT310">
        <v>6.3333333333333339E-2</v>
      </c>
      <c r="DU310">
        <v>12.390100666666633</v>
      </c>
      <c r="DV310">
        <v>16.769277777777731</v>
      </c>
      <c r="DW310">
        <v>0.18206644444444398</v>
      </c>
      <c r="DX310">
        <v>287.47333333333256</v>
      </c>
    </row>
    <row r="311" spans="1:128" x14ac:dyDescent="0.25">
      <c r="A311" s="56" t="s">
        <v>3545</v>
      </c>
      <c r="B311" t="s">
        <v>2500</v>
      </c>
      <c r="D311">
        <v>0</v>
      </c>
      <c r="E311">
        <v>0</v>
      </c>
      <c r="H311">
        <v>6880</v>
      </c>
      <c r="I311" t="s">
        <v>436</v>
      </c>
      <c r="J311" t="s">
        <v>3365</v>
      </c>
      <c r="K311" t="s">
        <v>2428</v>
      </c>
      <c r="L311">
        <v>87405574</v>
      </c>
      <c r="N311" t="s">
        <v>282</v>
      </c>
      <c r="O311">
        <v>6880</v>
      </c>
      <c r="P311" t="s">
        <v>436</v>
      </c>
      <c r="Q311" t="s">
        <v>214</v>
      </c>
      <c r="T311">
        <v>15</v>
      </c>
      <c r="U311" s="62" t="str">
        <f>VLOOKUP(A311,'Rettelse til drænsystem'!$G$4:$H$424,2,FALSE)</f>
        <v>Systematisk drænet</v>
      </c>
      <c r="V311" t="s">
        <v>1104</v>
      </c>
      <c r="W311" t="s">
        <v>650</v>
      </c>
      <c r="X311">
        <v>2</v>
      </c>
      <c r="Y311" t="s">
        <v>1181</v>
      </c>
      <c r="Z311">
        <v>1</v>
      </c>
      <c r="AA311" t="s">
        <v>282</v>
      </c>
      <c r="AB311" t="s">
        <v>282</v>
      </c>
      <c r="AC311">
        <v>5</v>
      </c>
      <c r="AD311" t="s">
        <v>304</v>
      </c>
      <c r="AE311">
        <v>0.3</v>
      </c>
      <c r="AF311" t="s">
        <v>282</v>
      </c>
      <c r="AG311">
        <v>3</v>
      </c>
      <c r="AH311" t="s">
        <v>253</v>
      </c>
      <c r="AI311">
        <v>0.7</v>
      </c>
      <c r="AJ311" t="s">
        <v>282</v>
      </c>
      <c r="AK311" t="s">
        <v>282</v>
      </c>
      <c r="AL311" t="s">
        <v>282</v>
      </c>
      <c r="AM311" t="s">
        <v>282</v>
      </c>
      <c r="AN311" t="s">
        <v>3377</v>
      </c>
      <c r="AO311" t="s">
        <v>197</v>
      </c>
      <c r="AP311" t="s">
        <v>197</v>
      </c>
      <c r="AQ311" t="s">
        <v>198</v>
      </c>
      <c r="AR311" t="s">
        <v>282</v>
      </c>
      <c r="AS311">
        <v>730.39999999999986</v>
      </c>
      <c r="AT311">
        <v>887.69999999999959</v>
      </c>
      <c r="AU311">
        <v>741.23466666666593</v>
      </c>
      <c r="AV311">
        <v>41.751268695280118</v>
      </c>
      <c r="AW311">
        <v>5.6324656717890189</v>
      </c>
      <c r="AX311">
        <v>45.926395564808132</v>
      </c>
      <c r="AY311">
        <v>6.1957122389679213</v>
      </c>
      <c r="BA311">
        <v>123</v>
      </c>
      <c r="BB311">
        <v>25</v>
      </c>
      <c r="BC311" t="s">
        <v>1066</v>
      </c>
      <c r="BD311" t="s">
        <v>1090</v>
      </c>
      <c r="BE311" t="s">
        <v>666</v>
      </c>
      <c r="BF311">
        <v>1.5</v>
      </c>
      <c r="BG311" t="s">
        <v>282</v>
      </c>
      <c r="BH311">
        <v>6.14</v>
      </c>
      <c r="BI311">
        <v>8.02</v>
      </c>
      <c r="BJ311">
        <v>0.18</v>
      </c>
      <c r="BK311" t="s">
        <v>282</v>
      </c>
      <c r="BL311" t="s">
        <v>282</v>
      </c>
      <c r="BM311" t="s">
        <v>282</v>
      </c>
      <c r="BN311" t="s">
        <v>282</v>
      </c>
      <c r="BO311" t="s">
        <v>282</v>
      </c>
      <c r="BP311" t="s">
        <v>282</v>
      </c>
      <c r="BQ311" t="s">
        <v>282</v>
      </c>
      <c r="BR311" t="s">
        <v>282</v>
      </c>
      <c r="BS311" t="s">
        <v>282</v>
      </c>
      <c r="BT311" t="s">
        <v>282</v>
      </c>
      <c r="BU311">
        <v>124</v>
      </c>
      <c r="BV311">
        <v>8</v>
      </c>
      <c r="BW311" t="s">
        <v>1068</v>
      </c>
      <c r="BX311" t="s">
        <v>3077</v>
      </c>
      <c r="BY311" t="s">
        <v>666</v>
      </c>
      <c r="BZ311">
        <v>1.5</v>
      </c>
      <c r="CA311" t="s">
        <v>282</v>
      </c>
      <c r="CB311">
        <v>4.29</v>
      </c>
      <c r="CC311">
        <v>4.92</v>
      </c>
      <c r="CD311">
        <v>0.21</v>
      </c>
      <c r="CE311" t="s">
        <v>282</v>
      </c>
      <c r="CF311" t="s">
        <v>282</v>
      </c>
      <c r="CG311" t="s">
        <v>282</v>
      </c>
      <c r="CH311" t="s">
        <v>282</v>
      </c>
      <c r="CI311" t="s">
        <v>282</v>
      </c>
      <c r="CJ311" t="s">
        <v>282</v>
      </c>
      <c r="CK311" t="s">
        <v>282</v>
      </c>
      <c r="CL311" t="s">
        <v>282</v>
      </c>
      <c r="CM311" t="s">
        <v>282</v>
      </c>
      <c r="CN311" t="s">
        <v>282</v>
      </c>
      <c r="CO311">
        <v>125</v>
      </c>
      <c r="CP311">
        <v>10</v>
      </c>
      <c r="CQ311" t="s">
        <v>1069</v>
      </c>
      <c r="CR311" t="s">
        <v>3077</v>
      </c>
      <c r="CS311" t="s">
        <v>666</v>
      </c>
      <c r="CT311">
        <v>1</v>
      </c>
      <c r="CU311" t="s">
        <v>282</v>
      </c>
      <c r="CV311">
        <v>2.23</v>
      </c>
      <c r="CW311">
        <v>2.61</v>
      </c>
      <c r="CX311">
        <v>0.19</v>
      </c>
      <c r="CY311" t="s">
        <v>282</v>
      </c>
      <c r="CZ311" t="s">
        <v>282</v>
      </c>
      <c r="DA311" t="s">
        <v>282</v>
      </c>
      <c r="DB311" t="s">
        <v>282</v>
      </c>
      <c r="DC311" t="s">
        <v>282</v>
      </c>
      <c r="DD311" t="s">
        <v>282</v>
      </c>
      <c r="DE311" t="s">
        <v>282</v>
      </c>
      <c r="DF311" t="s">
        <v>282</v>
      </c>
      <c r="DG311" t="s">
        <v>282</v>
      </c>
      <c r="DH311" t="s">
        <v>282</v>
      </c>
      <c r="DJ311">
        <v>3</v>
      </c>
      <c r="DK311">
        <v>4.22</v>
      </c>
      <c r="DL311">
        <v>5.1833333333333327</v>
      </c>
      <c r="DM311">
        <v>0.19333333333333336</v>
      </c>
      <c r="DN311">
        <v>31.2801029333333</v>
      </c>
      <c r="DO311">
        <v>38.420663555555514</v>
      </c>
      <c r="DP311">
        <v>1.4330536888888876</v>
      </c>
      <c r="DR311">
        <v>4.4733333333333327</v>
      </c>
      <c r="DS311">
        <v>5.3033333333333337</v>
      </c>
      <c r="DT311">
        <v>0.19000000000000003</v>
      </c>
      <c r="DU311">
        <v>26.304691111111097</v>
      </c>
      <c r="DV311">
        <v>31.185367777777767</v>
      </c>
      <c r="DW311">
        <v>1.1172633333333331</v>
      </c>
      <c r="DX311">
        <v>588.03333333333308</v>
      </c>
    </row>
    <row r="312" spans="1:128" x14ac:dyDescent="0.25">
      <c r="A312" s="56" t="s">
        <v>3546</v>
      </c>
      <c r="B312" t="s">
        <v>2934</v>
      </c>
      <c r="D312">
        <v>0</v>
      </c>
      <c r="E312">
        <v>0</v>
      </c>
      <c r="H312">
        <v>5970</v>
      </c>
      <c r="I312" t="s">
        <v>2936</v>
      </c>
      <c r="J312" t="s">
        <v>3365</v>
      </c>
      <c r="K312" t="s">
        <v>2428</v>
      </c>
      <c r="L312">
        <v>87405574</v>
      </c>
      <c r="N312" t="s">
        <v>282</v>
      </c>
      <c r="O312">
        <v>5970</v>
      </c>
      <c r="P312" t="s">
        <v>2936</v>
      </c>
      <c r="Q312" t="s">
        <v>191</v>
      </c>
      <c r="T312">
        <v>10</v>
      </c>
      <c r="U312" s="62" t="str">
        <f>VLOOKUP(A312,'Rettelse til drænsystem'!$G$4:$H$424,2,FALSE)</f>
        <v>Systematisk drænet</v>
      </c>
      <c r="V312" t="s">
        <v>1165</v>
      </c>
      <c r="W312" t="s">
        <v>193</v>
      </c>
      <c r="X312">
        <v>1.6</v>
      </c>
      <c r="Y312" t="s">
        <v>1106</v>
      </c>
      <c r="Z312">
        <v>1</v>
      </c>
      <c r="AA312" t="s">
        <v>282</v>
      </c>
      <c r="AB312" t="s">
        <v>282</v>
      </c>
      <c r="AC312">
        <v>6</v>
      </c>
      <c r="AD312" t="s">
        <v>195</v>
      </c>
      <c r="AE312">
        <v>1</v>
      </c>
      <c r="AF312" t="s">
        <v>282</v>
      </c>
      <c r="AG312" t="s">
        <v>282</v>
      </c>
      <c r="AH312" t="s">
        <v>282</v>
      </c>
      <c r="AI312" t="s">
        <v>282</v>
      </c>
      <c r="AJ312" t="s">
        <v>282</v>
      </c>
      <c r="AK312" t="s">
        <v>282</v>
      </c>
      <c r="AL312" t="s">
        <v>282</v>
      </c>
      <c r="AM312" t="s">
        <v>282</v>
      </c>
      <c r="AN312" t="s">
        <v>282</v>
      </c>
      <c r="AO312" t="s">
        <v>197</v>
      </c>
      <c r="AP312" t="s">
        <v>197</v>
      </c>
      <c r="AQ312" t="s">
        <v>198</v>
      </c>
      <c r="AR312" t="s">
        <v>282</v>
      </c>
      <c r="AS312">
        <v>523.09999999999991</v>
      </c>
      <c r="AT312">
        <v>571.19999999999959</v>
      </c>
      <c r="AU312">
        <v>249.72666666666566</v>
      </c>
      <c r="AV312">
        <v>40.101477520648245</v>
      </c>
      <c r="AW312">
        <v>16.058147916648227</v>
      </c>
      <c r="AX312">
        <v>44.111625272713077</v>
      </c>
      <c r="AY312">
        <v>17.663962708313051</v>
      </c>
      <c r="BA312">
        <v>126</v>
      </c>
      <c r="BB312">
        <v>25</v>
      </c>
      <c r="BC312" t="s">
        <v>1066</v>
      </c>
      <c r="BD312" t="s">
        <v>1090</v>
      </c>
      <c r="BE312" t="s">
        <v>2935</v>
      </c>
      <c r="BF312">
        <v>2</v>
      </c>
      <c r="BG312" t="s">
        <v>282</v>
      </c>
      <c r="BH312">
        <v>14.58</v>
      </c>
      <c r="BI312">
        <v>17.559999999999999</v>
      </c>
      <c r="BJ312">
        <v>0.01</v>
      </c>
      <c r="BK312" t="s">
        <v>282</v>
      </c>
      <c r="BL312" t="s">
        <v>282</v>
      </c>
      <c r="BM312" t="s">
        <v>282</v>
      </c>
      <c r="BN312" t="s">
        <v>282</v>
      </c>
      <c r="BO312" t="s">
        <v>282</v>
      </c>
      <c r="BP312" t="s">
        <v>282</v>
      </c>
      <c r="BQ312" t="s">
        <v>282</v>
      </c>
      <c r="BR312" t="s">
        <v>282</v>
      </c>
      <c r="BS312" t="s">
        <v>282</v>
      </c>
      <c r="BT312" t="s">
        <v>282</v>
      </c>
      <c r="BU312">
        <v>127</v>
      </c>
      <c r="BV312">
        <v>6</v>
      </c>
      <c r="BW312" t="s">
        <v>1068</v>
      </c>
      <c r="BX312" t="s">
        <v>3077</v>
      </c>
      <c r="BY312" t="s">
        <v>2935</v>
      </c>
      <c r="BZ312">
        <v>1.5</v>
      </c>
      <c r="CA312" t="s">
        <v>282</v>
      </c>
      <c r="CB312">
        <v>18.39</v>
      </c>
      <c r="CC312">
        <v>20.25</v>
      </c>
      <c r="CD312">
        <v>0.03</v>
      </c>
      <c r="CE312" t="s">
        <v>282</v>
      </c>
      <c r="CF312" t="s">
        <v>282</v>
      </c>
      <c r="CG312" t="s">
        <v>282</v>
      </c>
      <c r="CH312" t="s">
        <v>282</v>
      </c>
      <c r="CI312" t="s">
        <v>282</v>
      </c>
      <c r="CJ312" t="s">
        <v>282</v>
      </c>
      <c r="CK312" t="s">
        <v>282</v>
      </c>
      <c r="CL312" t="s">
        <v>282</v>
      </c>
      <c r="CM312" t="s">
        <v>282</v>
      </c>
      <c r="CN312" t="s">
        <v>282</v>
      </c>
      <c r="CO312">
        <v>128</v>
      </c>
      <c r="CP312">
        <v>10</v>
      </c>
      <c r="CQ312" t="s">
        <v>1069</v>
      </c>
      <c r="CR312" t="s">
        <v>3077</v>
      </c>
      <c r="CS312" t="s">
        <v>2935</v>
      </c>
      <c r="CT312">
        <v>1</v>
      </c>
      <c r="CU312" t="s">
        <v>282</v>
      </c>
      <c r="CV312">
        <v>10.15</v>
      </c>
      <c r="CW312">
        <v>11.68</v>
      </c>
      <c r="CX312">
        <v>0.02</v>
      </c>
      <c r="CY312" t="s">
        <v>282</v>
      </c>
      <c r="CZ312" t="s">
        <v>282</v>
      </c>
      <c r="DA312" t="s">
        <v>282</v>
      </c>
      <c r="DB312" t="s">
        <v>282</v>
      </c>
      <c r="DC312" t="s">
        <v>282</v>
      </c>
      <c r="DD312" t="s">
        <v>282</v>
      </c>
      <c r="DE312" t="s">
        <v>282</v>
      </c>
      <c r="DF312" t="s">
        <v>282</v>
      </c>
      <c r="DG312" t="s">
        <v>282</v>
      </c>
      <c r="DH312" t="s">
        <v>282</v>
      </c>
      <c r="DJ312">
        <v>3</v>
      </c>
      <c r="DK312">
        <v>14.373333333333333</v>
      </c>
      <c r="DL312">
        <v>16.496666666666666</v>
      </c>
      <c r="DM312">
        <v>0.02</v>
      </c>
      <c r="DN312">
        <v>35.89404622222208</v>
      </c>
      <c r="DO312">
        <v>41.19657577777761</v>
      </c>
      <c r="DP312">
        <v>4.9945333333333133E-2</v>
      </c>
      <c r="DR312">
        <v>10.296666666666667</v>
      </c>
      <c r="DS312">
        <v>11.033333333333333</v>
      </c>
      <c r="DT312">
        <v>2.6666666666666668E-2</v>
      </c>
      <c r="DU312">
        <v>5.8425071422221819</v>
      </c>
      <c r="DV312">
        <v>6.2605045777777359</v>
      </c>
      <c r="DW312">
        <v>1.5131128888888788E-2</v>
      </c>
      <c r="DX312">
        <v>56.741733333332945</v>
      </c>
    </row>
    <row r="313" spans="1:128" x14ac:dyDescent="0.25">
      <c r="A313" s="56" t="s">
        <v>3547</v>
      </c>
      <c r="B313" t="s">
        <v>2942</v>
      </c>
      <c r="D313">
        <v>0</v>
      </c>
      <c r="E313">
        <v>0</v>
      </c>
      <c r="H313">
        <v>5700</v>
      </c>
      <c r="I313" t="s">
        <v>729</v>
      </c>
      <c r="J313" t="s">
        <v>3365</v>
      </c>
      <c r="K313" t="s">
        <v>2428</v>
      </c>
      <c r="L313">
        <v>87405574</v>
      </c>
      <c r="N313" t="s">
        <v>282</v>
      </c>
      <c r="O313">
        <v>5700</v>
      </c>
      <c r="P313" t="s">
        <v>729</v>
      </c>
      <c r="Q313">
        <v>0</v>
      </c>
      <c r="T313" t="s">
        <v>282</v>
      </c>
      <c r="U313" s="62" t="str">
        <f>VLOOKUP(A313,'Rettelse til drænsystem'!$G$4:$H$424,2,FALSE)</f>
        <v/>
      </c>
      <c r="V313" t="s">
        <v>282</v>
      </c>
      <c r="W313" t="s">
        <v>239</v>
      </c>
      <c r="X313">
        <v>8</v>
      </c>
      <c r="Y313" t="s">
        <v>282</v>
      </c>
      <c r="Z313" t="s">
        <v>282</v>
      </c>
      <c r="AA313" t="s">
        <v>282</v>
      </c>
      <c r="AB313" t="s">
        <v>282</v>
      </c>
      <c r="AC313" t="s">
        <v>282</v>
      </c>
      <c r="AD313" t="s">
        <v>282</v>
      </c>
      <c r="AE313" t="s">
        <v>282</v>
      </c>
      <c r="AF313" t="s">
        <v>282</v>
      </c>
      <c r="AG313" t="s">
        <v>282</v>
      </c>
      <c r="AH313" t="s">
        <v>282</v>
      </c>
      <c r="AI313" t="s">
        <v>282</v>
      </c>
      <c r="AJ313" t="s">
        <v>282</v>
      </c>
      <c r="AK313" t="s">
        <v>282</v>
      </c>
      <c r="AL313" t="s">
        <v>282</v>
      </c>
      <c r="AM313" t="s">
        <v>282</v>
      </c>
      <c r="AN313" t="s">
        <v>3378</v>
      </c>
      <c r="AO313" t="s">
        <v>282</v>
      </c>
      <c r="AP313" t="s">
        <v>282</v>
      </c>
      <c r="AQ313" t="s">
        <v>282</v>
      </c>
      <c r="AR313" t="s">
        <v>282</v>
      </c>
      <c r="AS313">
        <v>523.09999999999991</v>
      </c>
      <c r="AT313">
        <v>573.40000000000009</v>
      </c>
      <c r="AU313" t="s">
        <v>282</v>
      </c>
      <c r="AV313" t="s">
        <v>282</v>
      </c>
      <c r="AW313" t="s">
        <v>282</v>
      </c>
      <c r="AX313" t="s">
        <v>282</v>
      </c>
      <c r="AY313" t="s">
        <v>282</v>
      </c>
      <c r="BA313">
        <v>129</v>
      </c>
      <c r="BB313" t="s">
        <v>282</v>
      </c>
      <c r="BC313" t="s">
        <v>282</v>
      </c>
      <c r="BD313" t="s">
        <v>1090</v>
      </c>
      <c r="BE313" t="s">
        <v>282</v>
      </c>
      <c r="BF313" t="s">
        <v>282</v>
      </c>
      <c r="BG313" t="s">
        <v>282</v>
      </c>
      <c r="BH313">
        <v>10.07</v>
      </c>
      <c r="BI313">
        <v>11.63</v>
      </c>
      <c r="BJ313">
        <v>0.01</v>
      </c>
      <c r="BK313" t="s">
        <v>282</v>
      </c>
      <c r="BL313" t="s">
        <v>282</v>
      </c>
      <c r="BM313" t="s">
        <v>282</v>
      </c>
      <c r="BN313" t="s">
        <v>282</v>
      </c>
      <c r="BO313" t="s">
        <v>282</v>
      </c>
      <c r="BP313" t="s">
        <v>282</v>
      </c>
      <c r="BQ313" t="s">
        <v>282</v>
      </c>
      <c r="BR313" t="s">
        <v>282</v>
      </c>
      <c r="BS313" t="s">
        <v>282</v>
      </c>
      <c r="BT313" t="s">
        <v>282</v>
      </c>
      <c r="BU313">
        <v>130</v>
      </c>
      <c r="BV313">
        <v>7</v>
      </c>
      <c r="BW313" t="s">
        <v>1068</v>
      </c>
      <c r="BX313" t="s">
        <v>3077</v>
      </c>
      <c r="BY313" t="s">
        <v>728</v>
      </c>
      <c r="BZ313">
        <v>5</v>
      </c>
      <c r="CA313" t="s">
        <v>282</v>
      </c>
      <c r="CB313">
        <v>18.72</v>
      </c>
      <c r="CC313">
        <v>21.37</v>
      </c>
      <c r="CD313">
        <v>0.01</v>
      </c>
      <c r="CE313" t="s">
        <v>282</v>
      </c>
      <c r="CF313" t="s">
        <v>282</v>
      </c>
      <c r="CG313" t="s">
        <v>282</v>
      </c>
      <c r="CH313" t="s">
        <v>282</v>
      </c>
      <c r="CI313" t="s">
        <v>282</v>
      </c>
      <c r="CJ313" t="s">
        <v>282</v>
      </c>
      <c r="CK313" t="s">
        <v>282</v>
      </c>
      <c r="CL313" t="s">
        <v>282</v>
      </c>
      <c r="CM313" t="s">
        <v>282</v>
      </c>
      <c r="CN313" t="s">
        <v>282</v>
      </c>
      <c r="CO313">
        <v>131</v>
      </c>
      <c r="CP313" t="s">
        <v>282</v>
      </c>
      <c r="CQ313" t="s">
        <v>282</v>
      </c>
      <c r="CR313" t="s">
        <v>3077</v>
      </c>
      <c r="CS313" t="s">
        <v>282</v>
      </c>
      <c r="CT313" t="s">
        <v>282</v>
      </c>
      <c r="CU313" t="s">
        <v>282</v>
      </c>
      <c r="CV313">
        <v>17.78</v>
      </c>
      <c r="CW313">
        <v>20.99</v>
      </c>
      <c r="CX313">
        <v>0.03</v>
      </c>
      <c r="CY313" t="s">
        <v>282</v>
      </c>
      <c r="CZ313" t="s">
        <v>282</v>
      </c>
      <c r="DA313" t="s">
        <v>282</v>
      </c>
      <c r="DB313" t="s">
        <v>282</v>
      </c>
      <c r="DC313" t="s">
        <v>282</v>
      </c>
      <c r="DD313" t="s">
        <v>282</v>
      </c>
      <c r="DE313" t="s">
        <v>282</v>
      </c>
      <c r="DF313" t="s">
        <v>282</v>
      </c>
      <c r="DG313" t="s">
        <v>282</v>
      </c>
      <c r="DH313" t="s">
        <v>282</v>
      </c>
      <c r="DJ313">
        <v>3</v>
      </c>
      <c r="DK313">
        <v>15.523333333333333</v>
      </c>
      <c r="DL313">
        <v>17.996666666666666</v>
      </c>
      <c r="DM313">
        <v>1.6666666666666666E-2</v>
      </c>
      <c r="DN313" t="s">
        <v>282</v>
      </c>
      <c r="DO313" t="s">
        <v>282</v>
      </c>
      <c r="DP313" t="s">
        <v>282</v>
      </c>
      <c r="DR313">
        <v>2.3266666666666667</v>
      </c>
      <c r="DS313">
        <v>2.5299999999999998</v>
      </c>
      <c r="DT313">
        <v>1.3333333333333334E-2</v>
      </c>
      <c r="DU313">
        <v>4.5405303288888819</v>
      </c>
      <c r="DV313">
        <v>4.9373388533333253</v>
      </c>
      <c r="DW313">
        <v>2.6020231111111073E-2</v>
      </c>
      <c r="DX313">
        <v>195.15173333333303</v>
      </c>
    </row>
    <row r="314" spans="1:128" x14ac:dyDescent="0.25">
      <c r="A314" s="56" t="s">
        <v>3548</v>
      </c>
      <c r="B314" t="s">
        <v>2655</v>
      </c>
      <c r="D314">
        <v>0</v>
      </c>
      <c r="E314">
        <v>0</v>
      </c>
      <c r="H314">
        <v>8800</v>
      </c>
      <c r="I314" t="s">
        <v>753</v>
      </c>
      <c r="J314" t="s">
        <v>3365</v>
      </c>
      <c r="K314" t="s">
        <v>2428</v>
      </c>
      <c r="L314">
        <v>87405574</v>
      </c>
      <c r="N314" t="s">
        <v>282</v>
      </c>
      <c r="O314">
        <v>8800</v>
      </c>
      <c r="P314" t="s">
        <v>753</v>
      </c>
      <c r="Q314" t="s">
        <v>191</v>
      </c>
      <c r="T314">
        <v>8</v>
      </c>
      <c r="U314" s="62" t="str">
        <f>VLOOKUP(A314,'Rettelse til drænsystem'!$G$4:$H$424,2,FALSE)</f>
        <v>Kombination</v>
      </c>
      <c r="V314" t="s">
        <v>1104</v>
      </c>
      <c r="W314" t="s">
        <v>239</v>
      </c>
      <c r="X314">
        <v>5.5</v>
      </c>
      <c r="Y314" t="s">
        <v>1120</v>
      </c>
      <c r="Z314">
        <v>1</v>
      </c>
      <c r="AA314" t="s">
        <v>282</v>
      </c>
      <c r="AB314" t="s">
        <v>282</v>
      </c>
      <c r="AC314">
        <v>6</v>
      </c>
      <c r="AD314" t="s">
        <v>195</v>
      </c>
      <c r="AE314">
        <v>1</v>
      </c>
      <c r="AF314" t="s">
        <v>282</v>
      </c>
      <c r="AG314" t="s">
        <v>282</v>
      </c>
      <c r="AH314" t="s">
        <v>282</v>
      </c>
      <c r="AI314" t="s">
        <v>282</v>
      </c>
      <c r="AJ314" t="s">
        <v>282</v>
      </c>
      <c r="AK314" t="s">
        <v>282</v>
      </c>
      <c r="AL314" t="s">
        <v>282</v>
      </c>
      <c r="AM314" t="s">
        <v>282</v>
      </c>
      <c r="AN314" t="s">
        <v>3379</v>
      </c>
      <c r="AO314" t="s">
        <v>192</v>
      </c>
      <c r="AP314" t="s">
        <v>197</v>
      </c>
      <c r="AQ314" t="s">
        <v>198</v>
      </c>
      <c r="AR314" t="s">
        <v>282</v>
      </c>
      <c r="AS314">
        <v>564.6</v>
      </c>
      <c r="AT314">
        <v>714.39999999999975</v>
      </c>
      <c r="AU314">
        <v>630.06333333333271</v>
      </c>
      <c r="AV314">
        <v>93.610005248628312</v>
      </c>
      <c r="AW314">
        <v>14.857237407132891</v>
      </c>
      <c r="AX314">
        <v>102.97100577349116</v>
      </c>
      <c r="AY314">
        <v>16.342961147846182</v>
      </c>
      <c r="BA314">
        <v>132</v>
      </c>
      <c r="BB314">
        <v>25</v>
      </c>
      <c r="BC314" t="s">
        <v>1066</v>
      </c>
      <c r="BD314" t="s">
        <v>1090</v>
      </c>
      <c r="BE314" t="s">
        <v>752</v>
      </c>
      <c r="BF314">
        <v>1.5</v>
      </c>
      <c r="BG314" t="s">
        <v>282</v>
      </c>
      <c r="BH314">
        <v>15.4</v>
      </c>
      <c r="BI314">
        <v>16.77</v>
      </c>
      <c r="BJ314">
        <v>0.03</v>
      </c>
      <c r="BK314" t="s">
        <v>282</v>
      </c>
      <c r="BL314" t="s">
        <v>282</v>
      </c>
      <c r="BM314" t="s">
        <v>282</v>
      </c>
      <c r="BN314" t="s">
        <v>282</v>
      </c>
      <c r="BO314" t="s">
        <v>282</v>
      </c>
      <c r="BP314" t="s">
        <v>282</v>
      </c>
      <c r="BQ314" t="s">
        <v>282</v>
      </c>
      <c r="BR314" t="s">
        <v>282</v>
      </c>
      <c r="BS314" t="s">
        <v>282</v>
      </c>
      <c r="BT314" t="s">
        <v>282</v>
      </c>
      <c r="BU314">
        <v>133</v>
      </c>
      <c r="BV314">
        <v>7</v>
      </c>
      <c r="BW314" t="s">
        <v>1068</v>
      </c>
      <c r="BX314" t="s">
        <v>3077</v>
      </c>
      <c r="BY314" t="s">
        <v>752</v>
      </c>
      <c r="BZ314">
        <v>4</v>
      </c>
      <c r="CA314" t="s">
        <v>282</v>
      </c>
      <c r="CB314">
        <v>7.32</v>
      </c>
      <c r="CC314">
        <v>9.64</v>
      </c>
      <c r="CD314">
        <v>0.04</v>
      </c>
      <c r="CE314" t="s">
        <v>282</v>
      </c>
      <c r="CF314" t="s">
        <v>282</v>
      </c>
      <c r="CG314" t="s">
        <v>282</v>
      </c>
      <c r="CH314" t="s">
        <v>282</v>
      </c>
      <c r="CI314" t="s">
        <v>282</v>
      </c>
      <c r="CJ314" t="s">
        <v>282</v>
      </c>
      <c r="CK314" t="s">
        <v>282</v>
      </c>
      <c r="CL314" t="s">
        <v>282</v>
      </c>
      <c r="CM314" t="s">
        <v>282</v>
      </c>
      <c r="CN314" t="s">
        <v>282</v>
      </c>
      <c r="CO314">
        <v>134</v>
      </c>
      <c r="CP314">
        <v>10</v>
      </c>
      <c r="CQ314" t="s">
        <v>1069</v>
      </c>
      <c r="CR314" t="s">
        <v>3077</v>
      </c>
      <c r="CS314" t="s">
        <v>752</v>
      </c>
      <c r="CT314">
        <v>1.5</v>
      </c>
      <c r="CU314" t="s">
        <v>282</v>
      </c>
      <c r="CV314">
        <v>5.83</v>
      </c>
      <c r="CW314">
        <v>7.26</v>
      </c>
      <c r="CX314">
        <v>0.04</v>
      </c>
      <c r="CY314" t="s">
        <v>282</v>
      </c>
      <c r="CZ314" t="s">
        <v>282</v>
      </c>
      <c r="DA314" t="s">
        <v>282</v>
      </c>
      <c r="DB314" t="s">
        <v>282</v>
      </c>
      <c r="DC314" t="s">
        <v>282</v>
      </c>
      <c r="DD314" t="s">
        <v>282</v>
      </c>
      <c r="DE314" t="s">
        <v>282</v>
      </c>
      <c r="DF314" t="s">
        <v>282</v>
      </c>
      <c r="DG314" t="s">
        <v>282</v>
      </c>
      <c r="DH314" t="s">
        <v>282</v>
      </c>
      <c r="DJ314">
        <v>3</v>
      </c>
      <c r="DK314">
        <v>9.5166666666666657</v>
      </c>
      <c r="DL314">
        <v>11.223333333333334</v>
      </c>
      <c r="DM314">
        <v>3.6666666666666674E-2</v>
      </c>
      <c r="DN314">
        <v>59.961027222222157</v>
      </c>
      <c r="DO314">
        <v>70.714108111111045</v>
      </c>
      <c r="DP314">
        <v>0.23102322222222202</v>
      </c>
      <c r="DR314">
        <v>9.1433333333333326</v>
      </c>
      <c r="DS314">
        <v>10.093333333333334</v>
      </c>
      <c r="DT314">
        <v>3.3333333333333333E-2</v>
      </c>
      <c r="DU314">
        <v>44.131517444444405</v>
      </c>
      <c r="DV314">
        <v>48.716819111111072</v>
      </c>
      <c r="DW314">
        <v>0.16088777777777766</v>
      </c>
      <c r="DX314">
        <v>482.66333333333296</v>
      </c>
    </row>
    <row r="315" spans="1:128" x14ac:dyDescent="0.25">
      <c r="A315" s="56" t="s">
        <v>3549</v>
      </c>
      <c r="B315" t="s">
        <v>2684</v>
      </c>
      <c r="D315">
        <v>0</v>
      </c>
      <c r="E315">
        <v>0</v>
      </c>
      <c r="H315">
        <v>8783</v>
      </c>
      <c r="I315" t="s">
        <v>2686</v>
      </c>
      <c r="J315" t="s">
        <v>3365</v>
      </c>
      <c r="K315" t="s">
        <v>2428</v>
      </c>
      <c r="L315">
        <v>87405574</v>
      </c>
      <c r="N315" t="s">
        <v>282</v>
      </c>
      <c r="O315">
        <v>8783</v>
      </c>
      <c r="P315" t="s">
        <v>2686</v>
      </c>
      <c r="Q315" t="s">
        <v>214</v>
      </c>
      <c r="T315">
        <v>15</v>
      </c>
      <c r="U315" s="62" t="str">
        <f>VLOOKUP(A315,'Rettelse til drænsystem'!$G$4:$H$424,2,FALSE)</f>
        <v>Pletdrænet</v>
      </c>
      <c r="V315" t="s">
        <v>1165</v>
      </c>
      <c r="W315" t="s">
        <v>239</v>
      </c>
      <c r="X315">
        <v>10</v>
      </c>
      <c r="Y315" t="s">
        <v>1095</v>
      </c>
      <c r="Z315">
        <v>0.75</v>
      </c>
      <c r="AA315" t="s">
        <v>1207</v>
      </c>
      <c r="AB315">
        <v>0.25</v>
      </c>
      <c r="AC315">
        <v>2</v>
      </c>
      <c r="AD315" t="s">
        <v>196</v>
      </c>
      <c r="AE315">
        <v>1</v>
      </c>
      <c r="AF315" t="s">
        <v>282</v>
      </c>
      <c r="AG315" t="s">
        <v>282</v>
      </c>
      <c r="AH315" t="s">
        <v>282</v>
      </c>
      <c r="AI315" t="s">
        <v>282</v>
      </c>
      <c r="AJ315" t="s">
        <v>282</v>
      </c>
      <c r="AK315" t="s">
        <v>282</v>
      </c>
      <c r="AL315" t="s">
        <v>282</v>
      </c>
      <c r="AM315" t="s">
        <v>282</v>
      </c>
      <c r="AN315" t="s">
        <v>282</v>
      </c>
      <c r="AO315" t="s">
        <v>197</v>
      </c>
      <c r="AP315" t="s">
        <v>197</v>
      </c>
      <c r="AQ315" t="s">
        <v>198</v>
      </c>
      <c r="AR315" t="s">
        <v>282</v>
      </c>
      <c r="AS315">
        <v>636.79999999999995</v>
      </c>
      <c r="AT315">
        <v>631.6</v>
      </c>
      <c r="AU315">
        <v>314.73166666666583</v>
      </c>
      <c r="AV315">
        <v>49.293749255081018</v>
      </c>
      <c r="AW315">
        <v>15.666105095663912</v>
      </c>
      <c r="AX315">
        <v>54.223124180589124</v>
      </c>
      <c r="AY315">
        <v>17.232715605230304</v>
      </c>
      <c r="BA315">
        <v>135</v>
      </c>
      <c r="BB315">
        <v>26</v>
      </c>
      <c r="BC315" t="s">
        <v>1066</v>
      </c>
      <c r="BD315" t="s">
        <v>1090</v>
      </c>
      <c r="BE315" t="s">
        <v>3380</v>
      </c>
      <c r="BF315">
        <v>1</v>
      </c>
      <c r="BG315" t="s">
        <v>282</v>
      </c>
      <c r="BH315">
        <v>11.57</v>
      </c>
      <c r="BI315">
        <v>13.44</v>
      </c>
      <c r="BJ315">
        <v>0.04</v>
      </c>
      <c r="BK315" t="s">
        <v>282</v>
      </c>
      <c r="BL315" t="s">
        <v>282</v>
      </c>
      <c r="BM315" t="s">
        <v>282</v>
      </c>
      <c r="BN315" t="s">
        <v>282</v>
      </c>
      <c r="BO315" t="s">
        <v>282</v>
      </c>
      <c r="BP315" t="s">
        <v>282</v>
      </c>
      <c r="BQ315" t="s">
        <v>282</v>
      </c>
      <c r="BR315" t="s">
        <v>282</v>
      </c>
      <c r="BS315" t="s">
        <v>282</v>
      </c>
      <c r="BT315" t="s">
        <v>282</v>
      </c>
      <c r="BU315">
        <v>136</v>
      </c>
      <c r="BV315">
        <v>6</v>
      </c>
      <c r="BW315" t="s">
        <v>1068</v>
      </c>
      <c r="BX315" t="s">
        <v>3077</v>
      </c>
      <c r="BY315" t="s">
        <v>3380</v>
      </c>
      <c r="BZ315" t="s">
        <v>3381</v>
      </c>
      <c r="CA315" t="s">
        <v>282</v>
      </c>
      <c r="CB315">
        <v>10.85</v>
      </c>
      <c r="CC315">
        <v>11.24</v>
      </c>
      <c r="CD315">
        <v>0.05</v>
      </c>
      <c r="CE315" t="s">
        <v>282</v>
      </c>
      <c r="CF315" t="s">
        <v>282</v>
      </c>
      <c r="CG315" t="s">
        <v>282</v>
      </c>
      <c r="CH315" t="s">
        <v>282</v>
      </c>
      <c r="CI315" t="s">
        <v>282</v>
      </c>
      <c r="CJ315" t="s">
        <v>282</v>
      </c>
      <c r="CK315" t="s">
        <v>282</v>
      </c>
      <c r="CL315" t="s">
        <v>282</v>
      </c>
      <c r="CM315" t="s">
        <v>282</v>
      </c>
      <c r="CN315" t="s">
        <v>282</v>
      </c>
      <c r="CO315">
        <v>137</v>
      </c>
      <c r="CP315">
        <v>12</v>
      </c>
      <c r="CQ315" t="s">
        <v>1069</v>
      </c>
      <c r="CR315" t="s">
        <v>3077</v>
      </c>
      <c r="CS315" t="s">
        <v>2685</v>
      </c>
      <c r="CT315">
        <v>0.5</v>
      </c>
      <c r="CU315" t="s">
        <v>3382</v>
      </c>
      <c r="CV315">
        <v>3.42</v>
      </c>
      <c r="CW315">
        <v>14.16</v>
      </c>
      <c r="CX315">
        <v>0.04</v>
      </c>
      <c r="CY315" t="s">
        <v>282</v>
      </c>
      <c r="CZ315" t="s">
        <v>282</v>
      </c>
      <c r="DA315" t="s">
        <v>282</v>
      </c>
      <c r="DB315" t="s">
        <v>282</v>
      </c>
      <c r="DC315" t="s">
        <v>282</v>
      </c>
      <c r="DD315" t="s">
        <v>282</v>
      </c>
      <c r="DE315" t="s">
        <v>282</v>
      </c>
      <c r="DF315" t="s">
        <v>282</v>
      </c>
      <c r="DG315" t="s">
        <v>282</v>
      </c>
      <c r="DH315" t="s">
        <v>282</v>
      </c>
      <c r="DJ315">
        <v>3</v>
      </c>
      <c r="DK315">
        <v>8.6133333333333351</v>
      </c>
      <c r="DL315">
        <v>12.946666666666667</v>
      </c>
      <c r="DM315">
        <v>4.3333333333333335E-2</v>
      </c>
      <c r="DN315">
        <v>27.108887555555491</v>
      </c>
      <c r="DO315">
        <v>40.747259777777671</v>
      </c>
      <c r="DP315">
        <v>0.13638372222222186</v>
      </c>
      <c r="DR315">
        <v>7.55</v>
      </c>
      <c r="DS315">
        <v>7.7666666666666666</v>
      </c>
      <c r="DT315">
        <v>0.02</v>
      </c>
      <c r="DU315">
        <v>12.59239333333328</v>
      </c>
      <c r="DV315">
        <v>12.953764444444388</v>
      </c>
      <c r="DW315">
        <v>3.335733333333319E-2</v>
      </c>
      <c r="DX315">
        <v>166.78666666666595</v>
      </c>
    </row>
    <row r="316" spans="1:128" x14ac:dyDescent="0.25">
      <c r="A316" s="56" t="s">
        <v>3550</v>
      </c>
      <c r="B316" t="s">
        <v>2851</v>
      </c>
      <c r="D316">
        <v>0</v>
      </c>
      <c r="E316">
        <v>0</v>
      </c>
      <c r="H316">
        <v>7980</v>
      </c>
      <c r="I316" t="s">
        <v>364</v>
      </c>
      <c r="J316" t="s">
        <v>3365</v>
      </c>
      <c r="K316" t="s">
        <v>2428</v>
      </c>
      <c r="L316">
        <v>87405574</v>
      </c>
      <c r="N316" t="s">
        <v>282</v>
      </c>
      <c r="O316">
        <v>7980</v>
      </c>
      <c r="P316" t="s">
        <v>364</v>
      </c>
      <c r="Q316" t="s">
        <v>214</v>
      </c>
      <c r="T316">
        <v>10</v>
      </c>
      <c r="U316" s="62" t="str">
        <f>VLOOKUP(A316,'Rettelse til drænsystem'!$G$4:$H$424,2,FALSE)</f>
        <v>Systematisk drænet</v>
      </c>
      <c r="V316" t="s">
        <v>1058</v>
      </c>
      <c r="W316" t="s">
        <v>322</v>
      </c>
      <c r="X316">
        <v>5</v>
      </c>
      <c r="Y316" t="s">
        <v>1095</v>
      </c>
      <c r="Z316">
        <v>1</v>
      </c>
      <c r="AA316" t="s">
        <v>282</v>
      </c>
      <c r="AB316" t="s">
        <v>282</v>
      </c>
      <c r="AC316">
        <v>7</v>
      </c>
      <c r="AD316" t="s">
        <v>241</v>
      </c>
      <c r="AE316">
        <v>1</v>
      </c>
      <c r="AF316" t="s">
        <v>282</v>
      </c>
      <c r="AG316" t="s">
        <v>282</v>
      </c>
      <c r="AH316" t="s">
        <v>282</v>
      </c>
      <c r="AI316" t="s">
        <v>282</v>
      </c>
      <c r="AJ316" t="s">
        <v>282</v>
      </c>
      <c r="AK316" t="s">
        <v>282</v>
      </c>
      <c r="AL316" t="s">
        <v>282</v>
      </c>
      <c r="AM316" t="s">
        <v>282</v>
      </c>
      <c r="AN316" t="s">
        <v>282</v>
      </c>
      <c r="AO316" t="s">
        <v>192</v>
      </c>
      <c r="AP316" t="s">
        <v>197</v>
      </c>
      <c r="AQ316" t="s">
        <v>198</v>
      </c>
      <c r="AR316" t="s">
        <v>282</v>
      </c>
      <c r="AS316">
        <v>633.5</v>
      </c>
      <c r="AT316">
        <v>788.4</v>
      </c>
      <c r="AU316">
        <v>605.55333333333306</v>
      </c>
      <c r="AV316">
        <v>22.334392921244042</v>
      </c>
      <c r="AW316">
        <v>3.6882619072216132</v>
      </c>
      <c r="AX316">
        <v>24.567832213368447</v>
      </c>
      <c r="AY316">
        <v>4.0570880979437751</v>
      </c>
      <c r="BA316">
        <v>138</v>
      </c>
      <c r="BB316">
        <v>25</v>
      </c>
      <c r="BC316" t="s">
        <v>1066</v>
      </c>
      <c r="BD316" t="s">
        <v>1090</v>
      </c>
      <c r="BE316" t="s">
        <v>2852</v>
      </c>
      <c r="BF316">
        <v>3</v>
      </c>
      <c r="BG316" t="s">
        <v>282</v>
      </c>
      <c r="BH316">
        <v>1.58</v>
      </c>
      <c r="BI316">
        <v>3.17</v>
      </c>
      <c r="BJ316">
        <v>0.03</v>
      </c>
      <c r="BK316" t="s">
        <v>282</v>
      </c>
      <c r="BL316" t="s">
        <v>282</v>
      </c>
      <c r="BM316" t="s">
        <v>282</v>
      </c>
      <c r="BN316" t="s">
        <v>282</v>
      </c>
      <c r="BO316" t="s">
        <v>282</v>
      </c>
      <c r="BP316" t="s">
        <v>282</v>
      </c>
      <c r="BQ316" t="s">
        <v>282</v>
      </c>
      <c r="BR316" t="s">
        <v>282</v>
      </c>
      <c r="BS316" t="s">
        <v>282</v>
      </c>
      <c r="BT316" t="s">
        <v>282</v>
      </c>
      <c r="BU316">
        <v>139</v>
      </c>
      <c r="BV316">
        <v>3</v>
      </c>
      <c r="BW316" t="s">
        <v>1068</v>
      </c>
      <c r="BX316" t="s">
        <v>3077</v>
      </c>
      <c r="BY316" t="s">
        <v>2852</v>
      </c>
      <c r="BZ316">
        <v>2</v>
      </c>
      <c r="CA316" t="s">
        <v>3383</v>
      </c>
      <c r="CB316">
        <v>1.4</v>
      </c>
      <c r="CC316">
        <v>2.23</v>
      </c>
      <c r="CD316">
        <v>0.02</v>
      </c>
      <c r="CE316" t="s">
        <v>282</v>
      </c>
      <c r="CF316" t="s">
        <v>282</v>
      </c>
      <c r="CG316" t="s">
        <v>282</v>
      </c>
      <c r="CH316" t="s">
        <v>282</v>
      </c>
      <c r="CI316" t="s">
        <v>282</v>
      </c>
      <c r="CJ316" t="s">
        <v>282</v>
      </c>
      <c r="CK316" t="s">
        <v>282</v>
      </c>
      <c r="CL316" t="s">
        <v>282</v>
      </c>
      <c r="CM316" t="s">
        <v>282</v>
      </c>
      <c r="CN316" t="s">
        <v>282</v>
      </c>
      <c r="CO316">
        <v>140</v>
      </c>
      <c r="CP316" t="s">
        <v>282</v>
      </c>
      <c r="CQ316" t="s">
        <v>282</v>
      </c>
      <c r="CR316" t="s">
        <v>3077</v>
      </c>
      <c r="CS316" t="s">
        <v>282</v>
      </c>
      <c r="CT316" t="s">
        <v>282</v>
      </c>
      <c r="CU316" t="s">
        <v>282</v>
      </c>
      <c r="CV316">
        <v>1.52</v>
      </c>
      <c r="CW316">
        <v>1.8</v>
      </c>
      <c r="CX316">
        <v>0.04</v>
      </c>
      <c r="CY316" t="s">
        <v>282</v>
      </c>
      <c r="CZ316" t="s">
        <v>282</v>
      </c>
      <c r="DA316" t="s">
        <v>282</v>
      </c>
      <c r="DB316" t="s">
        <v>282</v>
      </c>
      <c r="DC316" t="s">
        <v>282</v>
      </c>
      <c r="DD316" t="s">
        <v>282</v>
      </c>
      <c r="DE316" t="s">
        <v>282</v>
      </c>
      <c r="DF316" t="s">
        <v>282</v>
      </c>
      <c r="DG316" t="s">
        <v>282</v>
      </c>
      <c r="DH316" t="s">
        <v>282</v>
      </c>
      <c r="DJ316">
        <v>3</v>
      </c>
      <c r="DK316">
        <v>1.5</v>
      </c>
      <c r="DL316">
        <v>2.4</v>
      </c>
      <c r="DM316">
        <v>0.03</v>
      </c>
      <c r="DN316">
        <v>9.0832999999999959</v>
      </c>
      <c r="DO316">
        <v>14.533279999999992</v>
      </c>
      <c r="DP316">
        <v>0.18166599999999991</v>
      </c>
      <c r="DR316">
        <v>3.0066666666666664</v>
      </c>
      <c r="DS316">
        <v>3.9499999999999993</v>
      </c>
      <c r="DT316">
        <v>3.3333333333333333E-2</v>
      </c>
      <c r="DU316">
        <v>12.400940542222207</v>
      </c>
      <c r="DV316">
        <v>16.291701266666646</v>
      </c>
      <c r="DW316">
        <v>0.13748271111111096</v>
      </c>
      <c r="DX316">
        <v>412.44813333333286</v>
      </c>
    </row>
    <row r="317" spans="1:128" x14ac:dyDescent="0.25">
      <c r="A317" s="56" t="s">
        <v>3551</v>
      </c>
      <c r="B317" t="s">
        <v>282</v>
      </c>
      <c r="D317" t="s">
        <v>282</v>
      </c>
      <c r="E317" t="s">
        <v>282</v>
      </c>
      <c r="H317" t="s">
        <v>282</v>
      </c>
      <c r="I317" t="s">
        <v>282</v>
      </c>
      <c r="J317" t="s">
        <v>282</v>
      </c>
      <c r="K317" t="s">
        <v>282</v>
      </c>
      <c r="L317" t="s">
        <v>282</v>
      </c>
      <c r="N317" t="s">
        <v>282</v>
      </c>
      <c r="O317" t="s">
        <v>282</v>
      </c>
      <c r="P317" t="s">
        <v>282</v>
      </c>
      <c r="Q317" t="s">
        <v>191</v>
      </c>
      <c r="T317">
        <v>8</v>
      </c>
      <c r="U317" s="62"/>
      <c r="V317" t="s">
        <v>1165</v>
      </c>
      <c r="W317" t="s">
        <v>282</v>
      </c>
      <c r="X317" t="s">
        <v>282</v>
      </c>
      <c r="Y317" t="s">
        <v>1064</v>
      </c>
      <c r="Z317">
        <v>1</v>
      </c>
      <c r="AA317" t="s">
        <v>282</v>
      </c>
      <c r="AB317" t="s">
        <v>282</v>
      </c>
      <c r="AC317">
        <v>2</v>
      </c>
      <c r="AD317" t="s">
        <v>196</v>
      </c>
      <c r="AE317" t="s">
        <v>282</v>
      </c>
      <c r="AF317" t="s">
        <v>282</v>
      </c>
      <c r="AG317" t="s">
        <v>282</v>
      </c>
      <c r="AH317" t="s">
        <v>282</v>
      </c>
      <c r="AI317" t="s">
        <v>282</v>
      </c>
      <c r="AJ317" t="s">
        <v>282</v>
      </c>
      <c r="AK317" t="s">
        <v>282</v>
      </c>
      <c r="AL317" t="s">
        <v>282</v>
      </c>
      <c r="AM317" t="s">
        <v>282</v>
      </c>
      <c r="AN317" t="s">
        <v>282</v>
      </c>
      <c r="AO317" t="s">
        <v>282</v>
      </c>
      <c r="AP317" t="s">
        <v>282</v>
      </c>
      <c r="AQ317" t="s">
        <v>282</v>
      </c>
      <c r="AR317" t="s">
        <v>282</v>
      </c>
      <c r="AS317" t="s">
        <v>282</v>
      </c>
      <c r="AT317" t="s">
        <v>282</v>
      </c>
      <c r="AU317" t="e">
        <v>#N/A</v>
      </c>
      <c r="AV317" t="s">
        <v>282</v>
      </c>
      <c r="AW317" t="s">
        <v>282</v>
      </c>
      <c r="AX317" t="s">
        <v>282</v>
      </c>
      <c r="AY317" t="s">
        <v>282</v>
      </c>
      <c r="BA317" t="s">
        <v>282</v>
      </c>
      <c r="BB317" t="s">
        <v>282</v>
      </c>
      <c r="BC317">
        <v>0</v>
      </c>
      <c r="BD317" t="s">
        <v>282</v>
      </c>
      <c r="BE317" t="s">
        <v>282</v>
      </c>
      <c r="BF317" t="s">
        <v>282</v>
      </c>
      <c r="BG317" t="s">
        <v>282</v>
      </c>
      <c r="BH317">
        <v>0</v>
      </c>
      <c r="BI317">
        <v>0</v>
      </c>
      <c r="BJ317">
        <v>0</v>
      </c>
      <c r="BK317" t="s">
        <v>282</v>
      </c>
      <c r="BL317" t="s">
        <v>282</v>
      </c>
      <c r="BM317">
        <v>0</v>
      </c>
      <c r="BN317" t="s">
        <v>282</v>
      </c>
      <c r="BO317" t="s">
        <v>282</v>
      </c>
      <c r="BP317" t="s">
        <v>282</v>
      </c>
      <c r="BQ317" t="s">
        <v>282</v>
      </c>
      <c r="BR317">
        <v>0</v>
      </c>
      <c r="BS317">
        <v>0</v>
      </c>
      <c r="BT317">
        <v>0</v>
      </c>
      <c r="BU317" t="s">
        <v>282</v>
      </c>
      <c r="BV317" t="s">
        <v>282</v>
      </c>
      <c r="BW317">
        <v>0</v>
      </c>
      <c r="BX317" t="s">
        <v>282</v>
      </c>
      <c r="BY317" t="s">
        <v>282</v>
      </c>
      <c r="BZ317" t="s">
        <v>282</v>
      </c>
      <c r="CA317" t="s">
        <v>282</v>
      </c>
      <c r="CB317">
        <v>0</v>
      </c>
      <c r="CC317">
        <v>0</v>
      </c>
      <c r="CD317">
        <v>0</v>
      </c>
      <c r="CE317" t="s">
        <v>282</v>
      </c>
      <c r="CF317" t="s">
        <v>282</v>
      </c>
      <c r="CG317">
        <v>0</v>
      </c>
      <c r="CH317" t="s">
        <v>282</v>
      </c>
      <c r="CI317" t="s">
        <v>282</v>
      </c>
      <c r="CJ317" t="s">
        <v>282</v>
      </c>
      <c r="CK317" t="s">
        <v>282</v>
      </c>
      <c r="CL317">
        <v>0</v>
      </c>
      <c r="CM317">
        <v>0</v>
      </c>
      <c r="CN317">
        <v>0</v>
      </c>
      <c r="CO317" t="s">
        <v>282</v>
      </c>
      <c r="CP317" t="s">
        <v>282</v>
      </c>
      <c r="CQ317">
        <v>0</v>
      </c>
      <c r="CR317" t="s">
        <v>282</v>
      </c>
      <c r="CS317" t="s">
        <v>282</v>
      </c>
      <c r="CT317" t="s">
        <v>282</v>
      </c>
      <c r="CU317" t="s">
        <v>282</v>
      </c>
      <c r="CV317" t="s">
        <v>282</v>
      </c>
      <c r="CW317" t="s">
        <v>282</v>
      </c>
      <c r="CX317" t="s">
        <v>282</v>
      </c>
      <c r="CY317" t="s">
        <v>282</v>
      </c>
      <c r="CZ317" t="s">
        <v>282</v>
      </c>
      <c r="DA317" t="s">
        <v>282</v>
      </c>
      <c r="DB317" t="s">
        <v>282</v>
      </c>
      <c r="DC317" t="s">
        <v>282</v>
      </c>
      <c r="DD317" t="s">
        <v>282</v>
      </c>
      <c r="DE317" t="s">
        <v>282</v>
      </c>
      <c r="DF317" t="s">
        <v>282</v>
      </c>
      <c r="DG317" t="s">
        <v>282</v>
      </c>
      <c r="DH317" t="s">
        <v>282</v>
      </c>
      <c r="DJ317" t="s">
        <v>282</v>
      </c>
      <c r="DK317" t="s">
        <v>282</v>
      </c>
      <c r="DL317" t="s">
        <v>282</v>
      </c>
      <c r="DM317" t="s">
        <v>282</v>
      </c>
      <c r="DN317" t="s">
        <v>282</v>
      </c>
      <c r="DO317" t="s">
        <v>282</v>
      </c>
      <c r="DP317" t="s">
        <v>282</v>
      </c>
      <c r="DR317" t="s">
        <v>282</v>
      </c>
      <c r="DS317" t="s">
        <v>282</v>
      </c>
      <c r="DT317" t="s">
        <v>282</v>
      </c>
      <c r="DU317" t="s">
        <v>282</v>
      </c>
      <c r="DV317" t="s">
        <v>282</v>
      </c>
      <c r="DW317" t="s">
        <v>282</v>
      </c>
      <c r="DX317" t="s">
        <v>282</v>
      </c>
    </row>
    <row r="318" spans="1:128" x14ac:dyDescent="0.25">
      <c r="A318" s="56" t="s">
        <v>3552</v>
      </c>
      <c r="B318" t="s">
        <v>2539</v>
      </c>
      <c r="D318">
        <v>0</v>
      </c>
      <c r="E318">
        <v>0</v>
      </c>
      <c r="H318">
        <v>8950</v>
      </c>
      <c r="I318" t="s">
        <v>847</v>
      </c>
      <c r="J318" t="s">
        <v>3365</v>
      </c>
      <c r="K318" t="s">
        <v>2428</v>
      </c>
      <c r="L318">
        <v>87405574</v>
      </c>
      <c r="N318" t="s">
        <v>282</v>
      </c>
      <c r="O318">
        <v>8950</v>
      </c>
      <c r="P318" t="s">
        <v>847</v>
      </c>
      <c r="Q318" t="s">
        <v>191</v>
      </c>
      <c r="T318">
        <v>5</v>
      </c>
      <c r="U318" s="62" t="str">
        <f>VLOOKUP(A318,'Rettelse til drænsystem'!$G$4:$H$424,2,FALSE)</f>
        <v>Pletdrænet</v>
      </c>
      <c r="V318" t="s">
        <v>1104</v>
      </c>
      <c r="W318" t="s">
        <v>239</v>
      </c>
      <c r="X318">
        <v>2</v>
      </c>
      <c r="Y318" t="s">
        <v>1095</v>
      </c>
      <c r="Z318">
        <v>1</v>
      </c>
      <c r="AA318" t="s">
        <v>282</v>
      </c>
      <c r="AB318" t="s">
        <v>282</v>
      </c>
      <c r="AC318">
        <v>7</v>
      </c>
      <c r="AD318" t="s">
        <v>241</v>
      </c>
      <c r="AE318">
        <v>1</v>
      </c>
      <c r="AF318" t="s">
        <v>282</v>
      </c>
      <c r="AG318" t="s">
        <v>282</v>
      </c>
      <c r="AH318" t="s">
        <v>282</v>
      </c>
      <c r="AI318" t="s">
        <v>282</v>
      </c>
      <c r="AJ318" t="s">
        <v>282</v>
      </c>
      <c r="AK318" t="s">
        <v>282</v>
      </c>
      <c r="AL318" t="s">
        <v>282</v>
      </c>
      <c r="AM318" t="s">
        <v>282</v>
      </c>
      <c r="AN318" t="s">
        <v>282</v>
      </c>
      <c r="AO318" t="s">
        <v>192</v>
      </c>
      <c r="AP318" t="s">
        <v>197</v>
      </c>
      <c r="AQ318" t="s">
        <v>198</v>
      </c>
      <c r="AR318" t="s">
        <v>282</v>
      </c>
      <c r="AS318">
        <v>517</v>
      </c>
      <c r="AT318">
        <v>505.30000000000024</v>
      </c>
      <c r="AU318">
        <v>279.89000000000027</v>
      </c>
      <c r="AV318">
        <v>13.87078153423489</v>
      </c>
      <c r="AW318">
        <v>4.9557974683750317</v>
      </c>
      <c r="AX318">
        <v>15.25785968765838</v>
      </c>
      <c r="AY318">
        <v>5.4513772152125348</v>
      </c>
      <c r="BA318">
        <v>144</v>
      </c>
      <c r="BB318">
        <v>26</v>
      </c>
      <c r="BC318" t="s">
        <v>1066</v>
      </c>
      <c r="BD318" t="s">
        <v>1090</v>
      </c>
      <c r="BE318" t="s">
        <v>863</v>
      </c>
      <c r="BF318">
        <v>2</v>
      </c>
      <c r="BG318" t="s">
        <v>282</v>
      </c>
      <c r="BH318">
        <v>1.39</v>
      </c>
      <c r="BI318">
        <v>2.2200000000000002</v>
      </c>
      <c r="BJ318">
        <v>0.01</v>
      </c>
      <c r="BK318" t="s">
        <v>282</v>
      </c>
      <c r="BL318" t="s">
        <v>282</v>
      </c>
      <c r="BM318" t="s">
        <v>282</v>
      </c>
      <c r="BN318" t="s">
        <v>282</v>
      </c>
      <c r="BO318" t="s">
        <v>282</v>
      </c>
      <c r="BP318" t="s">
        <v>282</v>
      </c>
      <c r="BQ318" t="s">
        <v>282</v>
      </c>
      <c r="BR318" t="s">
        <v>282</v>
      </c>
      <c r="BS318" t="s">
        <v>282</v>
      </c>
      <c r="BT318" t="s">
        <v>282</v>
      </c>
      <c r="BU318">
        <v>145</v>
      </c>
      <c r="BV318">
        <v>7</v>
      </c>
      <c r="BW318" t="s">
        <v>1068</v>
      </c>
      <c r="BX318" t="s">
        <v>3077</v>
      </c>
      <c r="BY318" t="s">
        <v>863</v>
      </c>
      <c r="BZ318">
        <v>1</v>
      </c>
      <c r="CA318" t="s">
        <v>282</v>
      </c>
      <c r="CB318">
        <v>0.76</v>
      </c>
      <c r="CC318">
        <v>1.27</v>
      </c>
      <c r="CD318">
        <v>0.02</v>
      </c>
      <c r="CE318" t="s">
        <v>282</v>
      </c>
      <c r="CF318" t="s">
        <v>282</v>
      </c>
      <c r="CG318" t="s">
        <v>282</v>
      </c>
      <c r="CH318" t="s">
        <v>282</v>
      </c>
      <c r="CI318" t="s">
        <v>282</v>
      </c>
      <c r="CJ318" t="s">
        <v>282</v>
      </c>
      <c r="CK318" t="s">
        <v>282</v>
      </c>
      <c r="CL318" t="s">
        <v>282</v>
      </c>
      <c r="CM318" t="s">
        <v>282</v>
      </c>
      <c r="CN318" t="s">
        <v>282</v>
      </c>
      <c r="CO318">
        <v>146</v>
      </c>
      <c r="CP318">
        <v>19</v>
      </c>
      <c r="CQ318" t="s">
        <v>1069</v>
      </c>
      <c r="CR318" t="s">
        <v>3077</v>
      </c>
      <c r="CS318" t="s">
        <v>863</v>
      </c>
      <c r="CT318">
        <v>0.5</v>
      </c>
      <c r="CU318" t="s">
        <v>282</v>
      </c>
      <c r="CV318">
        <v>0.18</v>
      </c>
      <c r="CW318">
        <v>0.22</v>
      </c>
      <c r="CX318">
        <v>0.02</v>
      </c>
      <c r="CY318" t="s">
        <v>282</v>
      </c>
      <c r="CZ318" t="s">
        <v>282</v>
      </c>
      <c r="DA318" t="s">
        <v>282</v>
      </c>
      <c r="DB318" t="s">
        <v>282</v>
      </c>
      <c r="DC318" t="s">
        <v>282</v>
      </c>
      <c r="DD318" t="s">
        <v>282</v>
      </c>
      <c r="DE318" t="s">
        <v>282</v>
      </c>
      <c r="DF318" t="s">
        <v>282</v>
      </c>
      <c r="DG318" t="s">
        <v>282</v>
      </c>
      <c r="DH318" t="s">
        <v>282</v>
      </c>
      <c r="DJ318">
        <v>3</v>
      </c>
      <c r="DK318">
        <v>0.77666666666666673</v>
      </c>
      <c r="DL318">
        <v>1.2366666666666668</v>
      </c>
      <c r="DM318">
        <v>1.6666666666666666E-2</v>
      </c>
      <c r="DN318">
        <v>2.1738123333333359</v>
      </c>
      <c r="DO318">
        <v>3.4613063333333374</v>
      </c>
      <c r="DP318">
        <v>4.6648333333333375E-2</v>
      </c>
      <c r="DR318">
        <v>3.0833333333333335</v>
      </c>
      <c r="DS318">
        <v>3.8633333333333333</v>
      </c>
      <c r="DT318">
        <v>0.02</v>
      </c>
      <c r="DU318">
        <v>6.2672861111111002</v>
      </c>
      <c r="DV318">
        <v>7.8527401111110979</v>
      </c>
      <c r="DW318">
        <v>4.0652666666666601E-2</v>
      </c>
      <c r="DX318">
        <v>203.26333333333298</v>
      </c>
    </row>
    <row r="319" spans="1:128" x14ac:dyDescent="0.25">
      <c r="A319" s="56" t="s">
        <v>3553</v>
      </c>
      <c r="B319" t="s">
        <v>2804</v>
      </c>
      <c r="D319">
        <v>0</v>
      </c>
      <c r="E319">
        <v>0</v>
      </c>
      <c r="H319">
        <v>9560</v>
      </c>
      <c r="I319" t="s">
        <v>633</v>
      </c>
      <c r="J319" t="s">
        <v>3365</v>
      </c>
      <c r="K319" t="s">
        <v>2428</v>
      </c>
      <c r="L319">
        <v>87405574</v>
      </c>
      <c r="N319" t="s">
        <v>282</v>
      </c>
      <c r="O319">
        <v>9560</v>
      </c>
      <c r="P319" t="s">
        <v>633</v>
      </c>
      <c r="Q319" t="s">
        <v>1307</v>
      </c>
      <c r="T319" t="s">
        <v>282</v>
      </c>
      <c r="U319" s="62" t="str">
        <f>VLOOKUP(A319,'Rettelse til drænsystem'!$G$4:$H$424,2,FALSE)</f>
        <v>Systematisk drænet</v>
      </c>
      <c r="V319" t="s">
        <v>282</v>
      </c>
      <c r="W319" t="s">
        <v>193</v>
      </c>
      <c r="X319">
        <v>70</v>
      </c>
      <c r="Y319" t="s">
        <v>1106</v>
      </c>
      <c r="Z319">
        <v>0.65</v>
      </c>
      <c r="AA319" t="s">
        <v>1120</v>
      </c>
      <c r="AB319">
        <v>0.35</v>
      </c>
      <c r="AC319">
        <v>6</v>
      </c>
      <c r="AD319" t="s">
        <v>195</v>
      </c>
      <c r="AE319">
        <v>0.55000000000000004</v>
      </c>
      <c r="AF319" t="s">
        <v>282</v>
      </c>
      <c r="AG319">
        <v>7</v>
      </c>
      <c r="AH319" t="s">
        <v>241</v>
      </c>
      <c r="AI319">
        <v>0.35</v>
      </c>
      <c r="AJ319" t="s">
        <v>282</v>
      </c>
      <c r="AK319">
        <v>3</v>
      </c>
      <c r="AL319" t="s">
        <v>253</v>
      </c>
      <c r="AM319">
        <v>0.1</v>
      </c>
      <c r="AN319" t="s">
        <v>3385</v>
      </c>
      <c r="AO319" t="s">
        <v>197</v>
      </c>
      <c r="AP319" t="s">
        <v>197</v>
      </c>
      <c r="AQ319" t="s">
        <v>198</v>
      </c>
      <c r="AR319" t="s">
        <v>282</v>
      </c>
      <c r="AS319">
        <v>531.1</v>
      </c>
      <c r="AT319">
        <v>562.00000000000045</v>
      </c>
      <c r="AU319">
        <v>332.08341666666689</v>
      </c>
      <c r="AV319">
        <v>35.853172032684661</v>
      </c>
      <c r="AW319">
        <v>10.733377777694455</v>
      </c>
      <c r="AX319">
        <v>39.438489235953128</v>
      </c>
      <c r="AY319">
        <v>11.806715555463901</v>
      </c>
      <c r="BA319">
        <v>147</v>
      </c>
      <c r="BB319">
        <v>2</v>
      </c>
      <c r="BC319" t="s">
        <v>1066</v>
      </c>
      <c r="BD319" t="s">
        <v>1090</v>
      </c>
      <c r="BE319" t="s">
        <v>636</v>
      </c>
      <c r="BF319" t="s">
        <v>282</v>
      </c>
      <c r="BG319" t="s">
        <v>282</v>
      </c>
      <c r="BH319">
        <v>3.22</v>
      </c>
      <c r="BI319">
        <v>5.85</v>
      </c>
      <c r="BJ319">
        <v>0.05</v>
      </c>
      <c r="BK319" t="s">
        <v>282</v>
      </c>
      <c r="BL319" t="s">
        <v>282</v>
      </c>
      <c r="BM319" t="s">
        <v>282</v>
      </c>
      <c r="BN319" t="s">
        <v>282</v>
      </c>
      <c r="BO319" t="s">
        <v>282</v>
      </c>
      <c r="BP319" t="s">
        <v>282</v>
      </c>
      <c r="BQ319" t="s">
        <v>282</v>
      </c>
      <c r="BR319" t="s">
        <v>282</v>
      </c>
      <c r="BS319" t="s">
        <v>282</v>
      </c>
      <c r="BT319" t="s">
        <v>282</v>
      </c>
      <c r="BU319">
        <v>148</v>
      </c>
      <c r="BV319">
        <v>7</v>
      </c>
      <c r="BW319" t="s">
        <v>1068</v>
      </c>
      <c r="BX319" t="s">
        <v>3077</v>
      </c>
      <c r="BY319" t="s">
        <v>3386</v>
      </c>
      <c r="BZ319" t="s">
        <v>282</v>
      </c>
      <c r="CA319" t="s">
        <v>3387</v>
      </c>
      <c r="CB319">
        <v>3.87</v>
      </c>
      <c r="CC319">
        <v>6.47</v>
      </c>
      <c r="CD319">
        <v>7.0000000000000007E-2</v>
      </c>
      <c r="CE319" t="s">
        <v>282</v>
      </c>
      <c r="CF319" t="s">
        <v>282</v>
      </c>
      <c r="CG319" t="s">
        <v>282</v>
      </c>
      <c r="CH319" t="s">
        <v>282</v>
      </c>
      <c r="CI319" t="s">
        <v>282</v>
      </c>
      <c r="CJ319" t="s">
        <v>282</v>
      </c>
      <c r="CK319" t="s">
        <v>282</v>
      </c>
      <c r="CL319" t="s">
        <v>282</v>
      </c>
      <c r="CM319" t="s">
        <v>282</v>
      </c>
      <c r="CN319" t="s">
        <v>282</v>
      </c>
      <c r="CO319">
        <v>149</v>
      </c>
      <c r="CP319">
        <v>10</v>
      </c>
      <c r="CQ319" t="s">
        <v>1069</v>
      </c>
      <c r="CR319" t="s">
        <v>3077</v>
      </c>
      <c r="CS319" t="s">
        <v>636</v>
      </c>
      <c r="CT319" t="s">
        <v>282</v>
      </c>
      <c r="CU319" t="s">
        <v>3388</v>
      </c>
      <c r="CV319">
        <v>2.13</v>
      </c>
      <c r="CW319">
        <v>3.59</v>
      </c>
      <c r="CX319">
        <v>0.09</v>
      </c>
      <c r="CY319" t="s">
        <v>282</v>
      </c>
      <c r="CZ319" t="s">
        <v>282</v>
      </c>
      <c r="DA319" t="s">
        <v>282</v>
      </c>
      <c r="DB319" t="s">
        <v>282</v>
      </c>
      <c r="DC319" t="s">
        <v>282</v>
      </c>
      <c r="DD319" t="s">
        <v>282</v>
      </c>
      <c r="DE319" t="s">
        <v>282</v>
      </c>
      <c r="DF319" t="s">
        <v>282</v>
      </c>
      <c r="DG319" t="s">
        <v>282</v>
      </c>
      <c r="DH319" t="s">
        <v>282</v>
      </c>
      <c r="DJ319">
        <v>3</v>
      </c>
      <c r="DK319">
        <v>3.0733333333333328</v>
      </c>
      <c r="DL319">
        <v>5.3033333333333337</v>
      </c>
      <c r="DM319">
        <v>7.0000000000000007E-2</v>
      </c>
      <c r="DN319">
        <v>10.206030338888894</v>
      </c>
      <c r="DO319">
        <v>17.611490530555567</v>
      </c>
      <c r="DP319">
        <v>0.23245839166666685</v>
      </c>
      <c r="DR319">
        <v>2.29</v>
      </c>
      <c r="DS319">
        <v>4.1366666666666667</v>
      </c>
      <c r="DT319">
        <v>0.10666666666666667</v>
      </c>
      <c r="DU319">
        <v>4.9034014333333298</v>
      </c>
      <c r="DV319">
        <v>8.8575271888888842</v>
      </c>
      <c r="DW319">
        <v>0.22839715555555543</v>
      </c>
      <c r="DX319">
        <v>214.12233333333319</v>
      </c>
    </row>
    <row r="320" spans="1:128" x14ac:dyDescent="0.25">
      <c r="A320" s="56" t="s">
        <v>3554</v>
      </c>
      <c r="B320" t="s">
        <v>2801</v>
      </c>
      <c r="D320">
        <v>0</v>
      </c>
      <c r="E320">
        <v>0</v>
      </c>
      <c r="H320">
        <v>5750</v>
      </c>
      <c r="I320" t="s">
        <v>965</v>
      </c>
      <c r="J320" t="s">
        <v>3365</v>
      </c>
      <c r="K320" t="s">
        <v>2428</v>
      </c>
      <c r="L320">
        <v>87405574</v>
      </c>
      <c r="N320" t="s">
        <v>282</v>
      </c>
      <c r="O320">
        <v>5750</v>
      </c>
      <c r="P320" t="s">
        <v>965</v>
      </c>
      <c r="Q320">
        <v>0</v>
      </c>
      <c r="T320" t="s">
        <v>282</v>
      </c>
      <c r="U320" s="62" t="str">
        <f>VLOOKUP(A320,'Rettelse til drænsystem'!$G$4:$H$424,2,FALSE)</f>
        <v/>
      </c>
      <c r="V320" t="s">
        <v>282</v>
      </c>
      <c r="W320" t="s">
        <v>239</v>
      </c>
      <c r="X320">
        <v>3</v>
      </c>
      <c r="Y320" t="s">
        <v>282</v>
      </c>
      <c r="Z320" t="s">
        <v>282</v>
      </c>
      <c r="AA320" t="s">
        <v>282</v>
      </c>
      <c r="AB320" t="s">
        <v>282</v>
      </c>
      <c r="AC320" t="s">
        <v>282</v>
      </c>
      <c r="AD320" t="s">
        <v>282</v>
      </c>
      <c r="AE320" t="s">
        <v>282</v>
      </c>
      <c r="AF320" t="s">
        <v>282</v>
      </c>
      <c r="AG320" t="s">
        <v>282</v>
      </c>
      <c r="AH320" t="s">
        <v>282</v>
      </c>
      <c r="AI320" t="s">
        <v>282</v>
      </c>
      <c r="AJ320" t="s">
        <v>282</v>
      </c>
      <c r="AK320" t="s">
        <v>282</v>
      </c>
      <c r="AL320" t="s">
        <v>282</v>
      </c>
      <c r="AM320" t="s">
        <v>282</v>
      </c>
      <c r="AN320" t="s">
        <v>282</v>
      </c>
      <c r="AO320" t="s">
        <v>282</v>
      </c>
      <c r="AP320" t="s">
        <v>282</v>
      </c>
      <c r="AQ320" t="s">
        <v>282</v>
      </c>
      <c r="AR320" t="s">
        <v>282</v>
      </c>
      <c r="AS320">
        <v>531.09999999999991</v>
      </c>
      <c r="AT320">
        <v>622.70000000000039</v>
      </c>
      <c r="AU320" t="s">
        <v>282</v>
      </c>
      <c r="AV320" t="s">
        <v>282</v>
      </c>
      <c r="AW320" t="s">
        <v>282</v>
      </c>
      <c r="AX320" t="s">
        <v>282</v>
      </c>
      <c r="AY320" t="s">
        <v>282</v>
      </c>
      <c r="BA320">
        <v>150</v>
      </c>
      <c r="BB320" t="s">
        <v>282</v>
      </c>
      <c r="BC320" t="s">
        <v>282</v>
      </c>
      <c r="BD320" t="s">
        <v>1090</v>
      </c>
      <c r="BE320" t="s">
        <v>282</v>
      </c>
      <c r="BF320" t="s">
        <v>282</v>
      </c>
      <c r="BG320" t="s">
        <v>282</v>
      </c>
      <c r="BH320">
        <v>4.8099999999999996</v>
      </c>
      <c r="BI320">
        <v>7.02</v>
      </c>
      <c r="BJ320" t="s">
        <v>3078</v>
      </c>
      <c r="BK320" t="s">
        <v>282</v>
      </c>
      <c r="BL320" t="s">
        <v>282</v>
      </c>
      <c r="BM320" t="s">
        <v>282</v>
      </c>
      <c r="BN320" t="s">
        <v>282</v>
      </c>
      <c r="BO320" t="s">
        <v>282</v>
      </c>
      <c r="BP320" t="s">
        <v>282</v>
      </c>
      <c r="BQ320" t="s">
        <v>282</v>
      </c>
      <c r="BR320" t="s">
        <v>282</v>
      </c>
      <c r="BS320" t="s">
        <v>282</v>
      </c>
      <c r="BT320" t="s">
        <v>282</v>
      </c>
      <c r="BU320">
        <v>151</v>
      </c>
      <c r="BV320">
        <v>29</v>
      </c>
      <c r="BW320" t="s">
        <v>1068</v>
      </c>
      <c r="BX320" t="s">
        <v>3077</v>
      </c>
      <c r="BY320" t="s">
        <v>964</v>
      </c>
      <c r="BZ320">
        <v>6</v>
      </c>
      <c r="CA320" t="s">
        <v>282</v>
      </c>
      <c r="CB320">
        <v>4.92</v>
      </c>
      <c r="CC320">
        <v>5.67</v>
      </c>
      <c r="CD320">
        <v>0.01</v>
      </c>
      <c r="CE320" t="s">
        <v>282</v>
      </c>
      <c r="CF320" t="s">
        <v>282</v>
      </c>
      <c r="CG320" t="s">
        <v>282</v>
      </c>
      <c r="CH320" t="s">
        <v>282</v>
      </c>
      <c r="CI320" t="s">
        <v>282</v>
      </c>
      <c r="CJ320" t="s">
        <v>282</v>
      </c>
      <c r="CK320" t="s">
        <v>282</v>
      </c>
      <c r="CL320" t="s">
        <v>282</v>
      </c>
      <c r="CM320" t="s">
        <v>282</v>
      </c>
      <c r="CN320" t="s">
        <v>282</v>
      </c>
      <c r="CO320">
        <v>152</v>
      </c>
      <c r="CP320" t="s">
        <v>282</v>
      </c>
      <c r="CQ320" t="s">
        <v>282</v>
      </c>
      <c r="CR320" t="s">
        <v>3077</v>
      </c>
      <c r="CS320" t="s">
        <v>282</v>
      </c>
      <c r="CT320" t="s">
        <v>282</v>
      </c>
      <c r="CU320" t="s">
        <v>282</v>
      </c>
      <c r="CV320">
        <v>4.12</v>
      </c>
      <c r="CW320">
        <v>4.78</v>
      </c>
      <c r="CX320" t="s">
        <v>3078</v>
      </c>
      <c r="CY320" t="s">
        <v>282</v>
      </c>
      <c r="CZ320" t="s">
        <v>282</v>
      </c>
      <c r="DA320" t="s">
        <v>282</v>
      </c>
      <c r="DB320" t="s">
        <v>282</v>
      </c>
      <c r="DC320" t="s">
        <v>282</v>
      </c>
      <c r="DD320" t="s">
        <v>282</v>
      </c>
      <c r="DE320" t="s">
        <v>282</v>
      </c>
      <c r="DF320" t="s">
        <v>282</v>
      </c>
      <c r="DG320" t="s">
        <v>282</v>
      </c>
      <c r="DH320" t="s">
        <v>282</v>
      </c>
      <c r="DJ320">
        <v>3</v>
      </c>
      <c r="DK320">
        <v>4.6166666666666671</v>
      </c>
      <c r="DL320">
        <v>5.8233333333333333</v>
      </c>
      <c r="DM320">
        <v>0.01</v>
      </c>
      <c r="DN320" t="s">
        <v>282</v>
      </c>
      <c r="DO320" t="s">
        <v>282</v>
      </c>
      <c r="DP320" t="s">
        <v>282</v>
      </c>
      <c r="DR320">
        <v>3.21</v>
      </c>
      <c r="DS320">
        <v>4.0049999999999999</v>
      </c>
      <c r="DT320">
        <v>0.01</v>
      </c>
      <c r="DU320">
        <v>11.412405999999981</v>
      </c>
      <c r="DV320">
        <v>14.238842999999976</v>
      </c>
      <c r="DW320">
        <v>3.5552666666666614E-2</v>
      </c>
      <c r="DX320">
        <v>355.52666666666607</v>
      </c>
    </row>
    <row r="321" spans="1:128" x14ac:dyDescent="0.25">
      <c r="A321" s="56" t="s">
        <v>3555</v>
      </c>
      <c r="B321" t="s">
        <v>2671</v>
      </c>
      <c r="D321">
        <v>0</v>
      </c>
      <c r="E321">
        <v>0</v>
      </c>
      <c r="H321">
        <v>6070</v>
      </c>
      <c r="I321" t="s">
        <v>708</v>
      </c>
      <c r="J321" t="s">
        <v>3365</v>
      </c>
      <c r="K321" t="s">
        <v>2428</v>
      </c>
      <c r="L321">
        <v>87405574</v>
      </c>
      <c r="N321" t="s">
        <v>2673</v>
      </c>
      <c r="O321">
        <v>6070</v>
      </c>
      <c r="P321" t="s">
        <v>708</v>
      </c>
      <c r="Q321" t="s">
        <v>191</v>
      </c>
      <c r="T321">
        <v>8</v>
      </c>
      <c r="U321" s="62" t="str">
        <f>VLOOKUP(A321,'Rettelse til drænsystem'!$G$4:$H$424,2,FALSE)</f>
        <v>Pletdrænet</v>
      </c>
      <c r="V321" t="s">
        <v>1104</v>
      </c>
      <c r="W321" t="s">
        <v>650</v>
      </c>
      <c r="X321">
        <v>20</v>
      </c>
      <c r="Y321" t="s">
        <v>1095</v>
      </c>
      <c r="Z321">
        <v>0.8</v>
      </c>
      <c r="AA321" t="s">
        <v>1106</v>
      </c>
      <c r="AB321">
        <v>0.2</v>
      </c>
      <c r="AC321">
        <v>2</v>
      </c>
      <c r="AD321" t="s">
        <v>196</v>
      </c>
      <c r="AE321">
        <v>0.9</v>
      </c>
      <c r="AF321" t="s">
        <v>282</v>
      </c>
      <c r="AG321">
        <v>3</v>
      </c>
      <c r="AH321" t="s">
        <v>253</v>
      </c>
      <c r="AI321">
        <v>0.1</v>
      </c>
      <c r="AJ321" t="s">
        <v>282</v>
      </c>
      <c r="AK321" t="s">
        <v>282</v>
      </c>
      <c r="AL321" t="s">
        <v>282</v>
      </c>
      <c r="AM321" t="s">
        <v>282</v>
      </c>
      <c r="AN321" t="s">
        <v>3389</v>
      </c>
      <c r="AO321" t="s">
        <v>197</v>
      </c>
      <c r="AP321" t="s">
        <v>197</v>
      </c>
      <c r="AQ321" t="s">
        <v>198</v>
      </c>
      <c r="AR321" t="s">
        <v>282</v>
      </c>
      <c r="AS321">
        <v>621.1</v>
      </c>
      <c r="AT321">
        <v>753.29999999999939</v>
      </c>
      <c r="AU321">
        <v>643.8133333333318</v>
      </c>
      <c r="AV321">
        <v>67.966259541101422</v>
      </c>
      <c r="AW321">
        <v>10.538879646607867</v>
      </c>
      <c r="AX321">
        <v>74.762885495211577</v>
      </c>
      <c r="AY321">
        <v>11.592767611268656</v>
      </c>
      <c r="BA321">
        <v>153</v>
      </c>
      <c r="BB321">
        <v>25</v>
      </c>
      <c r="BC321" t="s">
        <v>1066</v>
      </c>
      <c r="BD321" t="s">
        <v>1090</v>
      </c>
      <c r="BE321" t="s">
        <v>776</v>
      </c>
      <c r="BF321">
        <v>0</v>
      </c>
      <c r="BG321" t="s">
        <v>3390</v>
      </c>
      <c r="BH321">
        <v>7.26</v>
      </c>
      <c r="BI321">
        <v>8.77</v>
      </c>
      <c r="BJ321">
        <v>0.02</v>
      </c>
      <c r="BK321" t="s">
        <v>282</v>
      </c>
      <c r="BL321" t="s">
        <v>282</v>
      </c>
      <c r="BM321" t="s">
        <v>282</v>
      </c>
      <c r="BN321" t="s">
        <v>282</v>
      </c>
      <c r="BO321" t="s">
        <v>282</v>
      </c>
      <c r="BP321" t="s">
        <v>282</v>
      </c>
      <c r="BQ321" t="s">
        <v>282</v>
      </c>
      <c r="BR321" t="s">
        <v>282</v>
      </c>
      <c r="BS321" t="s">
        <v>282</v>
      </c>
      <c r="BT321" t="s">
        <v>282</v>
      </c>
      <c r="BU321">
        <v>154</v>
      </c>
      <c r="BV321">
        <v>7</v>
      </c>
      <c r="BW321" t="s">
        <v>1068</v>
      </c>
      <c r="BX321" t="s">
        <v>3077</v>
      </c>
      <c r="BY321" t="s">
        <v>776</v>
      </c>
      <c r="BZ321" t="s">
        <v>282</v>
      </c>
      <c r="CA321" t="s">
        <v>3391</v>
      </c>
      <c r="CB321">
        <v>7.56</v>
      </c>
      <c r="CC321">
        <v>9.11</v>
      </c>
      <c r="CD321" t="s">
        <v>3078</v>
      </c>
      <c r="CE321" t="s">
        <v>282</v>
      </c>
      <c r="CF321" t="s">
        <v>282</v>
      </c>
      <c r="CG321" t="s">
        <v>282</v>
      </c>
      <c r="CH321" t="s">
        <v>282</v>
      </c>
      <c r="CI321" t="s">
        <v>282</v>
      </c>
      <c r="CJ321" t="s">
        <v>282</v>
      </c>
      <c r="CK321" t="s">
        <v>282</v>
      </c>
      <c r="CL321" t="s">
        <v>282</v>
      </c>
      <c r="CM321" t="s">
        <v>282</v>
      </c>
      <c r="CN321" t="s">
        <v>282</v>
      </c>
      <c r="CO321">
        <v>155</v>
      </c>
      <c r="CP321">
        <v>10</v>
      </c>
      <c r="CQ321" t="s">
        <v>1069</v>
      </c>
      <c r="CR321" t="s">
        <v>3077</v>
      </c>
      <c r="CS321" t="s">
        <v>776</v>
      </c>
      <c r="CT321" t="s">
        <v>282</v>
      </c>
      <c r="CU321" t="s">
        <v>2307</v>
      </c>
      <c r="CV321">
        <v>5.93</v>
      </c>
      <c r="CW321">
        <v>6.27</v>
      </c>
      <c r="CX321" t="s">
        <v>3078</v>
      </c>
      <c r="CY321" t="s">
        <v>282</v>
      </c>
      <c r="CZ321" t="s">
        <v>282</v>
      </c>
      <c r="DA321" t="s">
        <v>282</v>
      </c>
      <c r="DB321" t="s">
        <v>282</v>
      </c>
      <c r="DC321" t="s">
        <v>282</v>
      </c>
      <c r="DD321" t="s">
        <v>282</v>
      </c>
      <c r="DE321" t="s">
        <v>282</v>
      </c>
      <c r="DF321" t="s">
        <v>282</v>
      </c>
      <c r="DG321" t="s">
        <v>282</v>
      </c>
      <c r="DH321" t="s">
        <v>282</v>
      </c>
      <c r="DJ321">
        <v>3</v>
      </c>
      <c r="DK321">
        <v>6.916666666666667</v>
      </c>
      <c r="DL321">
        <v>8.0499999999999989</v>
      </c>
      <c r="DM321">
        <v>0.02</v>
      </c>
      <c r="DN321">
        <v>44.530422222222114</v>
      </c>
      <c r="DO321">
        <v>51.8269733333332</v>
      </c>
      <c r="DP321">
        <v>0.12876266666666636</v>
      </c>
      <c r="DR321">
        <v>2.6566666666666667</v>
      </c>
      <c r="DS321">
        <v>2.9133333333333336</v>
      </c>
      <c r="DT321">
        <v>1.3333333333333334E-2</v>
      </c>
      <c r="DU321">
        <v>13.102591444444426</v>
      </c>
      <c r="DV321">
        <v>14.368462888888869</v>
      </c>
      <c r="DW321">
        <v>6.5759555555555474E-2</v>
      </c>
      <c r="DX321">
        <v>493.19666666666598</v>
      </c>
    </row>
    <row r="322" spans="1:128" x14ac:dyDescent="0.25">
      <c r="A322" s="56" t="s">
        <v>3556</v>
      </c>
      <c r="B322" t="e">
        <v>#N/A</v>
      </c>
      <c r="D322">
        <v>0</v>
      </c>
      <c r="E322">
        <v>0</v>
      </c>
      <c r="H322">
        <v>6070</v>
      </c>
      <c r="I322" t="s">
        <v>708</v>
      </c>
      <c r="J322" t="s">
        <v>3365</v>
      </c>
      <c r="K322" t="s">
        <v>2428</v>
      </c>
      <c r="L322">
        <v>87405574</v>
      </c>
      <c r="N322" t="s">
        <v>3392</v>
      </c>
      <c r="O322">
        <v>6070</v>
      </c>
      <c r="P322" t="s">
        <v>708</v>
      </c>
      <c r="Q322" t="s">
        <v>191</v>
      </c>
      <c r="T322" t="s">
        <v>282</v>
      </c>
      <c r="U322" s="62" t="str">
        <f>VLOOKUP(A322,'Rettelse til drænsystem'!$G$4:$H$424,2,FALSE)</f>
        <v>Pletdrænet</v>
      </c>
      <c r="V322" t="s">
        <v>282</v>
      </c>
      <c r="W322" t="e">
        <v>#N/A</v>
      </c>
      <c r="X322" t="e">
        <v>#N/A</v>
      </c>
      <c r="Y322" t="s">
        <v>282</v>
      </c>
      <c r="Z322" t="s">
        <v>282</v>
      </c>
      <c r="AA322" t="s">
        <v>282</v>
      </c>
      <c r="AB322" t="s">
        <v>282</v>
      </c>
      <c r="AC322" t="s">
        <v>282</v>
      </c>
      <c r="AD322" t="s">
        <v>282</v>
      </c>
      <c r="AE322" t="s">
        <v>282</v>
      </c>
      <c r="AF322" t="s">
        <v>282</v>
      </c>
      <c r="AG322" t="s">
        <v>282</v>
      </c>
      <c r="AH322" t="s">
        <v>282</v>
      </c>
      <c r="AI322" t="s">
        <v>282</v>
      </c>
      <c r="AJ322" t="s">
        <v>282</v>
      </c>
      <c r="AK322" t="s">
        <v>282</v>
      </c>
      <c r="AL322" t="s">
        <v>282</v>
      </c>
      <c r="AM322" t="s">
        <v>282</v>
      </c>
      <c r="AN322" t="s">
        <v>3393</v>
      </c>
      <c r="AO322" t="s">
        <v>282</v>
      </c>
      <c r="AP322" t="s">
        <v>282</v>
      </c>
      <c r="AQ322" t="s">
        <v>282</v>
      </c>
      <c r="AR322" t="s">
        <v>282</v>
      </c>
      <c r="AS322">
        <v>621.1</v>
      </c>
      <c r="AT322">
        <v>753.29999999999939</v>
      </c>
      <c r="AU322" t="s">
        <v>282</v>
      </c>
      <c r="AV322" t="s">
        <v>282</v>
      </c>
      <c r="AW322" t="s">
        <v>282</v>
      </c>
      <c r="AX322" t="s">
        <v>282</v>
      </c>
      <c r="AY322" t="s">
        <v>282</v>
      </c>
      <c r="BA322">
        <v>156</v>
      </c>
      <c r="BB322">
        <v>25</v>
      </c>
      <c r="BC322" t="s">
        <v>1066</v>
      </c>
      <c r="BD322" t="s">
        <v>1090</v>
      </c>
      <c r="BE322" t="s">
        <v>776</v>
      </c>
      <c r="BF322">
        <v>5</v>
      </c>
      <c r="BG322" t="s">
        <v>3394</v>
      </c>
      <c r="BH322">
        <v>4.42</v>
      </c>
      <c r="BI322">
        <v>6.16</v>
      </c>
      <c r="BJ322">
        <v>0.03</v>
      </c>
      <c r="BK322" t="s">
        <v>282</v>
      </c>
      <c r="BL322" t="s">
        <v>282</v>
      </c>
      <c r="BM322" t="s">
        <v>282</v>
      </c>
      <c r="BN322" t="s">
        <v>282</v>
      </c>
      <c r="BO322" t="s">
        <v>282</v>
      </c>
      <c r="BP322" t="s">
        <v>282</v>
      </c>
      <c r="BQ322" t="s">
        <v>282</v>
      </c>
      <c r="BR322" t="s">
        <v>282</v>
      </c>
      <c r="BS322" t="s">
        <v>282</v>
      </c>
      <c r="BT322" t="s">
        <v>282</v>
      </c>
      <c r="BU322">
        <v>157</v>
      </c>
      <c r="BV322">
        <v>7</v>
      </c>
      <c r="BW322" t="s">
        <v>1068</v>
      </c>
      <c r="BX322" t="s">
        <v>3077</v>
      </c>
      <c r="BY322" t="s">
        <v>776</v>
      </c>
      <c r="BZ322">
        <v>0.3</v>
      </c>
      <c r="CA322" t="s">
        <v>3395</v>
      </c>
      <c r="CB322">
        <v>7.39</v>
      </c>
      <c r="CC322">
        <v>8.9600000000000009</v>
      </c>
      <c r="CD322">
        <v>0.06</v>
      </c>
      <c r="CE322" t="s">
        <v>282</v>
      </c>
      <c r="CF322" t="s">
        <v>282</v>
      </c>
      <c r="CG322" t="s">
        <v>282</v>
      </c>
      <c r="CH322" t="s">
        <v>282</v>
      </c>
      <c r="CI322" t="s">
        <v>282</v>
      </c>
      <c r="CJ322" t="s">
        <v>282</v>
      </c>
      <c r="CK322" t="s">
        <v>282</v>
      </c>
      <c r="CL322" t="s">
        <v>282</v>
      </c>
      <c r="CM322" t="s">
        <v>282</v>
      </c>
      <c r="CN322" t="s">
        <v>282</v>
      </c>
      <c r="CO322">
        <v>158</v>
      </c>
      <c r="CP322">
        <v>10</v>
      </c>
      <c r="CQ322" t="s">
        <v>1069</v>
      </c>
      <c r="CR322" t="s">
        <v>3077</v>
      </c>
      <c r="CS322" t="s">
        <v>776</v>
      </c>
      <c r="CT322" t="s">
        <v>282</v>
      </c>
      <c r="CU322" t="s">
        <v>3396</v>
      </c>
      <c r="CV322">
        <v>3.15</v>
      </c>
      <c r="CW322">
        <v>3.56</v>
      </c>
      <c r="CX322">
        <v>0.02</v>
      </c>
      <c r="CY322" t="s">
        <v>282</v>
      </c>
      <c r="CZ322" t="s">
        <v>282</v>
      </c>
      <c r="DA322" t="s">
        <v>282</v>
      </c>
      <c r="DB322" t="s">
        <v>282</v>
      </c>
      <c r="DC322" t="s">
        <v>282</v>
      </c>
      <c r="DD322" t="s">
        <v>282</v>
      </c>
      <c r="DE322" t="s">
        <v>282</v>
      </c>
      <c r="DF322" t="s">
        <v>282</v>
      </c>
      <c r="DG322" t="s">
        <v>282</v>
      </c>
      <c r="DH322" t="s">
        <v>282</v>
      </c>
      <c r="DJ322">
        <v>3</v>
      </c>
      <c r="DK322">
        <v>4.9866666666666664</v>
      </c>
      <c r="DL322">
        <v>6.2266666666666666</v>
      </c>
      <c r="DM322">
        <v>3.6666666666666667E-2</v>
      </c>
      <c r="DN322" t="s">
        <v>282</v>
      </c>
      <c r="DO322" t="s">
        <v>282</v>
      </c>
      <c r="DP322" t="s">
        <v>282</v>
      </c>
      <c r="DR322" t="s">
        <v>282</v>
      </c>
      <c r="DS322" t="s">
        <v>282</v>
      </c>
      <c r="DT322" t="s">
        <v>282</v>
      </c>
      <c r="DU322" t="s">
        <v>282</v>
      </c>
      <c r="DV322" t="s">
        <v>282</v>
      </c>
      <c r="DW322" t="s">
        <v>282</v>
      </c>
      <c r="DX322" t="s">
        <v>282</v>
      </c>
    </row>
    <row r="323" spans="1:128" x14ac:dyDescent="0.25">
      <c r="A323" s="56" t="s">
        <v>3557</v>
      </c>
      <c r="B323" t="s">
        <v>2602</v>
      </c>
      <c r="D323">
        <v>0</v>
      </c>
      <c r="E323">
        <v>0</v>
      </c>
      <c r="H323">
        <v>4970</v>
      </c>
      <c r="I323" t="s">
        <v>2605</v>
      </c>
      <c r="J323" t="s">
        <v>3365</v>
      </c>
      <c r="K323" t="s">
        <v>2428</v>
      </c>
      <c r="L323">
        <v>87405574</v>
      </c>
      <c r="N323" t="s">
        <v>2606</v>
      </c>
      <c r="O323">
        <v>4970</v>
      </c>
      <c r="P323" t="s">
        <v>2605</v>
      </c>
      <c r="Q323" t="s">
        <v>1099</v>
      </c>
      <c r="T323">
        <v>15</v>
      </c>
      <c r="U323" s="62" t="str">
        <f>VLOOKUP(A323,'Rettelse til drænsystem'!$G$4:$H$424,2,FALSE)</f>
        <v>Systematisk drænet</v>
      </c>
      <c r="V323" t="s">
        <v>282</v>
      </c>
      <c r="W323" t="s">
        <v>193</v>
      </c>
      <c r="X323">
        <v>12</v>
      </c>
      <c r="Y323" t="s">
        <v>1088</v>
      </c>
      <c r="Z323">
        <v>0.5</v>
      </c>
      <c r="AA323" t="s">
        <v>1344</v>
      </c>
      <c r="AB323">
        <v>0.5</v>
      </c>
      <c r="AC323">
        <v>11</v>
      </c>
      <c r="AD323" t="s">
        <v>387</v>
      </c>
      <c r="AE323">
        <v>0.66</v>
      </c>
      <c r="AF323" t="s">
        <v>282</v>
      </c>
      <c r="AG323">
        <v>2</v>
      </c>
      <c r="AH323" t="s">
        <v>196</v>
      </c>
      <c r="AI323">
        <v>0.34</v>
      </c>
      <c r="AJ323" t="s">
        <v>282</v>
      </c>
      <c r="AK323" t="s">
        <v>282</v>
      </c>
      <c r="AL323" t="s">
        <v>282</v>
      </c>
      <c r="AM323" t="s">
        <v>282</v>
      </c>
      <c r="AN323" t="s">
        <v>282</v>
      </c>
      <c r="AO323" t="s">
        <v>197</v>
      </c>
      <c r="AP323" t="s">
        <v>197</v>
      </c>
      <c r="AQ323" t="s">
        <v>198</v>
      </c>
      <c r="AR323" t="s">
        <v>282</v>
      </c>
      <c r="AS323">
        <v>461.20000000000016</v>
      </c>
      <c r="AT323">
        <v>417.40000000000015</v>
      </c>
      <c r="AU323">
        <v>217.33859999999936</v>
      </c>
      <c r="AV323">
        <v>18.153248895780251</v>
      </c>
      <c r="AW323">
        <v>8.3042897149771786</v>
      </c>
      <c r="AX323">
        <v>19.968573785358277</v>
      </c>
      <c r="AY323">
        <v>9.1347186864748977</v>
      </c>
      <c r="BA323">
        <v>159</v>
      </c>
      <c r="BB323">
        <v>25</v>
      </c>
      <c r="BC323" t="s">
        <v>1066</v>
      </c>
      <c r="BD323" t="s">
        <v>1090</v>
      </c>
      <c r="BE323" t="s">
        <v>2604</v>
      </c>
      <c r="BF323" t="s">
        <v>282</v>
      </c>
      <c r="BG323" t="s">
        <v>282</v>
      </c>
      <c r="BH323">
        <v>8.32</v>
      </c>
      <c r="BI323">
        <v>10.48</v>
      </c>
      <c r="BJ323">
        <v>0.02</v>
      </c>
      <c r="BK323" t="s">
        <v>282</v>
      </c>
      <c r="BL323" t="s">
        <v>282</v>
      </c>
      <c r="BM323" t="s">
        <v>282</v>
      </c>
      <c r="BN323" t="s">
        <v>282</v>
      </c>
      <c r="BO323" t="s">
        <v>282</v>
      </c>
      <c r="BP323" t="s">
        <v>282</v>
      </c>
      <c r="BQ323" t="s">
        <v>282</v>
      </c>
      <c r="BR323" t="s">
        <v>282</v>
      </c>
      <c r="BS323" t="s">
        <v>282</v>
      </c>
      <c r="BT323" t="s">
        <v>282</v>
      </c>
      <c r="BU323">
        <v>160</v>
      </c>
      <c r="BV323">
        <v>6</v>
      </c>
      <c r="BW323" t="s">
        <v>1068</v>
      </c>
      <c r="BX323" t="s">
        <v>3077</v>
      </c>
      <c r="BY323" t="s">
        <v>2604</v>
      </c>
      <c r="BZ323">
        <v>2</v>
      </c>
      <c r="CA323" t="s">
        <v>282</v>
      </c>
      <c r="CB323">
        <v>8.6300000000000008</v>
      </c>
      <c r="CC323">
        <v>9.08</v>
      </c>
      <c r="CD323" t="s">
        <v>3078</v>
      </c>
      <c r="CE323" t="s">
        <v>282</v>
      </c>
      <c r="CF323" t="s">
        <v>282</v>
      </c>
      <c r="CG323" t="s">
        <v>282</v>
      </c>
      <c r="CH323" t="s">
        <v>282</v>
      </c>
      <c r="CI323" t="s">
        <v>282</v>
      </c>
      <c r="CJ323" t="s">
        <v>282</v>
      </c>
      <c r="CK323" t="s">
        <v>282</v>
      </c>
      <c r="CL323" t="s">
        <v>282</v>
      </c>
      <c r="CM323" t="s">
        <v>282</v>
      </c>
      <c r="CN323" t="s">
        <v>282</v>
      </c>
      <c r="CO323">
        <v>161</v>
      </c>
      <c r="CP323">
        <v>11</v>
      </c>
      <c r="CQ323" t="s">
        <v>1069</v>
      </c>
      <c r="CR323" t="s">
        <v>3077</v>
      </c>
      <c r="CS323" t="s">
        <v>2604</v>
      </c>
      <c r="CT323">
        <v>5</v>
      </c>
      <c r="CU323" t="s">
        <v>282</v>
      </c>
      <c r="CV323">
        <v>5.69</v>
      </c>
      <c r="CW323">
        <v>5.83</v>
      </c>
      <c r="CX323">
        <v>0.02</v>
      </c>
      <c r="CY323" t="s">
        <v>282</v>
      </c>
      <c r="CZ323" t="s">
        <v>282</v>
      </c>
      <c r="DA323" t="s">
        <v>282</v>
      </c>
      <c r="DB323" t="s">
        <v>282</v>
      </c>
      <c r="DC323" t="s">
        <v>282</v>
      </c>
      <c r="DD323" t="s">
        <v>282</v>
      </c>
      <c r="DE323" t="s">
        <v>282</v>
      </c>
      <c r="DF323" t="s">
        <v>282</v>
      </c>
      <c r="DG323" t="s">
        <v>282</v>
      </c>
      <c r="DH323" t="s">
        <v>282</v>
      </c>
      <c r="DJ323">
        <v>3</v>
      </c>
      <c r="DK323">
        <v>7.5466666666666677</v>
      </c>
      <c r="DL323">
        <v>8.4633333333333329</v>
      </c>
      <c r="DM323">
        <v>0.02</v>
      </c>
      <c r="DN323">
        <v>16.401819679999953</v>
      </c>
      <c r="DO323">
        <v>18.394090179999946</v>
      </c>
      <c r="DP323">
        <v>4.346771999999987E-2</v>
      </c>
      <c r="DR323">
        <v>8.1566666666666681</v>
      </c>
      <c r="DS323">
        <v>9.3433333333333337</v>
      </c>
      <c r="DT323">
        <v>1.3333333333333334E-2</v>
      </c>
      <c r="DU323">
        <v>11.116068466666658</v>
      </c>
      <c r="DV323">
        <v>12.733281533333319</v>
      </c>
      <c r="DW323">
        <v>1.8170933333333313E-2</v>
      </c>
      <c r="DX323">
        <v>136.28199999999984</v>
      </c>
    </row>
    <row r="324" spans="1:128" x14ac:dyDescent="0.25">
      <c r="A324" s="56" t="s">
        <v>3558</v>
      </c>
      <c r="B324" t="s">
        <v>2610</v>
      </c>
      <c r="D324">
        <v>0</v>
      </c>
      <c r="E324">
        <v>0</v>
      </c>
      <c r="H324">
        <v>4970</v>
      </c>
      <c r="I324" t="s">
        <v>2605</v>
      </c>
      <c r="J324" t="s">
        <v>3365</v>
      </c>
      <c r="K324" t="s">
        <v>2428</v>
      </c>
      <c r="L324">
        <v>87405574</v>
      </c>
      <c r="N324" t="s">
        <v>2612</v>
      </c>
      <c r="O324">
        <v>4970</v>
      </c>
      <c r="P324" t="s">
        <v>2605</v>
      </c>
      <c r="Q324" t="s">
        <v>191</v>
      </c>
      <c r="T324">
        <v>15</v>
      </c>
      <c r="U324" s="62" t="str">
        <f>VLOOKUP(A324,'Rettelse til drænsystem'!$G$4:$H$424,2,FALSE)</f>
        <v>Systematisk drænet</v>
      </c>
      <c r="V324" t="s">
        <v>1165</v>
      </c>
      <c r="W324" t="s">
        <v>239</v>
      </c>
      <c r="X324">
        <v>6</v>
      </c>
      <c r="Y324" t="s">
        <v>1088</v>
      </c>
      <c r="Z324">
        <v>1</v>
      </c>
      <c r="AA324" t="s">
        <v>282</v>
      </c>
      <c r="AB324" t="s">
        <v>282</v>
      </c>
      <c r="AC324">
        <v>17</v>
      </c>
      <c r="AD324" t="s">
        <v>315</v>
      </c>
      <c r="AE324">
        <v>1</v>
      </c>
      <c r="AF324" t="s">
        <v>282</v>
      </c>
      <c r="AG324" t="s">
        <v>282</v>
      </c>
      <c r="AH324" t="s">
        <v>282</v>
      </c>
      <c r="AI324" t="s">
        <v>282</v>
      </c>
      <c r="AJ324" t="s">
        <v>282</v>
      </c>
      <c r="AK324" t="s">
        <v>282</v>
      </c>
      <c r="AL324" t="s">
        <v>282</v>
      </c>
      <c r="AM324" t="s">
        <v>282</v>
      </c>
      <c r="AN324" t="s">
        <v>3397</v>
      </c>
      <c r="AO324" t="s">
        <v>197</v>
      </c>
      <c r="AP324" t="s">
        <v>197</v>
      </c>
      <c r="AQ324" t="s">
        <v>198</v>
      </c>
      <c r="AR324" t="s">
        <v>282</v>
      </c>
      <c r="AS324">
        <v>461.20000000000016</v>
      </c>
      <c r="AT324">
        <v>417.40000000000015</v>
      </c>
      <c r="AU324">
        <v>223.14</v>
      </c>
      <c r="AV324">
        <v>33.613661152838716</v>
      </c>
      <c r="AW324">
        <v>15.063933473531735</v>
      </c>
      <c r="AX324">
        <v>36.975027268122588</v>
      </c>
      <c r="AY324">
        <v>16.570326820884912</v>
      </c>
      <c r="BA324">
        <v>162</v>
      </c>
      <c r="BB324">
        <v>25</v>
      </c>
      <c r="BC324" t="s">
        <v>1066</v>
      </c>
      <c r="BD324" t="s">
        <v>1090</v>
      </c>
      <c r="BE324" t="s">
        <v>2604</v>
      </c>
      <c r="BF324">
        <v>2</v>
      </c>
      <c r="BG324" t="s">
        <v>282</v>
      </c>
      <c r="BH324">
        <v>13.54</v>
      </c>
      <c r="BI324">
        <v>15.82</v>
      </c>
      <c r="BJ324">
        <v>0.03</v>
      </c>
      <c r="BK324" t="s">
        <v>282</v>
      </c>
      <c r="BL324" t="s">
        <v>282</v>
      </c>
      <c r="BM324" t="s">
        <v>282</v>
      </c>
      <c r="BN324" t="s">
        <v>282</v>
      </c>
      <c r="BO324" t="s">
        <v>282</v>
      </c>
      <c r="BP324" t="s">
        <v>282</v>
      </c>
      <c r="BQ324" t="s">
        <v>282</v>
      </c>
      <c r="BR324" t="s">
        <v>282</v>
      </c>
      <c r="BS324" t="s">
        <v>282</v>
      </c>
      <c r="BT324" t="s">
        <v>282</v>
      </c>
      <c r="BU324">
        <v>163</v>
      </c>
      <c r="BV324">
        <v>6</v>
      </c>
      <c r="BW324" t="s">
        <v>1068</v>
      </c>
      <c r="BX324" t="s">
        <v>3077</v>
      </c>
      <c r="BY324" t="s">
        <v>2604</v>
      </c>
      <c r="BZ324">
        <v>2</v>
      </c>
      <c r="CA324" t="s">
        <v>282</v>
      </c>
      <c r="CB324">
        <v>16.03</v>
      </c>
      <c r="CC324">
        <v>16.329999999999998</v>
      </c>
      <c r="CD324" t="s">
        <v>3078</v>
      </c>
      <c r="CE324" t="s">
        <v>282</v>
      </c>
      <c r="CF324" t="s">
        <v>282</v>
      </c>
      <c r="CG324" t="s">
        <v>282</v>
      </c>
      <c r="CH324" t="s">
        <v>282</v>
      </c>
      <c r="CI324" t="s">
        <v>282</v>
      </c>
      <c r="CJ324" t="s">
        <v>282</v>
      </c>
      <c r="CK324" t="s">
        <v>282</v>
      </c>
      <c r="CL324" t="s">
        <v>282</v>
      </c>
      <c r="CM324" t="s">
        <v>282</v>
      </c>
      <c r="CN324" t="s">
        <v>282</v>
      </c>
      <c r="CO324">
        <v>164</v>
      </c>
      <c r="CP324">
        <v>11</v>
      </c>
      <c r="CQ324" t="s">
        <v>1069</v>
      </c>
      <c r="CR324" t="s">
        <v>3077</v>
      </c>
      <c r="CS324" t="s">
        <v>2604</v>
      </c>
      <c r="CT324">
        <v>2</v>
      </c>
      <c r="CU324" t="s">
        <v>282</v>
      </c>
      <c r="CV324">
        <v>12.08</v>
      </c>
      <c r="CW324">
        <v>14.69</v>
      </c>
      <c r="CX324">
        <v>0.52</v>
      </c>
      <c r="CY324" t="s">
        <v>282</v>
      </c>
      <c r="CZ324" t="s">
        <v>282</v>
      </c>
      <c r="DA324" t="s">
        <v>282</v>
      </c>
      <c r="DB324" t="s">
        <v>282</v>
      </c>
      <c r="DC324" t="s">
        <v>282</v>
      </c>
      <c r="DD324" t="s">
        <v>282</v>
      </c>
      <c r="DE324" t="s">
        <v>282</v>
      </c>
      <c r="DF324" t="s">
        <v>282</v>
      </c>
      <c r="DG324" t="s">
        <v>282</v>
      </c>
      <c r="DH324" t="s">
        <v>282</v>
      </c>
      <c r="DJ324">
        <v>3</v>
      </c>
      <c r="DK324">
        <v>13.883333333333333</v>
      </c>
      <c r="DL324">
        <v>15.613333333333332</v>
      </c>
      <c r="DM324">
        <v>0.27500000000000002</v>
      </c>
      <c r="DN324">
        <v>30.979269999999996</v>
      </c>
      <c r="DO324">
        <v>34.839591999999996</v>
      </c>
      <c r="DP324">
        <v>0.61363500000000004</v>
      </c>
      <c r="DR324">
        <v>6.2533333333333339</v>
      </c>
      <c r="DS324">
        <v>7.0966666666666667</v>
      </c>
      <c r="DT324">
        <v>2.3333333333333334E-2</v>
      </c>
      <c r="DU324">
        <v>15.308785333333324</v>
      </c>
      <c r="DV324">
        <v>17.373349666666655</v>
      </c>
      <c r="DW324">
        <v>5.7122333333333296E-2</v>
      </c>
      <c r="DX324">
        <v>244.80999999999983</v>
      </c>
    </row>
    <row r="325" spans="1:128" x14ac:dyDescent="0.25">
      <c r="A325" s="56" t="s">
        <v>3559</v>
      </c>
      <c r="B325" t="s">
        <v>2761</v>
      </c>
      <c r="D325">
        <v>0</v>
      </c>
      <c r="E325">
        <v>0</v>
      </c>
      <c r="H325">
        <v>9460</v>
      </c>
      <c r="I325" t="s">
        <v>419</v>
      </c>
      <c r="J325" t="s">
        <v>3365</v>
      </c>
      <c r="K325" t="s">
        <v>2428</v>
      </c>
      <c r="L325">
        <v>87405574</v>
      </c>
      <c r="N325" t="s">
        <v>2763</v>
      </c>
      <c r="O325">
        <v>9560</v>
      </c>
      <c r="P325" t="s">
        <v>633</v>
      </c>
      <c r="Q325" t="s">
        <v>191</v>
      </c>
      <c r="T325">
        <v>20</v>
      </c>
      <c r="U325" s="62" t="str">
        <f>VLOOKUP(A325,'Rettelse til drænsystem'!$G$4:$H$424,2,FALSE)</f>
        <v>Systematisk drænet</v>
      </c>
      <c r="V325" t="s">
        <v>1165</v>
      </c>
      <c r="W325" t="s">
        <v>193</v>
      </c>
      <c r="X325">
        <v>1</v>
      </c>
      <c r="Y325" t="s">
        <v>1064</v>
      </c>
      <c r="Z325">
        <v>1</v>
      </c>
      <c r="AA325" t="s">
        <v>282</v>
      </c>
      <c r="AB325" t="s">
        <v>282</v>
      </c>
      <c r="AC325">
        <v>6</v>
      </c>
      <c r="AD325" t="s">
        <v>195</v>
      </c>
      <c r="AE325">
        <v>0.34</v>
      </c>
      <c r="AF325" t="s">
        <v>282</v>
      </c>
      <c r="AG325">
        <v>3</v>
      </c>
      <c r="AH325" t="s">
        <v>253</v>
      </c>
      <c r="AI325">
        <v>0.33</v>
      </c>
      <c r="AJ325" t="s">
        <v>282</v>
      </c>
      <c r="AK325">
        <v>8</v>
      </c>
      <c r="AL325" t="s">
        <v>242</v>
      </c>
      <c r="AM325">
        <v>0.33</v>
      </c>
      <c r="AN325" t="s">
        <v>3398</v>
      </c>
      <c r="AO325" t="s">
        <v>197</v>
      </c>
      <c r="AP325" t="s">
        <v>197</v>
      </c>
      <c r="AQ325" t="s">
        <v>198</v>
      </c>
      <c r="AR325" t="s">
        <v>282</v>
      </c>
      <c r="AS325">
        <v>531.1</v>
      </c>
      <c r="AT325">
        <v>562.00000000000045</v>
      </c>
      <c r="AU325">
        <v>341.37623333333369</v>
      </c>
      <c r="AV325">
        <v>39.374276461785193</v>
      </c>
      <c r="AW325">
        <v>11.554472547897234</v>
      </c>
      <c r="AX325">
        <v>43.311704107963713</v>
      </c>
      <c r="AY325">
        <v>12.709919802686958</v>
      </c>
      <c r="BA325">
        <v>165</v>
      </c>
      <c r="BB325">
        <v>25</v>
      </c>
      <c r="BC325" t="s">
        <v>1066</v>
      </c>
      <c r="BD325" t="s">
        <v>1090</v>
      </c>
      <c r="BE325" t="s">
        <v>829</v>
      </c>
      <c r="BF325">
        <v>0.5</v>
      </c>
      <c r="BG325" t="s">
        <v>3399</v>
      </c>
      <c r="BH325">
        <v>1.53</v>
      </c>
      <c r="BI325">
        <v>3.03</v>
      </c>
      <c r="BJ325" t="s">
        <v>3078</v>
      </c>
      <c r="BK325" t="s">
        <v>282</v>
      </c>
      <c r="BL325" t="s">
        <v>282</v>
      </c>
      <c r="BM325" t="s">
        <v>282</v>
      </c>
      <c r="BN325" t="s">
        <v>282</v>
      </c>
      <c r="BO325" t="s">
        <v>282</v>
      </c>
      <c r="BP325" t="s">
        <v>282</v>
      </c>
      <c r="BQ325" t="s">
        <v>282</v>
      </c>
      <c r="BR325" t="s">
        <v>282</v>
      </c>
      <c r="BS325" t="s">
        <v>282</v>
      </c>
      <c r="BT325" t="s">
        <v>282</v>
      </c>
      <c r="BU325">
        <v>166</v>
      </c>
      <c r="BV325">
        <v>6</v>
      </c>
      <c r="BW325" t="s">
        <v>1068</v>
      </c>
      <c r="BX325" t="s">
        <v>3077</v>
      </c>
      <c r="BY325" t="s">
        <v>825</v>
      </c>
      <c r="BZ325">
        <v>1.5</v>
      </c>
      <c r="CA325" t="s">
        <v>282</v>
      </c>
      <c r="CB325">
        <v>1.32</v>
      </c>
      <c r="CC325">
        <v>1.7</v>
      </c>
      <c r="CD325">
        <v>0.02</v>
      </c>
      <c r="CE325" t="s">
        <v>282</v>
      </c>
      <c r="CF325" t="s">
        <v>282</v>
      </c>
      <c r="CG325" t="s">
        <v>282</v>
      </c>
      <c r="CH325" t="s">
        <v>282</v>
      </c>
      <c r="CI325" t="s">
        <v>282</v>
      </c>
      <c r="CJ325" t="s">
        <v>282</v>
      </c>
      <c r="CK325" t="s">
        <v>282</v>
      </c>
      <c r="CL325" t="s">
        <v>282</v>
      </c>
      <c r="CM325" t="s">
        <v>282</v>
      </c>
      <c r="CN325" t="s">
        <v>282</v>
      </c>
      <c r="CO325">
        <v>167</v>
      </c>
      <c r="CP325" t="s">
        <v>282</v>
      </c>
      <c r="CQ325" t="s">
        <v>282</v>
      </c>
      <c r="CR325" t="s">
        <v>3077</v>
      </c>
      <c r="CS325" t="s">
        <v>282</v>
      </c>
      <c r="CT325" t="s">
        <v>282</v>
      </c>
      <c r="CU325" t="s">
        <v>282</v>
      </c>
      <c r="CV325">
        <v>0.63</v>
      </c>
      <c r="CW325">
        <v>0.99</v>
      </c>
      <c r="CX325" t="s">
        <v>3078</v>
      </c>
      <c r="CY325" t="s">
        <v>282</v>
      </c>
      <c r="CZ325" t="s">
        <v>282</v>
      </c>
      <c r="DA325" t="s">
        <v>282</v>
      </c>
      <c r="DB325" t="s">
        <v>282</v>
      </c>
      <c r="DC325" t="s">
        <v>282</v>
      </c>
      <c r="DD325" t="s">
        <v>282</v>
      </c>
      <c r="DE325" t="s">
        <v>282</v>
      </c>
      <c r="DF325" t="s">
        <v>282</v>
      </c>
      <c r="DG325" t="s">
        <v>282</v>
      </c>
      <c r="DH325" t="s">
        <v>282</v>
      </c>
      <c r="DJ325">
        <v>3</v>
      </c>
      <c r="DK325">
        <v>1.1599999999999999</v>
      </c>
      <c r="DL325">
        <v>1.9066666666666665</v>
      </c>
      <c r="DM325">
        <v>0.02</v>
      </c>
      <c r="DN325">
        <v>3.9599643066666705</v>
      </c>
      <c r="DO325">
        <v>6.5089068488888948</v>
      </c>
      <c r="DP325">
        <v>6.8275246666666747E-2</v>
      </c>
      <c r="DR325">
        <v>1.53</v>
      </c>
      <c r="DS325">
        <v>1.9966666666666668</v>
      </c>
      <c r="DT325">
        <v>1.6666666666666666E-2</v>
      </c>
      <c r="DU325">
        <v>2.9390993999999968</v>
      </c>
      <c r="DV325">
        <v>3.8355567333333296</v>
      </c>
      <c r="DW325">
        <v>3.2016333333333299E-2</v>
      </c>
      <c r="DX325">
        <v>192.09799999999979</v>
      </c>
    </row>
    <row r="326" spans="1:128" x14ac:dyDescent="0.25">
      <c r="A326" s="56" t="s">
        <v>3560</v>
      </c>
      <c r="B326" t="s">
        <v>2764</v>
      </c>
      <c r="D326">
        <v>0</v>
      </c>
      <c r="E326">
        <v>0</v>
      </c>
      <c r="H326">
        <v>9460</v>
      </c>
      <c r="I326" t="s">
        <v>419</v>
      </c>
      <c r="J326" t="s">
        <v>3365</v>
      </c>
      <c r="K326" t="s">
        <v>2428</v>
      </c>
      <c r="L326">
        <v>87405574</v>
      </c>
      <c r="N326" t="s">
        <v>2766</v>
      </c>
      <c r="O326">
        <v>9460</v>
      </c>
      <c r="P326" t="s">
        <v>419</v>
      </c>
      <c r="Q326" t="s">
        <v>191</v>
      </c>
      <c r="T326">
        <v>8</v>
      </c>
      <c r="U326" s="62" t="str">
        <f>VLOOKUP(A326,'Rettelse til drænsystem'!$G$4:$H$424,2,FALSE)</f>
        <v>Pletdrænet</v>
      </c>
      <c r="V326" t="s">
        <v>1104</v>
      </c>
      <c r="W326" t="s">
        <v>193</v>
      </c>
      <c r="X326">
        <v>0.25</v>
      </c>
      <c r="Y326" t="s">
        <v>1088</v>
      </c>
      <c r="Z326">
        <v>1</v>
      </c>
      <c r="AA326" t="s">
        <v>282</v>
      </c>
      <c r="AB326" t="s">
        <v>282</v>
      </c>
      <c r="AC326">
        <v>6</v>
      </c>
      <c r="AD326" t="s">
        <v>195</v>
      </c>
      <c r="AE326">
        <v>1</v>
      </c>
      <c r="AF326" t="s">
        <v>282</v>
      </c>
      <c r="AG326" t="s">
        <v>282</v>
      </c>
      <c r="AH326" t="s">
        <v>282</v>
      </c>
      <c r="AI326" t="s">
        <v>282</v>
      </c>
      <c r="AJ326" t="s">
        <v>282</v>
      </c>
      <c r="AK326" t="s">
        <v>282</v>
      </c>
      <c r="AL326" t="s">
        <v>282</v>
      </c>
      <c r="AM326" t="s">
        <v>282</v>
      </c>
      <c r="AN326" t="s">
        <v>3398</v>
      </c>
      <c r="AO326" t="s">
        <v>197</v>
      </c>
      <c r="AP326" t="s">
        <v>197</v>
      </c>
      <c r="AQ326" t="s">
        <v>198</v>
      </c>
      <c r="AR326" t="s">
        <v>282</v>
      </c>
      <c r="AS326">
        <v>567.5</v>
      </c>
      <c r="AT326">
        <v>758.89999999999964</v>
      </c>
      <c r="AU326">
        <v>543.64333333333263</v>
      </c>
      <c r="AV326">
        <v>60.663196635004013</v>
      </c>
      <c r="AW326">
        <v>11.158638930243006</v>
      </c>
      <c r="AX326">
        <v>66.729516298504421</v>
      </c>
      <c r="AY326">
        <v>12.274502823267307</v>
      </c>
      <c r="BA326">
        <v>168</v>
      </c>
      <c r="BB326">
        <v>25</v>
      </c>
      <c r="BC326" t="s">
        <v>1066</v>
      </c>
      <c r="BD326" t="s">
        <v>1090</v>
      </c>
      <c r="BE326" t="s">
        <v>825</v>
      </c>
      <c r="BF326">
        <v>0.25</v>
      </c>
      <c r="BG326" t="s">
        <v>3400</v>
      </c>
      <c r="BH326">
        <v>6.58</v>
      </c>
      <c r="BI326">
        <v>8.4600000000000009</v>
      </c>
      <c r="BJ326">
        <v>0.01</v>
      </c>
      <c r="BK326" t="s">
        <v>282</v>
      </c>
      <c r="BL326" t="s">
        <v>282</v>
      </c>
      <c r="BM326" t="s">
        <v>282</v>
      </c>
      <c r="BN326" t="s">
        <v>282</v>
      </c>
      <c r="BO326" t="s">
        <v>282</v>
      </c>
      <c r="BP326" t="s">
        <v>282</v>
      </c>
      <c r="BQ326" t="s">
        <v>282</v>
      </c>
      <c r="BR326" t="s">
        <v>282</v>
      </c>
      <c r="BS326" t="s">
        <v>282</v>
      </c>
      <c r="BT326" t="s">
        <v>282</v>
      </c>
      <c r="BU326">
        <v>169</v>
      </c>
      <c r="BV326">
        <v>6</v>
      </c>
      <c r="BW326" t="s">
        <v>1068</v>
      </c>
      <c r="BX326" t="s">
        <v>3077</v>
      </c>
      <c r="BY326" t="s">
        <v>825</v>
      </c>
      <c r="BZ326">
        <v>1.5</v>
      </c>
      <c r="CA326" t="s">
        <v>282</v>
      </c>
      <c r="CB326">
        <v>6.85</v>
      </c>
      <c r="CC326">
        <v>7.13</v>
      </c>
      <c r="CD326">
        <v>0.02</v>
      </c>
      <c r="CE326" t="s">
        <v>282</v>
      </c>
      <c r="CF326" t="s">
        <v>282</v>
      </c>
      <c r="CG326" t="s">
        <v>282</v>
      </c>
      <c r="CH326" t="s">
        <v>282</v>
      </c>
      <c r="CI326" t="s">
        <v>282</v>
      </c>
      <c r="CJ326" t="s">
        <v>282</v>
      </c>
      <c r="CK326" t="s">
        <v>282</v>
      </c>
      <c r="CL326" t="s">
        <v>282</v>
      </c>
      <c r="CM326" t="s">
        <v>282</v>
      </c>
      <c r="CN326" t="s">
        <v>282</v>
      </c>
      <c r="CO326">
        <v>170</v>
      </c>
      <c r="CP326" t="s">
        <v>282</v>
      </c>
      <c r="CQ326" t="s">
        <v>282</v>
      </c>
      <c r="CR326" t="s">
        <v>3077</v>
      </c>
      <c r="CS326" t="s">
        <v>282</v>
      </c>
      <c r="CT326" t="s">
        <v>282</v>
      </c>
      <c r="CU326" t="s">
        <v>282</v>
      </c>
      <c r="CV326">
        <v>7.3</v>
      </c>
      <c r="CW326">
        <v>7.54</v>
      </c>
      <c r="CX326" t="s">
        <v>3078</v>
      </c>
      <c r="CY326" t="s">
        <v>282</v>
      </c>
      <c r="CZ326" t="s">
        <v>282</v>
      </c>
      <c r="DA326" t="s">
        <v>282</v>
      </c>
      <c r="DB326" t="s">
        <v>282</v>
      </c>
      <c r="DC326" t="s">
        <v>282</v>
      </c>
      <c r="DD326" t="s">
        <v>282</v>
      </c>
      <c r="DE326" t="s">
        <v>282</v>
      </c>
      <c r="DF326" t="s">
        <v>282</v>
      </c>
      <c r="DG326" t="s">
        <v>282</v>
      </c>
      <c r="DH326" t="s">
        <v>282</v>
      </c>
      <c r="DJ326">
        <v>3</v>
      </c>
      <c r="DK326">
        <v>6.91</v>
      </c>
      <c r="DL326">
        <v>7.71</v>
      </c>
      <c r="DM326">
        <v>1.4999999999999999E-2</v>
      </c>
      <c r="DN326">
        <v>37.565754333333288</v>
      </c>
      <c r="DO326">
        <v>41.914900999999944</v>
      </c>
      <c r="DP326">
        <v>8.1546499999999897E-2</v>
      </c>
      <c r="DR326">
        <v>6.4466666666666663</v>
      </c>
      <c r="DS326">
        <v>8.2899999999999991</v>
      </c>
      <c r="DT326">
        <v>1.3333333333333334E-2</v>
      </c>
      <c r="DU326">
        <v>14.503280888888867</v>
      </c>
      <c r="DV326">
        <v>18.650289333333305</v>
      </c>
      <c r="DW326">
        <v>2.9996444444444399E-2</v>
      </c>
      <c r="DX326">
        <v>224.97333333333299</v>
      </c>
    </row>
    <row r="327" spans="1:128" x14ac:dyDescent="0.25">
      <c r="A327" s="56" t="s">
        <v>3561</v>
      </c>
      <c r="B327" t="s">
        <v>2769</v>
      </c>
      <c r="D327">
        <v>0</v>
      </c>
      <c r="E327">
        <v>0</v>
      </c>
      <c r="H327">
        <v>9270</v>
      </c>
      <c r="I327" t="s">
        <v>2770</v>
      </c>
      <c r="J327" t="s">
        <v>3365</v>
      </c>
      <c r="K327" t="s">
        <v>2428</v>
      </c>
      <c r="L327">
        <v>87405574</v>
      </c>
      <c r="N327" t="s">
        <v>3401</v>
      </c>
      <c r="O327">
        <v>9270</v>
      </c>
      <c r="P327" t="s">
        <v>2770</v>
      </c>
      <c r="Q327" t="s">
        <v>191</v>
      </c>
      <c r="T327">
        <v>18</v>
      </c>
      <c r="U327" s="62" t="str">
        <f>VLOOKUP(A327,'Rettelse til drænsystem'!$G$4:$H$424,2,FALSE)</f>
        <v>Systematisk drænet</v>
      </c>
      <c r="V327" t="s">
        <v>1165</v>
      </c>
      <c r="W327" t="s">
        <v>193</v>
      </c>
      <c r="X327">
        <v>15</v>
      </c>
      <c r="Y327" t="s">
        <v>1088</v>
      </c>
      <c r="Z327">
        <v>1</v>
      </c>
      <c r="AA327" t="s">
        <v>282</v>
      </c>
      <c r="AB327" t="s">
        <v>282</v>
      </c>
      <c r="AC327">
        <v>2</v>
      </c>
      <c r="AD327" t="s">
        <v>196</v>
      </c>
      <c r="AE327">
        <v>1</v>
      </c>
      <c r="AF327" t="s">
        <v>282</v>
      </c>
      <c r="AG327" t="s">
        <v>282</v>
      </c>
      <c r="AH327" t="s">
        <v>282</v>
      </c>
      <c r="AI327" t="s">
        <v>282</v>
      </c>
      <c r="AJ327" t="s">
        <v>282</v>
      </c>
      <c r="AK327" t="s">
        <v>282</v>
      </c>
      <c r="AL327" t="s">
        <v>282</v>
      </c>
      <c r="AM327" t="s">
        <v>282</v>
      </c>
      <c r="AN327" t="s">
        <v>282</v>
      </c>
      <c r="AO327" t="s">
        <v>197</v>
      </c>
      <c r="AP327" t="s">
        <v>197</v>
      </c>
      <c r="AQ327" t="s">
        <v>198</v>
      </c>
      <c r="AR327" t="s">
        <v>282</v>
      </c>
      <c r="AS327">
        <v>531.1</v>
      </c>
      <c r="AT327">
        <v>642.60000000000025</v>
      </c>
      <c r="AU327">
        <v>489.85000000000025</v>
      </c>
      <c r="AV327">
        <v>58.29955073501911</v>
      </c>
      <c r="AW327">
        <v>11.901510816580398</v>
      </c>
      <c r="AX327">
        <v>64.129505808521031</v>
      </c>
      <c r="AY327">
        <v>13.091661898238439</v>
      </c>
      <c r="BA327">
        <v>171</v>
      </c>
      <c r="BB327">
        <v>25</v>
      </c>
      <c r="BC327" t="s">
        <v>1066</v>
      </c>
      <c r="BD327" t="s">
        <v>1090</v>
      </c>
      <c r="BE327" t="s">
        <v>2774</v>
      </c>
      <c r="BF327">
        <v>3</v>
      </c>
      <c r="BG327" t="s">
        <v>282</v>
      </c>
      <c r="BH327">
        <v>7.92</v>
      </c>
      <c r="BI327">
        <v>10.25</v>
      </c>
      <c r="BJ327" t="s">
        <v>3078</v>
      </c>
      <c r="BK327" t="s">
        <v>282</v>
      </c>
      <c r="BL327" t="s">
        <v>282</v>
      </c>
      <c r="BM327" t="s">
        <v>282</v>
      </c>
      <c r="BN327" t="s">
        <v>282</v>
      </c>
      <c r="BO327" t="s">
        <v>282</v>
      </c>
      <c r="BP327" t="s">
        <v>282</v>
      </c>
      <c r="BQ327" t="s">
        <v>282</v>
      </c>
      <c r="BR327" t="s">
        <v>282</v>
      </c>
      <c r="BS327" t="s">
        <v>282</v>
      </c>
      <c r="BT327" t="s">
        <v>282</v>
      </c>
      <c r="BU327">
        <v>172</v>
      </c>
      <c r="BV327">
        <v>6</v>
      </c>
      <c r="BW327" t="s">
        <v>1068</v>
      </c>
      <c r="BX327" t="s">
        <v>3077</v>
      </c>
      <c r="BY327" t="s">
        <v>2774</v>
      </c>
      <c r="BZ327">
        <v>9</v>
      </c>
      <c r="CA327" t="s">
        <v>282</v>
      </c>
      <c r="CB327">
        <v>10.91</v>
      </c>
      <c r="CC327">
        <v>11.04</v>
      </c>
      <c r="CD327">
        <v>0.01</v>
      </c>
      <c r="CE327" t="s">
        <v>282</v>
      </c>
      <c r="CF327" t="s">
        <v>282</v>
      </c>
      <c r="CG327" t="s">
        <v>282</v>
      </c>
      <c r="CH327" t="s">
        <v>282</v>
      </c>
      <c r="CI327" t="s">
        <v>282</v>
      </c>
      <c r="CJ327" t="s">
        <v>282</v>
      </c>
      <c r="CK327" t="s">
        <v>282</v>
      </c>
      <c r="CL327" t="s">
        <v>282</v>
      </c>
      <c r="CM327" t="s">
        <v>282</v>
      </c>
      <c r="CN327" t="s">
        <v>282</v>
      </c>
      <c r="CO327">
        <v>173</v>
      </c>
      <c r="CP327">
        <v>11</v>
      </c>
      <c r="CQ327" t="s">
        <v>1069</v>
      </c>
      <c r="CR327" t="s">
        <v>3077</v>
      </c>
      <c r="CS327" t="s">
        <v>2774</v>
      </c>
      <c r="CT327">
        <v>5</v>
      </c>
      <c r="CU327" t="s">
        <v>282</v>
      </c>
      <c r="CV327">
        <v>8.01</v>
      </c>
      <c r="CW327">
        <v>8.23</v>
      </c>
      <c r="CX327">
        <v>0.01</v>
      </c>
      <c r="CY327" t="s">
        <v>282</v>
      </c>
      <c r="CZ327" t="s">
        <v>282</v>
      </c>
      <c r="DA327" t="s">
        <v>282</v>
      </c>
      <c r="DB327" t="s">
        <v>282</v>
      </c>
      <c r="DC327" t="s">
        <v>282</v>
      </c>
      <c r="DD327" t="s">
        <v>282</v>
      </c>
      <c r="DE327" t="s">
        <v>282</v>
      </c>
      <c r="DF327" t="s">
        <v>282</v>
      </c>
      <c r="DG327" t="s">
        <v>282</v>
      </c>
      <c r="DH327" t="s">
        <v>282</v>
      </c>
      <c r="DJ327">
        <v>3</v>
      </c>
      <c r="DK327">
        <v>8.9466666666666654</v>
      </c>
      <c r="DL327">
        <v>9.84</v>
      </c>
      <c r="DM327">
        <v>0.01</v>
      </c>
      <c r="DN327">
        <v>43.825246666666679</v>
      </c>
      <c r="DO327">
        <v>48.201240000000027</v>
      </c>
      <c r="DP327">
        <v>4.8985000000000029E-2</v>
      </c>
      <c r="DR327">
        <v>2.7833333333333332</v>
      </c>
      <c r="DS327">
        <v>3.56</v>
      </c>
      <c r="DT327">
        <v>0.01</v>
      </c>
      <c r="DU327">
        <v>6.6987411111111026</v>
      </c>
      <c r="DV327">
        <v>8.5679706666666551</v>
      </c>
      <c r="DW327">
        <v>2.4067333333333302E-2</v>
      </c>
      <c r="DX327">
        <v>240.67333333333301</v>
      </c>
    </row>
    <row r="328" spans="1:128" x14ac:dyDescent="0.25">
      <c r="A328" s="56" t="s">
        <v>3562</v>
      </c>
      <c r="B328" t="s">
        <v>282</v>
      </c>
      <c r="D328">
        <v>0</v>
      </c>
      <c r="E328">
        <v>0</v>
      </c>
      <c r="H328">
        <v>9270</v>
      </c>
      <c r="I328" t="s">
        <v>2770</v>
      </c>
      <c r="J328" t="s">
        <v>3365</v>
      </c>
      <c r="K328" t="s">
        <v>2428</v>
      </c>
      <c r="L328">
        <v>87405574</v>
      </c>
      <c r="N328" t="s">
        <v>3402</v>
      </c>
      <c r="O328">
        <v>9270</v>
      </c>
      <c r="P328" t="s">
        <v>2770</v>
      </c>
      <c r="Q328" t="s">
        <v>1173</v>
      </c>
      <c r="T328" t="s">
        <v>282</v>
      </c>
      <c r="U328" s="62" t="str">
        <f>VLOOKUP(A328,'Rettelse til drænsystem'!$G$4:$H$424,2,FALSE)</f>
        <v>Ved ikke</v>
      </c>
      <c r="V328" t="s">
        <v>282</v>
      </c>
      <c r="W328" t="s">
        <v>193</v>
      </c>
      <c r="X328" t="s">
        <v>282</v>
      </c>
      <c r="Y328" t="s">
        <v>282</v>
      </c>
      <c r="Z328" t="s">
        <v>282</v>
      </c>
      <c r="AA328" t="s">
        <v>282</v>
      </c>
      <c r="AB328" t="s">
        <v>282</v>
      </c>
      <c r="AC328" t="s">
        <v>282</v>
      </c>
      <c r="AD328" t="s">
        <v>282</v>
      </c>
      <c r="AE328" t="s">
        <v>282</v>
      </c>
      <c r="AF328" t="s">
        <v>282</v>
      </c>
      <c r="AG328" t="s">
        <v>282</v>
      </c>
      <c r="AH328" t="s">
        <v>282</v>
      </c>
      <c r="AI328" t="s">
        <v>282</v>
      </c>
      <c r="AJ328" t="s">
        <v>282</v>
      </c>
      <c r="AK328" t="s">
        <v>282</v>
      </c>
      <c r="AL328" t="s">
        <v>282</v>
      </c>
      <c r="AM328" t="s">
        <v>282</v>
      </c>
      <c r="AN328" t="s">
        <v>282</v>
      </c>
      <c r="AO328" t="s">
        <v>197</v>
      </c>
      <c r="AP328" t="s">
        <v>197</v>
      </c>
      <c r="AQ328" t="s">
        <v>198</v>
      </c>
      <c r="AR328" t="s">
        <v>282</v>
      </c>
      <c r="AS328">
        <v>531.1</v>
      </c>
      <c r="AT328">
        <v>642.60000000000025</v>
      </c>
      <c r="AU328" t="s">
        <v>282</v>
      </c>
      <c r="AV328" t="s">
        <v>282</v>
      </c>
      <c r="AW328" t="s">
        <v>282</v>
      </c>
      <c r="AX328" t="s">
        <v>282</v>
      </c>
      <c r="AY328" t="s">
        <v>282</v>
      </c>
      <c r="BA328">
        <v>174</v>
      </c>
      <c r="BB328" t="s">
        <v>282</v>
      </c>
      <c r="BC328" t="s">
        <v>282</v>
      </c>
      <c r="BD328" t="s">
        <v>1090</v>
      </c>
      <c r="BE328" t="s">
        <v>282</v>
      </c>
      <c r="BF328" t="s">
        <v>282</v>
      </c>
      <c r="BG328" t="s">
        <v>282</v>
      </c>
      <c r="BH328">
        <v>0.57999999999999996</v>
      </c>
      <c r="BI328">
        <v>3.2</v>
      </c>
      <c r="BJ328">
        <v>0.02</v>
      </c>
      <c r="BK328" t="s">
        <v>282</v>
      </c>
      <c r="BL328" t="s">
        <v>282</v>
      </c>
      <c r="BM328" t="s">
        <v>282</v>
      </c>
      <c r="BN328" t="s">
        <v>282</v>
      </c>
      <c r="BO328" t="s">
        <v>282</v>
      </c>
      <c r="BP328" t="s">
        <v>282</v>
      </c>
      <c r="BQ328" t="s">
        <v>282</v>
      </c>
      <c r="BR328" t="s">
        <v>282</v>
      </c>
      <c r="BS328" t="s">
        <v>282</v>
      </c>
      <c r="BT328" t="s">
        <v>282</v>
      </c>
      <c r="BU328">
        <v>175</v>
      </c>
      <c r="BV328">
        <v>6</v>
      </c>
      <c r="BW328" t="s">
        <v>1068</v>
      </c>
      <c r="BX328" t="s">
        <v>3077</v>
      </c>
      <c r="BY328" t="s">
        <v>2774</v>
      </c>
      <c r="BZ328" t="s">
        <v>282</v>
      </c>
      <c r="CA328" t="s">
        <v>3403</v>
      </c>
      <c r="CB328">
        <v>0.2</v>
      </c>
      <c r="CC328">
        <v>1.21</v>
      </c>
      <c r="CD328">
        <v>0.02</v>
      </c>
      <c r="CE328" t="s">
        <v>282</v>
      </c>
      <c r="CF328" t="s">
        <v>282</v>
      </c>
      <c r="CG328" t="s">
        <v>282</v>
      </c>
      <c r="CH328" t="s">
        <v>282</v>
      </c>
      <c r="CI328" t="s">
        <v>282</v>
      </c>
      <c r="CJ328" t="s">
        <v>282</v>
      </c>
      <c r="CK328" t="s">
        <v>282</v>
      </c>
      <c r="CL328" t="s">
        <v>282</v>
      </c>
      <c r="CM328" t="s">
        <v>282</v>
      </c>
      <c r="CN328" t="s">
        <v>282</v>
      </c>
      <c r="CO328">
        <v>176</v>
      </c>
      <c r="CP328">
        <v>11</v>
      </c>
      <c r="CQ328" t="s">
        <v>1069</v>
      </c>
      <c r="CR328" t="s">
        <v>3077</v>
      </c>
      <c r="CS328" t="s">
        <v>2774</v>
      </c>
      <c r="CT328" t="s">
        <v>282</v>
      </c>
      <c r="CU328" t="s">
        <v>282</v>
      </c>
      <c r="CV328">
        <v>0.66</v>
      </c>
      <c r="CW328">
        <v>3.29</v>
      </c>
      <c r="CX328" t="s">
        <v>3078</v>
      </c>
      <c r="CY328" t="s">
        <v>282</v>
      </c>
      <c r="CZ328" t="s">
        <v>282</v>
      </c>
      <c r="DA328" t="s">
        <v>282</v>
      </c>
      <c r="DB328" t="s">
        <v>282</v>
      </c>
      <c r="DC328" t="s">
        <v>282</v>
      </c>
      <c r="DD328" t="s">
        <v>282</v>
      </c>
      <c r="DE328" t="s">
        <v>282</v>
      </c>
      <c r="DF328" t="s">
        <v>282</v>
      </c>
      <c r="DG328" t="s">
        <v>282</v>
      </c>
      <c r="DH328" t="s">
        <v>282</v>
      </c>
      <c r="DJ328">
        <v>3</v>
      </c>
      <c r="DK328">
        <v>0.48</v>
      </c>
      <c r="DL328">
        <v>2.5666666666666669</v>
      </c>
      <c r="DM328">
        <v>0.02</v>
      </c>
      <c r="DN328" t="s">
        <v>282</v>
      </c>
      <c r="DO328" t="s">
        <v>282</v>
      </c>
      <c r="DP328" t="s">
        <v>282</v>
      </c>
      <c r="DR328" t="s">
        <v>282</v>
      </c>
      <c r="DS328" t="s">
        <v>282</v>
      </c>
      <c r="DT328" t="s">
        <v>282</v>
      </c>
      <c r="DU328" t="s">
        <v>282</v>
      </c>
      <c r="DV328" t="s">
        <v>282</v>
      </c>
      <c r="DW328" t="s">
        <v>282</v>
      </c>
      <c r="DX328" t="s">
        <v>282</v>
      </c>
    </row>
    <row r="329" spans="1:128" x14ac:dyDescent="0.25">
      <c r="A329" s="56" t="s">
        <v>3563</v>
      </c>
      <c r="B329" t="s">
        <v>3058</v>
      </c>
      <c r="D329">
        <v>0</v>
      </c>
      <c r="E329">
        <v>0</v>
      </c>
      <c r="H329">
        <v>9362</v>
      </c>
      <c r="I329" t="s">
        <v>413</v>
      </c>
      <c r="J329" t="s">
        <v>3365</v>
      </c>
      <c r="K329" t="s">
        <v>2428</v>
      </c>
      <c r="L329">
        <v>87405574</v>
      </c>
      <c r="N329" t="s">
        <v>3404</v>
      </c>
      <c r="O329">
        <v>9362</v>
      </c>
      <c r="P329" t="s">
        <v>413</v>
      </c>
      <c r="Q329" t="s">
        <v>1099</v>
      </c>
      <c r="T329" t="s">
        <v>282</v>
      </c>
      <c r="U329" s="62" t="str">
        <f>VLOOKUP(A329,'Rettelse til drænsystem'!$G$4:$H$424,2,FALSE)</f>
        <v>Systematisk drænet</v>
      </c>
      <c r="V329" t="s">
        <v>282</v>
      </c>
      <c r="W329" t="s">
        <v>193</v>
      </c>
      <c r="X329">
        <v>19</v>
      </c>
      <c r="Y329" t="s">
        <v>1095</v>
      </c>
      <c r="Z329">
        <v>0.8</v>
      </c>
      <c r="AA329" t="s">
        <v>1064</v>
      </c>
      <c r="AB329">
        <v>0.2</v>
      </c>
      <c r="AC329">
        <v>6</v>
      </c>
      <c r="AD329" t="s">
        <v>195</v>
      </c>
      <c r="AE329">
        <v>0.7</v>
      </c>
      <c r="AF329" t="s">
        <v>282</v>
      </c>
      <c r="AG329">
        <v>17</v>
      </c>
      <c r="AH329" t="s">
        <v>315</v>
      </c>
      <c r="AI329">
        <v>0.28999999999999998</v>
      </c>
      <c r="AJ329" t="s">
        <v>282</v>
      </c>
      <c r="AK329">
        <v>17</v>
      </c>
      <c r="AL329" t="s">
        <v>315</v>
      </c>
      <c r="AM329">
        <v>0.01</v>
      </c>
      <c r="AN329" t="s">
        <v>282</v>
      </c>
      <c r="AO329" t="s">
        <v>197</v>
      </c>
      <c r="AP329" t="s">
        <v>197</v>
      </c>
      <c r="AQ329" t="s">
        <v>198</v>
      </c>
      <c r="AR329" t="s">
        <v>282</v>
      </c>
      <c r="AS329">
        <v>564.6</v>
      </c>
      <c r="AT329">
        <v>552.00000000000011</v>
      </c>
      <c r="AU329">
        <v>301.13373333333323</v>
      </c>
      <c r="AV329">
        <v>46.485498362670931</v>
      </c>
      <c r="AW329">
        <v>15.425391211866637</v>
      </c>
      <c r="AX329">
        <v>51.134048198938025</v>
      </c>
      <c r="AY329">
        <v>16.967930333053303</v>
      </c>
      <c r="BA329">
        <v>177</v>
      </c>
      <c r="BB329">
        <v>25</v>
      </c>
      <c r="BC329" t="s">
        <v>1066</v>
      </c>
      <c r="BD329" t="s">
        <v>1090</v>
      </c>
      <c r="BE329" t="s">
        <v>887</v>
      </c>
      <c r="BF329" t="s">
        <v>282</v>
      </c>
      <c r="BG329" t="s">
        <v>282</v>
      </c>
      <c r="BH329">
        <v>3.16</v>
      </c>
      <c r="BI329">
        <v>4.0199999999999996</v>
      </c>
      <c r="BJ329">
        <v>0.04</v>
      </c>
      <c r="BK329" t="s">
        <v>282</v>
      </c>
      <c r="BL329" t="s">
        <v>282</v>
      </c>
      <c r="BM329" t="s">
        <v>282</v>
      </c>
      <c r="BN329" t="s">
        <v>282</v>
      </c>
      <c r="BO329" t="s">
        <v>282</v>
      </c>
      <c r="BP329" t="s">
        <v>282</v>
      </c>
      <c r="BQ329" t="s">
        <v>282</v>
      </c>
      <c r="BR329" t="s">
        <v>282</v>
      </c>
      <c r="BS329" t="s">
        <v>282</v>
      </c>
      <c r="BT329" t="s">
        <v>282</v>
      </c>
      <c r="BU329">
        <v>178</v>
      </c>
      <c r="BV329">
        <v>6</v>
      </c>
      <c r="BW329" t="s">
        <v>1068</v>
      </c>
      <c r="BX329" t="s">
        <v>3077</v>
      </c>
      <c r="BY329" t="s">
        <v>887</v>
      </c>
      <c r="BZ329" t="s">
        <v>282</v>
      </c>
      <c r="CA329" t="s">
        <v>890</v>
      </c>
      <c r="CB329">
        <v>5.15</v>
      </c>
      <c r="CC329">
        <v>6.29</v>
      </c>
      <c r="CD329">
        <v>0.09</v>
      </c>
      <c r="CE329" t="s">
        <v>282</v>
      </c>
      <c r="CF329" t="s">
        <v>282</v>
      </c>
      <c r="CG329" t="s">
        <v>282</v>
      </c>
      <c r="CH329" t="s">
        <v>282</v>
      </c>
      <c r="CI329" t="s">
        <v>282</v>
      </c>
      <c r="CJ329" t="s">
        <v>282</v>
      </c>
      <c r="CK329" t="s">
        <v>282</v>
      </c>
      <c r="CL329" t="s">
        <v>282</v>
      </c>
      <c r="CM329" t="s">
        <v>282</v>
      </c>
      <c r="CN329" t="s">
        <v>282</v>
      </c>
      <c r="CO329">
        <v>179</v>
      </c>
      <c r="CP329" t="s">
        <v>282</v>
      </c>
      <c r="CQ329" t="s">
        <v>282</v>
      </c>
      <c r="CR329" t="s">
        <v>3077</v>
      </c>
      <c r="CS329" t="s">
        <v>282</v>
      </c>
      <c r="CT329" t="s">
        <v>282</v>
      </c>
      <c r="CU329" t="s">
        <v>282</v>
      </c>
      <c r="CV329">
        <v>3.09</v>
      </c>
      <c r="CW329">
        <v>4.0599999999999996</v>
      </c>
      <c r="CX329">
        <v>0.05</v>
      </c>
      <c r="CY329" t="s">
        <v>282</v>
      </c>
      <c r="CZ329" t="s">
        <v>282</v>
      </c>
      <c r="DA329" t="s">
        <v>282</v>
      </c>
      <c r="DB329" t="s">
        <v>282</v>
      </c>
      <c r="DC329" t="s">
        <v>282</v>
      </c>
      <c r="DD329" t="s">
        <v>282</v>
      </c>
      <c r="DE329" t="s">
        <v>282</v>
      </c>
      <c r="DF329" t="s">
        <v>282</v>
      </c>
      <c r="DG329" t="s">
        <v>282</v>
      </c>
      <c r="DH329" t="s">
        <v>282</v>
      </c>
      <c r="DJ329">
        <v>3</v>
      </c>
      <c r="DK329">
        <v>3.8000000000000003</v>
      </c>
      <c r="DL329">
        <v>4.7899999999999991</v>
      </c>
      <c r="DM329">
        <v>0.06</v>
      </c>
      <c r="DN329">
        <v>11.443081866666665</v>
      </c>
      <c r="DO329">
        <v>14.424305826666659</v>
      </c>
      <c r="DP329">
        <v>0.18068023999999994</v>
      </c>
      <c r="DR329" t="s">
        <v>282</v>
      </c>
      <c r="DS329" t="s">
        <v>282</v>
      </c>
      <c r="DT329" t="s">
        <v>282</v>
      </c>
      <c r="DU329" t="s">
        <v>282</v>
      </c>
      <c r="DV329" t="s">
        <v>282</v>
      </c>
      <c r="DW329" t="s">
        <v>282</v>
      </c>
      <c r="DX329" t="s">
        <v>282</v>
      </c>
    </row>
    <row r="330" spans="1:128" x14ac:dyDescent="0.25">
      <c r="A330" s="56" t="s">
        <v>3564</v>
      </c>
      <c r="B330" t="s">
        <v>3060</v>
      </c>
      <c r="D330">
        <v>0</v>
      </c>
      <c r="E330">
        <v>0</v>
      </c>
      <c r="H330">
        <v>9362</v>
      </c>
      <c r="I330" t="s">
        <v>413</v>
      </c>
      <c r="J330" t="s">
        <v>3365</v>
      </c>
      <c r="K330" t="s">
        <v>2428</v>
      </c>
      <c r="L330">
        <v>87405574</v>
      </c>
      <c r="N330" t="s">
        <v>3405</v>
      </c>
      <c r="O330">
        <v>9362</v>
      </c>
      <c r="P330" t="s">
        <v>413</v>
      </c>
      <c r="Q330" t="s">
        <v>1099</v>
      </c>
      <c r="T330" t="s">
        <v>282</v>
      </c>
      <c r="U330" s="62" t="str">
        <f>VLOOKUP(A330,'Rettelse til drænsystem'!$G$4:$H$424,2,FALSE)</f>
        <v>Systematisk drænet</v>
      </c>
      <c r="V330" t="s">
        <v>282</v>
      </c>
      <c r="W330" t="s">
        <v>193</v>
      </c>
      <c r="X330">
        <v>35</v>
      </c>
      <c r="Y330" t="s">
        <v>1095</v>
      </c>
      <c r="Z330">
        <v>0.6</v>
      </c>
      <c r="AA330" t="s">
        <v>1064</v>
      </c>
      <c r="AB330">
        <v>0.4</v>
      </c>
      <c r="AC330">
        <v>3</v>
      </c>
      <c r="AD330" t="s">
        <v>253</v>
      </c>
      <c r="AE330">
        <v>0.5</v>
      </c>
      <c r="AF330" t="s">
        <v>282</v>
      </c>
      <c r="AG330">
        <v>6</v>
      </c>
      <c r="AH330" t="s">
        <v>195</v>
      </c>
      <c r="AI330">
        <v>0.3</v>
      </c>
      <c r="AJ330" t="s">
        <v>282</v>
      </c>
      <c r="AK330">
        <v>5</v>
      </c>
      <c r="AL330" t="s">
        <v>304</v>
      </c>
      <c r="AM330">
        <v>0.2</v>
      </c>
      <c r="AN330" t="s">
        <v>282</v>
      </c>
      <c r="AO330" t="s">
        <v>197</v>
      </c>
      <c r="AP330" t="s">
        <v>197</v>
      </c>
      <c r="AQ330" t="s">
        <v>198</v>
      </c>
      <c r="AR330" t="s">
        <v>282</v>
      </c>
      <c r="AS330">
        <v>564.6</v>
      </c>
      <c r="AT330">
        <v>552.00000000000011</v>
      </c>
      <c r="AU330">
        <v>299.97833333333313</v>
      </c>
      <c r="AV330">
        <v>28.23469975960203</v>
      </c>
      <c r="AW330">
        <v>9.4425704249818292</v>
      </c>
      <c r="AX330">
        <v>31.058169735562235</v>
      </c>
      <c r="AY330">
        <v>10.386827467480012</v>
      </c>
      <c r="BA330">
        <v>180</v>
      </c>
      <c r="BB330">
        <v>25</v>
      </c>
      <c r="BC330" t="s">
        <v>1066</v>
      </c>
      <c r="BD330" t="s">
        <v>1090</v>
      </c>
      <c r="BE330" t="s">
        <v>887</v>
      </c>
      <c r="BF330" t="s">
        <v>282</v>
      </c>
      <c r="BG330" t="s">
        <v>282</v>
      </c>
      <c r="BH330">
        <v>5.71</v>
      </c>
      <c r="BI330">
        <v>6.7</v>
      </c>
      <c r="BJ330">
        <v>0.03</v>
      </c>
      <c r="BK330" t="s">
        <v>282</v>
      </c>
      <c r="BL330" t="s">
        <v>282</v>
      </c>
      <c r="BM330" t="s">
        <v>282</v>
      </c>
      <c r="BN330" t="s">
        <v>282</v>
      </c>
      <c r="BO330" t="s">
        <v>282</v>
      </c>
      <c r="BP330" t="s">
        <v>282</v>
      </c>
      <c r="BQ330" t="s">
        <v>282</v>
      </c>
      <c r="BR330" t="s">
        <v>282</v>
      </c>
      <c r="BS330" t="s">
        <v>282</v>
      </c>
      <c r="BT330" t="s">
        <v>282</v>
      </c>
      <c r="BU330">
        <v>181</v>
      </c>
      <c r="BV330">
        <v>6</v>
      </c>
      <c r="BW330" t="s">
        <v>1068</v>
      </c>
      <c r="BX330" t="s">
        <v>3077</v>
      </c>
      <c r="BY330" t="s">
        <v>887</v>
      </c>
      <c r="BZ330" t="s">
        <v>282</v>
      </c>
      <c r="CA330" t="s">
        <v>890</v>
      </c>
      <c r="CB330">
        <v>8.5500000000000007</v>
      </c>
      <c r="CC330">
        <v>9.69</v>
      </c>
      <c r="CD330">
        <v>0.01</v>
      </c>
      <c r="CE330" t="s">
        <v>282</v>
      </c>
      <c r="CF330" t="s">
        <v>282</v>
      </c>
      <c r="CG330" t="s">
        <v>282</v>
      </c>
      <c r="CH330" t="s">
        <v>282</v>
      </c>
      <c r="CI330" t="s">
        <v>282</v>
      </c>
      <c r="CJ330" t="s">
        <v>282</v>
      </c>
      <c r="CK330" t="s">
        <v>282</v>
      </c>
      <c r="CL330" t="s">
        <v>282</v>
      </c>
      <c r="CM330" t="s">
        <v>282</v>
      </c>
      <c r="CN330" t="s">
        <v>282</v>
      </c>
      <c r="CO330">
        <v>182</v>
      </c>
      <c r="CP330" t="s">
        <v>282</v>
      </c>
      <c r="CQ330" t="s">
        <v>282</v>
      </c>
      <c r="CR330" t="s">
        <v>3077</v>
      </c>
      <c r="CS330" t="s">
        <v>282</v>
      </c>
      <c r="CT330" t="s">
        <v>282</v>
      </c>
      <c r="CU330" t="s">
        <v>282</v>
      </c>
      <c r="CV330">
        <v>6</v>
      </c>
      <c r="CW330">
        <v>6.84</v>
      </c>
      <c r="CX330">
        <v>0.03</v>
      </c>
      <c r="CY330" t="s">
        <v>282</v>
      </c>
      <c r="CZ330" t="s">
        <v>282</v>
      </c>
      <c r="DA330" t="s">
        <v>282</v>
      </c>
      <c r="DB330" t="s">
        <v>282</v>
      </c>
      <c r="DC330" t="s">
        <v>282</v>
      </c>
      <c r="DD330" t="s">
        <v>282</v>
      </c>
      <c r="DE330" t="s">
        <v>282</v>
      </c>
      <c r="DF330" t="s">
        <v>282</v>
      </c>
      <c r="DG330" t="s">
        <v>282</v>
      </c>
      <c r="DH330" t="s">
        <v>282</v>
      </c>
      <c r="DJ330">
        <v>3</v>
      </c>
      <c r="DK330">
        <v>6.7533333333333339</v>
      </c>
      <c r="DL330">
        <v>7.7433333333333332</v>
      </c>
      <c r="DM330">
        <v>2.3333333333333334E-2</v>
      </c>
      <c r="DN330">
        <v>20.258536777777767</v>
      </c>
      <c r="DO330">
        <v>23.22832227777776</v>
      </c>
      <c r="DP330">
        <v>6.9994944444444401E-2</v>
      </c>
      <c r="DR330" t="s">
        <v>282</v>
      </c>
      <c r="DS330" t="s">
        <v>282</v>
      </c>
      <c r="DT330" t="s">
        <v>282</v>
      </c>
      <c r="DU330" t="s">
        <v>282</v>
      </c>
      <c r="DV330" t="s">
        <v>282</v>
      </c>
      <c r="DW330" t="s">
        <v>282</v>
      </c>
      <c r="DX330" t="s">
        <v>282</v>
      </c>
    </row>
    <row r="331" spans="1:128" x14ac:dyDescent="0.25">
      <c r="A331" s="56" t="s">
        <v>3565</v>
      </c>
      <c r="B331" t="s">
        <v>2459</v>
      </c>
      <c r="D331">
        <v>0</v>
      </c>
      <c r="E331">
        <v>0</v>
      </c>
      <c r="H331">
        <v>4653</v>
      </c>
      <c r="I331" t="s">
        <v>378</v>
      </c>
      <c r="J331" t="s">
        <v>3365</v>
      </c>
      <c r="K331" t="s">
        <v>2428</v>
      </c>
      <c r="L331">
        <v>87405574</v>
      </c>
      <c r="N331" t="s">
        <v>2461</v>
      </c>
      <c r="O331">
        <v>4653</v>
      </c>
      <c r="P331" t="s">
        <v>378</v>
      </c>
      <c r="Q331" t="s">
        <v>214</v>
      </c>
      <c r="T331">
        <v>15</v>
      </c>
      <c r="U331" s="62" t="str">
        <f>VLOOKUP(A331,'Rettelse til drænsystem'!$G$4:$H$424,2,FALSE)</f>
        <v>Systematisk drænet</v>
      </c>
      <c r="V331" t="s">
        <v>1058</v>
      </c>
      <c r="W331" t="s">
        <v>239</v>
      </c>
      <c r="X331">
        <v>25</v>
      </c>
      <c r="Y331" t="s">
        <v>1088</v>
      </c>
      <c r="Z331">
        <v>0.5</v>
      </c>
      <c r="AA331" t="s">
        <v>1106</v>
      </c>
      <c r="AB331">
        <v>0.5</v>
      </c>
      <c r="AC331">
        <v>2</v>
      </c>
      <c r="AD331" t="s">
        <v>196</v>
      </c>
      <c r="AE331">
        <v>0.3</v>
      </c>
      <c r="AF331" t="s">
        <v>282</v>
      </c>
      <c r="AG331">
        <v>2</v>
      </c>
      <c r="AH331" t="s">
        <v>196</v>
      </c>
      <c r="AI331">
        <v>0.3</v>
      </c>
      <c r="AJ331" t="s">
        <v>282</v>
      </c>
      <c r="AK331">
        <v>17</v>
      </c>
      <c r="AL331" t="s">
        <v>315</v>
      </c>
      <c r="AM331">
        <v>0.4</v>
      </c>
      <c r="AN331" t="s">
        <v>3406</v>
      </c>
      <c r="AO331" t="s">
        <v>197</v>
      </c>
      <c r="AP331" t="s">
        <v>197</v>
      </c>
      <c r="AQ331" t="s">
        <v>198</v>
      </c>
      <c r="AR331" t="s">
        <v>282</v>
      </c>
      <c r="AS331">
        <v>504.90000000000009</v>
      </c>
      <c r="AT331">
        <v>476.29999999999995</v>
      </c>
      <c r="AU331">
        <v>257.44999999999885</v>
      </c>
      <c r="AV331">
        <v>39.208758368777801</v>
      </c>
      <c r="AW331">
        <v>15.229659494572919</v>
      </c>
      <c r="AX331">
        <v>43.129634205655584</v>
      </c>
      <c r="AY331">
        <v>16.752625444030212</v>
      </c>
      <c r="BA331">
        <v>183</v>
      </c>
      <c r="BB331">
        <v>26</v>
      </c>
      <c r="BC331" t="s">
        <v>1066</v>
      </c>
      <c r="BD331" t="s">
        <v>1090</v>
      </c>
      <c r="BE331" t="s">
        <v>503</v>
      </c>
      <c r="BF331">
        <v>5</v>
      </c>
      <c r="BG331" t="s">
        <v>282</v>
      </c>
      <c r="BH331">
        <v>10.08</v>
      </c>
      <c r="BI331">
        <v>12.02</v>
      </c>
      <c r="BJ331" t="s">
        <v>3078</v>
      </c>
      <c r="BK331" t="s">
        <v>282</v>
      </c>
      <c r="BL331" t="s">
        <v>282</v>
      </c>
      <c r="BM331" t="s">
        <v>282</v>
      </c>
      <c r="BN331" t="s">
        <v>282</v>
      </c>
      <c r="BO331" t="s">
        <v>282</v>
      </c>
      <c r="BP331" t="s">
        <v>282</v>
      </c>
      <c r="BQ331" t="s">
        <v>282</v>
      </c>
      <c r="BR331" t="s">
        <v>282</v>
      </c>
      <c r="BS331" t="s">
        <v>282</v>
      </c>
      <c r="BT331" t="s">
        <v>282</v>
      </c>
      <c r="BU331">
        <v>184</v>
      </c>
      <c r="BV331">
        <v>7</v>
      </c>
      <c r="BW331" t="s">
        <v>1068</v>
      </c>
      <c r="BX331" t="s">
        <v>3077</v>
      </c>
      <c r="BY331" t="s">
        <v>503</v>
      </c>
      <c r="BZ331">
        <v>12</v>
      </c>
      <c r="CA331" t="s">
        <v>282</v>
      </c>
      <c r="CB331">
        <v>22.83</v>
      </c>
      <c r="CC331">
        <v>22.98</v>
      </c>
      <c r="CD331" t="s">
        <v>3078</v>
      </c>
      <c r="CE331" t="s">
        <v>282</v>
      </c>
      <c r="CF331" t="s">
        <v>282</v>
      </c>
      <c r="CG331" t="s">
        <v>282</v>
      </c>
      <c r="CH331" t="s">
        <v>282</v>
      </c>
      <c r="CI331" t="s">
        <v>282</v>
      </c>
      <c r="CJ331" t="s">
        <v>282</v>
      </c>
      <c r="CK331" t="s">
        <v>282</v>
      </c>
      <c r="CL331" t="s">
        <v>282</v>
      </c>
      <c r="CM331" t="s">
        <v>282</v>
      </c>
      <c r="CN331" t="s">
        <v>282</v>
      </c>
      <c r="CO331">
        <v>185</v>
      </c>
      <c r="CP331">
        <v>10</v>
      </c>
      <c r="CQ331" t="s">
        <v>1069</v>
      </c>
      <c r="CR331" t="s">
        <v>3077</v>
      </c>
      <c r="CS331" t="s">
        <v>503</v>
      </c>
      <c r="CT331">
        <v>12</v>
      </c>
      <c r="CU331" t="s">
        <v>282</v>
      </c>
      <c r="CV331">
        <v>18.489999999999998</v>
      </c>
      <c r="CW331">
        <v>21.16</v>
      </c>
      <c r="CX331">
        <v>0.01</v>
      </c>
      <c r="CY331" t="s">
        <v>282</v>
      </c>
      <c r="CZ331" t="s">
        <v>282</v>
      </c>
      <c r="DA331" t="s">
        <v>282</v>
      </c>
      <c r="DB331" t="s">
        <v>282</v>
      </c>
      <c r="DC331" t="s">
        <v>282</v>
      </c>
      <c r="DD331" t="s">
        <v>282</v>
      </c>
      <c r="DE331" t="s">
        <v>282</v>
      </c>
      <c r="DF331" t="s">
        <v>282</v>
      </c>
      <c r="DG331" t="s">
        <v>282</v>
      </c>
      <c r="DH331" t="s">
        <v>282</v>
      </c>
      <c r="DJ331">
        <v>3</v>
      </c>
      <c r="DK331">
        <v>17.133333333333329</v>
      </c>
      <c r="DL331">
        <v>18.72</v>
      </c>
      <c r="DM331">
        <v>0.01</v>
      </c>
      <c r="DN331">
        <v>44.109766666666459</v>
      </c>
      <c r="DO331">
        <v>48.194639999999779</v>
      </c>
      <c r="DP331">
        <v>2.5744999999999886E-2</v>
      </c>
      <c r="DR331">
        <v>7.9366666666666665</v>
      </c>
      <c r="DS331">
        <v>8.4700000000000006</v>
      </c>
      <c r="DT331">
        <v>1.6666666666666666E-2</v>
      </c>
      <c r="DU331">
        <v>8.6141008499999288</v>
      </c>
      <c r="DV331">
        <v>9.1929568499999252</v>
      </c>
      <c r="DW331">
        <v>1.8089249999999852E-2</v>
      </c>
      <c r="DX331">
        <v>108.5354999999991</v>
      </c>
    </row>
    <row r="332" spans="1:128" x14ac:dyDescent="0.25">
      <c r="A332" s="56" t="s">
        <v>3566</v>
      </c>
      <c r="B332" t="s">
        <v>2465</v>
      </c>
      <c r="D332">
        <v>0</v>
      </c>
      <c r="E332">
        <v>0</v>
      </c>
      <c r="H332">
        <v>4653</v>
      </c>
      <c r="I332" t="s">
        <v>378</v>
      </c>
      <c r="J332" t="s">
        <v>3365</v>
      </c>
      <c r="K332" t="s">
        <v>2428</v>
      </c>
      <c r="L332">
        <v>87405574</v>
      </c>
      <c r="N332" t="s">
        <v>2467</v>
      </c>
      <c r="O332">
        <v>4640</v>
      </c>
      <c r="P332" t="s">
        <v>701</v>
      </c>
      <c r="Q332" t="s">
        <v>214</v>
      </c>
      <c r="T332">
        <v>32</v>
      </c>
      <c r="U332" s="62" t="str">
        <f>VLOOKUP(A332,'Rettelse til drænsystem'!$G$4:$H$424,2,FALSE)</f>
        <v>Systematisk drænet</v>
      </c>
      <c r="V332" t="s">
        <v>1058</v>
      </c>
      <c r="W332" t="s">
        <v>239</v>
      </c>
      <c r="X332">
        <v>40</v>
      </c>
      <c r="Y332" t="s">
        <v>1088</v>
      </c>
      <c r="Z332">
        <v>0.75</v>
      </c>
      <c r="AA332" t="s">
        <v>1106</v>
      </c>
      <c r="AB332">
        <v>0.25</v>
      </c>
      <c r="AC332">
        <v>5</v>
      </c>
      <c r="AD332" t="s">
        <v>304</v>
      </c>
      <c r="AE332">
        <v>0.35</v>
      </c>
      <c r="AF332" t="s">
        <v>282</v>
      </c>
      <c r="AG332">
        <v>3</v>
      </c>
      <c r="AH332" t="s">
        <v>253</v>
      </c>
      <c r="AI332">
        <v>0.35</v>
      </c>
      <c r="AJ332" t="s">
        <v>282</v>
      </c>
      <c r="AK332">
        <v>7</v>
      </c>
      <c r="AL332" t="s">
        <v>241</v>
      </c>
      <c r="AM332">
        <v>0.3</v>
      </c>
      <c r="AN332" t="s">
        <v>3407</v>
      </c>
      <c r="AO332" t="s">
        <v>197</v>
      </c>
      <c r="AP332" t="s">
        <v>197</v>
      </c>
      <c r="AQ332" t="s">
        <v>198</v>
      </c>
      <c r="AR332" t="s">
        <v>282</v>
      </c>
      <c r="AS332">
        <v>504.90000000000009</v>
      </c>
      <c r="AT332">
        <v>562.8000000000003</v>
      </c>
      <c r="AU332">
        <v>295.27116666666655</v>
      </c>
      <c r="AV332">
        <v>16.310469325313065</v>
      </c>
      <c r="AW332">
        <v>5.5055666266873029</v>
      </c>
      <c r="AX332">
        <v>17.941516257844373</v>
      </c>
      <c r="AY332">
        <v>6.0561232893560337</v>
      </c>
      <c r="BA332">
        <v>186</v>
      </c>
      <c r="BB332">
        <v>26</v>
      </c>
      <c r="BC332" t="s">
        <v>1066</v>
      </c>
      <c r="BD332" t="s">
        <v>1090</v>
      </c>
      <c r="BE332" t="s">
        <v>503</v>
      </c>
      <c r="BF332">
        <v>1</v>
      </c>
      <c r="BG332" t="s">
        <v>282</v>
      </c>
      <c r="BH332">
        <v>10.87</v>
      </c>
      <c r="BI332">
        <v>13.45</v>
      </c>
      <c r="BJ332">
        <v>0.04</v>
      </c>
      <c r="BK332" t="s">
        <v>282</v>
      </c>
      <c r="BL332" t="s">
        <v>282</v>
      </c>
      <c r="BM332" t="s">
        <v>282</v>
      </c>
      <c r="BN332" t="s">
        <v>282</v>
      </c>
      <c r="BO332" t="s">
        <v>282</v>
      </c>
      <c r="BP332" t="s">
        <v>282</v>
      </c>
      <c r="BQ332" t="s">
        <v>282</v>
      </c>
      <c r="BR332" t="s">
        <v>282</v>
      </c>
      <c r="BS332" t="s">
        <v>282</v>
      </c>
      <c r="BT332" t="s">
        <v>282</v>
      </c>
      <c r="BU332">
        <v>187</v>
      </c>
      <c r="BV332">
        <v>7</v>
      </c>
      <c r="BW332" t="s">
        <v>1068</v>
      </c>
      <c r="BX332" t="s">
        <v>3077</v>
      </c>
      <c r="BY332" t="s">
        <v>503</v>
      </c>
      <c r="BZ332">
        <v>16</v>
      </c>
      <c r="CA332" t="s">
        <v>282</v>
      </c>
      <c r="CB332">
        <v>10.17</v>
      </c>
      <c r="CC332">
        <v>12.13</v>
      </c>
      <c r="CD332">
        <v>0.01</v>
      </c>
      <c r="CE332" t="s">
        <v>282</v>
      </c>
      <c r="CF332" t="s">
        <v>282</v>
      </c>
      <c r="CG332" t="s">
        <v>282</v>
      </c>
      <c r="CH332" t="s">
        <v>282</v>
      </c>
      <c r="CI332" t="s">
        <v>282</v>
      </c>
      <c r="CJ332" t="s">
        <v>282</v>
      </c>
      <c r="CK332" t="s">
        <v>282</v>
      </c>
      <c r="CL332" t="s">
        <v>282</v>
      </c>
      <c r="CM332" t="s">
        <v>282</v>
      </c>
      <c r="CN332" t="s">
        <v>282</v>
      </c>
      <c r="CO332">
        <v>188</v>
      </c>
      <c r="CP332">
        <v>10</v>
      </c>
      <c r="CQ332" t="s">
        <v>1069</v>
      </c>
      <c r="CR332" t="s">
        <v>3077</v>
      </c>
      <c r="CS332" t="s">
        <v>503</v>
      </c>
      <c r="CT332">
        <v>10</v>
      </c>
      <c r="CU332" t="s">
        <v>282</v>
      </c>
      <c r="CV332">
        <v>6.87</v>
      </c>
      <c r="CW332">
        <v>8.44</v>
      </c>
      <c r="CX332">
        <v>0.02</v>
      </c>
      <c r="CY332" t="s">
        <v>282</v>
      </c>
      <c r="CZ332" t="s">
        <v>282</v>
      </c>
      <c r="DA332" t="s">
        <v>282</v>
      </c>
      <c r="DB332" t="s">
        <v>282</v>
      </c>
      <c r="DC332" t="s">
        <v>282</v>
      </c>
      <c r="DD332" t="s">
        <v>282</v>
      </c>
      <c r="DE332" t="s">
        <v>282</v>
      </c>
      <c r="DF332" t="s">
        <v>282</v>
      </c>
      <c r="DG332" t="s">
        <v>282</v>
      </c>
      <c r="DH332" t="s">
        <v>282</v>
      </c>
      <c r="DJ332">
        <v>3</v>
      </c>
      <c r="DK332">
        <v>9.3033333333333328</v>
      </c>
      <c r="DL332">
        <v>11.339999999999998</v>
      </c>
      <c r="DM332">
        <v>2.3333333333333334E-2</v>
      </c>
      <c r="DN332">
        <v>27.470060872222213</v>
      </c>
      <c r="DO332">
        <v>33.483750299999983</v>
      </c>
      <c r="DP332">
        <v>6.8896605555555532E-2</v>
      </c>
      <c r="DR332">
        <v>9.7333333333333325</v>
      </c>
      <c r="DS332">
        <v>10.106666666666667</v>
      </c>
      <c r="DT332">
        <v>0.02</v>
      </c>
      <c r="DU332">
        <v>17.829734133333304</v>
      </c>
      <c r="DV332">
        <v>18.513614346666639</v>
      </c>
      <c r="DW332">
        <v>3.6636439999999944E-2</v>
      </c>
      <c r="DX332">
        <v>183.18219999999971</v>
      </c>
    </row>
    <row r="333" spans="1:128" x14ac:dyDescent="0.25">
      <c r="A333" s="56" t="s">
        <v>3567</v>
      </c>
      <c r="B333" t="s">
        <v>2471</v>
      </c>
      <c r="D333">
        <v>0</v>
      </c>
      <c r="E333">
        <v>0</v>
      </c>
      <c r="H333">
        <v>4653</v>
      </c>
      <c r="I333" t="s">
        <v>378</v>
      </c>
      <c r="J333" t="s">
        <v>3365</v>
      </c>
      <c r="K333" t="s">
        <v>2428</v>
      </c>
      <c r="L333">
        <v>87405574</v>
      </c>
      <c r="N333" t="s">
        <v>2473</v>
      </c>
      <c r="O333">
        <v>4653</v>
      </c>
      <c r="P333" t="s">
        <v>378</v>
      </c>
      <c r="Q333" t="s">
        <v>214</v>
      </c>
      <c r="T333">
        <v>40</v>
      </c>
      <c r="U333" s="62" t="str">
        <f>VLOOKUP(A333,'Rettelse til drænsystem'!$G$4:$H$424,2,FALSE)</f>
        <v>Systematisk drænet</v>
      </c>
      <c r="V333" t="s">
        <v>1058</v>
      </c>
      <c r="W333" t="s">
        <v>239</v>
      </c>
      <c r="X333">
        <v>55</v>
      </c>
      <c r="Y333" t="s">
        <v>1088</v>
      </c>
      <c r="Z333">
        <v>0.5</v>
      </c>
      <c r="AA333" t="s">
        <v>1106</v>
      </c>
      <c r="AB333">
        <v>0.5</v>
      </c>
      <c r="AC333">
        <v>5</v>
      </c>
      <c r="AD333" t="s">
        <v>304</v>
      </c>
      <c r="AE333">
        <v>0.33</v>
      </c>
      <c r="AF333" t="s">
        <v>282</v>
      </c>
      <c r="AG333">
        <v>3</v>
      </c>
      <c r="AH333" t="s">
        <v>253</v>
      </c>
      <c r="AI333">
        <v>0.33</v>
      </c>
      <c r="AJ333" t="s">
        <v>282</v>
      </c>
      <c r="AK333">
        <v>6</v>
      </c>
      <c r="AL333" t="s">
        <v>195</v>
      </c>
      <c r="AM333">
        <v>0.34</v>
      </c>
      <c r="AN333" t="s">
        <v>3408</v>
      </c>
      <c r="AO333" t="s">
        <v>197</v>
      </c>
      <c r="AP333" t="s">
        <v>197</v>
      </c>
      <c r="AQ333" t="s">
        <v>198</v>
      </c>
      <c r="AR333" t="s">
        <v>282</v>
      </c>
      <c r="AS333">
        <v>504.90000000000009</v>
      </c>
      <c r="AT333">
        <v>476.29999999999995</v>
      </c>
      <c r="AU333">
        <v>226.51783333333265</v>
      </c>
      <c r="AV333">
        <v>21.28835224023608</v>
      </c>
      <c r="AW333">
        <v>9.4676504180288781</v>
      </c>
      <c r="AX333">
        <v>23.41718746425969</v>
      </c>
      <c r="AY333">
        <v>10.414415459831767</v>
      </c>
      <c r="BA333">
        <v>189</v>
      </c>
      <c r="BB333">
        <v>26</v>
      </c>
      <c r="BC333" t="s">
        <v>1066</v>
      </c>
      <c r="BD333" t="s">
        <v>1090</v>
      </c>
      <c r="BE333" t="s">
        <v>503</v>
      </c>
      <c r="BF333">
        <v>5</v>
      </c>
      <c r="BG333" t="s">
        <v>282</v>
      </c>
      <c r="BH333">
        <v>10.87</v>
      </c>
      <c r="BI333">
        <v>14.66</v>
      </c>
      <c r="BJ333">
        <v>0.1</v>
      </c>
      <c r="BK333" t="s">
        <v>282</v>
      </c>
      <c r="BL333" t="s">
        <v>282</v>
      </c>
      <c r="BM333" t="s">
        <v>282</v>
      </c>
      <c r="BN333" t="s">
        <v>282</v>
      </c>
      <c r="BO333" t="s">
        <v>282</v>
      </c>
      <c r="BP333" t="s">
        <v>282</v>
      </c>
      <c r="BQ333" t="s">
        <v>282</v>
      </c>
      <c r="BR333" t="s">
        <v>282</v>
      </c>
      <c r="BS333" t="s">
        <v>282</v>
      </c>
      <c r="BT333" t="s">
        <v>282</v>
      </c>
      <c r="BU333">
        <v>190</v>
      </c>
      <c r="BV333">
        <v>7</v>
      </c>
      <c r="BW333" t="s">
        <v>1068</v>
      </c>
      <c r="BX333" t="s">
        <v>3077</v>
      </c>
      <c r="BY333" t="s">
        <v>503</v>
      </c>
      <c r="BZ333">
        <v>18</v>
      </c>
      <c r="CA333" t="s">
        <v>282</v>
      </c>
      <c r="CB333">
        <v>11.28</v>
      </c>
      <c r="CC333">
        <v>12.01</v>
      </c>
      <c r="CD333">
        <v>0.04</v>
      </c>
      <c r="CE333" t="s">
        <v>282</v>
      </c>
      <c r="CF333" t="s">
        <v>282</v>
      </c>
      <c r="CG333" t="s">
        <v>282</v>
      </c>
      <c r="CH333" t="s">
        <v>282</v>
      </c>
      <c r="CI333" t="s">
        <v>282</v>
      </c>
      <c r="CJ333" t="s">
        <v>282</v>
      </c>
      <c r="CK333" t="s">
        <v>282</v>
      </c>
      <c r="CL333" t="s">
        <v>282</v>
      </c>
      <c r="CM333" t="s">
        <v>282</v>
      </c>
      <c r="CN333" t="s">
        <v>282</v>
      </c>
      <c r="CO333">
        <v>191</v>
      </c>
      <c r="CP333">
        <v>10</v>
      </c>
      <c r="CQ333" t="s">
        <v>1069</v>
      </c>
      <c r="CR333" t="s">
        <v>3077</v>
      </c>
      <c r="CS333" t="s">
        <v>503</v>
      </c>
      <c r="CT333">
        <v>11</v>
      </c>
      <c r="CU333" t="s">
        <v>282</v>
      </c>
      <c r="CV333">
        <v>9.64</v>
      </c>
      <c r="CW333">
        <v>10.7</v>
      </c>
      <c r="CX333">
        <v>0.05</v>
      </c>
      <c r="CY333" t="s">
        <v>282</v>
      </c>
      <c r="CZ333" t="s">
        <v>282</v>
      </c>
      <c r="DA333" t="s">
        <v>282</v>
      </c>
      <c r="DB333" t="s">
        <v>282</v>
      </c>
      <c r="DC333" t="s">
        <v>282</v>
      </c>
      <c r="DD333" t="s">
        <v>282</v>
      </c>
      <c r="DE333" t="s">
        <v>282</v>
      </c>
      <c r="DF333" t="s">
        <v>282</v>
      </c>
      <c r="DG333" t="s">
        <v>282</v>
      </c>
      <c r="DH333" t="s">
        <v>282</v>
      </c>
      <c r="DJ333">
        <v>3</v>
      </c>
      <c r="DK333">
        <v>10.596666666666666</v>
      </c>
      <c r="DL333">
        <v>12.456666666666669</v>
      </c>
      <c r="DM333">
        <v>6.3333333333333339E-2</v>
      </c>
      <c r="DN333">
        <v>24.003339738888812</v>
      </c>
      <c r="DO333">
        <v>28.21657143888881</v>
      </c>
      <c r="DP333">
        <v>0.14346129444444403</v>
      </c>
      <c r="DR333">
        <v>7.8966666666666656</v>
      </c>
      <c r="DS333">
        <v>8.6199999999999992</v>
      </c>
      <c r="DT333">
        <v>4.6666666666666669E-2</v>
      </c>
      <c r="DU333">
        <v>7.6335497333332922</v>
      </c>
      <c r="DV333">
        <v>8.3327815999999562</v>
      </c>
      <c r="DW333">
        <v>4.5111733333333098E-2</v>
      </c>
      <c r="DX333">
        <v>96.667999999999495</v>
      </c>
    </row>
    <row r="334" spans="1:128" x14ac:dyDescent="0.25">
      <c r="A334" s="56" t="s">
        <v>3568</v>
      </c>
      <c r="B334" t="s">
        <v>2450</v>
      </c>
      <c r="D334">
        <v>0</v>
      </c>
      <c r="E334">
        <v>0</v>
      </c>
      <c r="H334">
        <v>4684</v>
      </c>
      <c r="I334" t="s">
        <v>374</v>
      </c>
      <c r="J334" t="s">
        <v>3365</v>
      </c>
      <c r="K334" t="s">
        <v>2428</v>
      </c>
      <c r="L334">
        <v>87405574</v>
      </c>
      <c r="N334" t="s">
        <v>282</v>
      </c>
      <c r="O334">
        <v>4684</v>
      </c>
      <c r="P334" t="s">
        <v>374</v>
      </c>
      <c r="Q334" t="s">
        <v>214</v>
      </c>
      <c r="T334">
        <v>30</v>
      </c>
      <c r="U334" s="62" t="str">
        <f>VLOOKUP(A334,'Rettelse til drænsystem'!$G$4:$H$424,2,FALSE)</f>
        <v>Systematisk drænet</v>
      </c>
      <c r="V334" t="s">
        <v>1058</v>
      </c>
      <c r="W334" t="s">
        <v>239</v>
      </c>
      <c r="X334">
        <v>20</v>
      </c>
      <c r="Y334" t="s">
        <v>1106</v>
      </c>
      <c r="Z334">
        <v>1</v>
      </c>
      <c r="AA334" t="s">
        <v>282</v>
      </c>
      <c r="AB334" t="s">
        <v>282</v>
      </c>
      <c r="AC334">
        <v>3</v>
      </c>
      <c r="AD334" t="s">
        <v>253</v>
      </c>
      <c r="AE334">
        <v>1</v>
      </c>
      <c r="AF334" t="s">
        <v>282</v>
      </c>
      <c r="AG334" t="s">
        <v>282</v>
      </c>
      <c r="AH334" t="s">
        <v>282</v>
      </c>
      <c r="AI334" t="s">
        <v>282</v>
      </c>
      <c r="AJ334" t="s">
        <v>282</v>
      </c>
      <c r="AK334" t="s">
        <v>282</v>
      </c>
      <c r="AL334" t="s">
        <v>282</v>
      </c>
      <c r="AM334" t="s">
        <v>282</v>
      </c>
      <c r="AN334" t="s">
        <v>282</v>
      </c>
      <c r="AO334" t="s">
        <v>197</v>
      </c>
      <c r="AP334" t="s">
        <v>197</v>
      </c>
      <c r="AQ334" t="s">
        <v>198</v>
      </c>
      <c r="AR334" t="s">
        <v>282</v>
      </c>
      <c r="AS334">
        <v>504.90000000000009</v>
      </c>
      <c r="AT334">
        <v>482.60000000000019</v>
      </c>
      <c r="AU334">
        <v>289.81000000000006</v>
      </c>
      <c r="AV334">
        <v>18.940651039524248</v>
      </c>
      <c r="AW334">
        <v>6.5355408852435195</v>
      </c>
      <c r="AX334">
        <v>20.834716143476673</v>
      </c>
      <c r="AY334">
        <v>7.1890949737678724</v>
      </c>
      <c r="BA334">
        <v>228</v>
      </c>
      <c r="BB334">
        <v>25</v>
      </c>
      <c r="BC334" t="s">
        <v>1066</v>
      </c>
      <c r="BD334" t="s">
        <v>1090</v>
      </c>
      <c r="BE334" t="s">
        <v>3409</v>
      </c>
      <c r="BF334">
        <v>2</v>
      </c>
      <c r="BG334" t="s">
        <v>282</v>
      </c>
      <c r="BH334">
        <v>2.63</v>
      </c>
      <c r="BI334">
        <v>5</v>
      </c>
      <c r="BJ334">
        <v>0.04</v>
      </c>
      <c r="BK334" t="s">
        <v>282</v>
      </c>
      <c r="BL334" t="s">
        <v>282</v>
      </c>
      <c r="BM334" t="s">
        <v>282</v>
      </c>
      <c r="BN334" t="s">
        <v>282</v>
      </c>
      <c r="BO334" t="s">
        <v>282</v>
      </c>
      <c r="BP334" t="s">
        <v>282</v>
      </c>
      <c r="BQ334" t="s">
        <v>282</v>
      </c>
      <c r="BR334" t="s">
        <v>282</v>
      </c>
      <c r="BS334" t="s">
        <v>282</v>
      </c>
      <c r="BT334" t="s">
        <v>282</v>
      </c>
      <c r="BU334">
        <v>229</v>
      </c>
      <c r="BV334">
        <v>6</v>
      </c>
      <c r="BW334" t="s">
        <v>1068</v>
      </c>
      <c r="BX334" t="s">
        <v>3077</v>
      </c>
      <c r="BY334" t="s">
        <v>2451</v>
      </c>
      <c r="BZ334">
        <v>4</v>
      </c>
      <c r="CA334" t="s">
        <v>282</v>
      </c>
      <c r="CB334">
        <v>4.55</v>
      </c>
      <c r="CC334">
        <v>4.78</v>
      </c>
      <c r="CD334">
        <v>0.04</v>
      </c>
      <c r="CE334" t="s">
        <v>282</v>
      </c>
      <c r="CF334" t="s">
        <v>282</v>
      </c>
      <c r="CG334" t="s">
        <v>282</v>
      </c>
      <c r="CH334" t="s">
        <v>282</v>
      </c>
      <c r="CI334" t="s">
        <v>282</v>
      </c>
      <c r="CJ334" t="s">
        <v>282</v>
      </c>
      <c r="CK334" t="s">
        <v>282</v>
      </c>
      <c r="CL334" t="s">
        <v>282</v>
      </c>
      <c r="CM334" t="s">
        <v>282</v>
      </c>
      <c r="CN334" t="s">
        <v>282</v>
      </c>
      <c r="CO334">
        <v>230</v>
      </c>
      <c r="CP334">
        <v>11</v>
      </c>
      <c r="CQ334" t="s">
        <v>1069</v>
      </c>
      <c r="CR334" t="s">
        <v>3077</v>
      </c>
      <c r="CS334" t="s">
        <v>3410</v>
      </c>
      <c r="CT334">
        <v>2</v>
      </c>
      <c r="CU334" t="s">
        <v>282</v>
      </c>
      <c r="CV334">
        <v>4.76</v>
      </c>
      <c r="CW334">
        <v>5.56</v>
      </c>
      <c r="CX334">
        <v>0.06</v>
      </c>
      <c r="CY334" t="s">
        <v>282</v>
      </c>
      <c r="CZ334" t="s">
        <v>282</v>
      </c>
      <c r="DA334" t="s">
        <v>282</v>
      </c>
      <c r="DB334" t="s">
        <v>282</v>
      </c>
      <c r="DC334" t="s">
        <v>282</v>
      </c>
      <c r="DD334" t="s">
        <v>282</v>
      </c>
      <c r="DE334" t="s">
        <v>282</v>
      </c>
      <c r="DF334" t="s">
        <v>282</v>
      </c>
      <c r="DG334" t="s">
        <v>282</v>
      </c>
      <c r="DH334" t="s">
        <v>282</v>
      </c>
      <c r="DJ334">
        <v>3</v>
      </c>
      <c r="DK334">
        <v>3.98</v>
      </c>
      <c r="DL334">
        <v>5.1133333333333333</v>
      </c>
      <c r="DM334">
        <v>4.6666666666666669E-2</v>
      </c>
      <c r="DN334">
        <v>11.534438000000003</v>
      </c>
      <c r="DO334">
        <v>14.818951333333336</v>
      </c>
      <c r="DP334">
        <v>0.13524466666666671</v>
      </c>
      <c r="DR334">
        <v>6.03</v>
      </c>
      <c r="DS334">
        <v>6.68</v>
      </c>
      <c r="DT334">
        <v>4.6666666666666669E-2</v>
      </c>
      <c r="DU334">
        <v>13.515641999999994</v>
      </c>
      <c r="DV334">
        <v>14.972551999999991</v>
      </c>
      <c r="DW334">
        <v>0.10459866666666662</v>
      </c>
      <c r="DX334">
        <v>224.13999999999987</v>
      </c>
    </row>
    <row r="335" spans="1:128" x14ac:dyDescent="0.25">
      <c r="A335" s="56" t="s">
        <v>3569</v>
      </c>
      <c r="B335" t="s">
        <v>2868</v>
      </c>
      <c r="D335">
        <v>0</v>
      </c>
      <c r="E335">
        <v>0</v>
      </c>
      <c r="H335">
        <v>5600</v>
      </c>
      <c r="I335" t="s">
        <v>2870</v>
      </c>
      <c r="J335" t="s">
        <v>3365</v>
      </c>
      <c r="K335" t="s">
        <v>2428</v>
      </c>
      <c r="L335">
        <v>87405574</v>
      </c>
      <c r="N335" t="s">
        <v>282</v>
      </c>
      <c r="O335">
        <v>5600</v>
      </c>
      <c r="P335" t="s">
        <v>2870</v>
      </c>
      <c r="Q335" t="s">
        <v>214</v>
      </c>
      <c r="T335">
        <v>30</v>
      </c>
      <c r="U335" s="62" t="str">
        <f>VLOOKUP(A335,'Rettelse til drænsystem'!$G$4:$H$424,2,FALSE)</f>
        <v>Pletdrænet</v>
      </c>
      <c r="V335" t="s">
        <v>1104</v>
      </c>
      <c r="W335" t="s">
        <v>239</v>
      </c>
      <c r="X335">
        <v>15</v>
      </c>
      <c r="Y335" t="s">
        <v>1095</v>
      </c>
      <c r="Z335">
        <v>0.8</v>
      </c>
      <c r="AA335" t="s">
        <v>1064</v>
      </c>
      <c r="AB335">
        <v>0.2</v>
      </c>
      <c r="AC335">
        <v>6</v>
      </c>
      <c r="AD335" t="s">
        <v>195</v>
      </c>
      <c r="AE335">
        <v>0.8</v>
      </c>
      <c r="AF335" t="s">
        <v>282</v>
      </c>
      <c r="AG335">
        <v>2</v>
      </c>
      <c r="AH335" t="s">
        <v>196</v>
      </c>
      <c r="AI335">
        <v>0.2</v>
      </c>
      <c r="AJ335" t="s">
        <v>282</v>
      </c>
      <c r="AK335" t="s">
        <v>282</v>
      </c>
      <c r="AL335" t="s">
        <v>282</v>
      </c>
      <c r="AM335" t="s">
        <v>282</v>
      </c>
      <c r="AN335" t="s">
        <v>282</v>
      </c>
      <c r="AO335" t="s">
        <v>192</v>
      </c>
      <c r="AP335" t="s">
        <v>197</v>
      </c>
      <c r="AQ335" t="s">
        <v>198</v>
      </c>
      <c r="AR335" t="s">
        <v>282</v>
      </c>
      <c r="AS335">
        <v>523.09999999999991</v>
      </c>
      <c r="AT335">
        <v>581.59999999999991</v>
      </c>
      <c r="AU335">
        <v>389.60413333333287</v>
      </c>
      <c r="AV335">
        <v>63.276588500518933</v>
      </c>
      <c r="AW335">
        <v>16.232824371518788</v>
      </c>
      <c r="AX335">
        <v>69.60424735057083</v>
      </c>
      <c r="AY335">
        <v>17.856106808670667</v>
      </c>
      <c r="BA335">
        <v>231</v>
      </c>
      <c r="BB335">
        <v>26</v>
      </c>
      <c r="BC335" t="s">
        <v>1066</v>
      </c>
      <c r="BD335" t="s">
        <v>1090</v>
      </c>
      <c r="BE335" t="s">
        <v>2869</v>
      </c>
      <c r="BF335">
        <v>2.5</v>
      </c>
      <c r="BG335" t="s">
        <v>282</v>
      </c>
      <c r="BH335">
        <v>10.26</v>
      </c>
      <c r="BI335">
        <v>12.4</v>
      </c>
      <c r="BJ335">
        <v>0.05</v>
      </c>
      <c r="BK335" t="s">
        <v>282</v>
      </c>
      <c r="BL335" t="s">
        <v>282</v>
      </c>
      <c r="BM335" t="s">
        <v>282</v>
      </c>
      <c r="BN335" t="s">
        <v>282</v>
      </c>
      <c r="BO335" t="s">
        <v>282</v>
      </c>
      <c r="BP335" t="s">
        <v>282</v>
      </c>
      <c r="BQ335" t="s">
        <v>282</v>
      </c>
      <c r="BR335" t="s">
        <v>282</v>
      </c>
      <c r="BS335" t="s">
        <v>282</v>
      </c>
      <c r="BT335" t="s">
        <v>282</v>
      </c>
      <c r="BU335">
        <v>232</v>
      </c>
      <c r="BV335">
        <v>6</v>
      </c>
      <c r="BW335" t="s">
        <v>1068</v>
      </c>
      <c r="BX335" t="s">
        <v>3077</v>
      </c>
      <c r="BY335" t="s">
        <v>2869</v>
      </c>
      <c r="BZ335">
        <v>4.5</v>
      </c>
      <c r="CA335" t="s">
        <v>282</v>
      </c>
      <c r="CB335">
        <v>11.94</v>
      </c>
      <c r="CC335">
        <v>12.07</v>
      </c>
      <c r="CD335">
        <v>0.06</v>
      </c>
      <c r="CE335" t="s">
        <v>282</v>
      </c>
      <c r="CF335" t="s">
        <v>282</v>
      </c>
      <c r="CG335" t="s">
        <v>282</v>
      </c>
      <c r="CH335" t="s">
        <v>282</v>
      </c>
      <c r="CI335" t="s">
        <v>282</v>
      </c>
      <c r="CJ335" t="s">
        <v>282</v>
      </c>
      <c r="CK335" t="s">
        <v>282</v>
      </c>
      <c r="CL335" t="s">
        <v>282</v>
      </c>
      <c r="CM335" t="s">
        <v>282</v>
      </c>
      <c r="CN335" t="s">
        <v>282</v>
      </c>
      <c r="CO335">
        <v>233</v>
      </c>
      <c r="CP335">
        <v>10</v>
      </c>
      <c r="CQ335" t="s">
        <v>1069</v>
      </c>
      <c r="CR335" t="s">
        <v>3077</v>
      </c>
      <c r="CS335" t="s">
        <v>2869</v>
      </c>
      <c r="CT335">
        <v>3</v>
      </c>
      <c r="CU335" t="s">
        <v>282</v>
      </c>
      <c r="CV335">
        <v>11.21</v>
      </c>
      <c r="CW335">
        <v>12.9</v>
      </c>
      <c r="CX335">
        <v>0.06</v>
      </c>
      <c r="CY335" t="s">
        <v>282</v>
      </c>
      <c r="CZ335" t="s">
        <v>282</v>
      </c>
      <c r="DA335" t="s">
        <v>282</v>
      </c>
      <c r="DB335" t="s">
        <v>282</v>
      </c>
      <c r="DC335" t="s">
        <v>282</v>
      </c>
      <c r="DD335" t="s">
        <v>282</v>
      </c>
      <c r="DE335" t="s">
        <v>282</v>
      </c>
      <c r="DF335" t="s">
        <v>282</v>
      </c>
      <c r="DG335" t="s">
        <v>282</v>
      </c>
      <c r="DH335" t="s">
        <v>282</v>
      </c>
      <c r="DJ335">
        <v>3</v>
      </c>
      <c r="DK335">
        <v>11.136666666666665</v>
      </c>
      <c r="DL335">
        <v>12.456666666666665</v>
      </c>
      <c r="DM335">
        <v>5.6666666666666664E-2</v>
      </c>
      <c r="DN335">
        <v>43.388913648888831</v>
      </c>
      <c r="DO335">
        <v>48.531688208888831</v>
      </c>
      <c r="DP335">
        <v>0.2207756755555553</v>
      </c>
      <c r="DR335">
        <v>11.753333333333332</v>
      </c>
      <c r="DS335">
        <v>12.65</v>
      </c>
      <c r="DT335">
        <v>5.3333333333333337E-2</v>
      </c>
      <c r="DU335">
        <v>26.301374266666627</v>
      </c>
      <c r="DV335">
        <v>28.307916999999961</v>
      </c>
      <c r="DW335">
        <v>0.11934826666666651</v>
      </c>
      <c r="DX335">
        <v>223.77799999999968</v>
      </c>
    </row>
    <row r="336" spans="1:128" x14ac:dyDescent="0.25">
      <c r="A336" s="56" t="s">
        <v>3570</v>
      </c>
      <c r="B336" t="s">
        <v>2623</v>
      </c>
      <c r="D336">
        <v>0</v>
      </c>
      <c r="E336">
        <v>0</v>
      </c>
      <c r="H336">
        <v>4700</v>
      </c>
      <c r="I336" t="s">
        <v>286</v>
      </c>
      <c r="J336" t="s">
        <v>3365</v>
      </c>
      <c r="K336" t="s">
        <v>2428</v>
      </c>
      <c r="L336">
        <v>87405574</v>
      </c>
      <c r="N336" t="s">
        <v>191</v>
      </c>
      <c r="O336">
        <v>4700</v>
      </c>
      <c r="P336" t="s">
        <v>286</v>
      </c>
      <c r="Q336" t="s">
        <v>191</v>
      </c>
      <c r="T336">
        <v>8</v>
      </c>
      <c r="U336" s="62" t="str">
        <f>VLOOKUP(A336,'Rettelse til drænsystem'!$G$4:$H$424,2,FALSE)</f>
        <v>Systematisk drænet</v>
      </c>
      <c r="V336" t="s">
        <v>1165</v>
      </c>
      <c r="W336" t="s">
        <v>239</v>
      </c>
      <c r="X336">
        <v>4.25</v>
      </c>
      <c r="Y336" t="s">
        <v>1064</v>
      </c>
      <c r="Z336">
        <v>1</v>
      </c>
      <c r="AA336" t="s">
        <v>282</v>
      </c>
      <c r="AB336" t="s">
        <v>282</v>
      </c>
      <c r="AC336">
        <v>2</v>
      </c>
      <c r="AD336" t="s">
        <v>196</v>
      </c>
      <c r="AE336">
        <v>1</v>
      </c>
      <c r="AF336" t="s">
        <v>282</v>
      </c>
      <c r="AG336" t="s">
        <v>282</v>
      </c>
      <c r="AH336" t="s">
        <v>282</v>
      </c>
      <c r="AI336" t="s">
        <v>282</v>
      </c>
      <c r="AJ336" t="s">
        <v>282</v>
      </c>
      <c r="AK336" t="s">
        <v>282</v>
      </c>
      <c r="AL336" t="s">
        <v>282</v>
      </c>
      <c r="AM336" t="s">
        <v>282</v>
      </c>
      <c r="AN336" t="s">
        <v>282</v>
      </c>
      <c r="AO336" t="s">
        <v>197</v>
      </c>
      <c r="AP336" t="s">
        <v>197</v>
      </c>
      <c r="AQ336" t="s">
        <v>198</v>
      </c>
      <c r="AR336" t="s">
        <v>282</v>
      </c>
      <c r="AS336">
        <v>489.90000000000009</v>
      </c>
      <c r="AT336">
        <v>447.00000000000028</v>
      </c>
      <c r="AU336">
        <v>256.45333333333321</v>
      </c>
      <c r="AV336">
        <v>45.132509118114577</v>
      </c>
      <c r="AW336">
        <v>17.598721970773603</v>
      </c>
      <c r="AX336">
        <v>49.645760029926038</v>
      </c>
      <c r="AY336">
        <v>19.358594167850963</v>
      </c>
      <c r="BA336">
        <v>141</v>
      </c>
      <c r="BB336">
        <v>25</v>
      </c>
      <c r="BC336" t="s">
        <v>1066</v>
      </c>
      <c r="BD336" t="s">
        <v>1090</v>
      </c>
      <c r="BE336" t="s">
        <v>2624</v>
      </c>
      <c r="BF336" t="s">
        <v>282</v>
      </c>
      <c r="BG336" t="s">
        <v>282</v>
      </c>
      <c r="BH336">
        <v>2.09</v>
      </c>
      <c r="BI336">
        <v>3.87</v>
      </c>
      <c r="BJ336">
        <v>0.01</v>
      </c>
      <c r="BK336" t="s">
        <v>282</v>
      </c>
      <c r="BL336" t="s">
        <v>282</v>
      </c>
      <c r="BM336" t="s">
        <v>282</v>
      </c>
      <c r="BN336" t="s">
        <v>282</v>
      </c>
      <c r="BO336" t="s">
        <v>282</v>
      </c>
      <c r="BP336" t="s">
        <v>282</v>
      </c>
      <c r="BQ336" t="s">
        <v>282</v>
      </c>
      <c r="BR336" t="s">
        <v>282</v>
      </c>
      <c r="BS336" t="s">
        <v>282</v>
      </c>
      <c r="BT336" t="s">
        <v>282</v>
      </c>
      <c r="BU336">
        <v>142</v>
      </c>
      <c r="BV336">
        <v>7</v>
      </c>
      <c r="BW336" t="s">
        <v>1068</v>
      </c>
      <c r="BX336" t="s">
        <v>3077</v>
      </c>
      <c r="BY336" t="s">
        <v>282</v>
      </c>
      <c r="BZ336" t="s">
        <v>282</v>
      </c>
      <c r="CA336" t="s">
        <v>282</v>
      </c>
      <c r="CB336">
        <v>1.84</v>
      </c>
      <c r="CC336">
        <v>2.37</v>
      </c>
      <c r="CD336" t="s">
        <v>3078</v>
      </c>
      <c r="CE336" t="s">
        <v>282</v>
      </c>
      <c r="CF336" t="s">
        <v>282</v>
      </c>
      <c r="CG336" t="s">
        <v>282</v>
      </c>
      <c r="CH336" t="s">
        <v>282</v>
      </c>
      <c r="CI336" t="s">
        <v>282</v>
      </c>
      <c r="CJ336" t="s">
        <v>282</v>
      </c>
      <c r="CK336" t="s">
        <v>282</v>
      </c>
      <c r="CL336" t="s">
        <v>282</v>
      </c>
      <c r="CM336" t="s">
        <v>282</v>
      </c>
      <c r="CN336" t="s">
        <v>282</v>
      </c>
      <c r="CO336">
        <v>143</v>
      </c>
      <c r="CP336">
        <v>10</v>
      </c>
      <c r="CQ336" t="s">
        <v>1069</v>
      </c>
      <c r="CR336" t="s">
        <v>3077</v>
      </c>
      <c r="CS336" t="s">
        <v>2624</v>
      </c>
      <c r="CT336" t="s">
        <v>282</v>
      </c>
      <c r="CU336" t="s">
        <v>3384</v>
      </c>
      <c r="CV336">
        <v>2.74</v>
      </c>
      <c r="CW336">
        <v>2.81</v>
      </c>
      <c r="CX336">
        <v>0.02</v>
      </c>
      <c r="CY336" t="s">
        <v>282</v>
      </c>
      <c r="CZ336" t="s">
        <v>282</v>
      </c>
      <c r="DA336" t="s">
        <v>282</v>
      </c>
      <c r="DB336" t="s">
        <v>282</v>
      </c>
      <c r="DC336" t="s">
        <v>282</v>
      </c>
      <c r="DD336" t="s">
        <v>282</v>
      </c>
      <c r="DE336" t="s">
        <v>282</v>
      </c>
      <c r="DF336" t="s">
        <v>282</v>
      </c>
      <c r="DG336" t="s">
        <v>282</v>
      </c>
      <c r="DH336" t="s">
        <v>282</v>
      </c>
      <c r="DJ336">
        <v>3</v>
      </c>
      <c r="DK336">
        <v>2.2233333333333332</v>
      </c>
      <c r="DL336">
        <v>3.0166666666666671</v>
      </c>
      <c r="DM336">
        <v>1.4999999999999999E-2</v>
      </c>
      <c r="DN336">
        <v>5.7018124444444416</v>
      </c>
      <c r="DO336">
        <v>7.7363422222222198</v>
      </c>
      <c r="DP336">
        <v>3.8467999999999981E-2</v>
      </c>
      <c r="DR336">
        <v>2.8266666666666667</v>
      </c>
      <c r="DS336">
        <v>3.723333333333334</v>
      </c>
      <c r="DT336">
        <v>1.6666666666666666E-2</v>
      </c>
      <c r="DU336">
        <v>5.635336888888876</v>
      </c>
      <c r="DV336">
        <v>7.4229614444444296</v>
      </c>
      <c r="DW336">
        <v>3.3227222222222144E-2</v>
      </c>
      <c r="DX336">
        <v>199.36333333333289</v>
      </c>
    </row>
    <row r="337" spans="1:128" x14ac:dyDescent="0.25">
      <c r="A337" s="56" t="s">
        <v>3571</v>
      </c>
      <c r="B337" t="s">
        <v>282</v>
      </c>
      <c r="D337">
        <v>0</v>
      </c>
      <c r="E337">
        <v>0</v>
      </c>
      <c r="H337">
        <v>4700</v>
      </c>
      <c r="I337" t="s">
        <v>286</v>
      </c>
      <c r="J337" t="s">
        <v>3365</v>
      </c>
      <c r="K337" t="s">
        <v>2428</v>
      </c>
      <c r="L337">
        <v>87405574</v>
      </c>
      <c r="N337" t="s">
        <v>452</v>
      </c>
      <c r="O337">
        <v>4700</v>
      </c>
      <c r="P337" t="s">
        <v>286</v>
      </c>
      <c r="Q337" t="s">
        <v>1173</v>
      </c>
      <c r="T337" t="s">
        <v>282</v>
      </c>
      <c r="U337" s="62" t="str">
        <f>VLOOKUP(A337,'Rettelse til drænsystem'!$G$4:$H$424,2,FALSE)</f>
        <v>Ved ikke</v>
      </c>
      <c r="V337" t="s">
        <v>282</v>
      </c>
      <c r="W337" t="s">
        <v>650</v>
      </c>
      <c r="X337">
        <v>5000</v>
      </c>
      <c r="Y337" t="s">
        <v>1064</v>
      </c>
      <c r="Z337">
        <v>0.5</v>
      </c>
      <c r="AA337" t="s">
        <v>1095</v>
      </c>
      <c r="AB337">
        <v>0.5</v>
      </c>
      <c r="AC337" t="s">
        <v>282</v>
      </c>
      <c r="AD337" t="s">
        <v>282</v>
      </c>
      <c r="AE337" t="s">
        <v>282</v>
      </c>
      <c r="AF337" t="s">
        <v>282</v>
      </c>
      <c r="AG337" t="s">
        <v>282</v>
      </c>
      <c r="AH337" t="s">
        <v>282</v>
      </c>
      <c r="AI337" t="s">
        <v>282</v>
      </c>
      <c r="AJ337" t="s">
        <v>282</v>
      </c>
      <c r="AK337" t="s">
        <v>282</v>
      </c>
      <c r="AL337" t="s">
        <v>282</v>
      </c>
      <c r="AM337" t="s">
        <v>282</v>
      </c>
      <c r="AN337" t="s">
        <v>3412</v>
      </c>
      <c r="AO337" t="s">
        <v>282</v>
      </c>
      <c r="AP337" t="s">
        <v>282</v>
      </c>
      <c r="AQ337" t="s">
        <v>282</v>
      </c>
      <c r="AR337" t="s">
        <v>282</v>
      </c>
      <c r="AS337">
        <v>489.90000000000009</v>
      </c>
      <c r="AT337">
        <v>447.00000000000028</v>
      </c>
      <c r="AU337" t="s">
        <v>282</v>
      </c>
      <c r="AV337" t="s">
        <v>282</v>
      </c>
      <c r="AW337" t="s">
        <v>282</v>
      </c>
      <c r="AX337" t="s">
        <v>282</v>
      </c>
      <c r="AY337" t="s">
        <v>282</v>
      </c>
      <c r="BA337">
        <v>234</v>
      </c>
      <c r="BB337">
        <v>25</v>
      </c>
      <c r="BC337" t="s">
        <v>1066</v>
      </c>
      <c r="BD337" t="s">
        <v>1090</v>
      </c>
      <c r="BE337" t="s">
        <v>2624</v>
      </c>
      <c r="BF337" t="s">
        <v>282</v>
      </c>
      <c r="BG337" t="s">
        <v>452</v>
      </c>
      <c r="BH337">
        <v>3.25</v>
      </c>
      <c r="BI337">
        <v>5.0599999999999996</v>
      </c>
      <c r="BJ337">
        <v>0.06</v>
      </c>
      <c r="BK337" t="s">
        <v>282</v>
      </c>
      <c r="BL337" t="s">
        <v>282</v>
      </c>
      <c r="BM337" t="s">
        <v>282</v>
      </c>
      <c r="BN337" t="s">
        <v>282</v>
      </c>
      <c r="BO337" t="s">
        <v>282</v>
      </c>
      <c r="BP337" t="s">
        <v>282</v>
      </c>
      <c r="BQ337" t="s">
        <v>282</v>
      </c>
      <c r="BR337" t="s">
        <v>282</v>
      </c>
      <c r="BS337" t="s">
        <v>282</v>
      </c>
      <c r="BT337" t="s">
        <v>282</v>
      </c>
      <c r="BU337">
        <v>235</v>
      </c>
      <c r="BV337">
        <v>7</v>
      </c>
      <c r="BW337" t="s">
        <v>1068</v>
      </c>
      <c r="BX337" t="s">
        <v>3077</v>
      </c>
      <c r="BY337" t="s">
        <v>2628</v>
      </c>
      <c r="BZ337" t="s">
        <v>282</v>
      </c>
      <c r="CA337" t="s">
        <v>2546</v>
      </c>
      <c r="CB337">
        <v>5.99</v>
      </c>
      <c r="CC337">
        <v>9.6999999999999993</v>
      </c>
      <c r="CD337">
        <v>0.05</v>
      </c>
      <c r="CE337" t="s">
        <v>282</v>
      </c>
      <c r="CF337" t="s">
        <v>282</v>
      </c>
      <c r="CG337" t="s">
        <v>282</v>
      </c>
      <c r="CH337" t="s">
        <v>282</v>
      </c>
      <c r="CI337" t="s">
        <v>282</v>
      </c>
      <c r="CJ337" t="s">
        <v>282</v>
      </c>
      <c r="CK337" t="s">
        <v>282</v>
      </c>
      <c r="CL337" t="s">
        <v>282</v>
      </c>
      <c r="CM337" t="s">
        <v>282</v>
      </c>
      <c r="CN337" t="s">
        <v>282</v>
      </c>
      <c r="CO337">
        <v>236</v>
      </c>
      <c r="CP337">
        <v>10</v>
      </c>
      <c r="CQ337" t="s">
        <v>1069</v>
      </c>
      <c r="CR337" t="s">
        <v>3077</v>
      </c>
      <c r="CS337" t="s">
        <v>282</v>
      </c>
      <c r="CT337" t="s">
        <v>282</v>
      </c>
      <c r="CU337" t="s">
        <v>3411</v>
      </c>
      <c r="CV337">
        <v>4.6399999999999997</v>
      </c>
      <c r="CW337">
        <v>4.79</v>
      </c>
      <c r="CX337">
        <v>0.03</v>
      </c>
      <c r="CY337" t="s">
        <v>282</v>
      </c>
      <c r="CZ337" t="s">
        <v>282</v>
      </c>
      <c r="DA337" t="s">
        <v>282</v>
      </c>
      <c r="DB337" t="s">
        <v>282</v>
      </c>
      <c r="DC337" t="s">
        <v>282</v>
      </c>
      <c r="DD337" t="s">
        <v>282</v>
      </c>
      <c r="DE337" t="s">
        <v>282</v>
      </c>
      <c r="DF337" t="s">
        <v>282</v>
      </c>
      <c r="DG337" t="s">
        <v>282</v>
      </c>
      <c r="DH337" t="s">
        <v>282</v>
      </c>
      <c r="DJ337">
        <v>3</v>
      </c>
      <c r="DK337">
        <v>4.626666666666666</v>
      </c>
      <c r="DL337">
        <v>6.5166666666666657</v>
      </c>
      <c r="DM337">
        <v>4.6666666666666669E-2</v>
      </c>
      <c r="DN337" t="s">
        <v>282</v>
      </c>
      <c r="DO337" t="s">
        <v>282</v>
      </c>
      <c r="DP337" t="s">
        <v>282</v>
      </c>
      <c r="DR337" t="s">
        <v>282</v>
      </c>
      <c r="DS337" t="s">
        <v>282</v>
      </c>
      <c r="DT337" t="s">
        <v>282</v>
      </c>
      <c r="DU337" t="s">
        <v>282</v>
      </c>
      <c r="DV337" t="s">
        <v>282</v>
      </c>
      <c r="DW337" t="s">
        <v>282</v>
      </c>
      <c r="DX337" t="s">
        <v>282</v>
      </c>
    </row>
    <row r="338" spans="1:128" x14ac:dyDescent="0.25">
      <c r="A338" s="56" t="s">
        <v>3572</v>
      </c>
      <c r="B338" t="s">
        <v>282</v>
      </c>
      <c r="D338">
        <v>0</v>
      </c>
      <c r="E338">
        <v>0</v>
      </c>
      <c r="H338">
        <v>4291</v>
      </c>
      <c r="I338" t="s">
        <v>3414</v>
      </c>
      <c r="J338" t="s">
        <v>3365</v>
      </c>
      <c r="K338" t="s">
        <v>2428</v>
      </c>
      <c r="L338">
        <v>87405574</v>
      </c>
      <c r="N338" t="s">
        <v>3415</v>
      </c>
      <c r="O338">
        <v>4291</v>
      </c>
      <c r="P338" t="s">
        <v>3414</v>
      </c>
      <c r="Q338" t="s">
        <v>214</v>
      </c>
      <c r="T338">
        <v>15</v>
      </c>
      <c r="U338" s="62" t="str">
        <f>VLOOKUP(A338,'Rettelse til drænsystem'!$G$4:$H$424,2,FALSE)</f>
        <v>Systematisk drænet</v>
      </c>
      <c r="V338" t="s">
        <v>1165</v>
      </c>
      <c r="W338" t="s">
        <v>193</v>
      </c>
      <c r="X338">
        <v>8</v>
      </c>
      <c r="Y338" t="s">
        <v>1106</v>
      </c>
      <c r="Z338">
        <v>0.5</v>
      </c>
      <c r="AA338" t="s">
        <v>1095</v>
      </c>
      <c r="AB338">
        <v>0.5</v>
      </c>
      <c r="AC338">
        <v>10</v>
      </c>
      <c r="AD338" t="s">
        <v>249</v>
      </c>
      <c r="AE338">
        <v>1</v>
      </c>
      <c r="AF338" t="s">
        <v>282</v>
      </c>
      <c r="AG338" t="s">
        <v>282</v>
      </c>
      <c r="AH338" t="s">
        <v>282</v>
      </c>
      <c r="AI338" t="s">
        <v>282</v>
      </c>
      <c r="AJ338" t="s">
        <v>282</v>
      </c>
      <c r="AK338" t="s">
        <v>282</v>
      </c>
      <c r="AL338" t="s">
        <v>282</v>
      </c>
      <c r="AM338" t="s">
        <v>282</v>
      </c>
      <c r="AN338" t="s">
        <v>282</v>
      </c>
      <c r="AO338" t="s">
        <v>197</v>
      </c>
      <c r="AP338" t="s">
        <v>197</v>
      </c>
      <c r="AQ338" t="s">
        <v>198</v>
      </c>
      <c r="AR338" t="s">
        <v>282</v>
      </c>
      <c r="AS338">
        <v>489.90000000000009</v>
      </c>
      <c r="AT338">
        <v>503.7999999999999</v>
      </c>
      <c r="AU338">
        <v>289.18999999999932</v>
      </c>
      <c r="AV338">
        <v>54.949217873208212</v>
      </c>
      <c r="AW338">
        <v>18.998969897017382</v>
      </c>
      <c r="AX338">
        <v>60.444139660529039</v>
      </c>
      <c r="AY338">
        <v>20.898866886719123</v>
      </c>
      <c r="BA338">
        <v>303</v>
      </c>
      <c r="BB338">
        <v>26</v>
      </c>
      <c r="BC338" t="s">
        <v>1066</v>
      </c>
      <c r="BD338" t="s">
        <v>1090</v>
      </c>
      <c r="BE338" t="s">
        <v>3413</v>
      </c>
      <c r="BF338">
        <v>2</v>
      </c>
      <c r="BG338" t="s">
        <v>282</v>
      </c>
      <c r="BH338">
        <v>7.08</v>
      </c>
      <c r="BI338">
        <v>9.27</v>
      </c>
      <c r="BJ338" t="s">
        <v>3078</v>
      </c>
      <c r="BK338" t="s">
        <v>282</v>
      </c>
      <c r="BL338" t="s">
        <v>282</v>
      </c>
      <c r="BM338" t="s">
        <v>282</v>
      </c>
      <c r="BN338" t="s">
        <v>282</v>
      </c>
      <c r="BO338" t="s">
        <v>282</v>
      </c>
      <c r="BP338" t="s">
        <v>282</v>
      </c>
      <c r="BQ338" t="s">
        <v>282</v>
      </c>
      <c r="BR338" t="s">
        <v>282</v>
      </c>
      <c r="BS338" t="s">
        <v>282</v>
      </c>
      <c r="BT338" t="s">
        <v>282</v>
      </c>
      <c r="BU338">
        <v>304</v>
      </c>
      <c r="BV338">
        <v>7</v>
      </c>
      <c r="BW338" t="s">
        <v>1068</v>
      </c>
      <c r="BX338" t="s">
        <v>3077</v>
      </c>
      <c r="BY338" t="s">
        <v>3416</v>
      </c>
      <c r="BZ338">
        <v>4.5</v>
      </c>
      <c r="CA338" t="s">
        <v>282</v>
      </c>
      <c r="CB338">
        <v>14.9</v>
      </c>
      <c r="CC338">
        <v>18.11</v>
      </c>
      <c r="CD338" t="s">
        <v>3078</v>
      </c>
      <c r="CE338" t="s">
        <v>282</v>
      </c>
      <c r="CF338" t="s">
        <v>282</v>
      </c>
      <c r="CG338" t="s">
        <v>282</v>
      </c>
      <c r="CH338" t="s">
        <v>282</v>
      </c>
      <c r="CI338" t="s">
        <v>282</v>
      </c>
      <c r="CJ338" t="s">
        <v>282</v>
      </c>
      <c r="CK338" t="s">
        <v>282</v>
      </c>
      <c r="CL338" t="s">
        <v>282</v>
      </c>
      <c r="CM338" t="s">
        <v>282</v>
      </c>
      <c r="CN338" t="s">
        <v>282</v>
      </c>
      <c r="CO338">
        <v>305</v>
      </c>
      <c r="CP338">
        <v>10</v>
      </c>
      <c r="CQ338" t="s">
        <v>1069</v>
      </c>
      <c r="CR338" t="s">
        <v>3077</v>
      </c>
      <c r="CS338" t="s">
        <v>3416</v>
      </c>
      <c r="CT338">
        <v>1</v>
      </c>
      <c r="CU338" t="s">
        <v>282</v>
      </c>
      <c r="CV338">
        <v>10.18</v>
      </c>
      <c r="CW338">
        <v>11.79</v>
      </c>
      <c r="CX338">
        <v>0.03</v>
      </c>
      <c r="CY338" t="s">
        <v>282</v>
      </c>
      <c r="CZ338" t="s">
        <v>282</v>
      </c>
      <c r="DA338" t="s">
        <v>282</v>
      </c>
      <c r="DB338" t="s">
        <v>282</v>
      </c>
      <c r="DC338" t="s">
        <v>282</v>
      </c>
      <c r="DD338" t="s">
        <v>282</v>
      </c>
      <c r="DE338" t="s">
        <v>282</v>
      </c>
      <c r="DF338" t="s">
        <v>282</v>
      </c>
      <c r="DG338" t="s">
        <v>282</v>
      </c>
      <c r="DH338" t="s">
        <v>282</v>
      </c>
      <c r="DJ338">
        <v>3</v>
      </c>
      <c r="DK338">
        <v>10.719999999999999</v>
      </c>
      <c r="DL338">
        <v>13.056666666666667</v>
      </c>
      <c r="DM338">
        <v>0.03</v>
      </c>
      <c r="DN338">
        <v>31.001167999999925</v>
      </c>
      <c r="DO338">
        <v>37.758574333333243</v>
      </c>
      <c r="DP338">
        <v>8.6756999999999793E-2</v>
      </c>
      <c r="DR338" t="s">
        <v>282</v>
      </c>
      <c r="DS338" t="s">
        <v>282</v>
      </c>
      <c r="DT338" t="s">
        <v>282</v>
      </c>
      <c r="DU338" t="s">
        <v>282</v>
      </c>
      <c r="DV338" t="s">
        <v>282</v>
      </c>
      <c r="DW338" t="s">
        <v>282</v>
      </c>
      <c r="DX338" t="s">
        <v>282</v>
      </c>
    </row>
    <row r="339" spans="1:128" x14ac:dyDescent="0.25">
      <c r="A339" s="56" t="s">
        <v>3573</v>
      </c>
      <c r="B339" t="s">
        <v>282</v>
      </c>
      <c r="D339">
        <v>0</v>
      </c>
      <c r="E339">
        <v>0</v>
      </c>
      <c r="H339">
        <v>4291</v>
      </c>
      <c r="I339" t="s">
        <v>3414</v>
      </c>
      <c r="J339" t="s">
        <v>3365</v>
      </c>
      <c r="K339" t="s">
        <v>2428</v>
      </c>
      <c r="L339">
        <v>87405574</v>
      </c>
      <c r="N339" t="s">
        <v>3417</v>
      </c>
      <c r="O339">
        <v>4291</v>
      </c>
      <c r="P339" t="s">
        <v>3414</v>
      </c>
      <c r="Q339" t="s">
        <v>191</v>
      </c>
      <c r="T339">
        <v>11</v>
      </c>
      <c r="U339" s="62" t="str">
        <f>VLOOKUP(A339,'Rettelse til drænsystem'!$G$4:$H$424,2,FALSE)</f>
        <v>Systematisk drænet</v>
      </c>
      <c r="V339" t="s">
        <v>1104</v>
      </c>
      <c r="W339" t="s">
        <v>239</v>
      </c>
      <c r="X339">
        <v>5</v>
      </c>
      <c r="Y339" t="s">
        <v>1106</v>
      </c>
      <c r="Z339">
        <v>0.5</v>
      </c>
      <c r="AA339" t="s">
        <v>1095</v>
      </c>
      <c r="AB339">
        <v>0.5</v>
      </c>
      <c r="AC339">
        <v>5</v>
      </c>
      <c r="AD339" t="s">
        <v>304</v>
      </c>
      <c r="AE339">
        <v>1</v>
      </c>
      <c r="AF339" t="s">
        <v>282</v>
      </c>
      <c r="AG339" t="s">
        <v>282</v>
      </c>
      <c r="AH339" t="s">
        <v>282</v>
      </c>
      <c r="AI339" t="s">
        <v>282</v>
      </c>
      <c r="AJ339" t="s">
        <v>282</v>
      </c>
      <c r="AK339" t="s">
        <v>282</v>
      </c>
      <c r="AL339" t="s">
        <v>282</v>
      </c>
      <c r="AM339" t="s">
        <v>282</v>
      </c>
      <c r="AN339" t="s">
        <v>282</v>
      </c>
      <c r="AO339" t="s">
        <v>197</v>
      </c>
      <c r="AP339" t="s">
        <v>197</v>
      </c>
      <c r="AQ339" t="s">
        <v>198</v>
      </c>
      <c r="AR339" t="s">
        <v>282</v>
      </c>
      <c r="AS339">
        <v>489.90000000000009</v>
      </c>
      <c r="AT339">
        <v>503.7999999999999</v>
      </c>
      <c r="AU339">
        <v>289.18999999999932</v>
      </c>
      <c r="AV339">
        <v>19.04427370511095</v>
      </c>
      <c r="AW339">
        <v>6.5846539193486358</v>
      </c>
      <c r="AX339">
        <v>20.948701075622047</v>
      </c>
      <c r="AY339">
        <v>7.2431193112834995</v>
      </c>
      <c r="BA339">
        <v>306</v>
      </c>
      <c r="BB339">
        <v>26</v>
      </c>
      <c r="BC339" t="s">
        <v>1066</v>
      </c>
      <c r="BD339" t="s">
        <v>1090</v>
      </c>
      <c r="BE339" t="s">
        <v>3413</v>
      </c>
      <c r="BF339">
        <v>0</v>
      </c>
      <c r="BG339" t="s">
        <v>282</v>
      </c>
      <c r="BH339">
        <v>7.68</v>
      </c>
      <c r="BI339">
        <v>9.32</v>
      </c>
      <c r="BJ339">
        <v>0.01</v>
      </c>
      <c r="BK339" t="s">
        <v>282</v>
      </c>
      <c r="BL339" t="s">
        <v>282</v>
      </c>
      <c r="BM339" t="s">
        <v>282</v>
      </c>
      <c r="BN339" t="s">
        <v>282</v>
      </c>
      <c r="BO339" t="s">
        <v>282</v>
      </c>
      <c r="BP339" t="s">
        <v>282</v>
      </c>
      <c r="BQ339" t="s">
        <v>282</v>
      </c>
      <c r="BR339" t="s">
        <v>282</v>
      </c>
      <c r="BS339" t="s">
        <v>282</v>
      </c>
      <c r="BT339" t="s">
        <v>282</v>
      </c>
      <c r="BU339">
        <v>307</v>
      </c>
      <c r="BV339">
        <v>7</v>
      </c>
      <c r="BW339" t="s">
        <v>1068</v>
      </c>
      <c r="BX339" t="s">
        <v>3077</v>
      </c>
      <c r="BY339" t="s">
        <v>3416</v>
      </c>
      <c r="BZ339">
        <v>3</v>
      </c>
      <c r="CA339" t="s">
        <v>282</v>
      </c>
      <c r="CB339">
        <v>11.08</v>
      </c>
      <c r="CC339">
        <v>13.21</v>
      </c>
      <c r="CD339">
        <v>0.01</v>
      </c>
      <c r="CE339" t="s">
        <v>282</v>
      </c>
      <c r="CF339" t="s">
        <v>282</v>
      </c>
      <c r="CG339" t="s">
        <v>282</v>
      </c>
      <c r="CH339" t="s">
        <v>282</v>
      </c>
      <c r="CI339" t="s">
        <v>282</v>
      </c>
      <c r="CJ339" t="s">
        <v>282</v>
      </c>
      <c r="CK339" t="s">
        <v>282</v>
      </c>
      <c r="CL339" t="s">
        <v>282</v>
      </c>
      <c r="CM339" t="s">
        <v>282</v>
      </c>
      <c r="CN339" t="s">
        <v>282</v>
      </c>
      <c r="CO339">
        <v>308</v>
      </c>
      <c r="CP339">
        <v>10</v>
      </c>
      <c r="CQ339" t="s">
        <v>1069</v>
      </c>
      <c r="CR339" t="s">
        <v>3077</v>
      </c>
      <c r="CS339" t="s">
        <v>3416</v>
      </c>
      <c r="CT339">
        <v>1</v>
      </c>
      <c r="CU339" t="s">
        <v>282</v>
      </c>
      <c r="CV339">
        <v>8.93</v>
      </c>
      <c r="CW339">
        <v>10.02</v>
      </c>
      <c r="CX339">
        <v>0.03</v>
      </c>
      <c r="CY339" t="s">
        <v>282</v>
      </c>
      <c r="CZ339" t="s">
        <v>282</v>
      </c>
      <c r="DA339" t="s">
        <v>282</v>
      </c>
      <c r="DB339" t="s">
        <v>282</v>
      </c>
      <c r="DC339" t="s">
        <v>282</v>
      </c>
      <c r="DD339" t="s">
        <v>282</v>
      </c>
      <c r="DE339" t="s">
        <v>282</v>
      </c>
      <c r="DF339" t="s">
        <v>282</v>
      </c>
      <c r="DG339" t="s">
        <v>282</v>
      </c>
      <c r="DH339" t="s">
        <v>282</v>
      </c>
      <c r="DJ339">
        <v>3</v>
      </c>
      <c r="DK339">
        <v>9.2299999999999986</v>
      </c>
      <c r="DL339">
        <v>10.85</v>
      </c>
      <c r="DM339">
        <v>1.6666666666666666E-2</v>
      </c>
      <c r="DN339">
        <v>26.692236999999931</v>
      </c>
      <c r="DO339">
        <v>31.377114999999925</v>
      </c>
      <c r="DP339">
        <v>4.8198333333333218E-2</v>
      </c>
      <c r="DR339" t="s">
        <v>282</v>
      </c>
      <c r="DS339" t="s">
        <v>282</v>
      </c>
      <c r="DT339" t="s">
        <v>282</v>
      </c>
      <c r="DU339" t="s">
        <v>282</v>
      </c>
      <c r="DV339" t="s">
        <v>282</v>
      </c>
      <c r="DW339" t="s">
        <v>282</v>
      </c>
      <c r="DX339" t="s">
        <v>282</v>
      </c>
    </row>
    <row r="340" spans="1:128" x14ac:dyDescent="0.25">
      <c r="A340" s="56" t="s">
        <v>3574</v>
      </c>
      <c r="B340" t="s">
        <v>2819</v>
      </c>
      <c r="D340">
        <v>0</v>
      </c>
      <c r="E340">
        <v>0</v>
      </c>
      <c r="H340">
        <v>4200</v>
      </c>
      <c r="I340" t="s">
        <v>936</v>
      </c>
      <c r="J340" t="s">
        <v>3365</v>
      </c>
      <c r="K340" t="s">
        <v>2428</v>
      </c>
      <c r="L340">
        <v>87405574</v>
      </c>
      <c r="N340" t="s">
        <v>282</v>
      </c>
      <c r="O340">
        <v>4200</v>
      </c>
      <c r="P340" t="s">
        <v>936</v>
      </c>
      <c r="Q340" t="s">
        <v>191</v>
      </c>
      <c r="T340">
        <v>80</v>
      </c>
      <c r="U340" s="62" t="str">
        <f>VLOOKUP(A340,'Rettelse til drænsystem'!$G$4:$H$424,2,FALSE)</f>
        <v>Kombination</v>
      </c>
      <c r="V340" t="s">
        <v>1104</v>
      </c>
      <c r="W340" t="s">
        <v>193</v>
      </c>
      <c r="X340">
        <v>13</v>
      </c>
      <c r="Y340" t="s">
        <v>1106</v>
      </c>
      <c r="Z340">
        <v>0.75</v>
      </c>
      <c r="AA340" t="s">
        <v>1095</v>
      </c>
      <c r="AB340">
        <v>0.25</v>
      </c>
      <c r="AC340">
        <v>10</v>
      </c>
      <c r="AD340" t="s">
        <v>249</v>
      </c>
      <c r="AE340">
        <v>1</v>
      </c>
      <c r="AF340" t="s">
        <v>282</v>
      </c>
      <c r="AG340" t="s">
        <v>282</v>
      </c>
      <c r="AH340" t="s">
        <v>282</v>
      </c>
      <c r="AI340" t="s">
        <v>282</v>
      </c>
      <c r="AJ340" t="s">
        <v>282</v>
      </c>
      <c r="AK340" t="s">
        <v>282</v>
      </c>
      <c r="AL340" t="s">
        <v>282</v>
      </c>
      <c r="AM340" t="s">
        <v>282</v>
      </c>
      <c r="AN340" t="s">
        <v>3418</v>
      </c>
      <c r="AO340" t="s">
        <v>192</v>
      </c>
      <c r="AP340" t="s">
        <v>197</v>
      </c>
      <c r="AQ340" t="s">
        <v>198</v>
      </c>
      <c r="AR340" t="s">
        <v>282</v>
      </c>
      <c r="AS340">
        <v>489.90000000000009</v>
      </c>
      <c r="AT340">
        <v>546.10000000000059</v>
      </c>
      <c r="AU340">
        <v>285.91499999999957</v>
      </c>
      <c r="AV340">
        <v>61.784825328319954</v>
      </c>
      <c r="AW340">
        <v>21.607685121516433</v>
      </c>
      <c r="AX340">
        <v>67.963307861151961</v>
      </c>
      <c r="AY340">
        <v>23.768453633668077</v>
      </c>
      <c r="BA340">
        <v>237</v>
      </c>
      <c r="BB340">
        <v>18</v>
      </c>
      <c r="BC340" t="s">
        <v>1066</v>
      </c>
      <c r="BD340" t="s">
        <v>1090</v>
      </c>
      <c r="BE340" t="s">
        <v>2820</v>
      </c>
      <c r="BF340">
        <v>1</v>
      </c>
      <c r="BG340" t="s">
        <v>282</v>
      </c>
      <c r="BH340">
        <v>8.15</v>
      </c>
      <c r="BI340">
        <v>9.15</v>
      </c>
      <c r="BJ340">
        <v>0.04</v>
      </c>
      <c r="BK340" t="s">
        <v>282</v>
      </c>
      <c r="BL340" t="s">
        <v>282</v>
      </c>
      <c r="BM340" t="s">
        <v>282</v>
      </c>
      <c r="BN340" t="s">
        <v>282</v>
      </c>
      <c r="BO340" t="s">
        <v>282</v>
      </c>
      <c r="BP340" t="s">
        <v>282</v>
      </c>
      <c r="BQ340" t="s">
        <v>282</v>
      </c>
      <c r="BR340" t="s">
        <v>282</v>
      </c>
      <c r="BS340" t="s">
        <v>282</v>
      </c>
      <c r="BT340" t="s">
        <v>282</v>
      </c>
      <c r="BU340">
        <v>238</v>
      </c>
      <c r="BV340">
        <v>6</v>
      </c>
      <c r="BW340" t="s">
        <v>1068</v>
      </c>
      <c r="BX340" t="s">
        <v>3077</v>
      </c>
      <c r="BY340" t="s">
        <v>2820</v>
      </c>
      <c r="BZ340">
        <v>4</v>
      </c>
      <c r="CA340" t="s">
        <v>282</v>
      </c>
      <c r="CB340">
        <v>2.73</v>
      </c>
      <c r="CC340">
        <v>6.77</v>
      </c>
      <c r="CD340">
        <v>0.46</v>
      </c>
      <c r="CE340" t="s">
        <v>282</v>
      </c>
      <c r="CF340" t="s">
        <v>282</v>
      </c>
      <c r="CG340" t="s">
        <v>282</v>
      </c>
      <c r="CH340" t="s">
        <v>282</v>
      </c>
      <c r="CI340" t="s">
        <v>282</v>
      </c>
      <c r="CJ340" t="s">
        <v>282</v>
      </c>
      <c r="CK340" t="s">
        <v>282</v>
      </c>
      <c r="CL340" t="s">
        <v>282</v>
      </c>
      <c r="CM340" t="s">
        <v>282</v>
      </c>
      <c r="CN340" t="s">
        <v>282</v>
      </c>
      <c r="CO340">
        <v>239</v>
      </c>
      <c r="CP340">
        <v>11</v>
      </c>
      <c r="CQ340" t="s">
        <v>1069</v>
      </c>
      <c r="CR340" t="s">
        <v>3077</v>
      </c>
      <c r="CS340" t="s">
        <v>2820</v>
      </c>
      <c r="CT340">
        <v>2</v>
      </c>
      <c r="CU340" t="s">
        <v>282</v>
      </c>
      <c r="CV340">
        <v>9.15</v>
      </c>
      <c r="CW340">
        <v>9.3699999999999992</v>
      </c>
      <c r="CX340">
        <v>0.03</v>
      </c>
      <c r="CY340" t="s">
        <v>282</v>
      </c>
      <c r="CZ340" t="s">
        <v>282</v>
      </c>
      <c r="DA340" t="s">
        <v>282</v>
      </c>
      <c r="DB340" t="s">
        <v>282</v>
      </c>
      <c r="DC340" t="s">
        <v>282</v>
      </c>
      <c r="DD340" t="s">
        <v>282</v>
      </c>
      <c r="DE340" t="s">
        <v>282</v>
      </c>
      <c r="DF340" t="s">
        <v>282</v>
      </c>
      <c r="DG340" t="s">
        <v>282</v>
      </c>
      <c r="DH340" t="s">
        <v>282</v>
      </c>
      <c r="DJ340">
        <v>3</v>
      </c>
      <c r="DK340">
        <v>6.6766666666666667</v>
      </c>
      <c r="DL340">
        <v>8.43</v>
      </c>
      <c r="DM340">
        <v>0.17666666666666667</v>
      </c>
      <c r="DN340">
        <v>19.089591499999973</v>
      </c>
      <c r="DO340">
        <v>24.102634499999965</v>
      </c>
      <c r="DP340">
        <v>0.5051164999999993</v>
      </c>
      <c r="DR340">
        <v>9.5766666666666662</v>
      </c>
      <c r="DS340">
        <v>10.146666666666668</v>
      </c>
      <c r="DT340">
        <v>0.03</v>
      </c>
      <c r="DU340">
        <v>13.79183649999989</v>
      </c>
      <c r="DV340">
        <v>14.612721999999886</v>
      </c>
      <c r="DW340">
        <v>4.3204499999999653E-2</v>
      </c>
      <c r="DX340">
        <v>144.01499999999885</v>
      </c>
    </row>
    <row r="341" spans="1:128" x14ac:dyDescent="0.25">
      <c r="A341" s="56" t="s">
        <v>3575</v>
      </c>
      <c r="B341" t="s">
        <v>2567</v>
      </c>
      <c r="D341">
        <v>0</v>
      </c>
      <c r="E341">
        <v>0</v>
      </c>
      <c r="H341">
        <v>9280</v>
      </c>
      <c r="I341" t="s">
        <v>643</v>
      </c>
      <c r="J341" t="s">
        <v>3365</v>
      </c>
      <c r="K341" t="s">
        <v>2428</v>
      </c>
      <c r="L341">
        <v>87405574</v>
      </c>
      <c r="N341" t="s">
        <v>282</v>
      </c>
      <c r="O341">
        <v>9280</v>
      </c>
      <c r="P341" t="s">
        <v>643</v>
      </c>
      <c r="Q341" t="s">
        <v>191</v>
      </c>
      <c r="T341">
        <v>8</v>
      </c>
      <c r="U341" s="62" t="str">
        <f>VLOOKUP(A341,'Rettelse til drænsystem'!$G$4:$H$424,2,FALSE)</f>
        <v>Systematisk drænet</v>
      </c>
      <c r="V341" t="s">
        <v>1165</v>
      </c>
      <c r="W341" t="s">
        <v>193</v>
      </c>
      <c r="X341">
        <v>0.5</v>
      </c>
      <c r="Y341" t="s">
        <v>1106</v>
      </c>
      <c r="Z341">
        <v>1</v>
      </c>
      <c r="AA341" t="s">
        <v>282</v>
      </c>
      <c r="AB341" t="s">
        <v>282</v>
      </c>
      <c r="AC341">
        <v>6</v>
      </c>
      <c r="AD341" t="s">
        <v>195</v>
      </c>
      <c r="AE341">
        <v>1</v>
      </c>
      <c r="AF341" t="s">
        <v>282</v>
      </c>
      <c r="AG341" t="s">
        <v>282</v>
      </c>
      <c r="AH341" t="s">
        <v>282</v>
      </c>
      <c r="AI341" t="s">
        <v>282</v>
      </c>
      <c r="AJ341" t="s">
        <v>282</v>
      </c>
      <c r="AK341" t="s">
        <v>282</v>
      </c>
      <c r="AL341" t="s">
        <v>282</v>
      </c>
      <c r="AM341" t="s">
        <v>282</v>
      </c>
      <c r="AN341" t="s">
        <v>282</v>
      </c>
      <c r="AO341" t="s">
        <v>192</v>
      </c>
      <c r="AP341" t="s">
        <v>192</v>
      </c>
      <c r="AQ341" t="s">
        <v>234</v>
      </c>
      <c r="AR341" t="s">
        <v>282</v>
      </c>
      <c r="AS341">
        <v>531.1</v>
      </c>
      <c r="AT341">
        <v>600.79999999999984</v>
      </c>
      <c r="AU341">
        <v>356.5233333333328</v>
      </c>
      <c r="AV341">
        <v>65.335045324372004</v>
      </c>
      <c r="AW341">
        <v>18.325601500894408</v>
      </c>
      <c r="AX341">
        <v>71.86854985680921</v>
      </c>
      <c r="AY341">
        <v>20.15816165098385</v>
      </c>
      <c r="BA341">
        <v>240</v>
      </c>
      <c r="BB341">
        <v>28</v>
      </c>
      <c r="BC341" t="s">
        <v>1066</v>
      </c>
      <c r="BD341" t="s">
        <v>1090</v>
      </c>
      <c r="BE341" t="s">
        <v>902</v>
      </c>
      <c r="BF341">
        <v>8</v>
      </c>
      <c r="BG341" t="s">
        <v>3419</v>
      </c>
      <c r="BH341">
        <v>0.64</v>
      </c>
      <c r="BI341">
        <v>1.95</v>
      </c>
      <c r="BJ341">
        <v>0.02</v>
      </c>
      <c r="BK341" t="s">
        <v>282</v>
      </c>
      <c r="BL341" t="s">
        <v>282</v>
      </c>
      <c r="BM341" t="s">
        <v>282</v>
      </c>
      <c r="BN341" t="s">
        <v>282</v>
      </c>
      <c r="BO341" t="s">
        <v>282</v>
      </c>
      <c r="BP341" t="s">
        <v>282</v>
      </c>
      <c r="BQ341" t="s">
        <v>282</v>
      </c>
      <c r="BR341" t="s">
        <v>282</v>
      </c>
      <c r="BS341" t="s">
        <v>282</v>
      </c>
      <c r="BT341" t="s">
        <v>282</v>
      </c>
      <c r="BU341">
        <v>241</v>
      </c>
      <c r="BV341">
        <v>10</v>
      </c>
      <c r="BW341" t="s">
        <v>1068</v>
      </c>
      <c r="BX341" t="s">
        <v>3077</v>
      </c>
      <c r="BY341" t="s">
        <v>902</v>
      </c>
      <c r="BZ341">
        <v>8</v>
      </c>
      <c r="CA341" t="s">
        <v>3420</v>
      </c>
      <c r="CB341">
        <v>3.69</v>
      </c>
      <c r="CC341">
        <v>4.74</v>
      </c>
      <c r="CD341">
        <v>0.06</v>
      </c>
      <c r="CE341" t="s">
        <v>282</v>
      </c>
      <c r="CF341" t="s">
        <v>282</v>
      </c>
      <c r="CG341" t="s">
        <v>282</v>
      </c>
      <c r="CH341" t="s">
        <v>282</v>
      </c>
      <c r="CI341" t="s">
        <v>282</v>
      </c>
      <c r="CJ341" t="s">
        <v>282</v>
      </c>
      <c r="CK341" t="s">
        <v>282</v>
      </c>
      <c r="CL341" t="s">
        <v>282</v>
      </c>
      <c r="CM341" t="s">
        <v>282</v>
      </c>
      <c r="CN341" t="s">
        <v>282</v>
      </c>
      <c r="CO341">
        <v>242</v>
      </c>
      <c r="CP341">
        <v>11</v>
      </c>
      <c r="CQ341" t="s">
        <v>1069</v>
      </c>
      <c r="CR341" t="s">
        <v>3077</v>
      </c>
      <c r="CS341" t="s">
        <v>902</v>
      </c>
      <c r="CT341">
        <v>1</v>
      </c>
      <c r="CU341" t="s">
        <v>3421</v>
      </c>
      <c r="CV341">
        <v>0.21</v>
      </c>
      <c r="CW341">
        <v>0.61</v>
      </c>
      <c r="CX341">
        <v>0.03</v>
      </c>
      <c r="CY341" t="s">
        <v>282</v>
      </c>
      <c r="CZ341" t="s">
        <v>282</v>
      </c>
      <c r="DA341" t="s">
        <v>282</v>
      </c>
      <c r="DB341" t="s">
        <v>282</v>
      </c>
      <c r="DC341" t="s">
        <v>282</v>
      </c>
      <c r="DD341" t="s">
        <v>282</v>
      </c>
      <c r="DE341" t="s">
        <v>282</v>
      </c>
      <c r="DF341" t="s">
        <v>282</v>
      </c>
      <c r="DG341" t="s">
        <v>282</v>
      </c>
      <c r="DH341" t="s">
        <v>282</v>
      </c>
      <c r="DJ341">
        <v>3</v>
      </c>
      <c r="DK341">
        <v>1.5133333333333334</v>
      </c>
      <c r="DL341">
        <v>2.4333333333333336</v>
      </c>
      <c r="DM341">
        <v>3.6666666666666667E-2</v>
      </c>
      <c r="DN341">
        <v>5.395386444444437</v>
      </c>
      <c r="DO341">
        <v>8.6754011111110998</v>
      </c>
      <c r="DP341">
        <v>0.13072522222222202</v>
      </c>
      <c r="DR341">
        <v>0.29666666666666663</v>
      </c>
      <c r="DS341">
        <v>0.81666666666666676</v>
      </c>
      <c r="DT341">
        <v>0.02</v>
      </c>
      <c r="DU341">
        <v>0.55774322222222117</v>
      </c>
      <c r="DV341">
        <v>1.535360555555553</v>
      </c>
      <c r="DW341">
        <v>3.7600666666666602E-2</v>
      </c>
      <c r="DX341">
        <v>188.00333333333299</v>
      </c>
    </row>
    <row r="342" spans="1:128" x14ac:dyDescent="0.25">
      <c r="A342" s="56" t="s">
        <v>3576</v>
      </c>
      <c r="B342" t="s">
        <v>2919</v>
      </c>
      <c r="D342">
        <v>0</v>
      </c>
      <c r="E342">
        <v>0</v>
      </c>
      <c r="H342">
        <v>9293</v>
      </c>
      <c r="I342" t="s">
        <v>2921</v>
      </c>
      <c r="J342" t="s">
        <v>3365</v>
      </c>
      <c r="K342" t="s">
        <v>2428</v>
      </c>
      <c r="L342">
        <v>87405574</v>
      </c>
      <c r="N342" t="s">
        <v>282</v>
      </c>
      <c r="O342">
        <v>9293</v>
      </c>
      <c r="P342" t="s">
        <v>2921</v>
      </c>
      <c r="Q342" t="s">
        <v>191</v>
      </c>
      <c r="T342">
        <v>8</v>
      </c>
      <c r="U342" s="62" t="str">
        <f>VLOOKUP(A342,'Rettelse til drænsystem'!$G$4:$H$424,2,FALSE)</f>
        <v>Systematisk drænet</v>
      </c>
      <c r="V342" t="s">
        <v>1058</v>
      </c>
      <c r="W342" t="s">
        <v>322</v>
      </c>
      <c r="X342">
        <v>0.5</v>
      </c>
      <c r="Y342" t="s">
        <v>1207</v>
      </c>
      <c r="Z342">
        <v>1</v>
      </c>
      <c r="AA342" t="s">
        <v>282</v>
      </c>
      <c r="AB342" t="s">
        <v>282</v>
      </c>
      <c r="AC342">
        <v>6</v>
      </c>
      <c r="AD342" t="s">
        <v>195</v>
      </c>
      <c r="AE342">
        <v>1</v>
      </c>
      <c r="AF342" t="s">
        <v>282</v>
      </c>
      <c r="AG342" t="s">
        <v>282</v>
      </c>
      <c r="AH342" t="s">
        <v>282</v>
      </c>
      <c r="AI342" t="s">
        <v>282</v>
      </c>
      <c r="AJ342" t="s">
        <v>282</v>
      </c>
      <c r="AK342" t="s">
        <v>282</v>
      </c>
      <c r="AL342" t="s">
        <v>282</v>
      </c>
      <c r="AM342" t="s">
        <v>282</v>
      </c>
      <c r="AN342" t="s">
        <v>282</v>
      </c>
      <c r="AO342" t="s">
        <v>197</v>
      </c>
      <c r="AP342" t="s">
        <v>197</v>
      </c>
      <c r="AQ342" t="s">
        <v>198</v>
      </c>
      <c r="AR342" t="s">
        <v>282</v>
      </c>
      <c r="AS342">
        <v>531.1</v>
      </c>
      <c r="AT342">
        <v>626.60000000000014</v>
      </c>
      <c r="AU342">
        <v>384.90333333333314</v>
      </c>
      <c r="AV342">
        <v>57.156497803496421</v>
      </c>
      <c r="AW342">
        <v>14.8495720493015</v>
      </c>
      <c r="AX342">
        <v>62.872147583846072</v>
      </c>
      <c r="AY342">
        <v>16.334529254231651</v>
      </c>
      <c r="BA342">
        <v>243</v>
      </c>
      <c r="BB342">
        <v>26</v>
      </c>
      <c r="BC342" t="s">
        <v>1066</v>
      </c>
      <c r="BD342" t="s">
        <v>1090</v>
      </c>
      <c r="BE342" t="s">
        <v>2925</v>
      </c>
      <c r="BF342">
        <v>0.3</v>
      </c>
      <c r="BG342" t="s">
        <v>3422</v>
      </c>
      <c r="BH342">
        <v>4.16</v>
      </c>
      <c r="BI342">
        <v>10.88</v>
      </c>
      <c r="BJ342">
        <v>0.61</v>
      </c>
      <c r="BK342" t="s">
        <v>282</v>
      </c>
      <c r="BL342" t="s">
        <v>282</v>
      </c>
      <c r="BM342" t="s">
        <v>282</v>
      </c>
      <c r="BN342" t="s">
        <v>282</v>
      </c>
      <c r="BO342" t="s">
        <v>282</v>
      </c>
      <c r="BP342" t="s">
        <v>282</v>
      </c>
      <c r="BQ342" t="s">
        <v>282</v>
      </c>
      <c r="BR342" t="s">
        <v>282</v>
      </c>
      <c r="BS342" t="s">
        <v>282</v>
      </c>
      <c r="BT342" t="s">
        <v>282</v>
      </c>
      <c r="BU342">
        <v>244</v>
      </c>
      <c r="BV342">
        <v>6</v>
      </c>
      <c r="BW342" t="s">
        <v>1068</v>
      </c>
      <c r="BX342" t="s">
        <v>3077</v>
      </c>
      <c r="BY342" t="s">
        <v>2925</v>
      </c>
      <c r="BZ342" t="s">
        <v>158</v>
      </c>
      <c r="CA342" t="s">
        <v>3423</v>
      </c>
      <c r="CB342">
        <v>28.28</v>
      </c>
      <c r="CC342">
        <v>38.26</v>
      </c>
      <c r="CD342">
        <v>1.08</v>
      </c>
      <c r="CE342" t="s">
        <v>282</v>
      </c>
      <c r="CF342" t="s">
        <v>282</v>
      </c>
      <c r="CG342" t="s">
        <v>282</v>
      </c>
      <c r="CH342" t="s">
        <v>282</v>
      </c>
      <c r="CI342" t="s">
        <v>282</v>
      </c>
      <c r="CJ342" t="s">
        <v>282</v>
      </c>
      <c r="CK342" t="s">
        <v>282</v>
      </c>
      <c r="CL342" t="s">
        <v>282</v>
      </c>
      <c r="CM342" t="s">
        <v>282</v>
      </c>
      <c r="CN342" t="s">
        <v>282</v>
      </c>
      <c r="CO342">
        <v>245</v>
      </c>
      <c r="CP342">
        <v>11</v>
      </c>
      <c r="CQ342" t="s">
        <v>1069</v>
      </c>
      <c r="CR342" t="s">
        <v>3077</v>
      </c>
      <c r="CS342" t="s">
        <v>2925</v>
      </c>
      <c r="CT342">
        <v>0.4</v>
      </c>
      <c r="CU342" t="s">
        <v>282</v>
      </c>
      <c r="CV342">
        <v>8.4600000000000009</v>
      </c>
      <c r="CW342">
        <v>34.020000000000003</v>
      </c>
      <c r="CX342">
        <v>1.07</v>
      </c>
      <c r="CY342" t="s">
        <v>282</v>
      </c>
      <c r="CZ342" t="s">
        <v>282</v>
      </c>
      <c r="DA342" t="s">
        <v>282</v>
      </c>
      <c r="DB342" t="s">
        <v>282</v>
      </c>
      <c r="DC342" t="s">
        <v>282</v>
      </c>
      <c r="DD342" t="s">
        <v>282</v>
      </c>
      <c r="DE342" t="s">
        <v>282</v>
      </c>
      <c r="DF342" t="s">
        <v>282</v>
      </c>
      <c r="DG342" t="s">
        <v>282</v>
      </c>
      <c r="DH342" t="s">
        <v>282</v>
      </c>
      <c r="DJ342">
        <v>3</v>
      </c>
      <c r="DK342">
        <v>13.633333333333333</v>
      </c>
      <c r="DL342">
        <v>27.72</v>
      </c>
      <c r="DM342">
        <v>0.91999999999999993</v>
      </c>
      <c r="DN342">
        <v>52.475154444444414</v>
      </c>
      <c r="DO342">
        <v>106.69520399999995</v>
      </c>
      <c r="DP342">
        <v>3.5411106666666643</v>
      </c>
      <c r="DR342">
        <v>16.52</v>
      </c>
      <c r="DS342">
        <v>25.570000000000004</v>
      </c>
      <c r="DT342">
        <v>1.71</v>
      </c>
      <c r="DU342">
        <v>35.3830866666666</v>
      </c>
      <c r="DV342">
        <v>54.766678333333239</v>
      </c>
      <c r="DW342">
        <v>3.662534999999993</v>
      </c>
      <c r="DX342">
        <v>214.18333333333294</v>
      </c>
    </row>
    <row r="343" spans="1:128" x14ac:dyDescent="0.25">
      <c r="A343" s="56" t="s">
        <v>3577</v>
      </c>
      <c r="B343" t="s">
        <v>2521</v>
      </c>
      <c r="D343">
        <v>0</v>
      </c>
      <c r="E343">
        <v>0</v>
      </c>
      <c r="H343">
        <v>9280</v>
      </c>
      <c r="I343" t="s">
        <v>643</v>
      </c>
      <c r="J343" t="s">
        <v>3365</v>
      </c>
      <c r="K343" t="s">
        <v>2428</v>
      </c>
      <c r="L343">
        <v>87405574</v>
      </c>
      <c r="N343" t="s">
        <v>282</v>
      </c>
      <c r="O343">
        <v>9280</v>
      </c>
      <c r="P343" t="s">
        <v>643</v>
      </c>
      <c r="Q343" t="s">
        <v>191</v>
      </c>
      <c r="T343">
        <v>10</v>
      </c>
      <c r="U343" s="62" t="str">
        <f>VLOOKUP(A343,'Rettelse til drænsystem'!$G$4:$H$424,2,FALSE)</f>
        <v>Kombination</v>
      </c>
      <c r="V343" t="s">
        <v>1165</v>
      </c>
      <c r="W343" t="s">
        <v>650</v>
      </c>
      <c r="X343">
        <v>0.8</v>
      </c>
      <c r="Y343" t="s">
        <v>1120</v>
      </c>
      <c r="Z343">
        <v>1</v>
      </c>
      <c r="AA343" t="s">
        <v>282</v>
      </c>
      <c r="AB343" t="s">
        <v>282</v>
      </c>
      <c r="AC343">
        <v>6</v>
      </c>
      <c r="AD343" t="s">
        <v>195</v>
      </c>
      <c r="AE343">
        <v>1</v>
      </c>
      <c r="AF343" t="s">
        <v>282</v>
      </c>
      <c r="AG343" t="s">
        <v>282</v>
      </c>
      <c r="AH343" t="s">
        <v>282</v>
      </c>
      <c r="AI343" t="s">
        <v>282</v>
      </c>
      <c r="AJ343" t="s">
        <v>282</v>
      </c>
      <c r="AK343" t="s">
        <v>282</v>
      </c>
      <c r="AL343" t="s">
        <v>282</v>
      </c>
      <c r="AM343" t="s">
        <v>282</v>
      </c>
      <c r="AN343" t="s">
        <v>282</v>
      </c>
      <c r="AO343" t="s">
        <v>192</v>
      </c>
      <c r="AP343" t="s">
        <v>197</v>
      </c>
      <c r="AQ343" t="s">
        <v>198</v>
      </c>
      <c r="AR343" t="s">
        <v>282</v>
      </c>
      <c r="AS343">
        <v>531.1</v>
      </c>
      <c r="AT343">
        <v>600.79999999999984</v>
      </c>
      <c r="AU343">
        <v>418.47666666666578</v>
      </c>
      <c r="AV343">
        <v>76.448083635502527</v>
      </c>
      <c r="AW343">
        <v>18.26818308519854</v>
      </c>
      <c r="AX343">
        <v>84.092891999052782</v>
      </c>
      <c r="AY343">
        <v>20.095001393718395</v>
      </c>
      <c r="BA343">
        <v>246</v>
      </c>
      <c r="BB343">
        <v>25</v>
      </c>
      <c r="BC343" t="s">
        <v>1066</v>
      </c>
      <c r="BD343" t="s">
        <v>1090</v>
      </c>
      <c r="BE343" t="s">
        <v>741</v>
      </c>
      <c r="BF343">
        <v>1</v>
      </c>
      <c r="BG343" t="s">
        <v>282</v>
      </c>
      <c r="BH343">
        <v>3.83</v>
      </c>
      <c r="BI343">
        <v>5.52</v>
      </c>
      <c r="BJ343">
        <v>0.02</v>
      </c>
      <c r="BK343" t="s">
        <v>282</v>
      </c>
      <c r="BL343" t="s">
        <v>282</v>
      </c>
      <c r="BM343" t="s">
        <v>282</v>
      </c>
      <c r="BN343" t="s">
        <v>282</v>
      </c>
      <c r="BO343" t="s">
        <v>282</v>
      </c>
      <c r="BP343" t="s">
        <v>282</v>
      </c>
      <c r="BQ343" t="s">
        <v>282</v>
      </c>
      <c r="BR343" t="s">
        <v>282</v>
      </c>
      <c r="BS343" t="s">
        <v>282</v>
      </c>
      <c r="BT343" t="s">
        <v>282</v>
      </c>
      <c r="BU343">
        <v>247</v>
      </c>
      <c r="BV343">
        <v>6</v>
      </c>
      <c r="BW343" t="s">
        <v>1068</v>
      </c>
      <c r="BX343" t="s">
        <v>3077</v>
      </c>
      <c r="BY343" t="s">
        <v>741</v>
      </c>
      <c r="BZ343" t="s">
        <v>282</v>
      </c>
      <c r="CA343" t="s">
        <v>3424</v>
      </c>
      <c r="CB343">
        <v>2.77</v>
      </c>
      <c r="CC343">
        <v>3.48</v>
      </c>
      <c r="CD343">
        <v>0.03</v>
      </c>
      <c r="CE343" t="s">
        <v>282</v>
      </c>
      <c r="CF343" t="s">
        <v>282</v>
      </c>
      <c r="CG343" t="s">
        <v>282</v>
      </c>
      <c r="CH343" t="s">
        <v>282</v>
      </c>
      <c r="CI343" t="s">
        <v>282</v>
      </c>
      <c r="CJ343" t="s">
        <v>282</v>
      </c>
      <c r="CK343" t="s">
        <v>282</v>
      </c>
      <c r="CL343" t="s">
        <v>282</v>
      </c>
      <c r="CM343" t="s">
        <v>282</v>
      </c>
      <c r="CN343" t="s">
        <v>282</v>
      </c>
      <c r="CO343">
        <v>248</v>
      </c>
      <c r="CP343">
        <v>13</v>
      </c>
      <c r="CQ343" t="s">
        <v>1069</v>
      </c>
      <c r="CR343" t="s">
        <v>3077</v>
      </c>
      <c r="CS343" t="s">
        <v>741</v>
      </c>
      <c r="CT343">
        <v>1.5</v>
      </c>
      <c r="CU343" t="s">
        <v>282</v>
      </c>
      <c r="CV343">
        <v>2.59</v>
      </c>
      <c r="CW343">
        <v>3.66</v>
      </c>
      <c r="CX343">
        <v>0.06</v>
      </c>
      <c r="CY343" t="s">
        <v>282</v>
      </c>
      <c r="CZ343" t="s">
        <v>282</v>
      </c>
      <c r="DA343" t="s">
        <v>282</v>
      </c>
      <c r="DB343" t="s">
        <v>282</v>
      </c>
      <c r="DC343" t="s">
        <v>282</v>
      </c>
      <c r="DD343" t="s">
        <v>282</v>
      </c>
      <c r="DE343" t="s">
        <v>282</v>
      </c>
      <c r="DF343" t="s">
        <v>282</v>
      </c>
      <c r="DG343" t="s">
        <v>282</v>
      </c>
      <c r="DH343" t="s">
        <v>282</v>
      </c>
      <c r="DJ343">
        <v>3</v>
      </c>
      <c r="DK343">
        <v>3.063333333333333</v>
      </c>
      <c r="DL343">
        <v>4.22</v>
      </c>
      <c r="DM343">
        <v>3.6666666666666667E-2</v>
      </c>
      <c r="DN343">
        <v>12.819335222222193</v>
      </c>
      <c r="DO343">
        <v>17.659715333333295</v>
      </c>
      <c r="DP343">
        <v>0.15344144444444413</v>
      </c>
      <c r="DR343">
        <v>3.4466666666666668</v>
      </c>
      <c r="DS343">
        <v>5.5266666666666664</v>
      </c>
      <c r="DT343">
        <v>2.6666666666666668E-2</v>
      </c>
      <c r="DU343">
        <v>7.0151155555555436</v>
      </c>
      <c r="DV343">
        <v>11.248608888888869</v>
      </c>
      <c r="DW343">
        <v>5.4275555555555466E-2</v>
      </c>
      <c r="DX343">
        <v>203.53333333333296</v>
      </c>
    </row>
    <row r="344" spans="1:128" x14ac:dyDescent="0.25">
      <c r="A344" s="56" t="s">
        <v>3578</v>
      </c>
      <c r="B344" t="s">
        <v>282</v>
      </c>
      <c r="D344">
        <v>0</v>
      </c>
      <c r="E344">
        <v>0</v>
      </c>
      <c r="H344">
        <v>8586</v>
      </c>
      <c r="I344" t="s">
        <v>3425</v>
      </c>
      <c r="J344" t="s">
        <v>3365</v>
      </c>
      <c r="K344" t="s">
        <v>2428</v>
      </c>
      <c r="L344">
        <v>87405574</v>
      </c>
      <c r="N344" t="s">
        <v>282</v>
      </c>
      <c r="O344">
        <v>8581</v>
      </c>
      <c r="P344" t="s">
        <v>957</v>
      </c>
      <c r="Q344" t="s">
        <v>214</v>
      </c>
      <c r="T344">
        <v>12</v>
      </c>
      <c r="U344" s="62" t="str">
        <f>VLOOKUP(A344,'Rettelse til drænsystem'!$G$4:$H$424,2,FALSE)</f>
        <v>Pletdrænet</v>
      </c>
      <c r="V344" t="s">
        <v>1165</v>
      </c>
      <c r="W344" t="s">
        <v>239</v>
      </c>
      <c r="X344">
        <v>5</v>
      </c>
      <c r="Y344" t="s">
        <v>1192</v>
      </c>
      <c r="Z344">
        <v>0.5</v>
      </c>
      <c r="AA344" t="s">
        <v>1120</v>
      </c>
      <c r="AB344">
        <v>0.5</v>
      </c>
      <c r="AC344">
        <v>8</v>
      </c>
      <c r="AD344" t="s">
        <v>242</v>
      </c>
      <c r="AE344">
        <v>0.7</v>
      </c>
      <c r="AF344" t="s">
        <v>282</v>
      </c>
      <c r="AG344">
        <v>4</v>
      </c>
      <c r="AH344" t="s">
        <v>813</v>
      </c>
      <c r="AI344">
        <v>0.3</v>
      </c>
      <c r="AJ344" t="s">
        <v>282</v>
      </c>
      <c r="AK344" t="s">
        <v>282</v>
      </c>
      <c r="AL344" t="s">
        <v>282</v>
      </c>
      <c r="AM344" t="s">
        <v>282</v>
      </c>
      <c r="AN344" t="s">
        <v>3426</v>
      </c>
      <c r="AO344" t="s">
        <v>197</v>
      </c>
      <c r="AP344" t="s">
        <v>197</v>
      </c>
      <c r="AQ344" t="s">
        <v>198</v>
      </c>
      <c r="AR344" t="s">
        <v>282</v>
      </c>
      <c r="AS344">
        <v>517</v>
      </c>
      <c r="AT344">
        <v>528.1</v>
      </c>
      <c r="AU344">
        <v>337.16466666666639</v>
      </c>
      <c r="AV344">
        <v>42.726076981478649</v>
      </c>
      <c r="AW344">
        <v>12.664778664559559</v>
      </c>
      <c r="AX344">
        <v>46.998684679626514</v>
      </c>
      <c r="AY344">
        <v>13.931256531015517</v>
      </c>
      <c r="BA344">
        <v>249</v>
      </c>
      <c r="BB344">
        <v>25</v>
      </c>
      <c r="BC344" t="s">
        <v>1066</v>
      </c>
      <c r="BD344" t="s">
        <v>1090</v>
      </c>
      <c r="BE344" t="s">
        <v>3427</v>
      </c>
      <c r="BF344">
        <v>3</v>
      </c>
      <c r="BG344" t="s">
        <v>282</v>
      </c>
      <c r="BH344">
        <v>13.8</v>
      </c>
      <c r="BI344">
        <v>16.32</v>
      </c>
      <c r="BJ344" t="s">
        <v>3078</v>
      </c>
      <c r="BK344" t="s">
        <v>282</v>
      </c>
      <c r="BL344" t="s">
        <v>282</v>
      </c>
      <c r="BM344" t="s">
        <v>282</v>
      </c>
      <c r="BN344" t="s">
        <v>282</v>
      </c>
      <c r="BO344" t="s">
        <v>282</v>
      </c>
      <c r="BP344" t="s">
        <v>282</v>
      </c>
      <c r="BQ344" t="s">
        <v>282</v>
      </c>
      <c r="BR344" t="s">
        <v>282</v>
      </c>
      <c r="BS344" t="s">
        <v>282</v>
      </c>
      <c r="BT344" t="s">
        <v>282</v>
      </c>
      <c r="BU344">
        <v>250</v>
      </c>
      <c r="BV344" t="s">
        <v>282</v>
      </c>
      <c r="BW344" t="s">
        <v>282</v>
      </c>
      <c r="BX344" t="s">
        <v>3077</v>
      </c>
      <c r="BY344" t="s">
        <v>282</v>
      </c>
      <c r="BZ344" t="s">
        <v>282</v>
      </c>
      <c r="CA344" t="s">
        <v>282</v>
      </c>
      <c r="CB344">
        <v>16.7</v>
      </c>
      <c r="CC344">
        <v>18.32</v>
      </c>
      <c r="CD344" t="s">
        <v>3078</v>
      </c>
      <c r="CE344" t="s">
        <v>282</v>
      </c>
      <c r="CF344" t="s">
        <v>282</v>
      </c>
      <c r="CG344" t="s">
        <v>282</v>
      </c>
      <c r="CH344" t="s">
        <v>282</v>
      </c>
      <c r="CI344" t="s">
        <v>282</v>
      </c>
      <c r="CJ344" t="s">
        <v>282</v>
      </c>
      <c r="CK344" t="s">
        <v>282</v>
      </c>
      <c r="CL344" t="s">
        <v>282</v>
      </c>
      <c r="CM344" t="s">
        <v>282</v>
      </c>
      <c r="CN344" t="s">
        <v>282</v>
      </c>
      <c r="CO344">
        <v>251</v>
      </c>
      <c r="CP344" t="s">
        <v>282</v>
      </c>
      <c r="CQ344" t="s">
        <v>282</v>
      </c>
      <c r="CR344" t="s">
        <v>3077</v>
      </c>
      <c r="CS344" t="s">
        <v>282</v>
      </c>
      <c r="CT344" t="s">
        <v>282</v>
      </c>
      <c r="CU344" t="s">
        <v>282</v>
      </c>
      <c r="CV344">
        <v>8.66</v>
      </c>
      <c r="CW344">
        <v>17.420000000000002</v>
      </c>
      <c r="CX344" t="s">
        <v>3078</v>
      </c>
      <c r="CY344" t="s">
        <v>282</v>
      </c>
      <c r="CZ344" t="s">
        <v>282</v>
      </c>
      <c r="DA344" t="s">
        <v>282</v>
      </c>
      <c r="DB344" t="s">
        <v>282</v>
      </c>
      <c r="DC344" t="s">
        <v>282</v>
      </c>
      <c r="DD344" t="s">
        <v>282</v>
      </c>
      <c r="DE344" t="s">
        <v>282</v>
      </c>
      <c r="DF344" t="s">
        <v>282</v>
      </c>
      <c r="DG344" t="s">
        <v>282</v>
      </c>
      <c r="DH344" t="s">
        <v>282</v>
      </c>
      <c r="DJ344">
        <v>3</v>
      </c>
      <c r="DK344">
        <v>13.053333333333333</v>
      </c>
      <c r="DL344">
        <v>17.353333333333335</v>
      </c>
      <c r="DM344" t="s">
        <v>282</v>
      </c>
      <c r="DN344">
        <v>44.011227822222182</v>
      </c>
      <c r="DO344">
        <v>58.509308488888848</v>
      </c>
      <c r="DP344" t="s">
        <v>282</v>
      </c>
      <c r="DR344" t="s">
        <v>282</v>
      </c>
      <c r="DS344" t="s">
        <v>282</v>
      </c>
      <c r="DT344" t="s">
        <v>282</v>
      </c>
      <c r="DU344" t="s">
        <v>282</v>
      </c>
      <c r="DV344" t="s">
        <v>282</v>
      </c>
      <c r="DW344" t="s">
        <v>282</v>
      </c>
      <c r="DX344" t="s">
        <v>282</v>
      </c>
    </row>
    <row r="345" spans="1:128" x14ac:dyDescent="0.25">
      <c r="A345" s="56" t="s">
        <v>3579</v>
      </c>
      <c r="B345" t="s">
        <v>2657</v>
      </c>
      <c r="D345">
        <v>0</v>
      </c>
      <c r="E345">
        <v>0</v>
      </c>
      <c r="H345">
        <v>5560</v>
      </c>
      <c r="I345" t="s">
        <v>748</v>
      </c>
      <c r="J345" t="s">
        <v>3365</v>
      </c>
      <c r="K345" t="s">
        <v>2428</v>
      </c>
      <c r="L345">
        <v>87405574</v>
      </c>
      <c r="N345" t="s">
        <v>282</v>
      </c>
      <c r="O345">
        <v>5560</v>
      </c>
      <c r="P345" t="s">
        <v>748</v>
      </c>
      <c r="Q345" t="s">
        <v>214</v>
      </c>
      <c r="T345">
        <v>8</v>
      </c>
      <c r="U345" s="62" t="str">
        <f>VLOOKUP(A345,'Rettelse til drænsystem'!$G$4:$H$424,2,FALSE)</f>
        <v>Systematisk drænet</v>
      </c>
      <c r="V345" t="s">
        <v>1104</v>
      </c>
      <c r="W345" t="s">
        <v>239</v>
      </c>
      <c r="X345">
        <v>6</v>
      </c>
      <c r="Y345" t="s">
        <v>1344</v>
      </c>
      <c r="Z345">
        <v>0.5</v>
      </c>
      <c r="AA345" t="s">
        <v>1106</v>
      </c>
      <c r="AB345">
        <v>0.5</v>
      </c>
      <c r="AC345">
        <v>10</v>
      </c>
      <c r="AD345" t="s">
        <v>249</v>
      </c>
      <c r="AE345">
        <v>0.6</v>
      </c>
      <c r="AF345" t="s">
        <v>282</v>
      </c>
      <c r="AG345">
        <v>8</v>
      </c>
      <c r="AH345" t="s">
        <v>242</v>
      </c>
      <c r="AI345">
        <v>0.4</v>
      </c>
      <c r="AJ345" t="s">
        <v>282</v>
      </c>
      <c r="AK345" t="s">
        <v>282</v>
      </c>
      <c r="AL345" t="s">
        <v>282</v>
      </c>
      <c r="AM345" t="s">
        <v>282</v>
      </c>
      <c r="AN345" t="s">
        <v>282</v>
      </c>
      <c r="AO345" t="s">
        <v>192</v>
      </c>
      <c r="AP345" t="s">
        <v>197</v>
      </c>
      <c r="AQ345" t="s">
        <v>198</v>
      </c>
      <c r="AR345" t="s">
        <v>282</v>
      </c>
      <c r="AS345">
        <v>531.09999999999991</v>
      </c>
      <c r="AT345">
        <v>621.39999999999986</v>
      </c>
      <c r="AU345">
        <v>441.55466666666598</v>
      </c>
      <c r="AV345">
        <v>50.650589311021974</v>
      </c>
      <c r="AW345">
        <v>11.462319408326936</v>
      </c>
      <c r="AX345">
        <v>55.715648242124175</v>
      </c>
      <c r="AY345">
        <v>12.608551349159629</v>
      </c>
      <c r="BA345">
        <v>252</v>
      </c>
      <c r="BB345">
        <v>26</v>
      </c>
      <c r="BC345" t="s">
        <v>1066</v>
      </c>
      <c r="BD345" t="s">
        <v>1090</v>
      </c>
      <c r="BE345" t="s">
        <v>750</v>
      </c>
      <c r="BF345">
        <v>4</v>
      </c>
      <c r="BG345" t="s">
        <v>282</v>
      </c>
      <c r="BH345">
        <v>13.01</v>
      </c>
      <c r="BI345">
        <v>16.559999999999999</v>
      </c>
      <c r="BJ345">
        <v>0.01</v>
      </c>
      <c r="BK345" t="s">
        <v>282</v>
      </c>
      <c r="BL345" t="s">
        <v>282</v>
      </c>
      <c r="BM345" t="s">
        <v>282</v>
      </c>
      <c r="BN345" t="s">
        <v>282</v>
      </c>
      <c r="BO345" t="s">
        <v>282</v>
      </c>
      <c r="BP345" t="s">
        <v>282</v>
      </c>
      <c r="BQ345" t="s">
        <v>282</v>
      </c>
      <c r="BR345" t="s">
        <v>282</v>
      </c>
      <c r="BS345" t="s">
        <v>282</v>
      </c>
      <c r="BT345" t="s">
        <v>282</v>
      </c>
      <c r="BU345">
        <v>253</v>
      </c>
      <c r="BV345">
        <v>7</v>
      </c>
      <c r="BW345" t="s">
        <v>1068</v>
      </c>
      <c r="BX345" t="s">
        <v>3077</v>
      </c>
      <c r="BY345" t="s">
        <v>750</v>
      </c>
      <c r="BZ345">
        <v>7</v>
      </c>
      <c r="CA345" t="s">
        <v>282</v>
      </c>
      <c r="CB345">
        <v>22.02</v>
      </c>
      <c r="CC345">
        <v>23.08</v>
      </c>
      <c r="CD345">
        <v>0.03</v>
      </c>
      <c r="CE345" t="s">
        <v>282</v>
      </c>
      <c r="CF345" t="s">
        <v>282</v>
      </c>
      <c r="CG345" t="s">
        <v>282</v>
      </c>
      <c r="CH345" t="s">
        <v>282</v>
      </c>
      <c r="CI345" t="s">
        <v>282</v>
      </c>
      <c r="CJ345" t="s">
        <v>282</v>
      </c>
      <c r="CK345" t="s">
        <v>282</v>
      </c>
      <c r="CL345" t="s">
        <v>282</v>
      </c>
      <c r="CM345" t="s">
        <v>282</v>
      </c>
      <c r="CN345" t="s">
        <v>282</v>
      </c>
      <c r="CO345">
        <v>254</v>
      </c>
      <c r="CP345">
        <v>11</v>
      </c>
      <c r="CQ345" t="s">
        <v>1069</v>
      </c>
      <c r="CR345" t="s">
        <v>3077</v>
      </c>
      <c r="CS345" t="s">
        <v>750</v>
      </c>
      <c r="CT345">
        <v>7</v>
      </c>
      <c r="CU345" t="s">
        <v>282</v>
      </c>
      <c r="CV345">
        <v>11.19</v>
      </c>
      <c r="CW345">
        <v>12.71</v>
      </c>
      <c r="CX345">
        <v>0.02</v>
      </c>
      <c r="CY345" t="s">
        <v>282</v>
      </c>
      <c r="CZ345" t="s">
        <v>282</v>
      </c>
      <c r="DA345" t="s">
        <v>282</v>
      </c>
      <c r="DB345" t="s">
        <v>282</v>
      </c>
      <c r="DC345" t="s">
        <v>282</v>
      </c>
      <c r="DD345" t="s">
        <v>282</v>
      </c>
      <c r="DE345" t="s">
        <v>282</v>
      </c>
      <c r="DF345" t="s">
        <v>282</v>
      </c>
      <c r="DG345" t="s">
        <v>282</v>
      </c>
      <c r="DH345" t="s">
        <v>282</v>
      </c>
      <c r="DJ345">
        <v>3</v>
      </c>
      <c r="DK345">
        <v>15.406666666666666</v>
      </c>
      <c r="DL345">
        <v>17.45</v>
      </c>
      <c r="DM345">
        <v>0.02</v>
      </c>
      <c r="DN345">
        <v>68.028855644444334</v>
      </c>
      <c r="DO345">
        <v>77.051289333333202</v>
      </c>
      <c r="DP345">
        <v>8.8310933333333189E-2</v>
      </c>
      <c r="DR345">
        <v>6.956666666666667</v>
      </c>
      <c r="DS345">
        <v>7.8999999999999995</v>
      </c>
      <c r="DT345">
        <v>0.01</v>
      </c>
      <c r="DU345">
        <v>23.991085311111078</v>
      </c>
      <c r="DV345">
        <v>27.244308666666626</v>
      </c>
      <c r="DW345">
        <v>3.4486466666666618E-2</v>
      </c>
      <c r="DX345">
        <v>344.86466666666615</v>
      </c>
    </row>
    <row r="346" spans="1:128" x14ac:dyDescent="0.25">
      <c r="A346" s="56" t="s">
        <v>3580</v>
      </c>
      <c r="B346" t="s">
        <v>282</v>
      </c>
      <c r="D346">
        <v>0</v>
      </c>
      <c r="E346">
        <v>0</v>
      </c>
      <c r="H346">
        <v>4690</v>
      </c>
      <c r="I346" t="s">
        <v>1809</v>
      </c>
      <c r="J346" t="s">
        <v>3365</v>
      </c>
      <c r="K346" t="s">
        <v>2428</v>
      </c>
      <c r="L346">
        <v>87405574</v>
      </c>
      <c r="N346" t="s">
        <v>282</v>
      </c>
      <c r="O346">
        <v>4690</v>
      </c>
      <c r="P346" t="s">
        <v>1809</v>
      </c>
      <c r="Q346" t="s">
        <v>191</v>
      </c>
      <c r="T346">
        <v>12</v>
      </c>
      <c r="U346" s="62" t="str">
        <f>VLOOKUP(A346,'Rettelse til drænsystem'!$G$4:$H$424,2,FALSE)</f>
        <v>Kombination</v>
      </c>
      <c r="V346" t="s">
        <v>1058</v>
      </c>
      <c r="W346" t="s">
        <v>239</v>
      </c>
      <c r="X346">
        <v>10</v>
      </c>
      <c r="Y346" t="s">
        <v>1088</v>
      </c>
      <c r="Z346">
        <v>0.5</v>
      </c>
      <c r="AA346" t="s">
        <v>1344</v>
      </c>
      <c r="AB346">
        <v>0.5</v>
      </c>
      <c r="AC346">
        <v>5</v>
      </c>
      <c r="AD346" t="s">
        <v>304</v>
      </c>
      <c r="AE346">
        <v>0.33</v>
      </c>
      <c r="AF346" t="s">
        <v>282</v>
      </c>
      <c r="AG346">
        <v>4</v>
      </c>
      <c r="AH346" t="s">
        <v>813</v>
      </c>
      <c r="AI346">
        <v>0.33</v>
      </c>
      <c r="AJ346" t="s">
        <v>282</v>
      </c>
      <c r="AK346">
        <v>6</v>
      </c>
      <c r="AL346" t="s">
        <v>195</v>
      </c>
      <c r="AM346">
        <v>0.34</v>
      </c>
      <c r="AN346" t="s">
        <v>282</v>
      </c>
      <c r="AO346" t="s">
        <v>197</v>
      </c>
      <c r="AP346" t="s">
        <v>197</v>
      </c>
      <c r="AQ346" t="s">
        <v>198</v>
      </c>
      <c r="AR346" t="s">
        <v>282</v>
      </c>
      <c r="AS346">
        <v>504.90000000000009</v>
      </c>
      <c r="AT346">
        <v>504.90000000000049</v>
      </c>
      <c r="AU346">
        <v>309.84333333333348</v>
      </c>
      <c r="AV346">
        <v>20.804884725030668</v>
      </c>
      <c r="AW346">
        <v>6.6865600502339353</v>
      </c>
      <c r="AX346">
        <v>22.885373197533738</v>
      </c>
      <c r="AY346">
        <v>7.3552160552573298</v>
      </c>
      <c r="BA346">
        <v>255</v>
      </c>
      <c r="BB346">
        <v>25</v>
      </c>
      <c r="BC346" t="s">
        <v>1066</v>
      </c>
      <c r="BD346" t="s">
        <v>1090</v>
      </c>
      <c r="BE346" t="s">
        <v>3428</v>
      </c>
      <c r="BF346">
        <v>3</v>
      </c>
      <c r="BG346" t="s">
        <v>282</v>
      </c>
      <c r="BH346">
        <v>2</v>
      </c>
      <c r="BI346">
        <v>2.73</v>
      </c>
      <c r="BJ346">
        <v>0.02</v>
      </c>
      <c r="BK346" t="s">
        <v>282</v>
      </c>
      <c r="BL346" t="s">
        <v>282</v>
      </c>
      <c r="BM346" t="s">
        <v>282</v>
      </c>
      <c r="BN346" t="s">
        <v>282</v>
      </c>
      <c r="BO346" t="s">
        <v>282</v>
      </c>
      <c r="BP346" t="s">
        <v>282</v>
      </c>
      <c r="BQ346" t="s">
        <v>282</v>
      </c>
      <c r="BR346" t="s">
        <v>282</v>
      </c>
      <c r="BS346" t="s">
        <v>282</v>
      </c>
      <c r="BT346" t="s">
        <v>282</v>
      </c>
      <c r="BU346">
        <v>256</v>
      </c>
      <c r="BV346">
        <v>7</v>
      </c>
      <c r="BW346" t="s">
        <v>1068</v>
      </c>
      <c r="BX346" t="s">
        <v>3077</v>
      </c>
      <c r="BY346" t="s">
        <v>3428</v>
      </c>
      <c r="BZ346" t="s">
        <v>282</v>
      </c>
      <c r="CA346" t="s">
        <v>3429</v>
      </c>
      <c r="CB346" t="s">
        <v>282</v>
      </c>
      <c r="CC346" t="s">
        <v>282</v>
      </c>
      <c r="CD346" t="s">
        <v>282</v>
      </c>
      <c r="CE346" t="s">
        <v>282</v>
      </c>
      <c r="CF346" t="s">
        <v>282</v>
      </c>
      <c r="CG346" t="s">
        <v>282</v>
      </c>
      <c r="CH346" t="s">
        <v>282</v>
      </c>
      <c r="CI346" t="s">
        <v>282</v>
      </c>
      <c r="CJ346" t="s">
        <v>282</v>
      </c>
      <c r="CK346" t="s">
        <v>282</v>
      </c>
      <c r="CL346" t="s">
        <v>282</v>
      </c>
      <c r="CM346" t="s">
        <v>282</v>
      </c>
      <c r="CN346" t="s">
        <v>282</v>
      </c>
      <c r="CO346">
        <v>257</v>
      </c>
      <c r="CP346">
        <v>10</v>
      </c>
      <c r="CQ346" t="s">
        <v>1069</v>
      </c>
      <c r="CR346" t="s">
        <v>3077</v>
      </c>
      <c r="CS346" t="s">
        <v>3428</v>
      </c>
      <c r="CT346">
        <v>2</v>
      </c>
      <c r="CU346" t="s">
        <v>282</v>
      </c>
      <c r="CV346">
        <v>0.22</v>
      </c>
      <c r="CW346">
        <v>1</v>
      </c>
      <c r="CX346">
        <v>0.04</v>
      </c>
      <c r="CY346" t="s">
        <v>282</v>
      </c>
      <c r="CZ346" t="s">
        <v>282</v>
      </c>
      <c r="DA346" t="s">
        <v>282</v>
      </c>
      <c r="DB346" t="s">
        <v>282</v>
      </c>
      <c r="DC346" t="s">
        <v>282</v>
      </c>
      <c r="DD346" t="s">
        <v>282</v>
      </c>
      <c r="DE346" t="s">
        <v>282</v>
      </c>
      <c r="DF346" t="s">
        <v>282</v>
      </c>
      <c r="DG346" t="s">
        <v>282</v>
      </c>
      <c r="DH346" t="s">
        <v>282</v>
      </c>
      <c r="DJ346">
        <v>3</v>
      </c>
      <c r="DK346">
        <v>1.1100000000000001</v>
      </c>
      <c r="DL346">
        <v>1.865</v>
      </c>
      <c r="DM346">
        <v>0.03</v>
      </c>
      <c r="DN346">
        <v>3.4392610000000019</v>
      </c>
      <c r="DO346">
        <v>5.7785781666666693</v>
      </c>
      <c r="DP346">
        <v>9.2953000000000049E-2</v>
      </c>
      <c r="DR346" t="s">
        <v>282</v>
      </c>
      <c r="DS346" t="s">
        <v>282</v>
      </c>
      <c r="DT346" t="s">
        <v>282</v>
      </c>
      <c r="DU346" t="s">
        <v>282</v>
      </c>
      <c r="DV346" t="s">
        <v>282</v>
      </c>
      <c r="DW346" t="s">
        <v>282</v>
      </c>
      <c r="DX346" t="s">
        <v>282</v>
      </c>
    </row>
    <row r="347" spans="1:128" x14ac:dyDescent="0.25">
      <c r="A347" s="56" t="s">
        <v>3581</v>
      </c>
      <c r="B347" t="s">
        <v>2432</v>
      </c>
      <c r="D347">
        <v>0</v>
      </c>
      <c r="E347">
        <v>0</v>
      </c>
      <c r="H347">
        <v>4060</v>
      </c>
      <c r="I347" t="s">
        <v>883</v>
      </c>
      <c r="J347" t="s">
        <v>3365</v>
      </c>
      <c r="K347" t="s">
        <v>2428</v>
      </c>
      <c r="L347">
        <v>87405574</v>
      </c>
      <c r="N347" t="s">
        <v>282</v>
      </c>
      <c r="O347">
        <v>4060</v>
      </c>
      <c r="P347" t="s">
        <v>883</v>
      </c>
      <c r="Q347" t="s">
        <v>214</v>
      </c>
      <c r="T347">
        <v>13</v>
      </c>
      <c r="U347" s="62" t="str">
        <f>VLOOKUP(A347,'Rettelse til drænsystem'!$G$4:$H$424,2,FALSE)</f>
        <v>Kombination</v>
      </c>
      <c r="V347" t="s">
        <v>1165</v>
      </c>
      <c r="W347" t="s">
        <v>650</v>
      </c>
      <c r="X347">
        <v>7</v>
      </c>
      <c r="Y347" t="s">
        <v>1095</v>
      </c>
      <c r="Z347">
        <v>0.6</v>
      </c>
      <c r="AA347" t="s">
        <v>1064</v>
      </c>
      <c r="AB347">
        <v>0.4</v>
      </c>
      <c r="AC347">
        <v>3</v>
      </c>
      <c r="AD347" t="s">
        <v>253</v>
      </c>
      <c r="AE347">
        <v>0.34</v>
      </c>
      <c r="AF347" t="s">
        <v>282</v>
      </c>
      <c r="AG347">
        <v>3</v>
      </c>
      <c r="AH347" t="s">
        <v>253</v>
      </c>
      <c r="AI347">
        <v>0.33</v>
      </c>
      <c r="AJ347" t="s">
        <v>282</v>
      </c>
      <c r="AK347">
        <v>3</v>
      </c>
      <c r="AL347" t="s">
        <v>253</v>
      </c>
      <c r="AM347">
        <v>0.33</v>
      </c>
      <c r="AN347" t="s">
        <v>282</v>
      </c>
      <c r="AO347" t="s">
        <v>197</v>
      </c>
      <c r="AP347" t="s">
        <v>197</v>
      </c>
      <c r="AQ347" t="s">
        <v>198</v>
      </c>
      <c r="AR347" t="s">
        <v>282</v>
      </c>
      <c r="AS347">
        <v>486.30000000000007</v>
      </c>
      <c r="AT347">
        <v>472.40000000000015</v>
      </c>
      <c r="AU347">
        <v>256.65466666666651</v>
      </c>
      <c r="AV347">
        <v>18.587894301804791</v>
      </c>
      <c r="AW347">
        <v>7.2381775724560899</v>
      </c>
      <c r="AX347">
        <v>20.446683731985271</v>
      </c>
      <c r="AY347">
        <v>7.9619953297016997</v>
      </c>
      <c r="BA347">
        <v>258</v>
      </c>
      <c r="BB347">
        <v>25</v>
      </c>
      <c r="BC347" t="s">
        <v>1066</v>
      </c>
      <c r="BD347" t="s">
        <v>1090</v>
      </c>
      <c r="BE347" t="s">
        <v>2435</v>
      </c>
      <c r="BF347">
        <v>5</v>
      </c>
      <c r="BG347" t="s">
        <v>282</v>
      </c>
      <c r="BH347">
        <v>1.7</v>
      </c>
      <c r="BI347">
        <v>3.04</v>
      </c>
      <c r="BJ347" t="s">
        <v>3078</v>
      </c>
      <c r="BK347" t="s">
        <v>282</v>
      </c>
      <c r="BL347" t="s">
        <v>282</v>
      </c>
      <c r="BM347" t="s">
        <v>282</v>
      </c>
      <c r="BN347" t="s">
        <v>282</v>
      </c>
      <c r="BO347" t="s">
        <v>282</v>
      </c>
      <c r="BP347" t="s">
        <v>282</v>
      </c>
      <c r="BQ347" t="s">
        <v>282</v>
      </c>
      <c r="BR347" t="s">
        <v>282</v>
      </c>
      <c r="BS347" t="s">
        <v>282</v>
      </c>
      <c r="BT347" t="s">
        <v>282</v>
      </c>
      <c r="BU347">
        <v>259</v>
      </c>
      <c r="BV347">
        <v>6</v>
      </c>
      <c r="BW347" t="s">
        <v>1068</v>
      </c>
      <c r="BX347" t="s">
        <v>3077</v>
      </c>
      <c r="BY347" t="s">
        <v>2435</v>
      </c>
      <c r="BZ347">
        <v>5</v>
      </c>
      <c r="CA347" t="s">
        <v>282</v>
      </c>
      <c r="CB347">
        <v>3.91</v>
      </c>
      <c r="CC347">
        <v>4.33</v>
      </c>
      <c r="CD347">
        <v>0.01</v>
      </c>
      <c r="CE347" t="s">
        <v>282</v>
      </c>
      <c r="CF347" t="s">
        <v>282</v>
      </c>
      <c r="CG347" t="s">
        <v>282</v>
      </c>
      <c r="CH347" t="s">
        <v>282</v>
      </c>
      <c r="CI347" t="s">
        <v>282</v>
      </c>
      <c r="CJ347" t="s">
        <v>282</v>
      </c>
      <c r="CK347" t="s">
        <v>282</v>
      </c>
      <c r="CL347" t="s">
        <v>282</v>
      </c>
      <c r="CM347" t="s">
        <v>282</v>
      </c>
      <c r="CN347" t="s">
        <v>282</v>
      </c>
      <c r="CO347">
        <v>260</v>
      </c>
      <c r="CP347">
        <v>10</v>
      </c>
      <c r="CQ347" t="s">
        <v>1069</v>
      </c>
      <c r="CR347" t="s">
        <v>3077</v>
      </c>
      <c r="CS347" t="s">
        <v>2435</v>
      </c>
      <c r="CT347" t="s">
        <v>282</v>
      </c>
      <c r="CU347" t="s">
        <v>282</v>
      </c>
      <c r="CV347">
        <v>2.66</v>
      </c>
      <c r="CW347">
        <v>3.33</v>
      </c>
      <c r="CX347">
        <v>0.04</v>
      </c>
      <c r="CY347" t="s">
        <v>282</v>
      </c>
      <c r="CZ347" t="s">
        <v>282</v>
      </c>
      <c r="DA347" t="s">
        <v>282</v>
      </c>
      <c r="DB347" t="s">
        <v>282</v>
      </c>
      <c r="DC347" t="s">
        <v>282</v>
      </c>
      <c r="DD347" t="s">
        <v>282</v>
      </c>
      <c r="DE347" t="s">
        <v>282</v>
      </c>
      <c r="DF347" t="s">
        <v>282</v>
      </c>
      <c r="DG347" t="s">
        <v>282</v>
      </c>
      <c r="DH347" t="s">
        <v>282</v>
      </c>
      <c r="DJ347">
        <v>3</v>
      </c>
      <c r="DK347">
        <v>2.7566666666666664</v>
      </c>
      <c r="DL347">
        <v>3.5666666666666664</v>
      </c>
      <c r="DM347">
        <v>2.5000000000000001E-2</v>
      </c>
      <c r="DN347">
        <v>7.07511364444444</v>
      </c>
      <c r="DO347">
        <v>9.154016444444439</v>
      </c>
      <c r="DP347">
        <v>6.4163666666666633E-2</v>
      </c>
      <c r="DR347">
        <v>1.9333333333333336</v>
      </c>
      <c r="DS347">
        <v>2.5</v>
      </c>
      <c r="DT347">
        <v>0.02</v>
      </c>
      <c r="DU347">
        <v>2.9581449999999938</v>
      </c>
      <c r="DV347">
        <v>3.8251874999999917</v>
      </c>
      <c r="DW347">
        <v>3.0601499999999931E-2</v>
      </c>
      <c r="DX347">
        <v>153.00749999999965</v>
      </c>
    </row>
    <row r="348" spans="1:128" x14ac:dyDescent="0.25">
      <c r="A348" s="56" t="s">
        <v>3582</v>
      </c>
      <c r="B348" t="s">
        <v>2583</v>
      </c>
      <c r="D348">
        <v>0</v>
      </c>
      <c r="E348">
        <v>0</v>
      </c>
      <c r="H348">
        <v>8472</v>
      </c>
      <c r="I348" t="s">
        <v>1363</v>
      </c>
      <c r="J348" t="s">
        <v>3365</v>
      </c>
      <c r="K348" t="s">
        <v>2428</v>
      </c>
      <c r="L348">
        <v>87405574</v>
      </c>
      <c r="N348" t="s">
        <v>282</v>
      </c>
      <c r="O348">
        <v>8444</v>
      </c>
      <c r="P348" t="s">
        <v>865</v>
      </c>
      <c r="Q348" t="s">
        <v>214</v>
      </c>
      <c r="T348">
        <v>15</v>
      </c>
      <c r="U348" s="62" t="str">
        <f>VLOOKUP(A348,'Rettelse til drænsystem'!$G$4:$H$424,2,FALSE)</f>
        <v>Systematisk drænet</v>
      </c>
      <c r="V348" t="s">
        <v>1058</v>
      </c>
      <c r="W348" t="s">
        <v>239</v>
      </c>
      <c r="X348">
        <v>100</v>
      </c>
      <c r="Y348" t="s">
        <v>1106</v>
      </c>
      <c r="Z348">
        <v>0.8</v>
      </c>
      <c r="AA348" t="s">
        <v>1207</v>
      </c>
      <c r="AB348">
        <v>0.2</v>
      </c>
      <c r="AC348">
        <v>8</v>
      </c>
      <c r="AD348" t="s">
        <v>242</v>
      </c>
      <c r="AE348">
        <v>0.8</v>
      </c>
      <c r="AF348" t="s">
        <v>282</v>
      </c>
      <c r="AG348">
        <v>3</v>
      </c>
      <c r="AH348" t="s">
        <v>253</v>
      </c>
      <c r="AI348">
        <v>0.1</v>
      </c>
      <c r="AJ348" t="s">
        <v>282</v>
      </c>
      <c r="AK348">
        <v>3</v>
      </c>
      <c r="AL348" t="s">
        <v>253</v>
      </c>
      <c r="AM348">
        <v>0.1</v>
      </c>
      <c r="AN348" t="s">
        <v>3430</v>
      </c>
      <c r="AO348" t="s">
        <v>197</v>
      </c>
      <c r="AP348" t="s">
        <v>197</v>
      </c>
      <c r="AQ348" t="s">
        <v>198</v>
      </c>
      <c r="AR348" t="s">
        <v>282</v>
      </c>
      <c r="AS348">
        <v>483.30000000000018</v>
      </c>
      <c r="AT348">
        <v>524.70000000000039</v>
      </c>
      <c r="AU348">
        <v>254.04199999999989</v>
      </c>
      <c r="AV348">
        <v>28.443035429221929</v>
      </c>
      <c r="AW348">
        <v>11.233181434899372</v>
      </c>
      <c r="AX348">
        <v>31.287338972144124</v>
      </c>
      <c r="AY348">
        <v>12.356499578389309</v>
      </c>
      <c r="BA348">
        <v>261</v>
      </c>
      <c r="BB348">
        <v>25</v>
      </c>
      <c r="BC348" t="s">
        <v>1066</v>
      </c>
      <c r="BD348" t="s">
        <v>1090</v>
      </c>
      <c r="BE348" t="s">
        <v>2587</v>
      </c>
      <c r="BF348">
        <v>5</v>
      </c>
      <c r="BG348" t="s">
        <v>282</v>
      </c>
      <c r="BH348">
        <v>2.84</v>
      </c>
      <c r="BI348">
        <v>4.76</v>
      </c>
      <c r="BJ348">
        <v>0.02</v>
      </c>
      <c r="BK348" t="s">
        <v>282</v>
      </c>
      <c r="BL348" t="s">
        <v>282</v>
      </c>
      <c r="BM348" t="s">
        <v>282</v>
      </c>
      <c r="BN348" t="s">
        <v>282</v>
      </c>
      <c r="BO348" t="s">
        <v>282</v>
      </c>
      <c r="BP348" t="s">
        <v>282</v>
      </c>
      <c r="BQ348" t="s">
        <v>282</v>
      </c>
      <c r="BR348" t="s">
        <v>282</v>
      </c>
      <c r="BS348" t="s">
        <v>282</v>
      </c>
      <c r="BT348" t="s">
        <v>282</v>
      </c>
      <c r="BU348">
        <v>262</v>
      </c>
      <c r="BV348">
        <v>7</v>
      </c>
      <c r="BW348" t="s">
        <v>1068</v>
      </c>
      <c r="BX348" t="s">
        <v>3077</v>
      </c>
      <c r="BY348" t="s">
        <v>2587</v>
      </c>
      <c r="BZ348">
        <v>7</v>
      </c>
      <c r="CA348" t="s">
        <v>282</v>
      </c>
      <c r="CB348">
        <v>4.95</v>
      </c>
      <c r="CC348">
        <v>5.53</v>
      </c>
      <c r="CD348">
        <v>0.03</v>
      </c>
      <c r="CE348" t="s">
        <v>282</v>
      </c>
      <c r="CF348" t="s">
        <v>282</v>
      </c>
      <c r="CG348" t="s">
        <v>282</v>
      </c>
      <c r="CH348" t="s">
        <v>282</v>
      </c>
      <c r="CI348" t="s">
        <v>282</v>
      </c>
      <c r="CJ348" t="s">
        <v>282</v>
      </c>
      <c r="CK348" t="s">
        <v>282</v>
      </c>
      <c r="CL348" t="s">
        <v>282</v>
      </c>
      <c r="CM348" t="s">
        <v>282</v>
      </c>
      <c r="CN348" t="s">
        <v>282</v>
      </c>
      <c r="CO348">
        <v>263</v>
      </c>
      <c r="CP348">
        <v>11</v>
      </c>
      <c r="CQ348" t="s">
        <v>1069</v>
      </c>
      <c r="CR348" t="s">
        <v>3077</v>
      </c>
      <c r="CS348" t="s">
        <v>2587</v>
      </c>
      <c r="CT348">
        <v>5</v>
      </c>
      <c r="CU348" t="s">
        <v>282</v>
      </c>
      <c r="CV348">
        <v>3.35</v>
      </c>
      <c r="CW348">
        <v>4.1500000000000004</v>
      </c>
      <c r="CX348">
        <v>0.03</v>
      </c>
      <c r="CY348" t="s">
        <v>282</v>
      </c>
      <c r="CZ348" t="s">
        <v>282</v>
      </c>
      <c r="DA348" t="s">
        <v>282</v>
      </c>
      <c r="DB348" t="s">
        <v>282</v>
      </c>
      <c r="DC348" t="s">
        <v>282</v>
      </c>
      <c r="DD348" t="s">
        <v>282</v>
      </c>
      <c r="DE348" t="s">
        <v>282</v>
      </c>
      <c r="DF348" t="s">
        <v>282</v>
      </c>
      <c r="DG348" t="s">
        <v>282</v>
      </c>
      <c r="DH348" t="s">
        <v>282</v>
      </c>
      <c r="DJ348">
        <v>3</v>
      </c>
      <c r="DK348">
        <v>3.7133333333333334</v>
      </c>
      <c r="DL348">
        <v>4.8133333333333335</v>
      </c>
      <c r="DM348">
        <v>2.6666666666666668E-2</v>
      </c>
      <c r="DN348">
        <v>9.4334262666666628</v>
      </c>
      <c r="DO348">
        <v>12.227888266666662</v>
      </c>
      <c r="DP348">
        <v>6.7744533333333315E-2</v>
      </c>
      <c r="DR348">
        <v>3.1066666666666669</v>
      </c>
      <c r="DS348">
        <v>3.3933333333333331</v>
      </c>
      <c r="DT348">
        <v>3.3333333333333333E-2</v>
      </c>
      <c r="DU348">
        <v>6.1767885777777591</v>
      </c>
      <c r="DV348">
        <v>6.746749755555534</v>
      </c>
      <c r="DW348">
        <v>6.6274555555555351E-2</v>
      </c>
      <c r="DX348">
        <v>198.82366666666604</v>
      </c>
    </row>
    <row r="349" spans="1:128" x14ac:dyDescent="0.25">
      <c r="A349" s="56" t="s">
        <v>3583</v>
      </c>
      <c r="B349" t="s">
        <v>2991</v>
      </c>
      <c r="D349">
        <v>0</v>
      </c>
      <c r="E349">
        <v>0</v>
      </c>
      <c r="H349">
        <v>8800</v>
      </c>
      <c r="I349" t="s">
        <v>753</v>
      </c>
      <c r="J349" t="s">
        <v>3365</v>
      </c>
      <c r="K349" t="s">
        <v>2428</v>
      </c>
      <c r="L349">
        <v>87405574</v>
      </c>
      <c r="N349" t="s">
        <v>282</v>
      </c>
      <c r="O349">
        <v>8800</v>
      </c>
      <c r="P349" t="s">
        <v>753</v>
      </c>
      <c r="Q349" t="s">
        <v>191</v>
      </c>
      <c r="T349">
        <v>12</v>
      </c>
      <c r="U349" s="62" t="str">
        <f>VLOOKUP(A349,'Rettelse til drænsystem'!$G$4:$H$424,2,FALSE)</f>
        <v>Pletdrænet</v>
      </c>
      <c r="V349" t="s">
        <v>1165</v>
      </c>
      <c r="W349" t="s">
        <v>239</v>
      </c>
      <c r="X349">
        <v>5</v>
      </c>
      <c r="Y349" t="s">
        <v>1064</v>
      </c>
      <c r="Z349">
        <v>0.8</v>
      </c>
      <c r="AA349" t="s">
        <v>1344</v>
      </c>
      <c r="AB349">
        <v>0.2</v>
      </c>
      <c r="AC349">
        <v>6</v>
      </c>
      <c r="AD349" t="s">
        <v>195</v>
      </c>
      <c r="AE349">
        <v>1</v>
      </c>
      <c r="AF349" t="s">
        <v>282</v>
      </c>
      <c r="AG349" t="s">
        <v>282</v>
      </c>
      <c r="AH349" t="s">
        <v>282</v>
      </c>
      <c r="AI349" t="s">
        <v>282</v>
      </c>
      <c r="AJ349" t="s">
        <v>282</v>
      </c>
      <c r="AK349" t="s">
        <v>282</v>
      </c>
      <c r="AL349" t="s">
        <v>282</v>
      </c>
      <c r="AM349" t="s">
        <v>282</v>
      </c>
      <c r="AN349" t="s">
        <v>282</v>
      </c>
      <c r="AO349" t="s">
        <v>192</v>
      </c>
      <c r="AP349" t="s">
        <v>197</v>
      </c>
      <c r="AQ349" t="s">
        <v>198</v>
      </c>
      <c r="AR349" t="s">
        <v>282</v>
      </c>
      <c r="AS349">
        <v>564.6</v>
      </c>
      <c r="AT349">
        <v>714.39999999999975</v>
      </c>
      <c r="AU349">
        <v>592.3599999999991</v>
      </c>
      <c r="AV349">
        <v>75.746753995879871</v>
      </c>
      <c r="AW349">
        <v>12.722912794835429</v>
      </c>
      <c r="AX349">
        <v>83.32142939546786</v>
      </c>
      <c r="AY349">
        <v>13.995204074318973</v>
      </c>
      <c r="BA349">
        <v>264</v>
      </c>
      <c r="BB349">
        <v>26</v>
      </c>
      <c r="BC349" t="s">
        <v>1066</v>
      </c>
      <c r="BD349" t="s">
        <v>1090</v>
      </c>
      <c r="BE349" t="s">
        <v>2992</v>
      </c>
      <c r="BF349">
        <v>1</v>
      </c>
      <c r="BG349" t="s">
        <v>282</v>
      </c>
      <c r="BH349">
        <v>7.88</v>
      </c>
      <c r="BI349">
        <v>10.61</v>
      </c>
      <c r="BJ349">
        <v>7.0000000000000007E-2</v>
      </c>
      <c r="BK349" t="s">
        <v>282</v>
      </c>
      <c r="BL349" t="s">
        <v>282</v>
      </c>
      <c r="BM349" t="s">
        <v>282</v>
      </c>
      <c r="BN349" t="s">
        <v>282</v>
      </c>
      <c r="BO349" t="s">
        <v>282</v>
      </c>
      <c r="BP349" t="s">
        <v>282</v>
      </c>
      <c r="BQ349" t="s">
        <v>282</v>
      </c>
      <c r="BR349" t="s">
        <v>282</v>
      </c>
      <c r="BS349" t="s">
        <v>282</v>
      </c>
      <c r="BT349" t="s">
        <v>282</v>
      </c>
      <c r="BU349">
        <v>265</v>
      </c>
      <c r="BV349">
        <v>7</v>
      </c>
      <c r="BW349" t="s">
        <v>1068</v>
      </c>
      <c r="BX349" t="s">
        <v>3077</v>
      </c>
      <c r="BY349" t="s">
        <v>2992</v>
      </c>
      <c r="BZ349">
        <v>1.2</v>
      </c>
      <c r="CA349" t="s">
        <v>282</v>
      </c>
      <c r="CB349">
        <v>5.51</v>
      </c>
      <c r="CC349">
        <v>8.91</v>
      </c>
      <c r="CD349">
        <v>0.1</v>
      </c>
      <c r="CE349" t="s">
        <v>282</v>
      </c>
      <c r="CF349" t="s">
        <v>282</v>
      </c>
      <c r="CG349" t="s">
        <v>282</v>
      </c>
      <c r="CH349" t="s">
        <v>282</v>
      </c>
      <c r="CI349" t="s">
        <v>282</v>
      </c>
      <c r="CJ349" t="s">
        <v>282</v>
      </c>
      <c r="CK349" t="s">
        <v>282</v>
      </c>
      <c r="CL349" t="s">
        <v>282</v>
      </c>
      <c r="CM349" t="s">
        <v>282</v>
      </c>
      <c r="CN349" t="s">
        <v>282</v>
      </c>
      <c r="CO349">
        <v>266</v>
      </c>
      <c r="CP349" t="s">
        <v>282</v>
      </c>
      <c r="CQ349" t="s">
        <v>282</v>
      </c>
      <c r="CR349" t="s">
        <v>3077</v>
      </c>
      <c r="CS349" t="s">
        <v>282</v>
      </c>
      <c r="CT349" t="s">
        <v>282</v>
      </c>
      <c r="CU349" t="s">
        <v>282</v>
      </c>
      <c r="CV349">
        <v>4.57</v>
      </c>
      <c r="CW349">
        <v>6.72</v>
      </c>
      <c r="CX349">
        <v>0.12</v>
      </c>
      <c r="CY349" t="s">
        <v>282</v>
      </c>
      <c r="CZ349" t="s">
        <v>282</v>
      </c>
      <c r="DA349" t="s">
        <v>282</v>
      </c>
      <c r="DB349" t="s">
        <v>282</v>
      </c>
      <c r="DC349" t="s">
        <v>282</v>
      </c>
      <c r="DD349" t="s">
        <v>282</v>
      </c>
      <c r="DE349" t="s">
        <v>282</v>
      </c>
      <c r="DF349" t="s">
        <v>282</v>
      </c>
      <c r="DG349" t="s">
        <v>282</v>
      </c>
      <c r="DH349" t="s">
        <v>282</v>
      </c>
      <c r="DJ349">
        <v>3</v>
      </c>
      <c r="DK349">
        <v>5.9866666666666672</v>
      </c>
      <c r="DL349">
        <v>8.7466666666666661</v>
      </c>
      <c r="DM349">
        <v>9.6666666666666679E-2</v>
      </c>
      <c r="DN349">
        <v>35.462618666666621</v>
      </c>
      <c r="DO349">
        <v>51.811754666666587</v>
      </c>
      <c r="DP349">
        <v>0.57261466666666583</v>
      </c>
      <c r="DR349">
        <v>15.306666666666667</v>
      </c>
      <c r="DS349">
        <v>17.663333333333334</v>
      </c>
      <c r="DT349">
        <v>0.12</v>
      </c>
      <c r="DU349">
        <v>68.598102222222124</v>
      </c>
      <c r="DV349">
        <v>79.159700277777674</v>
      </c>
      <c r="DW349">
        <v>0.53778999999999921</v>
      </c>
      <c r="DX349">
        <v>448.15833333333268</v>
      </c>
    </row>
    <row r="350" spans="1:128" x14ac:dyDescent="0.25">
      <c r="A350" s="56" t="s">
        <v>3584</v>
      </c>
      <c r="B350" t="s">
        <v>282</v>
      </c>
      <c r="D350">
        <v>0</v>
      </c>
      <c r="E350">
        <v>0</v>
      </c>
      <c r="H350">
        <v>4200</v>
      </c>
      <c r="I350" t="s">
        <v>936</v>
      </c>
      <c r="J350" t="s">
        <v>3365</v>
      </c>
      <c r="K350" t="s">
        <v>2428</v>
      </c>
      <c r="L350">
        <v>87405574</v>
      </c>
      <c r="N350" t="s">
        <v>282</v>
      </c>
      <c r="O350">
        <v>4200</v>
      </c>
      <c r="P350" t="s">
        <v>936</v>
      </c>
      <c r="Q350" t="s">
        <v>191</v>
      </c>
      <c r="T350">
        <v>0</v>
      </c>
      <c r="U350" s="62" t="str">
        <f>VLOOKUP(A350,'Rettelse til drænsystem'!$G$4:$H$424,2,FALSE)</f>
        <v>Pletdrænet</v>
      </c>
      <c r="V350" t="s">
        <v>1058</v>
      </c>
      <c r="W350" t="s">
        <v>239</v>
      </c>
      <c r="X350">
        <v>1</v>
      </c>
      <c r="Y350" t="s">
        <v>1106</v>
      </c>
      <c r="Z350">
        <v>1</v>
      </c>
      <c r="AA350" t="s">
        <v>282</v>
      </c>
      <c r="AB350" t="s">
        <v>282</v>
      </c>
      <c r="AC350" t="s">
        <v>282</v>
      </c>
      <c r="AD350" t="s">
        <v>282</v>
      </c>
      <c r="AE350" t="s">
        <v>282</v>
      </c>
      <c r="AF350" t="s">
        <v>282</v>
      </c>
      <c r="AG350" t="s">
        <v>282</v>
      </c>
      <c r="AH350" t="s">
        <v>282</v>
      </c>
      <c r="AI350" t="s">
        <v>282</v>
      </c>
      <c r="AJ350" t="s">
        <v>282</v>
      </c>
      <c r="AK350" t="s">
        <v>282</v>
      </c>
      <c r="AL350" t="s">
        <v>282</v>
      </c>
      <c r="AM350" t="s">
        <v>282</v>
      </c>
      <c r="AN350" t="s">
        <v>282</v>
      </c>
      <c r="AO350" t="s">
        <v>192</v>
      </c>
      <c r="AP350" t="s">
        <v>197</v>
      </c>
      <c r="AQ350" t="s">
        <v>198</v>
      </c>
      <c r="AR350" t="s">
        <v>282</v>
      </c>
      <c r="AS350">
        <v>489.90000000000009</v>
      </c>
      <c r="AT350">
        <v>546.10000000000059</v>
      </c>
      <c r="AU350" t="s">
        <v>282</v>
      </c>
      <c r="AV350" t="s">
        <v>282</v>
      </c>
      <c r="AW350" t="s">
        <v>282</v>
      </c>
      <c r="AX350" t="s">
        <v>282</v>
      </c>
      <c r="AY350" t="s">
        <v>282</v>
      </c>
      <c r="BA350">
        <v>267</v>
      </c>
      <c r="BB350">
        <v>25</v>
      </c>
      <c r="BC350" t="s">
        <v>1066</v>
      </c>
      <c r="BD350" t="s">
        <v>1090</v>
      </c>
      <c r="BE350" t="s">
        <v>3431</v>
      </c>
      <c r="BF350">
        <v>1</v>
      </c>
      <c r="BG350" t="s">
        <v>282</v>
      </c>
      <c r="BH350">
        <v>4.6100000000000003</v>
      </c>
      <c r="BI350">
        <v>6.18</v>
      </c>
      <c r="BJ350" t="s">
        <v>3078</v>
      </c>
      <c r="BK350" t="s">
        <v>282</v>
      </c>
      <c r="BL350" t="s">
        <v>282</v>
      </c>
      <c r="BM350" t="s">
        <v>282</v>
      </c>
      <c r="BN350" t="s">
        <v>282</v>
      </c>
      <c r="BO350" t="s">
        <v>282</v>
      </c>
      <c r="BP350" t="s">
        <v>282</v>
      </c>
      <c r="BQ350" t="s">
        <v>282</v>
      </c>
      <c r="BR350" t="s">
        <v>282</v>
      </c>
      <c r="BS350" t="s">
        <v>282</v>
      </c>
      <c r="BT350" t="s">
        <v>282</v>
      </c>
      <c r="BU350">
        <v>268</v>
      </c>
      <c r="BV350" t="s">
        <v>282</v>
      </c>
      <c r="BW350" t="s">
        <v>282</v>
      </c>
      <c r="BX350" t="s">
        <v>3077</v>
      </c>
      <c r="BY350" t="s">
        <v>282</v>
      </c>
      <c r="BZ350" t="s">
        <v>282</v>
      </c>
      <c r="CA350" t="s">
        <v>282</v>
      </c>
      <c r="CB350" t="s">
        <v>282</v>
      </c>
      <c r="CC350" t="s">
        <v>282</v>
      </c>
      <c r="CD350" t="s">
        <v>282</v>
      </c>
      <c r="CE350" t="s">
        <v>282</v>
      </c>
      <c r="CF350" t="s">
        <v>282</v>
      </c>
      <c r="CG350" t="s">
        <v>282</v>
      </c>
      <c r="CH350" t="s">
        <v>282</v>
      </c>
      <c r="CI350" t="s">
        <v>282</v>
      </c>
      <c r="CJ350" t="s">
        <v>282</v>
      </c>
      <c r="CK350" t="s">
        <v>282</v>
      </c>
      <c r="CL350" t="s">
        <v>282</v>
      </c>
      <c r="CM350" t="s">
        <v>282</v>
      </c>
      <c r="CN350" t="s">
        <v>282</v>
      </c>
      <c r="CO350">
        <v>269</v>
      </c>
      <c r="CP350" t="s">
        <v>282</v>
      </c>
      <c r="CQ350" t="s">
        <v>282</v>
      </c>
      <c r="CR350" t="s">
        <v>3077</v>
      </c>
      <c r="CS350" t="s">
        <v>282</v>
      </c>
      <c r="CT350" t="s">
        <v>282</v>
      </c>
      <c r="CU350" t="s">
        <v>282</v>
      </c>
      <c r="CV350" t="s">
        <v>282</v>
      </c>
      <c r="CW350" t="s">
        <v>282</v>
      </c>
      <c r="CX350" t="s">
        <v>282</v>
      </c>
      <c r="CY350" t="s">
        <v>282</v>
      </c>
      <c r="CZ350" t="s">
        <v>282</v>
      </c>
      <c r="DA350" t="s">
        <v>282</v>
      </c>
      <c r="DB350" t="s">
        <v>282</v>
      </c>
      <c r="DC350" t="s">
        <v>282</v>
      </c>
      <c r="DD350" t="s">
        <v>282</v>
      </c>
      <c r="DE350" t="s">
        <v>282</v>
      </c>
      <c r="DF350" t="s">
        <v>282</v>
      </c>
      <c r="DG350" t="s">
        <v>282</v>
      </c>
      <c r="DH350" t="s">
        <v>282</v>
      </c>
      <c r="DJ350">
        <v>3</v>
      </c>
      <c r="DK350">
        <v>4.6100000000000003</v>
      </c>
      <c r="DL350">
        <v>6.18</v>
      </c>
      <c r="DM350" t="s">
        <v>282</v>
      </c>
      <c r="DN350" t="s">
        <v>282</v>
      </c>
      <c r="DO350" t="s">
        <v>282</v>
      </c>
      <c r="DP350" t="s">
        <v>282</v>
      </c>
      <c r="DR350" t="s">
        <v>282</v>
      </c>
      <c r="DS350" t="s">
        <v>282</v>
      </c>
      <c r="DT350" t="s">
        <v>282</v>
      </c>
      <c r="DU350" t="s">
        <v>282</v>
      </c>
      <c r="DV350" t="s">
        <v>282</v>
      </c>
      <c r="DW350" t="s">
        <v>282</v>
      </c>
      <c r="DX350" t="s">
        <v>282</v>
      </c>
    </row>
    <row r="351" spans="1:128" x14ac:dyDescent="0.25">
      <c r="A351" s="56" t="s">
        <v>3585</v>
      </c>
      <c r="B351" t="s">
        <v>2944</v>
      </c>
      <c r="D351">
        <v>0</v>
      </c>
      <c r="E351">
        <v>0</v>
      </c>
      <c r="H351">
        <v>9600</v>
      </c>
      <c r="I351" t="s">
        <v>763</v>
      </c>
      <c r="J351" t="s">
        <v>3365</v>
      </c>
      <c r="K351" t="s">
        <v>2428</v>
      </c>
      <c r="L351">
        <v>87405574</v>
      </c>
      <c r="N351" t="s">
        <v>282</v>
      </c>
      <c r="O351">
        <v>9600</v>
      </c>
      <c r="P351" t="s">
        <v>763</v>
      </c>
      <c r="Q351">
        <v>0</v>
      </c>
      <c r="T351" t="s">
        <v>282</v>
      </c>
      <c r="U351" s="62" t="str">
        <f>VLOOKUP(A351,'Rettelse til drænsystem'!$G$4:$H$424,2,FALSE)</f>
        <v/>
      </c>
      <c r="V351" t="s">
        <v>282</v>
      </c>
      <c r="W351" t="s">
        <v>650</v>
      </c>
      <c r="X351">
        <v>20</v>
      </c>
      <c r="Y351" t="s">
        <v>282</v>
      </c>
      <c r="Z351" t="s">
        <v>282</v>
      </c>
      <c r="AA351" t="s">
        <v>282</v>
      </c>
      <c r="AB351" t="s">
        <v>282</v>
      </c>
      <c r="AC351" t="s">
        <v>282</v>
      </c>
      <c r="AD351" t="s">
        <v>282</v>
      </c>
      <c r="AE351" t="s">
        <v>282</v>
      </c>
      <c r="AF351" t="s">
        <v>282</v>
      </c>
      <c r="AG351" t="s">
        <v>282</v>
      </c>
      <c r="AH351" t="s">
        <v>282</v>
      </c>
      <c r="AI351" t="s">
        <v>282</v>
      </c>
      <c r="AJ351" t="s">
        <v>282</v>
      </c>
      <c r="AK351" t="s">
        <v>282</v>
      </c>
      <c r="AL351" t="s">
        <v>282</v>
      </c>
      <c r="AM351" t="s">
        <v>282</v>
      </c>
      <c r="AN351" t="s">
        <v>282</v>
      </c>
      <c r="AO351" t="s">
        <v>282</v>
      </c>
      <c r="AP351" t="s">
        <v>282</v>
      </c>
      <c r="AQ351" t="s">
        <v>282</v>
      </c>
      <c r="AR351" t="s">
        <v>282</v>
      </c>
      <c r="AS351">
        <v>603.10000000000014</v>
      </c>
      <c r="AT351">
        <v>717.09999999999945</v>
      </c>
      <c r="AU351" t="s">
        <v>282</v>
      </c>
      <c r="AV351" t="s">
        <v>282</v>
      </c>
      <c r="AW351" t="s">
        <v>282</v>
      </c>
      <c r="AX351" t="s">
        <v>282</v>
      </c>
      <c r="AY351" t="s">
        <v>282</v>
      </c>
      <c r="BA351">
        <v>270</v>
      </c>
      <c r="BB351" t="s">
        <v>282</v>
      </c>
      <c r="BC351" t="s">
        <v>282</v>
      </c>
      <c r="BD351" t="s">
        <v>1090</v>
      </c>
      <c r="BE351" t="s">
        <v>282</v>
      </c>
      <c r="BF351" t="s">
        <v>282</v>
      </c>
      <c r="BG351" t="s">
        <v>282</v>
      </c>
      <c r="BH351" t="s">
        <v>282</v>
      </c>
      <c r="BI351" t="s">
        <v>282</v>
      </c>
      <c r="BJ351" t="s">
        <v>282</v>
      </c>
      <c r="BK351" t="s">
        <v>282</v>
      </c>
      <c r="BL351" t="s">
        <v>282</v>
      </c>
      <c r="BM351" t="s">
        <v>282</v>
      </c>
      <c r="BN351" t="s">
        <v>282</v>
      </c>
      <c r="BO351" t="s">
        <v>282</v>
      </c>
      <c r="BP351" t="s">
        <v>282</v>
      </c>
      <c r="BQ351" t="s">
        <v>282</v>
      </c>
      <c r="BR351" t="s">
        <v>282</v>
      </c>
      <c r="BS351" t="s">
        <v>282</v>
      </c>
      <c r="BT351" t="s">
        <v>282</v>
      </c>
      <c r="BU351">
        <v>271</v>
      </c>
      <c r="BV351" t="s">
        <v>282</v>
      </c>
      <c r="BW351" t="s">
        <v>282</v>
      </c>
      <c r="BX351" t="s">
        <v>3077</v>
      </c>
      <c r="BY351" t="s">
        <v>282</v>
      </c>
      <c r="BZ351" t="s">
        <v>282</v>
      </c>
      <c r="CA351" t="s">
        <v>282</v>
      </c>
      <c r="CB351" t="s">
        <v>282</v>
      </c>
      <c r="CC351" t="s">
        <v>282</v>
      </c>
      <c r="CD351" t="s">
        <v>282</v>
      </c>
      <c r="CE351" t="s">
        <v>282</v>
      </c>
      <c r="CF351" t="s">
        <v>282</v>
      </c>
      <c r="CG351" t="s">
        <v>282</v>
      </c>
      <c r="CH351" t="s">
        <v>282</v>
      </c>
      <c r="CI351" t="s">
        <v>282</v>
      </c>
      <c r="CJ351" t="s">
        <v>282</v>
      </c>
      <c r="CK351" t="s">
        <v>282</v>
      </c>
      <c r="CL351" t="s">
        <v>282</v>
      </c>
      <c r="CM351" t="s">
        <v>282</v>
      </c>
      <c r="CN351" t="s">
        <v>282</v>
      </c>
      <c r="CO351">
        <v>272</v>
      </c>
      <c r="CP351" t="s">
        <v>282</v>
      </c>
      <c r="CQ351" t="s">
        <v>282</v>
      </c>
      <c r="CR351" t="s">
        <v>3077</v>
      </c>
      <c r="CS351" t="s">
        <v>282</v>
      </c>
      <c r="CT351" t="s">
        <v>282</v>
      </c>
      <c r="CU351" t="s">
        <v>282</v>
      </c>
      <c r="CV351" t="s">
        <v>282</v>
      </c>
      <c r="CW351" t="s">
        <v>282</v>
      </c>
      <c r="CX351" t="s">
        <v>282</v>
      </c>
      <c r="CY351" t="s">
        <v>282</v>
      </c>
      <c r="CZ351" t="s">
        <v>282</v>
      </c>
      <c r="DA351" t="s">
        <v>282</v>
      </c>
      <c r="DB351" t="s">
        <v>282</v>
      </c>
      <c r="DC351" t="s">
        <v>282</v>
      </c>
      <c r="DD351" t="s">
        <v>282</v>
      </c>
      <c r="DE351" t="s">
        <v>282</v>
      </c>
      <c r="DF351" t="s">
        <v>282</v>
      </c>
      <c r="DG351" t="s">
        <v>282</v>
      </c>
      <c r="DH351" t="s">
        <v>282</v>
      </c>
      <c r="DJ351">
        <v>3</v>
      </c>
      <c r="DK351" t="s">
        <v>282</v>
      </c>
      <c r="DL351" t="s">
        <v>282</v>
      </c>
      <c r="DM351" t="s">
        <v>282</v>
      </c>
      <c r="DN351" t="s">
        <v>282</v>
      </c>
      <c r="DO351" t="s">
        <v>282</v>
      </c>
      <c r="DP351" t="s">
        <v>282</v>
      </c>
      <c r="DR351">
        <v>12.95</v>
      </c>
      <c r="DS351">
        <v>13.47</v>
      </c>
      <c r="DT351">
        <v>0.03</v>
      </c>
      <c r="DU351">
        <v>47.309155833333236</v>
      </c>
      <c r="DV351">
        <v>49.208828499999903</v>
      </c>
      <c r="DW351">
        <v>0.10959649999999976</v>
      </c>
      <c r="DX351">
        <v>365.32166666666592</v>
      </c>
    </row>
    <row r="352" spans="1:128" x14ac:dyDescent="0.25">
      <c r="A352" s="56" t="s">
        <v>3586</v>
      </c>
      <c r="B352" t="s">
        <v>282</v>
      </c>
      <c r="D352">
        <v>0</v>
      </c>
      <c r="E352">
        <v>0</v>
      </c>
      <c r="H352">
        <v>4681</v>
      </c>
      <c r="I352" t="s">
        <v>1839</v>
      </c>
      <c r="J352" t="s">
        <v>3365</v>
      </c>
      <c r="K352" t="s">
        <v>2428</v>
      </c>
      <c r="L352">
        <v>87405574</v>
      </c>
      <c r="N352" t="s">
        <v>282</v>
      </c>
      <c r="O352" t="s">
        <v>282</v>
      </c>
      <c r="P352" t="s">
        <v>282</v>
      </c>
      <c r="Q352">
        <v>0</v>
      </c>
      <c r="T352" t="s">
        <v>282</v>
      </c>
      <c r="U352" s="62" t="str">
        <f>VLOOKUP(A352,'Rettelse til drænsystem'!$G$4:$H$424,2,FALSE)</f>
        <v/>
      </c>
      <c r="V352" t="s">
        <v>282</v>
      </c>
      <c r="W352" t="s">
        <v>282</v>
      </c>
      <c r="X352" t="s">
        <v>282</v>
      </c>
      <c r="Y352" t="s">
        <v>282</v>
      </c>
      <c r="Z352" t="s">
        <v>282</v>
      </c>
      <c r="AA352" t="s">
        <v>282</v>
      </c>
      <c r="AB352" t="s">
        <v>282</v>
      </c>
      <c r="AC352" t="s">
        <v>282</v>
      </c>
      <c r="AD352" t="s">
        <v>282</v>
      </c>
      <c r="AE352" t="s">
        <v>282</v>
      </c>
      <c r="AF352" t="s">
        <v>282</v>
      </c>
      <c r="AG352" t="s">
        <v>282</v>
      </c>
      <c r="AH352" t="s">
        <v>282</v>
      </c>
      <c r="AI352" t="s">
        <v>282</v>
      </c>
      <c r="AJ352" t="s">
        <v>282</v>
      </c>
      <c r="AK352" t="s">
        <v>282</v>
      </c>
      <c r="AL352" t="s">
        <v>282</v>
      </c>
      <c r="AM352" t="s">
        <v>282</v>
      </c>
      <c r="AN352" t="s">
        <v>282</v>
      </c>
      <c r="AO352" t="s">
        <v>282</v>
      </c>
      <c r="AP352" t="s">
        <v>282</v>
      </c>
      <c r="AQ352" t="s">
        <v>282</v>
      </c>
      <c r="AR352" t="s">
        <v>282</v>
      </c>
      <c r="AS352" t="s">
        <v>282</v>
      </c>
      <c r="AT352" t="s">
        <v>282</v>
      </c>
      <c r="AU352" t="s">
        <v>282</v>
      </c>
      <c r="AV352" t="s">
        <v>282</v>
      </c>
      <c r="AW352" t="s">
        <v>282</v>
      </c>
      <c r="AX352" t="s">
        <v>282</v>
      </c>
      <c r="AY352" t="s">
        <v>282</v>
      </c>
      <c r="BA352">
        <v>273</v>
      </c>
      <c r="BB352">
        <v>16</v>
      </c>
      <c r="BC352" t="s">
        <v>1066</v>
      </c>
      <c r="BD352" t="s">
        <v>1090</v>
      </c>
      <c r="BE352" t="s">
        <v>3432</v>
      </c>
      <c r="BF352">
        <v>3</v>
      </c>
      <c r="BG352" t="s">
        <v>282</v>
      </c>
      <c r="BH352">
        <v>8.1199999999999992</v>
      </c>
      <c r="BI352">
        <v>9.61</v>
      </c>
      <c r="BJ352">
        <v>0.37</v>
      </c>
      <c r="BK352" t="s">
        <v>282</v>
      </c>
      <c r="BL352" t="s">
        <v>282</v>
      </c>
      <c r="BM352" t="s">
        <v>282</v>
      </c>
      <c r="BN352" t="s">
        <v>282</v>
      </c>
      <c r="BO352" t="s">
        <v>282</v>
      </c>
      <c r="BP352" t="s">
        <v>282</v>
      </c>
      <c r="BQ352" t="s">
        <v>282</v>
      </c>
      <c r="BR352" t="s">
        <v>282</v>
      </c>
      <c r="BS352" t="s">
        <v>282</v>
      </c>
      <c r="BT352" t="s">
        <v>282</v>
      </c>
      <c r="BU352">
        <v>274</v>
      </c>
      <c r="BV352" t="s">
        <v>282</v>
      </c>
      <c r="BW352" t="s">
        <v>282</v>
      </c>
      <c r="BX352" t="s">
        <v>3077</v>
      </c>
      <c r="BY352" t="s">
        <v>282</v>
      </c>
      <c r="BZ352" t="s">
        <v>282</v>
      </c>
      <c r="CA352" t="s">
        <v>282</v>
      </c>
      <c r="CB352">
        <v>6.91</v>
      </c>
      <c r="CC352">
        <v>8.2899999999999991</v>
      </c>
      <c r="CD352">
        <v>0.08</v>
      </c>
      <c r="CE352" t="s">
        <v>282</v>
      </c>
      <c r="CF352" t="s">
        <v>282</v>
      </c>
      <c r="CG352" t="s">
        <v>282</v>
      </c>
      <c r="CH352" t="s">
        <v>282</v>
      </c>
      <c r="CI352" t="s">
        <v>282</v>
      </c>
      <c r="CJ352" t="s">
        <v>282</v>
      </c>
      <c r="CK352" t="s">
        <v>282</v>
      </c>
      <c r="CL352" t="s">
        <v>282</v>
      </c>
      <c r="CM352" t="s">
        <v>282</v>
      </c>
      <c r="CN352" t="s">
        <v>282</v>
      </c>
      <c r="CO352">
        <v>275</v>
      </c>
      <c r="CP352" t="s">
        <v>282</v>
      </c>
      <c r="CQ352" t="s">
        <v>282</v>
      </c>
      <c r="CR352" t="s">
        <v>3077</v>
      </c>
      <c r="CS352" t="s">
        <v>282</v>
      </c>
      <c r="CT352" t="s">
        <v>282</v>
      </c>
      <c r="CU352" t="s">
        <v>282</v>
      </c>
      <c r="CV352">
        <v>5.26</v>
      </c>
      <c r="CW352">
        <v>6.36</v>
      </c>
      <c r="CX352">
        <v>7.0000000000000007E-2</v>
      </c>
      <c r="CY352" t="s">
        <v>282</v>
      </c>
      <c r="CZ352" t="s">
        <v>282</v>
      </c>
      <c r="DA352" t="s">
        <v>282</v>
      </c>
      <c r="DB352" t="s">
        <v>282</v>
      </c>
      <c r="DC352" t="s">
        <v>282</v>
      </c>
      <c r="DD352" t="s">
        <v>282</v>
      </c>
      <c r="DE352" t="s">
        <v>282</v>
      </c>
      <c r="DF352" t="s">
        <v>282</v>
      </c>
      <c r="DG352" t="s">
        <v>282</v>
      </c>
      <c r="DH352" t="s">
        <v>282</v>
      </c>
      <c r="DJ352">
        <v>3</v>
      </c>
      <c r="DK352">
        <v>6.7633333333333328</v>
      </c>
      <c r="DL352">
        <v>8.086666666666666</v>
      </c>
      <c r="DM352">
        <v>0.17333333333333334</v>
      </c>
      <c r="DN352" t="s">
        <v>282</v>
      </c>
      <c r="DO352" t="s">
        <v>282</v>
      </c>
      <c r="DP352" t="s">
        <v>282</v>
      </c>
      <c r="DR352" t="s">
        <v>282</v>
      </c>
      <c r="DS352" t="s">
        <v>282</v>
      </c>
      <c r="DT352" t="s">
        <v>282</v>
      </c>
      <c r="DU352" t="s">
        <v>282</v>
      </c>
      <c r="DV352" t="s">
        <v>282</v>
      </c>
      <c r="DW352" t="s">
        <v>282</v>
      </c>
      <c r="DX352" t="s">
        <v>282</v>
      </c>
    </row>
    <row r="353" spans="1:128" x14ac:dyDescent="0.25">
      <c r="A353" s="56" t="s">
        <v>3587</v>
      </c>
      <c r="B353" t="s">
        <v>2454</v>
      </c>
      <c r="D353">
        <v>0</v>
      </c>
      <c r="E353">
        <v>0</v>
      </c>
      <c r="H353">
        <v>8370</v>
      </c>
      <c r="I353" t="s">
        <v>766</v>
      </c>
      <c r="J353" t="s">
        <v>3365</v>
      </c>
      <c r="K353" t="s">
        <v>2428</v>
      </c>
      <c r="L353">
        <v>87405574</v>
      </c>
      <c r="N353" t="s">
        <v>282</v>
      </c>
      <c r="O353">
        <v>8370</v>
      </c>
      <c r="P353" t="s">
        <v>766</v>
      </c>
      <c r="Q353" t="s">
        <v>191</v>
      </c>
      <c r="T353" t="s">
        <v>282</v>
      </c>
      <c r="U353" s="62" t="str">
        <f>VLOOKUP(A353,'Rettelse til drænsystem'!$G$4:$H$424,2,FALSE)</f>
        <v/>
      </c>
      <c r="V353" t="s">
        <v>282</v>
      </c>
      <c r="W353" t="s">
        <v>239</v>
      </c>
      <c r="X353">
        <v>15</v>
      </c>
      <c r="Y353" t="s">
        <v>282</v>
      </c>
      <c r="Z353" t="s">
        <v>282</v>
      </c>
      <c r="AA353" t="s">
        <v>282</v>
      </c>
      <c r="AB353" t="s">
        <v>282</v>
      </c>
      <c r="AC353" t="s">
        <v>282</v>
      </c>
      <c r="AD353" t="s">
        <v>282</v>
      </c>
      <c r="AE353" t="s">
        <v>282</v>
      </c>
      <c r="AF353" t="s">
        <v>282</v>
      </c>
      <c r="AG353" t="s">
        <v>282</v>
      </c>
      <c r="AH353" t="s">
        <v>282</v>
      </c>
      <c r="AI353" t="s">
        <v>282</v>
      </c>
      <c r="AJ353" t="s">
        <v>282</v>
      </c>
      <c r="AK353" t="s">
        <v>282</v>
      </c>
      <c r="AL353" t="s">
        <v>282</v>
      </c>
      <c r="AM353" t="s">
        <v>282</v>
      </c>
      <c r="AN353" t="s">
        <v>282</v>
      </c>
      <c r="AO353" t="s">
        <v>282</v>
      </c>
      <c r="AP353" t="s">
        <v>282</v>
      </c>
      <c r="AQ353" t="s">
        <v>282</v>
      </c>
      <c r="AR353" t="s">
        <v>282</v>
      </c>
      <c r="AS353">
        <v>517</v>
      </c>
      <c r="AT353">
        <v>566.70000000000039</v>
      </c>
      <c r="AU353" t="s">
        <v>282</v>
      </c>
      <c r="AV353" t="s">
        <v>282</v>
      </c>
      <c r="AW353" t="s">
        <v>282</v>
      </c>
      <c r="AX353" t="s">
        <v>282</v>
      </c>
      <c r="AY353" t="s">
        <v>282</v>
      </c>
      <c r="BA353">
        <v>276</v>
      </c>
      <c r="BB353" t="s">
        <v>282</v>
      </c>
      <c r="BC353" t="s">
        <v>282</v>
      </c>
      <c r="BD353" t="s">
        <v>1090</v>
      </c>
      <c r="BE353" t="s">
        <v>282</v>
      </c>
      <c r="BF353" t="s">
        <v>282</v>
      </c>
      <c r="BG353" t="s">
        <v>282</v>
      </c>
      <c r="BH353">
        <v>6.38</v>
      </c>
      <c r="BI353">
        <v>7.34</v>
      </c>
      <c r="BJ353">
        <v>0.01</v>
      </c>
      <c r="BK353" t="s">
        <v>282</v>
      </c>
      <c r="BL353" t="s">
        <v>282</v>
      </c>
      <c r="BM353" t="s">
        <v>282</v>
      </c>
      <c r="BN353" t="s">
        <v>282</v>
      </c>
      <c r="BO353" t="s">
        <v>282</v>
      </c>
      <c r="BP353" t="s">
        <v>282</v>
      </c>
      <c r="BQ353" t="s">
        <v>282</v>
      </c>
      <c r="BR353" t="s">
        <v>282</v>
      </c>
      <c r="BS353" t="s">
        <v>282</v>
      </c>
      <c r="BT353" t="s">
        <v>282</v>
      </c>
      <c r="BU353">
        <v>277</v>
      </c>
      <c r="BV353" t="s">
        <v>282</v>
      </c>
      <c r="BW353" t="s">
        <v>282</v>
      </c>
      <c r="BX353" t="s">
        <v>3077</v>
      </c>
      <c r="BY353" t="s">
        <v>282</v>
      </c>
      <c r="BZ353" t="s">
        <v>282</v>
      </c>
      <c r="CA353" t="s">
        <v>282</v>
      </c>
      <c r="CB353" t="s">
        <v>282</v>
      </c>
      <c r="CC353" t="s">
        <v>282</v>
      </c>
      <c r="CD353" t="s">
        <v>282</v>
      </c>
      <c r="CE353" t="s">
        <v>282</v>
      </c>
      <c r="CF353" t="s">
        <v>282</v>
      </c>
      <c r="CG353" t="s">
        <v>282</v>
      </c>
      <c r="CH353" t="s">
        <v>282</v>
      </c>
      <c r="CI353" t="s">
        <v>282</v>
      </c>
      <c r="CJ353" t="s">
        <v>282</v>
      </c>
      <c r="CK353" t="s">
        <v>282</v>
      </c>
      <c r="CL353" t="s">
        <v>282</v>
      </c>
      <c r="CM353" t="s">
        <v>282</v>
      </c>
      <c r="CN353" t="s">
        <v>282</v>
      </c>
      <c r="CO353">
        <v>278</v>
      </c>
      <c r="CP353" t="s">
        <v>282</v>
      </c>
      <c r="CQ353" t="s">
        <v>282</v>
      </c>
      <c r="CR353" t="s">
        <v>3077</v>
      </c>
      <c r="CS353" t="s">
        <v>282</v>
      </c>
      <c r="CT353" t="s">
        <v>282</v>
      </c>
      <c r="CU353" t="s">
        <v>282</v>
      </c>
      <c r="CV353" t="s">
        <v>282</v>
      </c>
      <c r="CW353" t="s">
        <v>282</v>
      </c>
      <c r="CX353" t="s">
        <v>282</v>
      </c>
      <c r="CY353" t="s">
        <v>282</v>
      </c>
      <c r="CZ353" t="s">
        <v>282</v>
      </c>
      <c r="DA353" t="s">
        <v>282</v>
      </c>
      <c r="DB353" t="s">
        <v>282</v>
      </c>
      <c r="DC353" t="s">
        <v>282</v>
      </c>
      <c r="DD353" t="s">
        <v>282</v>
      </c>
      <c r="DE353" t="s">
        <v>282</v>
      </c>
      <c r="DF353" t="s">
        <v>282</v>
      </c>
      <c r="DG353" t="s">
        <v>282</v>
      </c>
      <c r="DH353" t="s">
        <v>282</v>
      </c>
      <c r="DJ353">
        <v>3</v>
      </c>
      <c r="DK353">
        <v>6.38</v>
      </c>
      <c r="DL353">
        <v>7.34</v>
      </c>
      <c r="DM353">
        <v>0.01</v>
      </c>
      <c r="DN353" t="s">
        <v>282</v>
      </c>
      <c r="DO353" t="s">
        <v>282</v>
      </c>
      <c r="DP353" t="s">
        <v>282</v>
      </c>
      <c r="DR353">
        <v>6.6033333333333326</v>
      </c>
      <c r="DS353">
        <v>7.23</v>
      </c>
      <c r="DT353">
        <v>1.6666666666666666E-2</v>
      </c>
      <c r="DU353">
        <v>16.632475999999997</v>
      </c>
      <c r="DV353">
        <v>18.210924000000002</v>
      </c>
      <c r="DW353">
        <v>4.1979999999999996E-2</v>
      </c>
      <c r="DX353">
        <v>251.88</v>
      </c>
    </row>
    <row r="354" spans="1:128" x14ac:dyDescent="0.25">
      <c r="A354" s="56" t="s">
        <v>3588</v>
      </c>
      <c r="B354" t="s">
        <v>2856</v>
      </c>
      <c r="D354">
        <v>0</v>
      </c>
      <c r="E354">
        <v>0</v>
      </c>
      <c r="H354">
        <v>5771</v>
      </c>
      <c r="I354" t="s">
        <v>2858</v>
      </c>
      <c r="J354" t="s">
        <v>3365</v>
      </c>
      <c r="K354" t="s">
        <v>2428</v>
      </c>
      <c r="L354">
        <v>87405574</v>
      </c>
      <c r="N354" t="s">
        <v>282</v>
      </c>
      <c r="O354">
        <v>5771</v>
      </c>
      <c r="P354" t="s">
        <v>2858</v>
      </c>
      <c r="Q354" t="s">
        <v>191</v>
      </c>
      <c r="T354">
        <v>60</v>
      </c>
      <c r="U354" s="62" t="str">
        <f>VLOOKUP(A354,'Rettelse til drænsystem'!$G$4:$H$424,2,FALSE)</f>
        <v>Kombination</v>
      </c>
      <c r="V354" t="s">
        <v>1058</v>
      </c>
      <c r="W354" t="s">
        <v>239</v>
      </c>
      <c r="X354">
        <v>40</v>
      </c>
      <c r="Y354" t="s">
        <v>1064</v>
      </c>
      <c r="Z354">
        <v>0.8</v>
      </c>
      <c r="AA354" t="s">
        <v>1095</v>
      </c>
      <c r="AB354">
        <v>0.2</v>
      </c>
      <c r="AC354">
        <v>8</v>
      </c>
      <c r="AD354" t="s">
        <v>242</v>
      </c>
      <c r="AE354">
        <v>0.6</v>
      </c>
      <c r="AF354" t="s">
        <v>282</v>
      </c>
      <c r="AG354">
        <v>10</v>
      </c>
      <c r="AH354" t="s">
        <v>249</v>
      </c>
      <c r="AI354">
        <v>0.2</v>
      </c>
      <c r="AJ354" t="s">
        <v>282</v>
      </c>
      <c r="AK354">
        <v>3</v>
      </c>
      <c r="AL354" t="s">
        <v>253</v>
      </c>
      <c r="AM354">
        <v>0.2</v>
      </c>
      <c r="AN354" t="s">
        <v>282</v>
      </c>
      <c r="AO354" t="s">
        <v>192</v>
      </c>
      <c r="AP354" t="s">
        <v>197</v>
      </c>
      <c r="AQ354" t="s">
        <v>198</v>
      </c>
      <c r="AR354" t="s">
        <v>282</v>
      </c>
      <c r="AS354">
        <v>523.09999999999991</v>
      </c>
      <c r="AT354">
        <v>604.80000000000018</v>
      </c>
      <c r="AU354">
        <v>440.43413333333331</v>
      </c>
      <c r="AV354">
        <v>54.694006791677147</v>
      </c>
      <c r="AW354">
        <v>12.427299289659372</v>
      </c>
      <c r="AX354">
        <v>60.163407470844867</v>
      </c>
      <c r="AY354">
        <v>13.670029218625309</v>
      </c>
      <c r="BA354">
        <v>279</v>
      </c>
      <c r="BB354">
        <v>25</v>
      </c>
      <c r="BC354" t="s">
        <v>1066</v>
      </c>
      <c r="BD354" t="s">
        <v>1090</v>
      </c>
      <c r="BE354" t="s">
        <v>2857</v>
      </c>
      <c r="BF354">
        <v>40</v>
      </c>
      <c r="BG354" t="s">
        <v>282</v>
      </c>
      <c r="BH354">
        <v>5.3</v>
      </c>
      <c r="BI354">
        <v>6.98</v>
      </c>
      <c r="BJ354">
        <v>0.04</v>
      </c>
      <c r="BK354" t="s">
        <v>282</v>
      </c>
      <c r="BL354" t="s">
        <v>282</v>
      </c>
      <c r="BM354" t="s">
        <v>282</v>
      </c>
      <c r="BN354" t="s">
        <v>282</v>
      </c>
      <c r="BO354" t="s">
        <v>282</v>
      </c>
      <c r="BP354" t="s">
        <v>282</v>
      </c>
      <c r="BQ354" t="s">
        <v>282</v>
      </c>
      <c r="BR354" t="s">
        <v>282</v>
      </c>
      <c r="BS354" t="s">
        <v>282</v>
      </c>
      <c r="BT354" t="s">
        <v>282</v>
      </c>
      <c r="BU354">
        <v>280</v>
      </c>
      <c r="BV354" t="s">
        <v>282</v>
      </c>
      <c r="BW354" t="s">
        <v>282</v>
      </c>
      <c r="BX354" t="s">
        <v>3077</v>
      </c>
      <c r="BY354" t="s">
        <v>282</v>
      </c>
      <c r="BZ354" t="s">
        <v>282</v>
      </c>
      <c r="CA354" t="s">
        <v>282</v>
      </c>
      <c r="CB354" t="s">
        <v>282</v>
      </c>
      <c r="CC354" t="s">
        <v>282</v>
      </c>
      <c r="CD354" t="s">
        <v>282</v>
      </c>
      <c r="CE354" t="s">
        <v>282</v>
      </c>
      <c r="CF354" t="s">
        <v>282</v>
      </c>
      <c r="CG354" t="s">
        <v>282</v>
      </c>
      <c r="CH354" t="s">
        <v>282</v>
      </c>
      <c r="CI354" t="s">
        <v>282</v>
      </c>
      <c r="CJ354" t="s">
        <v>282</v>
      </c>
      <c r="CK354" t="s">
        <v>282</v>
      </c>
      <c r="CL354" t="s">
        <v>282</v>
      </c>
      <c r="CM354" t="s">
        <v>282</v>
      </c>
      <c r="CN354" t="s">
        <v>282</v>
      </c>
      <c r="CO354">
        <v>281</v>
      </c>
      <c r="CP354" t="s">
        <v>282</v>
      </c>
      <c r="CQ354" t="s">
        <v>282</v>
      </c>
      <c r="CR354" t="s">
        <v>3077</v>
      </c>
      <c r="CS354" t="s">
        <v>282</v>
      </c>
      <c r="CT354" t="s">
        <v>282</v>
      </c>
      <c r="CU354" t="s">
        <v>282</v>
      </c>
      <c r="CV354" t="s">
        <v>282</v>
      </c>
      <c r="CW354" t="s">
        <v>282</v>
      </c>
      <c r="CX354" t="s">
        <v>282</v>
      </c>
      <c r="CY354" t="s">
        <v>282</v>
      </c>
      <c r="CZ354" t="s">
        <v>282</v>
      </c>
      <c r="DA354" t="s">
        <v>282</v>
      </c>
      <c r="DB354" t="s">
        <v>282</v>
      </c>
      <c r="DC354" t="s">
        <v>282</v>
      </c>
      <c r="DD354" t="s">
        <v>282</v>
      </c>
      <c r="DE354" t="s">
        <v>282</v>
      </c>
      <c r="DF354" t="s">
        <v>282</v>
      </c>
      <c r="DG354" t="s">
        <v>282</v>
      </c>
      <c r="DH354" t="s">
        <v>282</v>
      </c>
      <c r="DJ354">
        <v>3</v>
      </c>
      <c r="DK354">
        <v>5.3</v>
      </c>
      <c r="DL354">
        <v>6.98</v>
      </c>
      <c r="DM354">
        <v>0.04</v>
      </c>
      <c r="DN354">
        <v>23.343009066666664</v>
      </c>
      <c r="DO354">
        <v>30.742302506666665</v>
      </c>
      <c r="DP354">
        <v>0.17617365333333332</v>
      </c>
      <c r="DR354">
        <v>4.6499999999999995</v>
      </c>
      <c r="DS354">
        <v>5.9499999999999993</v>
      </c>
      <c r="DT354">
        <v>3.6666666666666667E-2</v>
      </c>
      <c r="DU354">
        <v>14.802069099999988</v>
      </c>
      <c r="DV354">
        <v>18.940281966666653</v>
      </c>
      <c r="DW354">
        <v>0.11671882444444437</v>
      </c>
      <c r="DX354">
        <v>318.32406666666645</v>
      </c>
    </row>
    <row r="355" spans="1:128" x14ac:dyDescent="0.25">
      <c r="A355" s="56" t="s">
        <v>3589</v>
      </c>
      <c r="B355" t="s">
        <v>2927</v>
      </c>
      <c r="D355">
        <v>0</v>
      </c>
      <c r="E355">
        <v>0</v>
      </c>
      <c r="H355">
        <v>9280</v>
      </c>
      <c r="I355" t="s">
        <v>643</v>
      </c>
      <c r="J355" t="s">
        <v>3365</v>
      </c>
      <c r="K355" t="s">
        <v>2428</v>
      </c>
      <c r="L355">
        <v>87405574</v>
      </c>
      <c r="N355" t="s">
        <v>282</v>
      </c>
      <c r="O355">
        <v>9280</v>
      </c>
      <c r="P355" t="s">
        <v>643</v>
      </c>
      <c r="Q355" t="s">
        <v>1307</v>
      </c>
      <c r="T355" t="s">
        <v>282</v>
      </c>
      <c r="U355" s="62" t="str">
        <f>VLOOKUP(A355,'Rettelse til drænsystem'!$G$4:$H$424,2,FALSE)</f>
        <v>Systematisk drænet</v>
      </c>
      <c r="V355" t="s">
        <v>282</v>
      </c>
      <c r="W355" t="s">
        <v>193</v>
      </c>
      <c r="X355">
        <v>250</v>
      </c>
      <c r="Y355" t="s">
        <v>1344</v>
      </c>
      <c r="Z355">
        <v>0.7</v>
      </c>
      <c r="AA355" t="s">
        <v>1095</v>
      </c>
      <c r="AB355">
        <v>0.3</v>
      </c>
      <c r="AC355">
        <v>6</v>
      </c>
      <c r="AD355" t="s">
        <v>195</v>
      </c>
      <c r="AE355">
        <v>0.9</v>
      </c>
      <c r="AF355" t="s">
        <v>282</v>
      </c>
      <c r="AG355">
        <v>10</v>
      </c>
      <c r="AH355" t="s">
        <v>249</v>
      </c>
      <c r="AI355">
        <v>0.1</v>
      </c>
      <c r="AJ355" t="s">
        <v>282</v>
      </c>
      <c r="AK355" t="s">
        <v>282</v>
      </c>
      <c r="AL355" t="s">
        <v>282</v>
      </c>
      <c r="AM355" t="s">
        <v>282</v>
      </c>
      <c r="AN355" t="s">
        <v>282</v>
      </c>
      <c r="AO355" t="s">
        <v>197</v>
      </c>
      <c r="AP355" t="s">
        <v>197</v>
      </c>
      <c r="AQ355" t="s">
        <v>198</v>
      </c>
      <c r="AR355" t="s">
        <v>282</v>
      </c>
      <c r="AS355">
        <v>531.1</v>
      </c>
      <c r="AT355">
        <v>600.79999999999984</v>
      </c>
      <c r="AU355">
        <v>360.60533333333291</v>
      </c>
      <c r="AV355">
        <v>35.248476762735521</v>
      </c>
      <c r="AW355">
        <v>9.7175928350867622</v>
      </c>
      <c r="AX355">
        <v>38.773324439009073</v>
      </c>
      <c r="AY355">
        <v>10.689352118595439</v>
      </c>
      <c r="BA355">
        <v>1156</v>
      </c>
      <c r="BB355">
        <v>26</v>
      </c>
      <c r="BC355" t="s">
        <v>1066</v>
      </c>
      <c r="BD355" t="s">
        <v>1090</v>
      </c>
      <c r="BE355" t="s">
        <v>3433</v>
      </c>
      <c r="BF355" t="s">
        <v>282</v>
      </c>
      <c r="BG355" t="s">
        <v>282</v>
      </c>
      <c r="BH355">
        <v>6.12</v>
      </c>
      <c r="BI355">
        <v>8.36</v>
      </c>
      <c r="BJ355">
        <v>0.11</v>
      </c>
      <c r="BK355" t="s">
        <v>282</v>
      </c>
      <c r="BL355" t="s">
        <v>282</v>
      </c>
      <c r="BM355" t="s">
        <v>282</v>
      </c>
      <c r="BN355" t="s">
        <v>282</v>
      </c>
      <c r="BO355" t="s">
        <v>282</v>
      </c>
      <c r="BP355" t="s">
        <v>282</v>
      </c>
      <c r="BQ355" t="s">
        <v>282</v>
      </c>
      <c r="BR355" t="s">
        <v>282</v>
      </c>
      <c r="BS355" t="s">
        <v>282</v>
      </c>
      <c r="BT355" t="s">
        <v>282</v>
      </c>
      <c r="BU355">
        <v>1157</v>
      </c>
      <c r="BV355">
        <v>6</v>
      </c>
      <c r="BW355" t="s">
        <v>1068</v>
      </c>
      <c r="BX355" t="s">
        <v>3077</v>
      </c>
      <c r="BY355" t="s">
        <v>2928</v>
      </c>
      <c r="BZ355" t="s">
        <v>282</v>
      </c>
      <c r="CA355" t="s">
        <v>3434</v>
      </c>
      <c r="CB355">
        <v>4.92</v>
      </c>
      <c r="CC355">
        <v>5.85</v>
      </c>
      <c r="CD355">
        <v>0.08</v>
      </c>
      <c r="CE355" t="s">
        <v>282</v>
      </c>
      <c r="CF355" t="s">
        <v>282</v>
      </c>
      <c r="CG355" t="s">
        <v>282</v>
      </c>
      <c r="CH355" t="s">
        <v>282</v>
      </c>
      <c r="CI355" t="s">
        <v>282</v>
      </c>
      <c r="CJ355" t="s">
        <v>282</v>
      </c>
      <c r="CK355" t="s">
        <v>282</v>
      </c>
      <c r="CL355" t="s">
        <v>282</v>
      </c>
      <c r="CM355" t="s">
        <v>282</v>
      </c>
      <c r="CN355" t="s">
        <v>282</v>
      </c>
      <c r="CO355">
        <v>1158</v>
      </c>
      <c r="CP355" t="s">
        <v>282</v>
      </c>
      <c r="CQ355" t="s">
        <v>282</v>
      </c>
      <c r="CR355" t="s">
        <v>3077</v>
      </c>
      <c r="CS355" t="s">
        <v>282</v>
      </c>
      <c r="CT355" t="s">
        <v>282</v>
      </c>
      <c r="CU355" t="s">
        <v>282</v>
      </c>
      <c r="CV355">
        <v>2.5499999999999998</v>
      </c>
      <c r="CW355">
        <v>3.93</v>
      </c>
      <c r="CX355">
        <v>0.05</v>
      </c>
      <c r="CY355" t="s">
        <v>282</v>
      </c>
      <c r="CZ355" t="s">
        <v>282</v>
      </c>
      <c r="DA355" t="s">
        <v>282</v>
      </c>
      <c r="DB355" t="s">
        <v>282</v>
      </c>
      <c r="DC355" t="s">
        <v>282</v>
      </c>
      <c r="DD355" t="s">
        <v>282</v>
      </c>
      <c r="DE355" t="s">
        <v>282</v>
      </c>
      <c r="DF355" t="s">
        <v>282</v>
      </c>
      <c r="DG355" t="s">
        <v>282</v>
      </c>
      <c r="DH355" t="s">
        <v>282</v>
      </c>
      <c r="DJ355">
        <v>3</v>
      </c>
      <c r="DK355">
        <v>4.53</v>
      </c>
      <c r="DL355">
        <v>6.0466666666666669</v>
      </c>
      <c r="DM355">
        <v>0.08</v>
      </c>
      <c r="DN355">
        <v>16.335421599999982</v>
      </c>
      <c r="DO355">
        <v>21.804602488888865</v>
      </c>
      <c r="DP355">
        <v>0.28848426666666632</v>
      </c>
      <c r="DR355">
        <v>6.25</v>
      </c>
      <c r="DS355">
        <v>7.0799999999999992</v>
      </c>
      <c r="DT355">
        <v>0.10333333333333333</v>
      </c>
      <c r="DU355">
        <v>12.708124999999969</v>
      </c>
      <c r="DV355">
        <v>14.395763999999961</v>
      </c>
      <c r="DW355">
        <v>0.21010766666666614</v>
      </c>
      <c r="DX355">
        <v>203.32999999999947</v>
      </c>
    </row>
    <row r="356" spans="1:128" x14ac:dyDescent="0.25">
      <c r="A356" s="56" t="s">
        <v>3590</v>
      </c>
      <c r="B356" t="s">
        <v>2864</v>
      </c>
      <c r="D356">
        <v>0</v>
      </c>
      <c r="E356">
        <v>0</v>
      </c>
      <c r="H356">
        <v>8530</v>
      </c>
      <c r="I356" t="s">
        <v>850</v>
      </c>
      <c r="J356" t="s">
        <v>3365</v>
      </c>
      <c r="K356" t="s">
        <v>2428</v>
      </c>
      <c r="L356">
        <v>87405574</v>
      </c>
      <c r="N356" t="s">
        <v>282</v>
      </c>
      <c r="O356">
        <v>8530</v>
      </c>
      <c r="P356" t="s">
        <v>850</v>
      </c>
      <c r="Q356">
        <v>0</v>
      </c>
      <c r="T356" t="s">
        <v>282</v>
      </c>
      <c r="U356" s="62" t="str">
        <f>VLOOKUP(A356,'Rettelse til drænsystem'!$G$4:$H$424,2,FALSE)</f>
        <v/>
      </c>
      <c r="V356" t="s">
        <v>282</v>
      </c>
      <c r="W356" t="s">
        <v>239</v>
      </c>
      <c r="X356">
        <v>25</v>
      </c>
      <c r="Y356" t="s">
        <v>282</v>
      </c>
      <c r="Z356" t="s">
        <v>282</v>
      </c>
      <c r="AA356" t="s">
        <v>282</v>
      </c>
      <c r="AB356" t="s">
        <v>282</v>
      </c>
      <c r="AC356" t="s">
        <v>282</v>
      </c>
      <c r="AD356" t="s">
        <v>282</v>
      </c>
      <c r="AE356" t="s">
        <v>282</v>
      </c>
      <c r="AF356" t="s">
        <v>282</v>
      </c>
      <c r="AG356" t="s">
        <v>282</v>
      </c>
      <c r="AH356" t="s">
        <v>282</v>
      </c>
      <c r="AI356" t="s">
        <v>282</v>
      </c>
      <c r="AJ356" t="s">
        <v>282</v>
      </c>
      <c r="AK356" t="s">
        <v>282</v>
      </c>
      <c r="AL356" t="s">
        <v>282</v>
      </c>
      <c r="AM356" t="s">
        <v>282</v>
      </c>
      <c r="AN356" t="s">
        <v>282</v>
      </c>
      <c r="AO356" t="s">
        <v>282</v>
      </c>
      <c r="AP356" t="s">
        <v>282</v>
      </c>
      <c r="AQ356" t="s">
        <v>282</v>
      </c>
      <c r="AR356" t="s">
        <v>282</v>
      </c>
      <c r="AS356">
        <v>524.69999999999993</v>
      </c>
      <c r="AT356">
        <v>496.20000000000005</v>
      </c>
      <c r="AU356" t="s">
        <v>282</v>
      </c>
      <c r="AV356" t="s">
        <v>282</v>
      </c>
      <c r="AW356" t="s">
        <v>282</v>
      </c>
      <c r="AX356" t="s">
        <v>282</v>
      </c>
      <c r="AY356" t="s">
        <v>282</v>
      </c>
      <c r="BA356">
        <v>1159</v>
      </c>
      <c r="BB356" t="s">
        <v>282</v>
      </c>
      <c r="BC356" t="s">
        <v>282</v>
      </c>
      <c r="BD356" t="s">
        <v>1090</v>
      </c>
      <c r="BE356" t="s">
        <v>282</v>
      </c>
      <c r="BF356" t="s">
        <v>282</v>
      </c>
      <c r="BG356" t="s">
        <v>282</v>
      </c>
      <c r="BH356" t="s">
        <v>282</v>
      </c>
      <c r="BI356" t="s">
        <v>282</v>
      </c>
      <c r="BJ356" t="s">
        <v>282</v>
      </c>
      <c r="BK356" t="s">
        <v>282</v>
      </c>
      <c r="BL356" t="s">
        <v>282</v>
      </c>
      <c r="BM356" t="s">
        <v>282</v>
      </c>
      <c r="BN356" t="s">
        <v>282</v>
      </c>
      <c r="BO356" t="s">
        <v>282</v>
      </c>
      <c r="BP356" t="s">
        <v>282</v>
      </c>
      <c r="BQ356" t="s">
        <v>282</v>
      </c>
      <c r="BR356" t="s">
        <v>282</v>
      </c>
      <c r="BS356" t="s">
        <v>282</v>
      </c>
      <c r="BT356" t="s">
        <v>282</v>
      </c>
      <c r="BU356">
        <v>1160</v>
      </c>
      <c r="BV356" t="s">
        <v>282</v>
      </c>
      <c r="BW356" t="s">
        <v>282</v>
      </c>
      <c r="BX356" t="s">
        <v>3077</v>
      </c>
      <c r="BY356" t="s">
        <v>282</v>
      </c>
      <c r="BZ356" t="s">
        <v>282</v>
      </c>
      <c r="CA356" t="s">
        <v>282</v>
      </c>
      <c r="CB356" t="s">
        <v>282</v>
      </c>
      <c r="CC356" t="s">
        <v>282</v>
      </c>
      <c r="CD356" t="s">
        <v>282</v>
      </c>
      <c r="CE356" t="s">
        <v>282</v>
      </c>
      <c r="CF356" t="s">
        <v>282</v>
      </c>
      <c r="CG356" t="s">
        <v>282</v>
      </c>
      <c r="CH356" t="s">
        <v>282</v>
      </c>
      <c r="CI356" t="s">
        <v>282</v>
      </c>
      <c r="CJ356" t="s">
        <v>282</v>
      </c>
      <c r="CK356" t="s">
        <v>282</v>
      </c>
      <c r="CL356" t="s">
        <v>282</v>
      </c>
      <c r="CM356" t="s">
        <v>282</v>
      </c>
      <c r="CN356" t="s">
        <v>282</v>
      </c>
      <c r="CO356">
        <v>1161</v>
      </c>
      <c r="CP356" t="s">
        <v>282</v>
      </c>
      <c r="CQ356" t="s">
        <v>282</v>
      </c>
      <c r="CR356" t="s">
        <v>3077</v>
      </c>
      <c r="CS356" t="s">
        <v>282</v>
      </c>
      <c r="CT356" t="s">
        <v>282</v>
      </c>
      <c r="CU356" t="s">
        <v>282</v>
      </c>
      <c r="CV356" t="s">
        <v>282</v>
      </c>
      <c r="CW356" t="s">
        <v>282</v>
      </c>
      <c r="CX356" t="s">
        <v>282</v>
      </c>
      <c r="CY356" t="s">
        <v>282</v>
      </c>
      <c r="CZ356" t="s">
        <v>282</v>
      </c>
      <c r="DA356" t="s">
        <v>282</v>
      </c>
      <c r="DB356" t="s">
        <v>282</v>
      </c>
      <c r="DC356" t="s">
        <v>282</v>
      </c>
      <c r="DD356" t="s">
        <v>282</v>
      </c>
      <c r="DE356" t="s">
        <v>282</v>
      </c>
      <c r="DF356" t="s">
        <v>282</v>
      </c>
      <c r="DG356" t="s">
        <v>282</v>
      </c>
      <c r="DH356" t="s">
        <v>282</v>
      </c>
      <c r="DJ356">
        <v>3</v>
      </c>
      <c r="DK356" t="s">
        <v>282</v>
      </c>
      <c r="DL356" t="s">
        <v>282</v>
      </c>
      <c r="DM356" t="s">
        <v>282</v>
      </c>
      <c r="DN356" t="s">
        <v>282</v>
      </c>
      <c r="DO356" t="s">
        <v>282</v>
      </c>
      <c r="DP356" t="s">
        <v>282</v>
      </c>
      <c r="DR356">
        <v>10.97</v>
      </c>
      <c r="DS356">
        <v>11.06</v>
      </c>
      <c r="DT356">
        <v>0.02</v>
      </c>
      <c r="DU356">
        <v>29.231056919999943</v>
      </c>
      <c r="DV356">
        <v>29.470874159999944</v>
      </c>
      <c r="DW356">
        <v>5.3292719999999898E-2</v>
      </c>
      <c r="DX356">
        <v>266.46359999999947</v>
      </c>
    </row>
    <row r="357" spans="1:128" x14ac:dyDescent="0.25">
      <c r="A357" s="56" t="s">
        <v>3591</v>
      </c>
      <c r="B357" t="s">
        <v>2817</v>
      </c>
      <c r="D357">
        <v>0</v>
      </c>
      <c r="E357">
        <v>0</v>
      </c>
      <c r="H357">
        <v>9362</v>
      </c>
      <c r="I357" t="s">
        <v>413</v>
      </c>
      <c r="J357" t="s">
        <v>3365</v>
      </c>
      <c r="K357" t="s">
        <v>2428</v>
      </c>
      <c r="L357">
        <v>87405574</v>
      </c>
      <c r="N357" t="s">
        <v>836</v>
      </c>
      <c r="O357">
        <v>9362</v>
      </c>
      <c r="P357" t="s">
        <v>413</v>
      </c>
      <c r="Q357" t="s">
        <v>1307</v>
      </c>
      <c r="T357" t="s">
        <v>282</v>
      </c>
      <c r="U357" s="62" t="str">
        <f>VLOOKUP(A357,'Rettelse til drænsystem'!$G$4:$H$424,2,FALSE)</f>
        <v>Ved ikke</v>
      </c>
      <c r="V357" t="s">
        <v>282</v>
      </c>
      <c r="W357" t="s">
        <v>193</v>
      </c>
      <c r="X357">
        <v>30</v>
      </c>
      <c r="Y357" t="s">
        <v>1192</v>
      </c>
      <c r="Z357">
        <v>1</v>
      </c>
      <c r="AA357" t="s">
        <v>282</v>
      </c>
      <c r="AB357" t="s">
        <v>282</v>
      </c>
      <c r="AC357">
        <v>6</v>
      </c>
      <c r="AD357" t="s">
        <v>195</v>
      </c>
      <c r="AE357">
        <v>1</v>
      </c>
      <c r="AF357" t="s">
        <v>282</v>
      </c>
      <c r="AG357" t="s">
        <v>282</v>
      </c>
      <c r="AH357" t="s">
        <v>282</v>
      </c>
      <c r="AI357" t="s">
        <v>282</v>
      </c>
      <c r="AJ357" t="s">
        <v>282</v>
      </c>
      <c r="AK357" t="s">
        <v>282</v>
      </c>
      <c r="AL357" t="s">
        <v>282</v>
      </c>
      <c r="AM357" t="s">
        <v>282</v>
      </c>
      <c r="AN357" t="s">
        <v>282</v>
      </c>
      <c r="AO357" t="s">
        <v>282</v>
      </c>
      <c r="AP357" t="s">
        <v>282</v>
      </c>
      <c r="AQ357" t="s">
        <v>282</v>
      </c>
      <c r="AR357" t="s">
        <v>282</v>
      </c>
      <c r="AS357">
        <v>564.6</v>
      </c>
      <c r="AT357">
        <v>552.00000000000011</v>
      </c>
      <c r="AU357">
        <v>355.85666666666611</v>
      </c>
      <c r="AV357">
        <v>64.161991737813139</v>
      </c>
      <c r="AW357">
        <v>18.030290773760946</v>
      </c>
      <c r="AX357">
        <v>70.578190911594461</v>
      </c>
      <c r="AY357">
        <v>19.833319851137041</v>
      </c>
      <c r="BA357">
        <v>321</v>
      </c>
      <c r="BB357">
        <v>26</v>
      </c>
      <c r="BC357" t="s">
        <v>1066</v>
      </c>
      <c r="BD357" t="s">
        <v>1090</v>
      </c>
      <c r="BE357" t="s">
        <v>830</v>
      </c>
      <c r="BF357" t="s">
        <v>282</v>
      </c>
      <c r="BG357" t="s">
        <v>3435</v>
      </c>
      <c r="BH357">
        <v>10.99</v>
      </c>
      <c r="BI357">
        <v>12</v>
      </c>
      <c r="BJ357">
        <v>0.17</v>
      </c>
      <c r="BK357" t="s">
        <v>282</v>
      </c>
      <c r="BL357" t="s">
        <v>282</v>
      </c>
      <c r="BM357" t="s">
        <v>282</v>
      </c>
      <c r="BN357" t="s">
        <v>282</v>
      </c>
      <c r="BO357" t="s">
        <v>282</v>
      </c>
      <c r="BP357" t="s">
        <v>282</v>
      </c>
      <c r="BQ357" t="s">
        <v>282</v>
      </c>
      <c r="BR357" t="s">
        <v>282</v>
      </c>
      <c r="BS357" t="s">
        <v>282</v>
      </c>
      <c r="BT357" t="s">
        <v>282</v>
      </c>
      <c r="BU357">
        <v>322</v>
      </c>
      <c r="BV357">
        <v>8</v>
      </c>
      <c r="BW357" t="s">
        <v>1068</v>
      </c>
      <c r="BX357" t="s">
        <v>3077</v>
      </c>
      <c r="BY357" t="s">
        <v>830</v>
      </c>
      <c r="BZ357" t="s">
        <v>282</v>
      </c>
      <c r="CA357" t="s">
        <v>282</v>
      </c>
      <c r="CB357">
        <v>12.31</v>
      </c>
      <c r="CC357">
        <v>17.07</v>
      </c>
      <c r="CD357">
        <v>0.23</v>
      </c>
      <c r="CE357" t="s">
        <v>282</v>
      </c>
      <c r="CF357" t="s">
        <v>282</v>
      </c>
      <c r="CG357" t="s">
        <v>282</v>
      </c>
      <c r="CH357" t="s">
        <v>282</v>
      </c>
      <c r="CI357" t="s">
        <v>282</v>
      </c>
      <c r="CJ357" t="s">
        <v>282</v>
      </c>
      <c r="CK357" t="s">
        <v>282</v>
      </c>
      <c r="CL357" t="s">
        <v>282</v>
      </c>
      <c r="CM357" t="s">
        <v>282</v>
      </c>
      <c r="CN357" t="s">
        <v>282</v>
      </c>
      <c r="CO357">
        <v>323</v>
      </c>
      <c r="CP357">
        <v>13</v>
      </c>
      <c r="CQ357" t="s">
        <v>1069</v>
      </c>
      <c r="CR357" t="s">
        <v>3077</v>
      </c>
      <c r="CS357" t="s">
        <v>830</v>
      </c>
      <c r="CT357" t="s">
        <v>282</v>
      </c>
      <c r="CU357" t="s">
        <v>3436</v>
      </c>
      <c r="CV357">
        <v>7.77</v>
      </c>
      <c r="CW357">
        <v>9.64</v>
      </c>
      <c r="CX357">
        <v>0.06</v>
      </c>
      <c r="CY357" t="s">
        <v>282</v>
      </c>
      <c r="CZ357" t="s">
        <v>282</v>
      </c>
      <c r="DA357" t="s">
        <v>282</v>
      </c>
      <c r="DB357" t="s">
        <v>282</v>
      </c>
      <c r="DC357" t="s">
        <v>282</v>
      </c>
      <c r="DD357" t="s">
        <v>282</v>
      </c>
      <c r="DE357" t="s">
        <v>282</v>
      </c>
      <c r="DF357" t="s">
        <v>282</v>
      </c>
      <c r="DG357" t="s">
        <v>282</v>
      </c>
      <c r="DH357" t="s">
        <v>282</v>
      </c>
      <c r="DJ357">
        <v>3</v>
      </c>
      <c r="DK357">
        <v>10.356666666666667</v>
      </c>
      <c r="DL357">
        <v>12.903333333333334</v>
      </c>
      <c r="DM357">
        <v>0.15333333333333335</v>
      </c>
      <c r="DN357">
        <v>36.854888777777724</v>
      </c>
      <c r="DO357">
        <v>45.917371888888823</v>
      </c>
      <c r="DP357">
        <v>0.54564688888888813</v>
      </c>
      <c r="DR357">
        <v>9.2800000000000011</v>
      </c>
      <c r="DS357">
        <v>11</v>
      </c>
      <c r="DT357">
        <v>0.18666666666666665</v>
      </c>
      <c r="DU357">
        <v>19.344778666666606</v>
      </c>
      <c r="DV357">
        <v>22.930233333333259</v>
      </c>
      <c r="DW357">
        <v>0.38911911111110975</v>
      </c>
      <c r="DX357">
        <v>208.45666666666597</v>
      </c>
    </row>
    <row r="358" spans="1:128" x14ac:dyDescent="0.25">
      <c r="A358" s="56" t="s">
        <v>3592</v>
      </c>
      <c r="B358" t="s">
        <v>2815</v>
      </c>
      <c r="D358">
        <v>0</v>
      </c>
      <c r="E358">
        <v>0</v>
      </c>
      <c r="H358">
        <v>9362</v>
      </c>
      <c r="I358" t="s">
        <v>413</v>
      </c>
      <c r="J358" t="s">
        <v>3365</v>
      </c>
      <c r="K358" t="s">
        <v>2428</v>
      </c>
      <c r="L358">
        <v>87405574</v>
      </c>
      <c r="N358" t="s">
        <v>832</v>
      </c>
      <c r="O358">
        <v>9362</v>
      </c>
      <c r="P358" t="s">
        <v>413</v>
      </c>
      <c r="Q358" t="s">
        <v>1307</v>
      </c>
      <c r="T358" t="s">
        <v>282</v>
      </c>
      <c r="U358" s="62" t="str">
        <f>VLOOKUP(A358,'Rettelse til drænsystem'!$G$4:$H$424,2,FALSE)</f>
        <v>Kombination</v>
      </c>
      <c r="V358" t="s">
        <v>282</v>
      </c>
      <c r="W358" t="s">
        <v>193</v>
      </c>
      <c r="X358">
        <v>100</v>
      </c>
      <c r="Y358" t="s">
        <v>1192</v>
      </c>
      <c r="Z358">
        <v>0.8</v>
      </c>
      <c r="AA358" t="s">
        <v>1207</v>
      </c>
      <c r="AB358">
        <v>0.2</v>
      </c>
      <c r="AC358">
        <v>14</v>
      </c>
      <c r="AD358" t="s">
        <v>229</v>
      </c>
      <c r="AE358">
        <v>0.5</v>
      </c>
      <c r="AF358" t="s">
        <v>282</v>
      </c>
      <c r="AG358">
        <v>4</v>
      </c>
      <c r="AH358" t="s">
        <v>813</v>
      </c>
      <c r="AI358">
        <v>0.5</v>
      </c>
      <c r="AJ358" t="s">
        <v>282</v>
      </c>
      <c r="AK358" t="s">
        <v>282</v>
      </c>
      <c r="AL358" t="s">
        <v>282</v>
      </c>
      <c r="AM358" t="s">
        <v>282</v>
      </c>
      <c r="AN358" t="s">
        <v>282</v>
      </c>
      <c r="AO358" t="s">
        <v>192</v>
      </c>
      <c r="AP358" t="s">
        <v>192</v>
      </c>
      <c r="AQ358" t="s">
        <v>198</v>
      </c>
      <c r="AR358" t="s">
        <v>282</v>
      </c>
      <c r="AS358">
        <v>564.6</v>
      </c>
      <c r="AT358">
        <v>552.00000000000011</v>
      </c>
      <c r="AU358">
        <v>326.12233333333268</v>
      </c>
      <c r="AV358">
        <v>42.287394155315219</v>
      </c>
      <c r="AW358">
        <v>12.976119466653804</v>
      </c>
      <c r="AX358">
        <v>46.516133570846748</v>
      </c>
      <c r="AY358">
        <v>14.273731413319187</v>
      </c>
      <c r="BA358">
        <v>324</v>
      </c>
      <c r="BB358">
        <v>26</v>
      </c>
      <c r="BC358" t="s">
        <v>1066</v>
      </c>
      <c r="BD358" t="s">
        <v>1090</v>
      </c>
      <c r="BE358" t="s">
        <v>830</v>
      </c>
      <c r="BF358" t="s">
        <v>282</v>
      </c>
      <c r="BG358" t="s">
        <v>3437</v>
      </c>
      <c r="BH358">
        <v>4.08</v>
      </c>
      <c r="BI358">
        <v>5.08</v>
      </c>
      <c r="BJ358">
        <v>0.04</v>
      </c>
      <c r="BK358" t="s">
        <v>282</v>
      </c>
      <c r="BL358" t="s">
        <v>282</v>
      </c>
      <c r="BM358" t="s">
        <v>282</v>
      </c>
      <c r="BN358" t="s">
        <v>282</v>
      </c>
      <c r="BO358" t="s">
        <v>282</v>
      </c>
      <c r="BP358" t="s">
        <v>282</v>
      </c>
      <c r="BQ358" t="s">
        <v>282</v>
      </c>
      <c r="BR358" t="s">
        <v>282</v>
      </c>
      <c r="BS358" t="s">
        <v>282</v>
      </c>
      <c r="BT358" t="s">
        <v>282</v>
      </c>
      <c r="BU358">
        <v>325</v>
      </c>
      <c r="BV358">
        <v>8</v>
      </c>
      <c r="BW358" t="s">
        <v>1068</v>
      </c>
      <c r="BX358" t="s">
        <v>3077</v>
      </c>
      <c r="BY358" t="s">
        <v>830</v>
      </c>
      <c r="BZ358" t="s">
        <v>282</v>
      </c>
      <c r="CA358" t="s">
        <v>282</v>
      </c>
      <c r="CB358">
        <v>5.22</v>
      </c>
      <c r="CC358">
        <v>7.35</v>
      </c>
      <c r="CD358">
        <v>7.0000000000000007E-2</v>
      </c>
      <c r="CE358" t="s">
        <v>282</v>
      </c>
      <c r="CF358" t="s">
        <v>282</v>
      </c>
      <c r="CG358" t="s">
        <v>282</v>
      </c>
      <c r="CH358" t="s">
        <v>282</v>
      </c>
      <c r="CI358" t="s">
        <v>282</v>
      </c>
      <c r="CJ358" t="s">
        <v>282</v>
      </c>
      <c r="CK358" t="s">
        <v>282</v>
      </c>
      <c r="CL358" t="s">
        <v>282</v>
      </c>
      <c r="CM358" t="s">
        <v>282</v>
      </c>
      <c r="CN358" t="s">
        <v>282</v>
      </c>
      <c r="CO358">
        <v>326</v>
      </c>
      <c r="CP358">
        <v>13</v>
      </c>
      <c r="CQ358" t="s">
        <v>1069</v>
      </c>
      <c r="CR358" t="s">
        <v>3077</v>
      </c>
      <c r="CS358" t="s">
        <v>830</v>
      </c>
      <c r="CT358" t="s">
        <v>282</v>
      </c>
      <c r="CU358" t="s">
        <v>3438</v>
      </c>
      <c r="CV358">
        <v>1.97</v>
      </c>
      <c r="CW358">
        <v>3.09</v>
      </c>
      <c r="CX358">
        <v>0.03</v>
      </c>
      <c r="CY358" t="s">
        <v>282</v>
      </c>
      <c r="CZ358" t="s">
        <v>282</v>
      </c>
      <c r="DA358" t="s">
        <v>282</v>
      </c>
      <c r="DB358" t="s">
        <v>282</v>
      </c>
      <c r="DC358" t="s">
        <v>282</v>
      </c>
      <c r="DD358" t="s">
        <v>282</v>
      </c>
      <c r="DE358" t="s">
        <v>282</v>
      </c>
      <c r="DF358" t="s">
        <v>282</v>
      </c>
      <c r="DG358" t="s">
        <v>282</v>
      </c>
      <c r="DH358" t="s">
        <v>282</v>
      </c>
      <c r="DJ358">
        <v>3</v>
      </c>
      <c r="DK358">
        <v>3.7566666666666673</v>
      </c>
      <c r="DL358">
        <v>5.1733333333333329</v>
      </c>
      <c r="DM358">
        <v>4.6666666666666669E-2</v>
      </c>
      <c r="DN358">
        <v>12.251328988888865</v>
      </c>
      <c r="DO358">
        <v>16.871395377777741</v>
      </c>
      <c r="DP358">
        <v>0.15219042222222193</v>
      </c>
      <c r="DR358">
        <v>2.73</v>
      </c>
      <c r="DS358">
        <v>3.6266666666666665</v>
      </c>
      <c r="DT358">
        <v>3.6666666666666667E-2</v>
      </c>
      <c r="DU358">
        <v>4.8791196999999782</v>
      </c>
      <c r="DV358">
        <v>6.4816632888888597</v>
      </c>
      <c r="DW358">
        <v>6.553152222222193E-2</v>
      </c>
      <c r="DX358">
        <v>178.72233333333253</v>
      </c>
    </row>
    <row r="359" spans="1:128" x14ac:dyDescent="0.25">
      <c r="A359" s="56" t="s">
        <v>3593</v>
      </c>
      <c r="B359" t="s">
        <v>282</v>
      </c>
      <c r="D359">
        <v>0</v>
      </c>
      <c r="E359">
        <v>0</v>
      </c>
      <c r="H359">
        <v>4621</v>
      </c>
      <c r="I359" t="s">
        <v>905</v>
      </c>
      <c r="J359" t="s">
        <v>3365</v>
      </c>
      <c r="K359" t="s">
        <v>2428</v>
      </c>
      <c r="L359">
        <v>87405574</v>
      </c>
      <c r="N359" t="s">
        <v>832</v>
      </c>
      <c r="O359">
        <v>2690</v>
      </c>
      <c r="P359" t="s">
        <v>908</v>
      </c>
      <c r="Q359" t="s">
        <v>214</v>
      </c>
      <c r="T359">
        <v>20</v>
      </c>
      <c r="U359" s="62" t="str">
        <f>VLOOKUP(A359,'Rettelse til drænsystem'!$G$4:$H$424,2,FALSE)</f>
        <v/>
      </c>
      <c r="V359" t="s">
        <v>1165</v>
      </c>
      <c r="W359" t="s">
        <v>282</v>
      </c>
      <c r="X359" t="s">
        <v>282</v>
      </c>
      <c r="Y359" t="s">
        <v>282</v>
      </c>
      <c r="Z359" t="s">
        <v>282</v>
      </c>
      <c r="AA359" t="s">
        <v>282</v>
      </c>
      <c r="AB359" t="s">
        <v>282</v>
      </c>
      <c r="AC359" t="s">
        <v>282</v>
      </c>
      <c r="AD359" t="s">
        <v>282</v>
      </c>
      <c r="AE359" t="s">
        <v>282</v>
      </c>
      <c r="AF359" t="s">
        <v>282</v>
      </c>
      <c r="AG359" t="s">
        <v>282</v>
      </c>
      <c r="AH359" t="s">
        <v>282</v>
      </c>
      <c r="AI359" t="s">
        <v>282</v>
      </c>
      <c r="AJ359" t="s">
        <v>282</v>
      </c>
      <c r="AK359" t="s">
        <v>282</v>
      </c>
      <c r="AL359" t="s">
        <v>282</v>
      </c>
      <c r="AM359" t="s">
        <v>282</v>
      </c>
      <c r="AN359" t="s">
        <v>282</v>
      </c>
      <c r="AO359" t="s">
        <v>282</v>
      </c>
      <c r="AP359" t="s">
        <v>282</v>
      </c>
      <c r="AQ359" t="s">
        <v>282</v>
      </c>
      <c r="AR359" t="s">
        <v>282</v>
      </c>
      <c r="AS359">
        <v>486.30000000000007</v>
      </c>
      <c r="AT359">
        <v>433.99999999999994</v>
      </c>
      <c r="AU359" t="s">
        <v>282</v>
      </c>
      <c r="AV359" t="s">
        <v>282</v>
      </c>
      <c r="AW359" t="s">
        <v>282</v>
      </c>
      <c r="AX359" t="s">
        <v>282</v>
      </c>
      <c r="AY359" t="s">
        <v>282</v>
      </c>
      <c r="BA359">
        <v>327</v>
      </c>
      <c r="BB359" t="s">
        <v>282</v>
      </c>
      <c r="BC359" t="s">
        <v>282</v>
      </c>
      <c r="BD359" t="s">
        <v>1090</v>
      </c>
      <c r="BE359" t="s">
        <v>282</v>
      </c>
      <c r="BF359" t="s">
        <v>282</v>
      </c>
      <c r="BG359" t="s">
        <v>282</v>
      </c>
      <c r="BH359" t="s">
        <v>282</v>
      </c>
      <c r="BI359" t="s">
        <v>282</v>
      </c>
      <c r="BJ359" t="s">
        <v>282</v>
      </c>
      <c r="BK359" t="s">
        <v>282</v>
      </c>
      <c r="BL359" t="s">
        <v>282</v>
      </c>
      <c r="BM359" t="s">
        <v>282</v>
      </c>
      <c r="BN359" t="s">
        <v>282</v>
      </c>
      <c r="BO359" t="s">
        <v>282</v>
      </c>
      <c r="BP359" t="s">
        <v>282</v>
      </c>
      <c r="BQ359" t="s">
        <v>282</v>
      </c>
      <c r="BR359" t="s">
        <v>282</v>
      </c>
      <c r="BS359" t="s">
        <v>282</v>
      </c>
      <c r="BT359" t="s">
        <v>282</v>
      </c>
      <c r="BU359" t="s">
        <v>282</v>
      </c>
      <c r="BV359" t="s">
        <v>282</v>
      </c>
      <c r="BW359" t="s">
        <v>282</v>
      </c>
      <c r="BX359" t="s">
        <v>282</v>
      </c>
      <c r="BY359" t="s">
        <v>282</v>
      </c>
      <c r="BZ359" t="s">
        <v>282</v>
      </c>
      <c r="CA359" t="s">
        <v>282</v>
      </c>
      <c r="CB359" t="s">
        <v>282</v>
      </c>
      <c r="CC359" t="s">
        <v>282</v>
      </c>
      <c r="CD359" t="s">
        <v>282</v>
      </c>
      <c r="CE359" t="s">
        <v>282</v>
      </c>
      <c r="CF359" t="s">
        <v>282</v>
      </c>
      <c r="CG359" t="s">
        <v>282</v>
      </c>
      <c r="CH359" t="s">
        <v>282</v>
      </c>
      <c r="CI359" t="s">
        <v>282</v>
      </c>
      <c r="CJ359" t="s">
        <v>282</v>
      </c>
      <c r="CK359" t="s">
        <v>282</v>
      </c>
      <c r="CL359" t="s">
        <v>282</v>
      </c>
      <c r="CM359" t="s">
        <v>282</v>
      </c>
      <c r="CN359" t="s">
        <v>282</v>
      </c>
      <c r="CO359">
        <v>329</v>
      </c>
      <c r="CP359" t="s">
        <v>282</v>
      </c>
      <c r="CQ359" t="s">
        <v>282</v>
      </c>
      <c r="CR359" t="s">
        <v>3077</v>
      </c>
      <c r="CS359" t="s">
        <v>282</v>
      </c>
      <c r="CT359" t="s">
        <v>282</v>
      </c>
      <c r="CU359" t="s">
        <v>282</v>
      </c>
      <c r="CV359" t="s">
        <v>282</v>
      </c>
      <c r="CW359" t="s">
        <v>282</v>
      </c>
      <c r="CX359" t="s">
        <v>282</v>
      </c>
      <c r="CY359" t="s">
        <v>282</v>
      </c>
      <c r="CZ359" t="s">
        <v>282</v>
      </c>
      <c r="DA359" t="s">
        <v>282</v>
      </c>
      <c r="DB359" t="s">
        <v>282</v>
      </c>
      <c r="DC359" t="s">
        <v>282</v>
      </c>
      <c r="DD359" t="s">
        <v>282</v>
      </c>
      <c r="DE359" t="s">
        <v>282</v>
      </c>
      <c r="DF359" t="s">
        <v>282</v>
      </c>
      <c r="DG359" t="s">
        <v>282</v>
      </c>
      <c r="DH359" t="s">
        <v>282</v>
      </c>
      <c r="DJ359">
        <v>2</v>
      </c>
      <c r="DK359" t="s">
        <v>282</v>
      </c>
      <c r="DL359" t="s">
        <v>282</v>
      </c>
      <c r="DM359" t="s">
        <v>282</v>
      </c>
      <c r="DN359" t="s">
        <v>282</v>
      </c>
      <c r="DO359" t="s">
        <v>282</v>
      </c>
      <c r="DP359" t="s">
        <v>282</v>
      </c>
      <c r="DR359" t="s">
        <v>282</v>
      </c>
      <c r="DS359" t="s">
        <v>282</v>
      </c>
      <c r="DT359" t="s">
        <v>282</v>
      </c>
      <c r="DU359" t="s">
        <v>282</v>
      </c>
      <c r="DV359" t="s">
        <v>282</v>
      </c>
      <c r="DW359" t="s">
        <v>282</v>
      </c>
      <c r="DX359" t="s">
        <v>282</v>
      </c>
    </row>
    <row r="360" spans="1:128" x14ac:dyDescent="0.25">
      <c r="A360" s="56" t="s">
        <v>3594</v>
      </c>
      <c r="B360" t="s">
        <v>282</v>
      </c>
      <c r="D360">
        <v>0</v>
      </c>
      <c r="E360">
        <v>0</v>
      </c>
      <c r="H360">
        <v>4621</v>
      </c>
      <c r="I360" t="s">
        <v>905</v>
      </c>
      <c r="J360" t="s">
        <v>3365</v>
      </c>
      <c r="K360" t="s">
        <v>2428</v>
      </c>
      <c r="L360">
        <v>87405574</v>
      </c>
      <c r="N360" t="s">
        <v>907</v>
      </c>
      <c r="O360" t="s">
        <v>282</v>
      </c>
      <c r="P360" t="s">
        <v>282</v>
      </c>
      <c r="Q360">
        <v>0</v>
      </c>
      <c r="T360" t="s">
        <v>282</v>
      </c>
      <c r="U360" s="62" t="str">
        <f>VLOOKUP(A360,'Rettelse til drænsystem'!$G$4:$H$424,2,FALSE)</f>
        <v/>
      </c>
      <c r="V360" t="s">
        <v>282</v>
      </c>
      <c r="W360" t="s">
        <v>282</v>
      </c>
      <c r="X360" t="s">
        <v>282</v>
      </c>
      <c r="Y360" t="s">
        <v>282</v>
      </c>
      <c r="Z360" t="s">
        <v>282</v>
      </c>
      <c r="AA360" t="s">
        <v>282</v>
      </c>
      <c r="AB360" t="s">
        <v>282</v>
      </c>
      <c r="AC360" t="s">
        <v>282</v>
      </c>
      <c r="AD360" t="s">
        <v>282</v>
      </c>
      <c r="AE360" t="s">
        <v>282</v>
      </c>
      <c r="AF360" t="s">
        <v>282</v>
      </c>
      <c r="AG360" t="s">
        <v>282</v>
      </c>
      <c r="AH360" t="s">
        <v>282</v>
      </c>
      <c r="AI360" t="s">
        <v>282</v>
      </c>
      <c r="AJ360" t="s">
        <v>282</v>
      </c>
      <c r="AK360" t="s">
        <v>282</v>
      </c>
      <c r="AL360" t="s">
        <v>282</v>
      </c>
      <c r="AM360" t="s">
        <v>282</v>
      </c>
      <c r="AN360" t="s">
        <v>282</v>
      </c>
      <c r="AO360" t="s">
        <v>282</v>
      </c>
      <c r="AP360" t="s">
        <v>282</v>
      </c>
      <c r="AQ360" t="s">
        <v>282</v>
      </c>
      <c r="AR360" t="s">
        <v>282</v>
      </c>
      <c r="AS360" t="s">
        <v>282</v>
      </c>
      <c r="AT360" t="s">
        <v>282</v>
      </c>
      <c r="AU360" t="s">
        <v>282</v>
      </c>
      <c r="AV360" t="s">
        <v>282</v>
      </c>
      <c r="AW360" t="s">
        <v>282</v>
      </c>
      <c r="AX360" t="s">
        <v>282</v>
      </c>
      <c r="AY360" t="s">
        <v>282</v>
      </c>
      <c r="BA360">
        <v>330</v>
      </c>
      <c r="BB360" t="s">
        <v>282</v>
      </c>
      <c r="BC360" t="s">
        <v>282</v>
      </c>
      <c r="BD360" t="s">
        <v>1090</v>
      </c>
      <c r="BE360" t="s">
        <v>282</v>
      </c>
      <c r="BF360" t="s">
        <v>282</v>
      </c>
      <c r="BG360" t="s">
        <v>282</v>
      </c>
      <c r="BH360" t="s">
        <v>282</v>
      </c>
      <c r="BI360" t="s">
        <v>282</v>
      </c>
      <c r="BJ360" t="s">
        <v>282</v>
      </c>
      <c r="BK360" t="s">
        <v>282</v>
      </c>
      <c r="BL360" t="s">
        <v>282</v>
      </c>
      <c r="BM360" t="s">
        <v>282</v>
      </c>
      <c r="BN360" t="s">
        <v>282</v>
      </c>
      <c r="BO360" t="s">
        <v>282</v>
      </c>
      <c r="BP360" t="s">
        <v>282</v>
      </c>
      <c r="BQ360" t="s">
        <v>282</v>
      </c>
      <c r="BR360" t="s">
        <v>282</v>
      </c>
      <c r="BS360" t="s">
        <v>282</v>
      </c>
      <c r="BT360" t="s">
        <v>282</v>
      </c>
      <c r="BU360" t="s">
        <v>282</v>
      </c>
      <c r="BV360" t="s">
        <v>282</v>
      </c>
      <c r="BW360" t="s">
        <v>282</v>
      </c>
      <c r="BX360" t="s">
        <v>282</v>
      </c>
      <c r="BY360" t="s">
        <v>282</v>
      </c>
      <c r="BZ360" t="s">
        <v>282</v>
      </c>
      <c r="CA360" t="s">
        <v>282</v>
      </c>
      <c r="CB360" t="s">
        <v>282</v>
      </c>
      <c r="CC360" t="s">
        <v>282</v>
      </c>
      <c r="CD360" t="s">
        <v>282</v>
      </c>
      <c r="CE360" t="s">
        <v>282</v>
      </c>
      <c r="CF360" t="s">
        <v>282</v>
      </c>
      <c r="CG360" t="s">
        <v>282</v>
      </c>
      <c r="CH360" t="s">
        <v>282</v>
      </c>
      <c r="CI360" t="s">
        <v>282</v>
      </c>
      <c r="CJ360" t="s">
        <v>282</v>
      </c>
      <c r="CK360" t="s">
        <v>282</v>
      </c>
      <c r="CL360" t="s">
        <v>282</v>
      </c>
      <c r="CM360" t="s">
        <v>282</v>
      </c>
      <c r="CN360" t="s">
        <v>282</v>
      </c>
      <c r="CO360">
        <v>332</v>
      </c>
      <c r="CP360" t="s">
        <v>282</v>
      </c>
      <c r="CQ360" t="s">
        <v>282</v>
      </c>
      <c r="CR360" t="s">
        <v>3077</v>
      </c>
      <c r="CS360" t="s">
        <v>282</v>
      </c>
      <c r="CT360" t="s">
        <v>282</v>
      </c>
      <c r="CU360" t="s">
        <v>282</v>
      </c>
      <c r="CV360" t="s">
        <v>282</v>
      </c>
      <c r="CW360" t="s">
        <v>282</v>
      </c>
      <c r="CX360" t="s">
        <v>282</v>
      </c>
      <c r="CY360" t="s">
        <v>282</v>
      </c>
      <c r="CZ360" t="s">
        <v>282</v>
      </c>
      <c r="DA360" t="s">
        <v>282</v>
      </c>
      <c r="DB360" t="s">
        <v>282</v>
      </c>
      <c r="DC360" t="s">
        <v>282</v>
      </c>
      <c r="DD360" t="s">
        <v>282</v>
      </c>
      <c r="DE360" t="s">
        <v>282</v>
      </c>
      <c r="DF360" t="s">
        <v>282</v>
      </c>
      <c r="DG360" t="s">
        <v>282</v>
      </c>
      <c r="DH360" t="s">
        <v>282</v>
      </c>
      <c r="DJ360">
        <v>2</v>
      </c>
      <c r="DK360" t="s">
        <v>282</v>
      </c>
      <c r="DL360" t="s">
        <v>282</v>
      </c>
      <c r="DM360" t="s">
        <v>282</v>
      </c>
      <c r="DN360" t="s">
        <v>282</v>
      </c>
      <c r="DO360" t="s">
        <v>282</v>
      </c>
      <c r="DP360" t="s">
        <v>282</v>
      </c>
      <c r="DR360" t="s">
        <v>282</v>
      </c>
      <c r="DS360" t="s">
        <v>282</v>
      </c>
      <c r="DT360" t="s">
        <v>282</v>
      </c>
      <c r="DU360" t="s">
        <v>282</v>
      </c>
      <c r="DV360" t="s">
        <v>282</v>
      </c>
      <c r="DW360" t="s">
        <v>282</v>
      </c>
      <c r="DX360" t="s">
        <v>282</v>
      </c>
    </row>
    <row r="361" spans="1:128" x14ac:dyDescent="0.25">
      <c r="A361" s="56" t="s">
        <v>3595</v>
      </c>
      <c r="B361" t="s">
        <v>282</v>
      </c>
      <c r="D361">
        <v>0</v>
      </c>
      <c r="E361">
        <v>0</v>
      </c>
      <c r="H361">
        <v>8300</v>
      </c>
      <c r="I361" t="s">
        <v>839</v>
      </c>
      <c r="J361" t="s">
        <v>3365</v>
      </c>
      <c r="K361" t="s">
        <v>2428</v>
      </c>
      <c r="L361">
        <v>87405574</v>
      </c>
      <c r="N361" t="s">
        <v>3440</v>
      </c>
      <c r="O361">
        <v>8300</v>
      </c>
      <c r="P361" t="s">
        <v>839</v>
      </c>
      <c r="Q361" t="s">
        <v>191</v>
      </c>
      <c r="T361">
        <v>18</v>
      </c>
      <c r="U361" s="62" t="str">
        <f>VLOOKUP(A361,'Rettelse til drænsystem'!$G$4:$H$424,2,FALSE)</f>
        <v>Systematisk drænet</v>
      </c>
      <c r="V361" t="s">
        <v>1165</v>
      </c>
      <c r="W361" t="s">
        <v>193</v>
      </c>
      <c r="X361">
        <v>15</v>
      </c>
      <c r="Y361" t="s">
        <v>1106</v>
      </c>
      <c r="Z361">
        <v>0.85</v>
      </c>
      <c r="AA361" t="s">
        <v>1207</v>
      </c>
      <c r="AB361">
        <v>0.15</v>
      </c>
      <c r="AC361">
        <v>3</v>
      </c>
      <c r="AD361" t="s">
        <v>253</v>
      </c>
      <c r="AE361">
        <v>0.7</v>
      </c>
      <c r="AF361" t="s">
        <v>282</v>
      </c>
      <c r="AG361">
        <v>2</v>
      </c>
      <c r="AH361" t="s">
        <v>196</v>
      </c>
      <c r="AI361">
        <v>0.3</v>
      </c>
      <c r="AJ361" t="s">
        <v>282</v>
      </c>
      <c r="AK361" t="s">
        <v>282</v>
      </c>
      <c r="AL361" t="s">
        <v>282</v>
      </c>
      <c r="AM361" t="s">
        <v>282</v>
      </c>
      <c r="AN361" t="s">
        <v>3441</v>
      </c>
      <c r="AO361" t="s">
        <v>192</v>
      </c>
      <c r="AP361" t="s">
        <v>197</v>
      </c>
      <c r="AQ361" t="s">
        <v>198</v>
      </c>
      <c r="AR361" t="s">
        <v>282</v>
      </c>
      <c r="AS361">
        <v>492.40000000000009</v>
      </c>
      <c r="AT361">
        <v>505.30000000000007</v>
      </c>
      <c r="AU361">
        <v>304.95666666666602</v>
      </c>
      <c r="AV361">
        <v>31.495421818040949</v>
      </c>
      <c r="AW361">
        <v>10.190658932792868</v>
      </c>
      <c r="AX361">
        <v>34.644963999845046</v>
      </c>
      <c r="AY361">
        <v>11.209724826072156</v>
      </c>
      <c r="BA361">
        <v>333</v>
      </c>
      <c r="BB361">
        <v>26</v>
      </c>
      <c r="BC361" t="s">
        <v>1066</v>
      </c>
      <c r="BD361" t="s">
        <v>1090</v>
      </c>
      <c r="BE361" t="s">
        <v>3439</v>
      </c>
      <c r="BF361">
        <v>2</v>
      </c>
      <c r="BG361" t="s">
        <v>282</v>
      </c>
      <c r="BH361" t="s">
        <v>282</v>
      </c>
      <c r="BI361" t="s">
        <v>282</v>
      </c>
      <c r="BJ361" t="s">
        <v>282</v>
      </c>
      <c r="BK361" t="s">
        <v>282</v>
      </c>
      <c r="BL361" t="s">
        <v>282</v>
      </c>
      <c r="BM361" t="s">
        <v>282</v>
      </c>
      <c r="BN361" t="s">
        <v>282</v>
      </c>
      <c r="BO361" t="s">
        <v>282</v>
      </c>
      <c r="BP361" t="s">
        <v>282</v>
      </c>
      <c r="BQ361" t="s">
        <v>282</v>
      </c>
      <c r="BR361" t="s">
        <v>282</v>
      </c>
      <c r="BS361" t="s">
        <v>282</v>
      </c>
      <c r="BT361" t="s">
        <v>282</v>
      </c>
      <c r="BU361">
        <v>1296</v>
      </c>
      <c r="BV361">
        <v>7</v>
      </c>
      <c r="BW361" t="s">
        <v>1068</v>
      </c>
      <c r="BX361" t="s">
        <v>3077</v>
      </c>
      <c r="BY361" t="s">
        <v>3439</v>
      </c>
      <c r="BZ361">
        <v>8</v>
      </c>
      <c r="CA361" t="s">
        <v>282</v>
      </c>
      <c r="CB361">
        <v>7.76</v>
      </c>
      <c r="CC361">
        <v>9.4600000000000009</v>
      </c>
      <c r="CD361">
        <v>0.03</v>
      </c>
      <c r="CE361" t="s">
        <v>282</v>
      </c>
      <c r="CF361" t="s">
        <v>282</v>
      </c>
      <c r="CG361" t="s">
        <v>282</v>
      </c>
      <c r="CH361" t="s">
        <v>282</v>
      </c>
      <c r="CI361" t="s">
        <v>282</v>
      </c>
      <c r="CJ361" t="s">
        <v>282</v>
      </c>
      <c r="CK361" t="s">
        <v>282</v>
      </c>
      <c r="CL361" t="s">
        <v>282</v>
      </c>
      <c r="CM361" t="s">
        <v>282</v>
      </c>
      <c r="CN361" t="s">
        <v>282</v>
      </c>
      <c r="CO361">
        <v>1297</v>
      </c>
      <c r="CP361">
        <v>10</v>
      </c>
      <c r="CQ361" t="s">
        <v>1069</v>
      </c>
      <c r="CR361" t="s">
        <v>3077</v>
      </c>
      <c r="CS361" t="s">
        <v>3439</v>
      </c>
      <c r="CT361">
        <v>5</v>
      </c>
      <c r="CU361" t="s">
        <v>282</v>
      </c>
      <c r="CV361">
        <v>6.23</v>
      </c>
      <c r="CW361">
        <v>6.57</v>
      </c>
      <c r="CX361">
        <v>0.02</v>
      </c>
      <c r="CY361" t="s">
        <v>282</v>
      </c>
      <c r="CZ361" t="s">
        <v>282</v>
      </c>
      <c r="DA361" t="s">
        <v>282</v>
      </c>
      <c r="DB361" t="s">
        <v>282</v>
      </c>
      <c r="DC361" t="s">
        <v>282</v>
      </c>
      <c r="DD361" t="s">
        <v>282</v>
      </c>
      <c r="DE361" t="s">
        <v>282</v>
      </c>
      <c r="DF361" t="s">
        <v>282</v>
      </c>
      <c r="DG361" t="s">
        <v>282</v>
      </c>
      <c r="DH361" t="s">
        <v>282</v>
      </c>
      <c r="DJ361">
        <v>3</v>
      </c>
      <c r="DK361">
        <v>6.9950000000000001</v>
      </c>
      <c r="DL361">
        <v>8.0150000000000006</v>
      </c>
      <c r="DM361">
        <v>2.5000000000000001E-2</v>
      </c>
      <c r="DN361">
        <v>21.331718833333291</v>
      </c>
      <c r="DO361">
        <v>24.442276833333285</v>
      </c>
      <c r="DP361">
        <v>7.6239166666666511E-2</v>
      </c>
      <c r="DR361" t="s">
        <v>282</v>
      </c>
      <c r="DS361" t="s">
        <v>282</v>
      </c>
      <c r="DT361" t="s">
        <v>282</v>
      </c>
      <c r="DU361" t="s">
        <v>282</v>
      </c>
      <c r="DV361" t="s">
        <v>282</v>
      </c>
      <c r="DW361" t="s">
        <v>282</v>
      </c>
      <c r="DX361" t="s">
        <v>282</v>
      </c>
    </row>
    <row r="362" spans="1:128" x14ac:dyDescent="0.25">
      <c r="A362" s="56" t="s">
        <v>3596</v>
      </c>
      <c r="B362" t="s">
        <v>282</v>
      </c>
      <c r="D362">
        <v>0</v>
      </c>
      <c r="E362">
        <v>0</v>
      </c>
      <c r="H362">
        <v>8300</v>
      </c>
      <c r="I362" t="s">
        <v>839</v>
      </c>
      <c r="J362" t="s">
        <v>3365</v>
      </c>
      <c r="K362" t="s">
        <v>2428</v>
      </c>
      <c r="L362">
        <v>87405574</v>
      </c>
      <c r="N362" t="s">
        <v>3442</v>
      </c>
      <c r="O362">
        <v>8300</v>
      </c>
      <c r="P362" t="s">
        <v>839</v>
      </c>
      <c r="Q362" t="s">
        <v>214</v>
      </c>
      <c r="T362">
        <v>18</v>
      </c>
      <c r="U362" s="62" t="str">
        <f>VLOOKUP(A362,'Rettelse til drænsystem'!$G$4:$H$424,2,FALSE)</f>
        <v>Systematisk drænet</v>
      </c>
      <c r="V362" t="s">
        <v>1165</v>
      </c>
      <c r="W362" t="s">
        <v>239</v>
      </c>
      <c r="X362">
        <v>20</v>
      </c>
      <c r="Y362" t="s">
        <v>1064</v>
      </c>
      <c r="Z362">
        <v>0.9</v>
      </c>
      <c r="AA362" t="s">
        <v>1088</v>
      </c>
      <c r="AB362">
        <v>0.1</v>
      </c>
      <c r="AC362">
        <v>6</v>
      </c>
      <c r="AD362" t="s">
        <v>195</v>
      </c>
      <c r="AE362">
        <v>1</v>
      </c>
      <c r="AF362" t="s">
        <v>282</v>
      </c>
      <c r="AG362" t="s">
        <v>282</v>
      </c>
      <c r="AH362" t="s">
        <v>282</v>
      </c>
      <c r="AI362" t="s">
        <v>282</v>
      </c>
      <c r="AJ362" t="s">
        <v>282</v>
      </c>
      <c r="AK362" t="s">
        <v>282</v>
      </c>
      <c r="AL362" t="s">
        <v>282</v>
      </c>
      <c r="AM362" t="s">
        <v>282</v>
      </c>
      <c r="AN362" t="s">
        <v>282</v>
      </c>
      <c r="AO362" t="s">
        <v>192</v>
      </c>
      <c r="AP362" t="s">
        <v>197</v>
      </c>
      <c r="AQ362" t="s">
        <v>198</v>
      </c>
      <c r="AR362" t="s">
        <v>282</v>
      </c>
      <c r="AS362">
        <v>492.40000000000009</v>
      </c>
      <c r="AT362">
        <v>505.30000000000007</v>
      </c>
      <c r="AU362">
        <v>312.4639999999996</v>
      </c>
      <c r="AV362">
        <v>56.86114718107703</v>
      </c>
      <c r="AW362">
        <v>18.170412728607303</v>
      </c>
      <c r="AX362">
        <v>62.54726189918474</v>
      </c>
      <c r="AY362">
        <v>19.987454001468034</v>
      </c>
      <c r="BA362">
        <v>336</v>
      </c>
      <c r="BB362">
        <v>26</v>
      </c>
      <c r="BC362" t="s">
        <v>1066</v>
      </c>
      <c r="BD362" t="s">
        <v>1090</v>
      </c>
      <c r="BE362" t="s">
        <v>3439</v>
      </c>
      <c r="BF362">
        <v>4</v>
      </c>
      <c r="BG362" t="s">
        <v>282</v>
      </c>
      <c r="BH362" t="s">
        <v>282</v>
      </c>
      <c r="BI362" t="s">
        <v>282</v>
      </c>
      <c r="BJ362" t="s">
        <v>282</v>
      </c>
      <c r="BK362" t="s">
        <v>282</v>
      </c>
      <c r="BL362" t="s">
        <v>282</v>
      </c>
      <c r="BM362" t="s">
        <v>282</v>
      </c>
      <c r="BN362" t="s">
        <v>282</v>
      </c>
      <c r="BO362" t="s">
        <v>282</v>
      </c>
      <c r="BP362" t="s">
        <v>282</v>
      </c>
      <c r="BQ362" t="s">
        <v>282</v>
      </c>
      <c r="BR362" t="s">
        <v>282</v>
      </c>
      <c r="BS362" t="s">
        <v>282</v>
      </c>
      <c r="BT362" t="s">
        <v>282</v>
      </c>
      <c r="BU362">
        <v>1298</v>
      </c>
      <c r="BV362">
        <v>7</v>
      </c>
      <c r="BW362" t="s">
        <v>1068</v>
      </c>
      <c r="BX362" t="s">
        <v>3077</v>
      </c>
      <c r="BY362" t="s">
        <v>3439</v>
      </c>
      <c r="BZ362">
        <v>6</v>
      </c>
      <c r="CA362" t="s">
        <v>3443</v>
      </c>
      <c r="CB362">
        <v>5.7</v>
      </c>
      <c r="CC362">
        <v>7.64</v>
      </c>
      <c r="CD362">
        <v>0.02</v>
      </c>
      <c r="CE362" t="s">
        <v>282</v>
      </c>
      <c r="CF362" t="s">
        <v>282</v>
      </c>
      <c r="CG362" t="s">
        <v>282</v>
      </c>
      <c r="CH362" t="s">
        <v>282</v>
      </c>
      <c r="CI362" t="s">
        <v>282</v>
      </c>
      <c r="CJ362" t="s">
        <v>282</v>
      </c>
      <c r="CK362" t="s">
        <v>282</v>
      </c>
      <c r="CL362" t="s">
        <v>282</v>
      </c>
      <c r="CM362" t="s">
        <v>282</v>
      </c>
      <c r="CN362" t="s">
        <v>282</v>
      </c>
      <c r="CO362">
        <v>1299</v>
      </c>
      <c r="CP362">
        <v>10</v>
      </c>
      <c r="CQ362" t="s">
        <v>1069</v>
      </c>
      <c r="CR362" t="s">
        <v>3077</v>
      </c>
      <c r="CS362" t="s">
        <v>3439</v>
      </c>
      <c r="CT362">
        <v>3</v>
      </c>
      <c r="CU362" t="s">
        <v>282</v>
      </c>
      <c r="CV362">
        <v>4.42</v>
      </c>
      <c r="CW362">
        <v>4.53</v>
      </c>
      <c r="CX362">
        <v>0.01</v>
      </c>
      <c r="CY362" t="s">
        <v>282</v>
      </c>
      <c r="CZ362" t="s">
        <v>282</v>
      </c>
      <c r="DA362" t="s">
        <v>282</v>
      </c>
      <c r="DB362" t="s">
        <v>282</v>
      </c>
      <c r="DC362" t="s">
        <v>282</v>
      </c>
      <c r="DD362" t="s">
        <v>282</v>
      </c>
      <c r="DE362" t="s">
        <v>282</v>
      </c>
      <c r="DF362" t="s">
        <v>282</v>
      </c>
      <c r="DG362" t="s">
        <v>282</v>
      </c>
      <c r="DH362" t="s">
        <v>282</v>
      </c>
      <c r="DJ362">
        <v>3</v>
      </c>
      <c r="DK362">
        <v>5.0600000000000005</v>
      </c>
      <c r="DL362">
        <v>6.085</v>
      </c>
      <c r="DM362">
        <v>1.4999999999999999E-2</v>
      </c>
      <c r="DN362">
        <v>15.810678399999981</v>
      </c>
      <c r="DO362">
        <v>19.013434399999976</v>
      </c>
      <c r="DP362">
        <v>4.6869599999999942E-2</v>
      </c>
      <c r="DR362" t="s">
        <v>282</v>
      </c>
      <c r="DS362" t="s">
        <v>282</v>
      </c>
      <c r="DT362" t="s">
        <v>282</v>
      </c>
      <c r="DU362" t="s">
        <v>282</v>
      </c>
      <c r="DV362" t="s">
        <v>282</v>
      </c>
      <c r="DW362" t="s">
        <v>282</v>
      </c>
      <c r="DX362" t="s">
        <v>282</v>
      </c>
    </row>
    <row r="363" spans="1:128" x14ac:dyDescent="0.25">
      <c r="A363" s="56" t="s">
        <v>3597</v>
      </c>
      <c r="B363" t="s">
        <v>2481</v>
      </c>
      <c r="D363">
        <v>0</v>
      </c>
      <c r="E363">
        <v>0</v>
      </c>
      <c r="H363">
        <v>8370</v>
      </c>
      <c r="I363" t="s">
        <v>766</v>
      </c>
      <c r="J363" t="s">
        <v>3365</v>
      </c>
      <c r="K363" t="s">
        <v>2428</v>
      </c>
      <c r="L363">
        <v>87405574</v>
      </c>
      <c r="N363" t="s">
        <v>590</v>
      </c>
      <c r="O363">
        <v>8370</v>
      </c>
      <c r="P363" t="s">
        <v>766</v>
      </c>
      <c r="Q363">
        <v>0</v>
      </c>
      <c r="T363" t="s">
        <v>282</v>
      </c>
      <c r="U363" s="62" t="str">
        <f>VLOOKUP(A363,'Rettelse til drænsystem'!$G$4:$H$424,2,FALSE)</f>
        <v/>
      </c>
      <c r="V363" t="s">
        <v>282</v>
      </c>
      <c r="W363" t="s">
        <v>239</v>
      </c>
      <c r="X363">
        <v>12</v>
      </c>
      <c r="Y363" t="s">
        <v>282</v>
      </c>
      <c r="Z363" t="s">
        <v>282</v>
      </c>
      <c r="AA363" t="s">
        <v>282</v>
      </c>
      <c r="AB363" t="s">
        <v>282</v>
      </c>
      <c r="AC363" t="s">
        <v>282</v>
      </c>
      <c r="AD363" t="s">
        <v>282</v>
      </c>
      <c r="AE363" t="s">
        <v>282</v>
      </c>
      <c r="AF363" t="s">
        <v>282</v>
      </c>
      <c r="AG363" t="s">
        <v>282</v>
      </c>
      <c r="AH363" t="s">
        <v>282</v>
      </c>
      <c r="AI363" t="s">
        <v>282</v>
      </c>
      <c r="AJ363" t="s">
        <v>282</v>
      </c>
      <c r="AK363" t="s">
        <v>282</v>
      </c>
      <c r="AL363" t="s">
        <v>282</v>
      </c>
      <c r="AM363" t="s">
        <v>282</v>
      </c>
      <c r="AN363" t="s">
        <v>282</v>
      </c>
      <c r="AO363" t="s">
        <v>282</v>
      </c>
      <c r="AP363" t="s">
        <v>282</v>
      </c>
      <c r="AQ363" t="s">
        <v>282</v>
      </c>
      <c r="AR363" t="s">
        <v>282</v>
      </c>
      <c r="AS363">
        <v>517</v>
      </c>
      <c r="AT363">
        <v>566.70000000000039</v>
      </c>
      <c r="AU363" t="s">
        <v>282</v>
      </c>
      <c r="AV363" t="s">
        <v>282</v>
      </c>
      <c r="AW363" t="s">
        <v>282</v>
      </c>
      <c r="AX363" t="s">
        <v>282</v>
      </c>
      <c r="AY363" t="s">
        <v>282</v>
      </c>
      <c r="BA363" t="s">
        <v>282</v>
      </c>
      <c r="BB363" t="s">
        <v>282</v>
      </c>
      <c r="BC363" t="s">
        <v>282</v>
      </c>
      <c r="BD363" t="s">
        <v>282</v>
      </c>
      <c r="BE363" t="s">
        <v>282</v>
      </c>
      <c r="BF363" t="s">
        <v>282</v>
      </c>
      <c r="BG363" t="s">
        <v>282</v>
      </c>
      <c r="BH363" t="s">
        <v>282</v>
      </c>
      <c r="BI363" t="s">
        <v>282</v>
      </c>
      <c r="BJ363" t="s">
        <v>282</v>
      </c>
      <c r="BK363" t="s">
        <v>282</v>
      </c>
      <c r="BL363" t="s">
        <v>282</v>
      </c>
      <c r="BM363" t="s">
        <v>282</v>
      </c>
      <c r="BN363" t="s">
        <v>282</v>
      </c>
      <c r="BO363" t="s">
        <v>282</v>
      </c>
      <c r="BP363" t="s">
        <v>282</v>
      </c>
      <c r="BQ363" t="s">
        <v>282</v>
      </c>
      <c r="BR363" t="s">
        <v>282</v>
      </c>
      <c r="BS363" t="s">
        <v>282</v>
      </c>
      <c r="BT363" t="s">
        <v>282</v>
      </c>
      <c r="BU363" t="s">
        <v>282</v>
      </c>
      <c r="BV363" t="s">
        <v>282</v>
      </c>
      <c r="BW363" t="s">
        <v>282</v>
      </c>
      <c r="BX363" t="s">
        <v>282</v>
      </c>
      <c r="BY363" t="s">
        <v>282</v>
      </c>
      <c r="BZ363" t="s">
        <v>282</v>
      </c>
      <c r="CA363" t="s">
        <v>282</v>
      </c>
      <c r="CB363" t="s">
        <v>282</v>
      </c>
      <c r="CC363" t="s">
        <v>282</v>
      </c>
      <c r="CD363" t="s">
        <v>282</v>
      </c>
      <c r="CE363" t="s">
        <v>282</v>
      </c>
      <c r="CF363" t="s">
        <v>282</v>
      </c>
      <c r="CG363" t="s">
        <v>282</v>
      </c>
      <c r="CH363" t="s">
        <v>282</v>
      </c>
      <c r="CI363" t="s">
        <v>282</v>
      </c>
      <c r="CJ363" t="s">
        <v>282</v>
      </c>
      <c r="CK363" t="s">
        <v>282</v>
      </c>
      <c r="CL363" t="s">
        <v>282</v>
      </c>
      <c r="CM363" t="s">
        <v>282</v>
      </c>
      <c r="CN363" t="s">
        <v>282</v>
      </c>
      <c r="CO363" t="s">
        <v>282</v>
      </c>
      <c r="CP363" t="s">
        <v>282</v>
      </c>
      <c r="CQ363" t="s">
        <v>282</v>
      </c>
      <c r="CR363" t="s">
        <v>282</v>
      </c>
      <c r="CS363" t="s">
        <v>282</v>
      </c>
      <c r="CT363" t="s">
        <v>282</v>
      </c>
      <c r="CU363" t="s">
        <v>282</v>
      </c>
      <c r="CV363" t="s">
        <v>282</v>
      </c>
      <c r="CW363" t="s">
        <v>282</v>
      </c>
      <c r="CX363" t="s">
        <v>282</v>
      </c>
      <c r="CY363" t="s">
        <v>282</v>
      </c>
      <c r="CZ363" t="s">
        <v>282</v>
      </c>
      <c r="DA363" t="s">
        <v>282</v>
      </c>
      <c r="DB363" t="s">
        <v>282</v>
      </c>
      <c r="DC363" t="s">
        <v>282</v>
      </c>
      <c r="DD363" t="s">
        <v>282</v>
      </c>
      <c r="DE363" t="s">
        <v>282</v>
      </c>
      <c r="DF363" t="s">
        <v>282</v>
      </c>
      <c r="DG363" t="s">
        <v>282</v>
      </c>
      <c r="DH363" t="s">
        <v>282</v>
      </c>
      <c r="DJ363" t="s">
        <v>282</v>
      </c>
      <c r="DK363" t="s">
        <v>282</v>
      </c>
      <c r="DL363" t="s">
        <v>282</v>
      </c>
      <c r="DM363" t="s">
        <v>282</v>
      </c>
      <c r="DN363" t="s">
        <v>282</v>
      </c>
      <c r="DO363" t="s">
        <v>282</v>
      </c>
      <c r="DP363" t="s">
        <v>282</v>
      </c>
      <c r="DR363">
        <v>7.06</v>
      </c>
      <c r="DS363">
        <v>7.57</v>
      </c>
      <c r="DT363">
        <v>4.6666666666666669E-2</v>
      </c>
      <c r="DU363">
        <v>19.560516013333306</v>
      </c>
      <c r="DV363">
        <v>20.9735277933333</v>
      </c>
      <c r="DW363">
        <v>0.12929519555555538</v>
      </c>
      <c r="DX363">
        <v>277.06113333333292</v>
      </c>
    </row>
    <row r="364" spans="1:128" x14ac:dyDescent="0.25">
      <c r="A364" s="56" t="s">
        <v>3598</v>
      </c>
      <c r="B364" t="s">
        <v>282</v>
      </c>
      <c r="D364">
        <v>0</v>
      </c>
      <c r="E364">
        <v>0</v>
      </c>
      <c r="H364">
        <v>8370</v>
      </c>
      <c r="I364" t="s">
        <v>766</v>
      </c>
      <c r="J364" t="s">
        <v>3365</v>
      </c>
      <c r="K364" t="s">
        <v>2428</v>
      </c>
      <c r="L364">
        <v>87405574</v>
      </c>
      <c r="N364" t="s">
        <v>3444</v>
      </c>
      <c r="O364" t="s">
        <v>282</v>
      </c>
      <c r="P364" t="s">
        <v>282</v>
      </c>
      <c r="Q364">
        <v>0</v>
      </c>
      <c r="T364" t="s">
        <v>282</v>
      </c>
      <c r="U364" s="62" t="str">
        <f>VLOOKUP(A364,'Rettelse til drænsystem'!$G$4:$H$424,2,FALSE)</f>
        <v/>
      </c>
      <c r="V364" t="s">
        <v>282</v>
      </c>
      <c r="W364" t="s">
        <v>282</v>
      </c>
      <c r="X364" t="s">
        <v>282</v>
      </c>
      <c r="Y364" t="s">
        <v>282</v>
      </c>
      <c r="Z364" t="s">
        <v>282</v>
      </c>
      <c r="AA364" t="s">
        <v>282</v>
      </c>
      <c r="AB364" t="s">
        <v>282</v>
      </c>
      <c r="AC364" t="s">
        <v>282</v>
      </c>
      <c r="AD364" t="s">
        <v>282</v>
      </c>
      <c r="AE364" t="s">
        <v>282</v>
      </c>
      <c r="AF364" t="s">
        <v>282</v>
      </c>
      <c r="AG364" t="s">
        <v>282</v>
      </c>
      <c r="AH364" t="s">
        <v>282</v>
      </c>
      <c r="AI364" t="s">
        <v>282</v>
      </c>
      <c r="AJ364" t="s">
        <v>282</v>
      </c>
      <c r="AK364" t="s">
        <v>282</v>
      </c>
      <c r="AL364" t="s">
        <v>282</v>
      </c>
      <c r="AM364" t="s">
        <v>282</v>
      </c>
      <c r="AN364" t="s">
        <v>282</v>
      </c>
      <c r="AO364" t="s">
        <v>282</v>
      </c>
      <c r="AP364" t="s">
        <v>282</v>
      </c>
      <c r="AQ364" t="s">
        <v>282</v>
      </c>
      <c r="AR364" t="s">
        <v>282</v>
      </c>
      <c r="AS364" t="s">
        <v>282</v>
      </c>
      <c r="AT364" t="s">
        <v>282</v>
      </c>
      <c r="AU364" t="s">
        <v>282</v>
      </c>
      <c r="AV364" t="s">
        <v>282</v>
      </c>
      <c r="AW364" t="s">
        <v>282</v>
      </c>
      <c r="AX364" t="s">
        <v>282</v>
      </c>
      <c r="AY364" t="s">
        <v>282</v>
      </c>
      <c r="BA364" t="s">
        <v>282</v>
      </c>
      <c r="BB364" t="s">
        <v>282</v>
      </c>
      <c r="BC364" t="s">
        <v>282</v>
      </c>
      <c r="BD364" t="s">
        <v>282</v>
      </c>
      <c r="BE364" t="s">
        <v>282</v>
      </c>
      <c r="BF364" t="s">
        <v>282</v>
      </c>
      <c r="BG364" t="s">
        <v>282</v>
      </c>
      <c r="BH364" t="s">
        <v>282</v>
      </c>
      <c r="BI364" t="s">
        <v>282</v>
      </c>
      <c r="BJ364" t="s">
        <v>282</v>
      </c>
      <c r="BK364" t="s">
        <v>282</v>
      </c>
      <c r="BL364" t="s">
        <v>282</v>
      </c>
      <c r="BM364" t="s">
        <v>282</v>
      </c>
      <c r="BN364" t="s">
        <v>282</v>
      </c>
      <c r="BO364" t="s">
        <v>282</v>
      </c>
      <c r="BP364" t="s">
        <v>282</v>
      </c>
      <c r="BQ364" t="s">
        <v>282</v>
      </c>
      <c r="BR364" t="s">
        <v>282</v>
      </c>
      <c r="BS364" t="s">
        <v>282</v>
      </c>
      <c r="BT364" t="s">
        <v>282</v>
      </c>
      <c r="BU364" t="s">
        <v>282</v>
      </c>
      <c r="BV364" t="s">
        <v>282</v>
      </c>
      <c r="BW364" t="s">
        <v>282</v>
      </c>
      <c r="BX364" t="s">
        <v>282</v>
      </c>
      <c r="BY364" t="s">
        <v>282</v>
      </c>
      <c r="BZ364" t="s">
        <v>282</v>
      </c>
      <c r="CA364" t="s">
        <v>282</v>
      </c>
      <c r="CB364" t="s">
        <v>282</v>
      </c>
      <c r="CC364" t="s">
        <v>282</v>
      </c>
      <c r="CD364" t="s">
        <v>282</v>
      </c>
      <c r="CE364" t="s">
        <v>282</v>
      </c>
      <c r="CF364" t="s">
        <v>282</v>
      </c>
      <c r="CG364" t="s">
        <v>282</v>
      </c>
      <c r="CH364" t="s">
        <v>282</v>
      </c>
      <c r="CI364" t="s">
        <v>282</v>
      </c>
      <c r="CJ364" t="s">
        <v>282</v>
      </c>
      <c r="CK364" t="s">
        <v>282</v>
      </c>
      <c r="CL364" t="s">
        <v>282</v>
      </c>
      <c r="CM364" t="s">
        <v>282</v>
      </c>
      <c r="CN364" t="s">
        <v>282</v>
      </c>
      <c r="CO364" t="s">
        <v>282</v>
      </c>
      <c r="CP364" t="s">
        <v>282</v>
      </c>
      <c r="CQ364" t="s">
        <v>282</v>
      </c>
      <c r="CR364" t="s">
        <v>282</v>
      </c>
      <c r="CS364" t="s">
        <v>282</v>
      </c>
      <c r="CT364" t="s">
        <v>282</v>
      </c>
      <c r="CU364" t="s">
        <v>282</v>
      </c>
      <c r="CV364" t="s">
        <v>282</v>
      </c>
      <c r="CW364" t="s">
        <v>282</v>
      </c>
      <c r="CX364" t="s">
        <v>282</v>
      </c>
      <c r="CY364" t="s">
        <v>282</v>
      </c>
      <c r="CZ364" t="s">
        <v>282</v>
      </c>
      <c r="DA364" t="s">
        <v>282</v>
      </c>
      <c r="DB364" t="s">
        <v>282</v>
      </c>
      <c r="DC364" t="s">
        <v>282</v>
      </c>
      <c r="DD364" t="s">
        <v>282</v>
      </c>
      <c r="DE364" t="s">
        <v>282</v>
      </c>
      <c r="DF364" t="s">
        <v>282</v>
      </c>
      <c r="DG364" t="s">
        <v>282</v>
      </c>
      <c r="DH364" t="s">
        <v>282</v>
      </c>
      <c r="DJ364" t="s">
        <v>282</v>
      </c>
      <c r="DK364" t="s">
        <v>282</v>
      </c>
      <c r="DL364" t="s">
        <v>282</v>
      </c>
      <c r="DM364" t="s">
        <v>282</v>
      </c>
      <c r="DN364" t="s">
        <v>282</v>
      </c>
      <c r="DO364" t="s">
        <v>282</v>
      </c>
      <c r="DP364" t="s">
        <v>282</v>
      </c>
      <c r="DR364" t="s">
        <v>282</v>
      </c>
      <c r="DS364" t="s">
        <v>282</v>
      </c>
      <c r="DT364" t="s">
        <v>282</v>
      </c>
      <c r="DU364" t="s">
        <v>282</v>
      </c>
      <c r="DV364" t="s">
        <v>282</v>
      </c>
      <c r="DW364" t="s">
        <v>282</v>
      </c>
      <c r="DX364" t="s">
        <v>282</v>
      </c>
    </row>
    <row r="365" spans="1:128" x14ac:dyDescent="0.25">
      <c r="A365" s="56" t="s">
        <v>3599</v>
      </c>
      <c r="B365" t="s">
        <v>2899</v>
      </c>
      <c r="D365">
        <v>0</v>
      </c>
      <c r="E365">
        <v>0</v>
      </c>
      <c r="H365">
        <v>8950</v>
      </c>
      <c r="I365" t="s">
        <v>847</v>
      </c>
      <c r="J365" t="s">
        <v>3365</v>
      </c>
      <c r="K365" t="s">
        <v>2428</v>
      </c>
      <c r="L365">
        <v>87405574</v>
      </c>
      <c r="N365" t="s">
        <v>773</v>
      </c>
      <c r="O365">
        <v>8950</v>
      </c>
      <c r="P365" t="s">
        <v>847</v>
      </c>
      <c r="Q365" t="s">
        <v>191</v>
      </c>
      <c r="T365">
        <v>20</v>
      </c>
      <c r="U365" s="62" t="str">
        <f>VLOOKUP(A365,'Rettelse til drænsystem'!$G$4:$H$424,2,FALSE)</f>
        <v>Systematisk drænet</v>
      </c>
      <c r="V365" t="s">
        <v>1058</v>
      </c>
      <c r="W365" t="s">
        <v>193</v>
      </c>
      <c r="X365">
        <v>10</v>
      </c>
      <c r="Y365" t="s">
        <v>1106</v>
      </c>
      <c r="Z365">
        <v>1</v>
      </c>
      <c r="AA365" t="s">
        <v>282</v>
      </c>
      <c r="AB365" t="s">
        <v>282</v>
      </c>
      <c r="AC365">
        <v>6</v>
      </c>
      <c r="AD365" t="s">
        <v>195</v>
      </c>
      <c r="AE365">
        <v>1</v>
      </c>
      <c r="AF365" t="s">
        <v>282</v>
      </c>
      <c r="AG365" t="s">
        <v>282</v>
      </c>
      <c r="AH365" t="s">
        <v>282</v>
      </c>
      <c r="AI365" t="s">
        <v>282</v>
      </c>
      <c r="AJ365" t="s">
        <v>282</v>
      </c>
      <c r="AK365" t="s">
        <v>282</v>
      </c>
      <c r="AL365" t="s">
        <v>282</v>
      </c>
      <c r="AM365" t="s">
        <v>282</v>
      </c>
      <c r="AN365" t="s">
        <v>282</v>
      </c>
      <c r="AO365" t="s">
        <v>197</v>
      </c>
      <c r="AP365" t="s">
        <v>197</v>
      </c>
      <c r="AQ365" t="s">
        <v>198</v>
      </c>
      <c r="AR365" t="s">
        <v>282</v>
      </c>
      <c r="AS365">
        <v>517</v>
      </c>
      <c r="AT365">
        <v>505.30000000000024</v>
      </c>
      <c r="AU365">
        <v>266.59000000000026</v>
      </c>
      <c r="AV365">
        <v>40.411957446048667</v>
      </c>
      <c r="AW365">
        <v>15.158842209403439</v>
      </c>
      <c r="AX365">
        <v>44.453153190653538</v>
      </c>
      <c r="AY365">
        <v>16.674726430343785</v>
      </c>
      <c r="BA365">
        <v>345</v>
      </c>
      <c r="BB365">
        <v>26</v>
      </c>
      <c r="BC365" t="s">
        <v>1066</v>
      </c>
      <c r="BD365" t="s">
        <v>1090</v>
      </c>
      <c r="BE365" t="s">
        <v>894</v>
      </c>
      <c r="BF365">
        <v>7</v>
      </c>
      <c r="BG365" t="s">
        <v>282</v>
      </c>
      <c r="BH365">
        <v>3.11</v>
      </c>
      <c r="BI365">
        <v>4.8499999999999996</v>
      </c>
      <c r="BJ365" t="s">
        <v>3078</v>
      </c>
      <c r="BK365" t="s">
        <v>282</v>
      </c>
      <c r="BL365" t="s">
        <v>282</v>
      </c>
      <c r="BM365" t="s">
        <v>282</v>
      </c>
      <c r="BN365" t="s">
        <v>282</v>
      </c>
      <c r="BO365" t="s">
        <v>282</v>
      </c>
      <c r="BP365" t="s">
        <v>282</v>
      </c>
      <c r="BQ365" t="s">
        <v>282</v>
      </c>
      <c r="BR365" t="s">
        <v>282</v>
      </c>
      <c r="BS365" t="s">
        <v>282</v>
      </c>
      <c r="BT365" t="s">
        <v>282</v>
      </c>
      <c r="BU365">
        <v>346</v>
      </c>
      <c r="BV365">
        <v>6</v>
      </c>
      <c r="BW365" t="s">
        <v>1068</v>
      </c>
      <c r="BX365" t="s">
        <v>3077</v>
      </c>
      <c r="BY365" t="s">
        <v>894</v>
      </c>
      <c r="BZ365">
        <v>25</v>
      </c>
      <c r="CA365" t="s">
        <v>282</v>
      </c>
      <c r="CB365">
        <v>4.74</v>
      </c>
      <c r="CC365">
        <v>6.05</v>
      </c>
      <c r="CD365" t="s">
        <v>3078</v>
      </c>
      <c r="CE365" t="s">
        <v>282</v>
      </c>
      <c r="CF365" t="s">
        <v>282</v>
      </c>
      <c r="CG365" t="s">
        <v>282</v>
      </c>
      <c r="CH365" t="s">
        <v>282</v>
      </c>
      <c r="CI365" t="s">
        <v>282</v>
      </c>
      <c r="CJ365" t="s">
        <v>282</v>
      </c>
      <c r="CK365" t="s">
        <v>282</v>
      </c>
      <c r="CL365" t="s">
        <v>282</v>
      </c>
      <c r="CM365" t="s">
        <v>282</v>
      </c>
      <c r="CN365" t="s">
        <v>282</v>
      </c>
      <c r="CO365">
        <v>347</v>
      </c>
      <c r="CP365">
        <v>11</v>
      </c>
      <c r="CQ365" t="s">
        <v>1069</v>
      </c>
      <c r="CR365" t="s">
        <v>3077</v>
      </c>
      <c r="CS365" t="s">
        <v>894</v>
      </c>
      <c r="CT365">
        <v>5</v>
      </c>
      <c r="CU365" t="s">
        <v>282</v>
      </c>
      <c r="CV365">
        <v>1.9</v>
      </c>
      <c r="CW365">
        <v>2.98</v>
      </c>
      <c r="CX365">
        <v>0.02</v>
      </c>
      <c r="CY365" t="s">
        <v>282</v>
      </c>
      <c r="CZ365" t="s">
        <v>282</v>
      </c>
      <c r="DA365" t="s">
        <v>282</v>
      </c>
      <c r="DB365" t="s">
        <v>282</v>
      </c>
      <c r="DC365" t="s">
        <v>282</v>
      </c>
      <c r="DD365" t="s">
        <v>282</v>
      </c>
      <c r="DE365" t="s">
        <v>282</v>
      </c>
      <c r="DF365" t="s">
        <v>282</v>
      </c>
      <c r="DG365" t="s">
        <v>282</v>
      </c>
      <c r="DH365" t="s">
        <v>282</v>
      </c>
      <c r="DJ365">
        <v>3</v>
      </c>
      <c r="DK365">
        <v>3.25</v>
      </c>
      <c r="DL365">
        <v>4.626666666666666</v>
      </c>
      <c r="DM365">
        <v>0.02</v>
      </c>
      <c r="DN365">
        <v>8.6641750000000091</v>
      </c>
      <c r="DO365">
        <v>12.334230666666677</v>
      </c>
      <c r="DP365">
        <v>5.331800000000006E-2</v>
      </c>
      <c r="DR365">
        <v>4.18</v>
      </c>
      <c r="DS365">
        <v>5.3833333333333329</v>
      </c>
      <c r="DT365">
        <v>0.04</v>
      </c>
      <c r="DU365">
        <v>8.120346666666638</v>
      </c>
      <c r="DV365">
        <v>10.458022222222185</v>
      </c>
      <c r="DW365">
        <v>7.7706666666666382E-2</v>
      </c>
      <c r="DX365">
        <v>194.26666666666597</v>
      </c>
    </row>
    <row r="366" spans="1:128" x14ac:dyDescent="0.25">
      <c r="A366" s="56" t="s">
        <v>3600</v>
      </c>
      <c r="B366" t="s">
        <v>2896</v>
      </c>
      <c r="D366">
        <v>0</v>
      </c>
      <c r="E366">
        <v>0</v>
      </c>
      <c r="H366">
        <v>8950</v>
      </c>
      <c r="I366" t="s">
        <v>847</v>
      </c>
      <c r="J366" t="s">
        <v>3365</v>
      </c>
      <c r="K366" t="s">
        <v>2428</v>
      </c>
      <c r="L366">
        <v>87405574</v>
      </c>
      <c r="N366" t="s">
        <v>954</v>
      </c>
      <c r="O366">
        <v>8950</v>
      </c>
      <c r="P366" t="s">
        <v>847</v>
      </c>
      <c r="Q366" t="s">
        <v>1307</v>
      </c>
      <c r="T366" t="s">
        <v>282</v>
      </c>
      <c r="U366" s="62" t="str">
        <f>VLOOKUP(A366,'Rettelse til drænsystem'!$G$4:$H$424,2,FALSE)</f>
        <v>Kombination</v>
      </c>
      <c r="V366" t="s">
        <v>282</v>
      </c>
      <c r="W366" t="s">
        <v>193</v>
      </c>
      <c r="X366">
        <v>800</v>
      </c>
      <c r="Y366" t="s">
        <v>1095</v>
      </c>
      <c r="Z366">
        <v>0.5</v>
      </c>
      <c r="AA366" t="s">
        <v>1064</v>
      </c>
      <c r="AB366">
        <v>0.5</v>
      </c>
      <c r="AC366">
        <v>6</v>
      </c>
      <c r="AD366" t="s">
        <v>195</v>
      </c>
      <c r="AE366">
        <v>0.8</v>
      </c>
      <c r="AF366" t="s">
        <v>282</v>
      </c>
      <c r="AG366">
        <v>5</v>
      </c>
      <c r="AH366" t="s">
        <v>304</v>
      </c>
      <c r="AI366">
        <v>0.15</v>
      </c>
      <c r="AJ366" t="s">
        <v>282</v>
      </c>
      <c r="AK366">
        <v>2</v>
      </c>
      <c r="AL366" t="s">
        <v>196</v>
      </c>
      <c r="AM366">
        <v>0.05</v>
      </c>
      <c r="AN366" t="s">
        <v>282</v>
      </c>
      <c r="AO366" t="s">
        <v>197</v>
      </c>
      <c r="AP366" t="s">
        <v>197</v>
      </c>
      <c r="AQ366" t="s">
        <v>198</v>
      </c>
      <c r="AR366" t="s">
        <v>282</v>
      </c>
      <c r="AS366">
        <v>517</v>
      </c>
      <c r="AT366">
        <v>505.30000000000024</v>
      </c>
      <c r="AU366">
        <v>290.96875</v>
      </c>
      <c r="AV366">
        <v>42.39064919211819</v>
      </c>
      <c r="AW366">
        <v>14.546835183673231</v>
      </c>
      <c r="AX366">
        <v>46.62971411133001</v>
      </c>
      <c r="AY366">
        <v>16.001518702040556</v>
      </c>
      <c r="BA366">
        <v>348</v>
      </c>
      <c r="BB366">
        <v>26</v>
      </c>
      <c r="BC366" t="s">
        <v>1066</v>
      </c>
      <c r="BD366" t="s">
        <v>1090</v>
      </c>
      <c r="BE366">
        <v>40</v>
      </c>
      <c r="BF366" t="s">
        <v>282</v>
      </c>
      <c r="BG366" t="s">
        <v>282</v>
      </c>
      <c r="BH366">
        <v>3.33</v>
      </c>
      <c r="BI366">
        <v>5.04</v>
      </c>
      <c r="BJ366">
        <v>0.01</v>
      </c>
      <c r="BK366" t="s">
        <v>282</v>
      </c>
      <c r="BL366" t="s">
        <v>282</v>
      </c>
      <c r="BM366" t="s">
        <v>282</v>
      </c>
      <c r="BN366" t="s">
        <v>282</v>
      </c>
      <c r="BO366" t="s">
        <v>282</v>
      </c>
      <c r="BP366" t="s">
        <v>282</v>
      </c>
      <c r="BQ366" t="s">
        <v>282</v>
      </c>
      <c r="BR366" t="s">
        <v>282</v>
      </c>
      <c r="BS366" t="s">
        <v>282</v>
      </c>
      <c r="BT366" t="s">
        <v>282</v>
      </c>
      <c r="BU366">
        <v>349</v>
      </c>
      <c r="BV366">
        <v>6</v>
      </c>
      <c r="BW366" t="s">
        <v>1068</v>
      </c>
      <c r="BX366" t="s">
        <v>3077</v>
      </c>
      <c r="BY366" t="s">
        <v>894</v>
      </c>
      <c r="BZ366">
        <v>55</v>
      </c>
      <c r="CA366" t="s">
        <v>282</v>
      </c>
      <c r="CB366">
        <v>4.18</v>
      </c>
      <c r="CC366">
        <v>4.99</v>
      </c>
      <c r="CD366">
        <v>0.02</v>
      </c>
      <c r="CE366" t="s">
        <v>282</v>
      </c>
      <c r="CF366" t="s">
        <v>282</v>
      </c>
      <c r="CG366" t="s">
        <v>282</v>
      </c>
      <c r="CH366" t="s">
        <v>282</v>
      </c>
      <c r="CI366" t="s">
        <v>282</v>
      </c>
      <c r="CJ366" t="s">
        <v>282</v>
      </c>
      <c r="CK366" t="s">
        <v>282</v>
      </c>
      <c r="CL366" t="s">
        <v>282</v>
      </c>
      <c r="CM366" t="s">
        <v>282</v>
      </c>
      <c r="CN366" t="s">
        <v>282</v>
      </c>
      <c r="CO366">
        <v>350</v>
      </c>
      <c r="CP366">
        <v>11</v>
      </c>
      <c r="CQ366" t="s">
        <v>1069</v>
      </c>
      <c r="CR366" t="s">
        <v>3077</v>
      </c>
      <c r="CS366" t="s">
        <v>894</v>
      </c>
      <c r="CT366">
        <v>25</v>
      </c>
      <c r="CU366" t="s">
        <v>282</v>
      </c>
      <c r="CV366">
        <v>3.69</v>
      </c>
      <c r="CW366">
        <v>4.47</v>
      </c>
      <c r="CX366">
        <v>0.02</v>
      </c>
      <c r="CY366" t="s">
        <v>282</v>
      </c>
      <c r="CZ366" t="s">
        <v>282</v>
      </c>
      <c r="DA366" t="s">
        <v>282</v>
      </c>
      <c r="DB366" t="s">
        <v>282</v>
      </c>
      <c r="DC366" t="s">
        <v>282</v>
      </c>
      <c r="DD366" t="s">
        <v>282</v>
      </c>
      <c r="DE366" t="s">
        <v>282</v>
      </c>
      <c r="DF366" t="s">
        <v>282</v>
      </c>
      <c r="DG366" t="s">
        <v>282</v>
      </c>
      <c r="DH366" t="s">
        <v>282</v>
      </c>
      <c r="DJ366">
        <v>3</v>
      </c>
      <c r="DK366">
        <v>3.7333333333333329</v>
      </c>
      <c r="DL366">
        <v>4.833333333333333</v>
      </c>
      <c r="DM366">
        <v>1.6666666666666666E-2</v>
      </c>
      <c r="DN366">
        <v>10.862833333333333</v>
      </c>
      <c r="DO366">
        <v>14.063489583333332</v>
      </c>
      <c r="DP366">
        <v>4.8494791666666669E-2</v>
      </c>
      <c r="DR366">
        <v>4.62</v>
      </c>
      <c r="DS366">
        <v>6.2966666666666669</v>
      </c>
      <c r="DT366">
        <v>2.3333333333333331E-2</v>
      </c>
      <c r="DU366">
        <v>9.2825163199999867</v>
      </c>
      <c r="DV366">
        <v>12.651279457777758</v>
      </c>
      <c r="DW366">
        <v>4.6881395555555483E-2</v>
      </c>
      <c r="DX366">
        <v>200.92026666666635</v>
      </c>
    </row>
    <row r="367" spans="1:128" x14ac:dyDescent="0.25">
      <c r="A367" s="56" t="s">
        <v>3601</v>
      </c>
      <c r="B367" t="s">
        <v>282</v>
      </c>
      <c r="D367">
        <v>0</v>
      </c>
      <c r="E367">
        <v>0</v>
      </c>
      <c r="H367">
        <v>4735</v>
      </c>
      <c r="I367" t="s">
        <v>1802</v>
      </c>
      <c r="J367" t="s">
        <v>3365</v>
      </c>
      <c r="K367" t="s">
        <v>2428</v>
      </c>
      <c r="L367">
        <v>87405574</v>
      </c>
      <c r="N367" t="s">
        <v>3445</v>
      </c>
      <c r="O367">
        <v>4735</v>
      </c>
      <c r="P367" t="s">
        <v>1802</v>
      </c>
      <c r="Q367" t="s">
        <v>191</v>
      </c>
      <c r="T367">
        <v>20</v>
      </c>
      <c r="U367" s="62" t="str">
        <f>VLOOKUP(A367,'Rettelse til drænsystem'!$G$4:$H$424,2,FALSE)</f>
        <v>Systematisk drænet</v>
      </c>
      <c r="V367" t="s">
        <v>1058</v>
      </c>
      <c r="W367" t="s">
        <v>239</v>
      </c>
      <c r="X367">
        <v>35</v>
      </c>
      <c r="Y367" t="s">
        <v>1106</v>
      </c>
      <c r="Z367">
        <v>0.9</v>
      </c>
      <c r="AA367" t="s">
        <v>1088</v>
      </c>
      <c r="AB367">
        <v>0.1</v>
      </c>
      <c r="AC367">
        <v>5</v>
      </c>
      <c r="AD367" t="s">
        <v>304</v>
      </c>
      <c r="AE367">
        <v>0.4</v>
      </c>
      <c r="AF367" t="s">
        <v>282</v>
      </c>
      <c r="AG367">
        <v>8</v>
      </c>
      <c r="AH367" t="s">
        <v>242</v>
      </c>
      <c r="AI367">
        <v>0.4</v>
      </c>
      <c r="AJ367" t="s">
        <v>282</v>
      </c>
      <c r="AK367">
        <v>3</v>
      </c>
      <c r="AL367" t="s">
        <v>253</v>
      </c>
      <c r="AM367">
        <v>0.2</v>
      </c>
      <c r="AN367" t="s">
        <v>282</v>
      </c>
      <c r="AO367" t="s">
        <v>197</v>
      </c>
      <c r="AP367" t="s">
        <v>197</v>
      </c>
      <c r="AQ367" t="s">
        <v>198</v>
      </c>
      <c r="AR367" t="s">
        <v>282</v>
      </c>
      <c r="AS367">
        <v>473.5</v>
      </c>
      <c r="AT367">
        <v>472.10000000000008</v>
      </c>
      <c r="AU367">
        <v>264.61200000000014</v>
      </c>
      <c r="AV367">
        <v>22.161206273390452</v>
      </c>
      <c r="AW367">
        <v>8.4291295773752317</v>
      </c>
      <c r="AX367">
        <v>24.3773269007295</v>
      </c>
      <c r="AY367">
        <v>9.2720425351127549</v>
      </c>
      <c r="BA367">
        <v>353</v>
      </c>
      <c r="BB367">
        <v>25</v>
      </c>
      <c r="BC367" t="s">
        <v>1066</v>
      </c>
      <c r="BD367" t="s">
        <v>1090</v>
      </c>
      <c r="BE367" t="s">
        <v>3446</v>
      </c>
      <c r="BF367">
        <v>1</v>
      </c>
      <c r="BG367" t="s">
        <v>282</v>
      </c>
      <c r="BH367">
        <v>7.08</v>
      </c>
      <c r="BI367">
        <v>8.02</v>
      </c>
      <c r="BJ367">
        <v>0.02</v>
      </c>
      <c r="BK367" t="s">
        <v>282</v>
      </c>
      <c r="BL367" t="s">
        <v>282</v>
      </c>
      <c r="BM367" t="s">
        <v>282</v>
      </c>
      <c r="BN367" t="s">
        <v>282</v>
      </c>
      <c r="BO367" t="s">
        <v>282</v>
      </c>
      <c r="BP367" t="s">
        <v>282</v>
      </c>
      <c r="BQ367" t="s">
        <v>282</v>
      </c>
      <c r="BR367" t="s">
        <v>282</v>
      </c>
      <c r="BS367" t="s">
        <v>282</v>
      </c>
      <c r="BT367" t="s">
        <v>282</v>
      </c>
      <c r="BU367">
        <v>352</v>
      </c>
      <c r="BV367">
        <v>8</v>
      </c>
      <c r="BW367" t="s">
        <v>1068</v>
      </c>
      <c r="BX367" t="s">
        <v>3077</v>
      </c>
      <c r="BY367" t="s">
        <v>3447</v>
      </c>
      <c r="BZ367">
        <v>2</v>
      </c>
      <c r="CA367" t="s">
        <v>282</v>
      </c>
      <c r="CB367">
        <v>10.02</v>
      </c>
      <c r="CC367">
        <v>12.03</v>
      </c>
      <c r="CD367">
        <v>0.02</v>
      </c>
      <c r="CE367" t="s">
        <v>282</v>
      </c>
      <c r="CF367" t="s">
        <v>282</v>
      </c>
      <c r="CG367" t="s">
        <v>282</v>
      </c>
      <c r="CH367" t="s">
        <v>282</v>
      </c>
      <c r="CI367" t="s">
        <v>282</v>
      </c>
      <c r="CJ367" t="s">
        <v>282</v>
      </c>
      <c r="CK367" t="s">
        <v>282</v>
      </c>
      <c r="CL367" t="s">
        <v>282</v>
      </c>
      <c r="CM367" t="s">
        <v>282</v>
      </c>
      <c r="CN367" t="s">
        <v>282</v>
      </c>
      <c r="CO367">
        <v>351</v>
      </c>
      <c r="CP367" t="s">
        <v>282</v>
      </c>
      <c r="CQ367" t="s">
        <v>282</v>
      </c>
      <c r="CR367" t="s">
        <v>3077</v>
      </c>
      <c r="CS367" t="s">
        <v>282</v>
      </c>
      <c r="CT367" t="s">
        <v>282</v>
      </c>
      <c r="CU367" t="s">
        <v>282</v>
      </c>
      <c r="CV367">
        <v>8.57</v>
      </c>
      <c r="CW367">
        <v>8.7100000000000009</v>
      </c>
      <c r="CX367">
        <v>0.03</v>
      </c>
      <c r="CY367" t="s">
        <v>282</v>
      </c>
      <c r="CZ367" t="s">
        <v>282</v>
      </c>
      <c r="DA367" t="s">
        <v>282</v>
      </c>
      <c r="DB367" t="s">
        <v>282</v>
      </c>
      <c r="DC367" t="s">
        <v>282</v>
      </c>
      <c r="DD367" t="s">
        <v>282</v>
      </c>
      <c r="DE367" t="s">
        <v>282</v>
      </c>
      <c r="DF367" t="s">
        <v>282</v>
      </c>
      <c r="DG367" t="s">
        <v>282</v>
      </c>
      <c r="DH367" t="s">
        <v>282</v>
      </c>
      <c r="DJ367">
        <v>3</v>
      </c>
      <c r="DK367">
        <v>8.5566666666666666</v>
      </c>
      <c r="DL367">
        <v>9.586666666666666</v>
      </c>
      <c r="DM367">
        <v>2.3333333333333334E-2</v>
      </c>
      <c r="DN367">
        <v>22.641966800000013</v>
      </c>
      <c r="DO367">
        <v>25.367470400000013</v>
      </c>
      <c r="DP367">
        <v>6.1742800000000035E-2</v>
      </c>
      <c r="DR367" t="s">
        <v>282</v>
      </c>
      <c r="DS367" t="s">
        <v>282</v>
      </c>
      <c r="DT367" t="s">
        <v>282</v>
      </c>
      <c r="DU367" t="s">
        <v>282</v>
      </c>
      <c r="DV367" t="s">
        <v>282</v>
      </c>
      <c r="DW367" t="s">
        <v>282</v>
      </c>
      <c r="DX367" t="s">
        <v>282</v>
      </c>
    </row>
    <row r="368" spans="1:128" x14ac:dyDescent="0.25">
      <c r="A368" s="56" t="s">
        <v>3602</v>
      </c>
      <c r="B368" t="s">
        <v>282</v>
      </c>
      <c r="D368">
        <v>0</v>
      </c>
      <c r="E368">
        <v>0</v>
      </c>
      <c r="H368">
        <v>4735</v>
      </c>
      <c r="I368" t="s">
        <v>1802</v>
      </c>
      <c r="J368" t="s">
        <v>3365</v>
      </c>
      <c r="K368" t="s">
        <v>2428</v>
      </c>
      <c r="L368">
        <v>87405574</v>
      </c>
      <c r="N368" t="s">
        <v>3448</v>
      </c>
      <c r="O368">
        <v>4735</v>
      </c>
      <c r="P368" t="s">
        <v>1802</v>
      </c>
      <c r="Q368" t="s">
        <v>214</v>
      </c>
      <c r="T368">
        <v>20</v>
      </c>
      <c r="U368" s="62" t="str">
        <f>VLOOKUP(A368,'Rettelse til drænsystem'!$G$4:$H$424,2,FALSE)</f>
        <v>Systematisk drænet</v>
      </c>
      <c r="V368" t="s">
        <v>1058</v>
      </c>
      <c r="W368" t="s">
        <v>193</v>
      </c>
      <c r="X368">
        <v>35</v>
      </c>
      <c r="Y368" t="s">
        <v>1106</v>
      </c>
      <c r="Z368">
        <v>0.9</v>
      </c>
      <c r="AA368" t="s">
        <v>1095</v>
      </c>
      <c r="AB368">
        <v>0.1</v>
      </c>
      <c r="AC368">
        <v>8</v>
      </c>
      <c r="AD368" t="s">
        <v>242</v>
      </c>
      <c r="AE368">
        <v>0.33</v>
      </c>
      <c r="AF368" t="s">
        <v>282</v>
      </c>
      <c r="AG368">
        <v>5</v>
      </c>
      <c r="AH368" t="s">
        <v>304</v>
      </c>
      <c r="AI368">
        <v>0.33</v>
      </c>
      <c r="AJ368" t="s">
        <v>282</v>
      </c>
      <c r="AK368">
        <v>11</v>
      </c>
      <c r="AL368" t="s">
        <v>387</v>
      </c>
      <c r="AM368">
        <v>0.34</v>
      </c>
      <c r="AN368" t="s">
        <v>282</v>
      </c>
      <c r="AO368" t="s">
        <v>197</v>
      </c>
      <c r="AP368" t="s">
        <v>197</v>
      </c>
      <c r="AQ368" t="s">
        <v>198</v>
      </c>
      <c r="AR368" t="s">
        <v>282</v>
      </c>
      <c r="AS368">
        <v>473.5</v>
      </c>
      <c r="AT368">
        <v>472.10000000000008</v>
      </c>
      <c r="AU368">
        <v>272.50644666666642</v>
      </c>
      <c r="AV368">
        <v>23.878265241097708</v>
      </c>
      <c r="AW368">
        <v>8.7985325964200776</v>
      </c>
      <c r="AX368">
        <v>26.266091765207481</v>
      </c>
      <c r="AY368">
        <v>9.6783858560620857</v>
      </c>
      <c r="BA368">
        <v>356</v>
      </c>
      <c r="BB368">
        <v>25</v>
      </c>
      <c r="BC368" t="s">
        <v>1066</v>
      </c>
      <c r="BD368" t="s">
        <v>1090</v>
      </c>
      <c r="BE368" t="s">
        <v>3446</v>
      </c>
      <c r="BF368">
        <v>2</v>
      </c>
      <c r="BG368" t="s">
        <v>282</v>
      </c>
      <c r="BH368">
        <v>4.55</v>
      </c>
      <c r="BI368">
        <v>5.98</v>
      </c>
      <c r="BJ368">
        <v>0.01</v>
      </c>
      <c r="BK368" t="s">
        <v>282</v>
      </c>
      <c r="BL368" t="s">
        <v>282</v>
      </c>
      <c r="BM368" t="s">
        <v>282</v>
      </c>
      <c r="BN368" t="s">
        <v>282</v>
      </c>
      <c r="BO368" t="s">
        <v>282</v>
      </c>
      <c r="BP368" t="s">
        <v>282</v>
      </c>
      <c r="BQ368" t="s">
        <v>282</v>
      </c>
      <c r="BR368" t="s">
        <v>282</v>
      </c>
      <c r="BS368" t="s">
        <v>282</v>
      </c>
      <c r="BT368" t="s">
        <v>282</v>
      </c>
      <c r="BU368">
        <v>355</v>
      </c>
      <c r="BV368">
        <v>8</v>
      </c>
      <c r="BW368" t="s">
        <v>1068</v>
      </c>
      <c r="BX368" t="s">
        <v>3077</v>
      </c>
      <c r="BY368" t="s">
        <v>3447</v>
      </c>
      <c r="BZ368">
        <v>2</v>
      </c>
      <c r="CA368" t="s">
        <v>282</v>
      </c>
      <c r="CB368">
        <v>6.3</v>
      </c>
      <c r="CC368">
        <v>7.88</v>
      </c>
      <c r="CD368">
        <v>0.02</v>
      </c>
      <c r="CE368" t="s">
        <v>282</v>
      </c>
      <c r="CF368" t="s">
        <v>282</v>
      </c>
      <c r="CG368" t="s">
        <v>282</v>
      </c>
      <c r="CH368" t="s">
        <v>282</v>
      </c>
      <c r="CI368" t="s">
        <v>282</v>
      </c>
      <c r="CJ368" t="s">
        <v>282</v>
      </c>
      <c r="CK368" t="s">
        <v>282</v>
      </c>
      <c r="CL368" t="s">
        <v>282</v>
      </c>
      <c r="CM368" t="s">
        <v>282</v>
      </c>
      <c r="CN368" t="s">
        <v>282</v>
      </c>
      <c r="CO368">
        <v>354</v>
      </c>
      <c r="CP368">
        <v>10</v>
      </c>
      <c r="CQ368" t="s">
        <v>1069</v>
      </c>
      <c r="CR368" t="s">
        <v>3077</v>
      </c>
      <c r="CS368" t="s">
        <v>3449</v>
      </c>
      <c r="CT368">
        <v>3</v>
      </c>
      <c r="CU368" t="s">
        <v>282</v>
      </c>
      <c r="CV368">
        <v>6.96</v>
      </c>
      <c r="CW368">
        <v>8.59</v>
      </c>
      <c r="CX368">
        <v>0.04</v>
      </c>
      <c r="CY368" t="s">
        <v>282</v>
      </c>
      <c r="CZ368" t="s">
        <v>282</v>
      </c>
      <c r="DA368" t="s">
        <v>282</v>
      </c>
      <c r="DB368" t="s">
        <v>282</v>
      </c>
      <c r="DC368" t="s">
        <v>282</v>
      </c>
      <c r="DD368" t="s">
        <v>282</v>
      </c>
      <c r="DE368" t="s">
        <v>282</v>
      </c>
      <c r="DF368" t="s">
        <v>282</v>
      </c>
      <c r="DG368" t="s">
        <v>282</v>
      </c>
      <c r="DH368" t="s">
        <v>282</v>
      </c>
      <c r="DJ368">
        <v>3</v>
      </c>
      <c r="DK368">
        <v>5.9366666666666665</v>
      </c>
      <c r="DL368">
        <v>7.4833333333333334</v>
      </c>
      <c r="DM368">
        <v>2.3333333333333334E-2</v>
      </c>
      <c r="DN368">
        <v>16.177799383777764</v>
      </c>
      <c r="DO368">
        <v>20.392565758888871</v>
      </c>
      <c r="DP368">
        <v>6.358483755555551E-2</v>
      </c>
      <c r="DR368" t="s">
        <v>282</v>
      </c>
      <c r="DS368" t="s">
        <v>282</v>
      </c>
      <c r="DT368" t="s">
        <v>282</v>
      </c>
      <c r="DU368" t="s">
        <v>282</v>
      </c>
      <c r="DV368" t="s">
        <v>282</v>
      </c>
      <c r="DW368" t="s">
        <v>282</v>
      </c>
      <c r="DX368" t="s">
        <v>282</v>
      </c>
    </row>
    <row r="369" spans="1:128" x14ac:dyDescent="0.25">
      <c r="A369" s="56" t="s">
        <v>3603</v>
      </c>
      <c r="B369" t="s">
        <v>282</v>
      </c>
      <c r="D369">
        <v>0</v>
      </c>
      <c r="E369">
        <v>0</v>
      </c>
      <c r="H369">
        <v>4250</v>
      </c>
      <c r="I369" t="s">
        <v>1714</v>
      </c>
      <c r="J369" t="s">
        <v>3365</v>
      </c>
      <c r="K369" t="s">
        <v>2428</v>
      </c>
      <c r="L369">
        <v>87405574</v>
      </c>
      <c r="N369">
        <v>709</v>
      </c>
      <c r="O369">
        <v>4250</v>
      </c>
      <c r="P369" t="s">
        <v>1714</v>
      </c>
      <c r="Q369" t="s">
        <v>214</v>
      </c>
      <c r="T369">
        <v>15</v>
      </c>
      <c r="U369" s="62" t="str">
        <f>VLOOKUP(A369,'Rettelse til drænsystem'!$G$4:$H$424,2,FALSE)</f>
        <v>Systematisk drænet</v>
      </c>
      <c r="V369" t="s">
        <v>1104</v>
      </c>
      <c r="W369" t="s">
        <v>239</v>
      </c>
      <c r="X369">
        <v>15</v>
      </c>
      <c r="Y369" t="s">
        <v>1106</v>
      </c>
      <c r="Z369">
        <v>0.6</v>
      </c>
      <c r="AA369" t="s">
        <v>1088</v>
      </c>
      <c r="AB369">
        <v>0.4</v>
      </c>
      <c r="AC369">
        <v>11</v>
      </c>
      <c r="AD369" t="s">
        <v>387</v>
      </c>
      <c r="AE369">
        <v>0.85</v>
      </c>
      <c r="AF369" t="s">
        <v>282</v>
      </c>
      <c r="AG369">
        <v>6</v>
      </c>
      <c r="AH369" t="s">
        <v>195</v>
      </c>
      <c r="AI369">
        <v>0.15</v>
      </c>
      <c r="AJ369" t="s">
        <v>282</v>
      </c>
      <c r="AK369" t="s">
        <v>282</v>
      </c>
      <c r="AL369" t="s">
        <v>282</v>
      </c>
      <c r="AM369" t="s">
        <v>282</v>
      </c>
      <c r="AN369" t="s">
        <v>3451</v>
      </c>
      <c r="AO369" t="s">
        <v>192</v>
      </c>
      <c r="AP369" t="s">
        <v>197</v>
      </c>
      <c r="AQ369" t="s">
        <v>198</v>
      </c>
      <c r="AR369" t="s">
        <v>282</v>
      </c>
      <c r="AS369">
        <v>489.90000000000009</v>
      </c>
      <c r="AT369">
        <v>490.50000000000006</v>
      </c>
      <c r="AU369">
        <v>289.9994999999991</v>
      </c>
      <c r="AV369">
        <v>30.408892659528092</v>
      </c>
      <c r="AW369">
        <v>10.57147527047292</v>
      </c>
      <c r="AX369">
        <v>33.449781925480906</v>
      </c>
      <c r="AY369">
        <v>11.628622797520213</v>
      </c>
      <c r="BA369">
        <v>357</v>
      </c>
      <c r="BB369">
        <v>25</v>
      </c>
      <c r="BC369" t="s">
        <v>1066</v>
      </c>
      <c r="BD369" t="s">
        <v>1090</v>
      </c>
      <c r="BE369" t="s">
        <v>3450</v>
      </c>
      <c r="BF369">
        <v>2</v>
      </c>
      <c r="BG369" t="s">
        <v>282</v>
      </c>
      <c r="BH369">
        <v>4.88</v>
      </c>
      <c r="BI369">
        <v>6.18</v>
      </c>
      <c r="BJ369" t="s">
        <v>3078</v>
      </c>
      <c r="BK369" t="s">
        <v>282</v>
      </c>
      <c r="BL369" t="s">
        <v>282</v>
      </c>
      <c r="BM369" t="s">
        <v>282</v>
      </c>
      <c r="BN369" t="s">
        <v>282</v>
      </c>
      <c r="BO369" t="s">
        <v>282</v>
      </c>
      <c r="BP369" t="s">
        <v>282</v>
      </c>
      <c r="BQ369" t="s">
        <v>282</v>
      </c>
      <c r="BR369" t="s">
        <v>282</v>
      </c>
      <c r="BS369" t="s">
        <v>282</v>
      </c>
      <c r="BT369" t="s">
        <v>282</v>
      </c>
      <c r="BU369">
        <v>358</v>
      </c>
      <c r="BV369">
        <v>8</v>
      </c>
      <c r="BW369" t="s">
        <v>1068</v>
      </c>
      <c r="BX369" t="s">
        <v>3077</v>
      </c>
      <c r="BY369" t="s">
        <v>3450</v>
      </c>
      <c r="BZ369">
        <v>5</v>
      </c>
      <c r="CA369" t="s">
        <v>282</v>
      </c>
      <c r="CB369">
        <v>7.58</v>
      </c>
      <c r="CC369">
        <v>9.61</v>
      </c>
      <c r="CD369">
        <v>0.02</v>
      </c>
      <c r="CE369" t="s">
        <v>282</v>
      </c>
      <c r="CF369" t="s">
        <v>282</v>
      </c>
      <c r="CG369" t="s">
        <v>282</v>
      </c>
      <c r="CH369" t="s">
        <v>282</v>
      </c>
      <c r="CI369" t="s">
        <v>282</v>
      </c>
      <c r="CJ369" t="s">
        <v>282</v>
      </c>
      <c r="CK369" t="s">
        <v>282</v>
      </c>
      <c r="CL369" t="s">
        <v>282</v>
      </c>
      <c r="CM369" t="s">
        <v>282</v>
      </c>
      <c r="CN369" t="s">
        <v>282</v>
      </c>
      <c r="CO369">
        <v>359</v>
      </c>
      <c r="CP369">
        <v>17</v>
      </c>
      <c r="CQ369" t="s">
        <v>1069</v>
      </c>
      <c r="CR369" t="s">
        <v>3077</v>
      </c>
      <c r="CS369" t="s">
        <v>3450</v>
      </c>
      <c r="CT369">
        <v>3</v>
      </c>
      <c r="CU369" t="s">
        <v>282</v>
      </c>
      <c r="CV369">
        <v>5.59</v>
      </c>
      <c r="CW369">
        <v>6.56</v>
      </c>
      <c r="CX369">
        <v>0.03</v>
      </c>
      <c r="CY369" t="s">
        <v>282</v>
      </c>
      <c r="CZ369" t="s">
        <v>282</v>
      </c>
      <c r="DA369" t="s">
        <v>282</v>
      </c>
      <c r="DB369" t="s">
        <v>282</v>
      </c>
      <c r="DC369" t="s">
        <v>282</v>
      </c>
      <c r="DD369" t="s">
        <v>282</v>
      </c>
      <c r="DE369" t="s">
        <v>282</v>
      </c>
      <c r="DF369" t="s">
        <v>282</v>
      </c>
      <c r="DG369" t="s">
        <v>282</v>
      </c>
      <c r="DH369" t="s">
        <v>282</v>
      </c>
      <c r="DJ369">
        <v>3</v>
      </c>
      <c r="DK369">
        <v>6.0166666666666666</v>
      </c>
      <c r="DL369">
        <v>7.4499999999999993</v>
      </c>
      <c r="DM369">
        <v>2.5000000000000001E-2</v>
      </c>
      <c r="DN369">
        <v>17.448303249999949</v>
      </c>
      <c r="DO369">
        <v>21.604962749999931</v>
      </c>
      <c r="DP369">
        <v>7.2499874999999783E-2</v>
      </c>
      <c r="DR369" t="s">
        <v>282</v>
      </c>
      <c r="DS369" t="s">
        <v>282</v>
      </c>
      <c r="DT369" t="s">
        <v>282</v>
      </c>
      <c r="DU369" t="s">
        <v>282</v>
      </c>
      <c r="DV369" t="s">
        <v>282</v>
      </c>
      <c r="DW369" t="s">
        <v>282</v>
      </c>
      <c r="DX369" t="s">
        <v>282</v>
      </c>
    </row>
    <row r="370" spans="1:128" x14ac:dyDescent="0.25">
      <c r="A370" s="56" t="s">
        <v>3604</v>
      </c>
      <c r="B370" t="s">
        <v>282</v>
      </c>
      <c r="D370">
        <v>0</v>
      </c>
      <c r="E370">
        <v>0</v>
      </c>
      <c r="H370">
        <v>4250</v>
      </c>
      <c r="I370" t="s">
        <v>1714</v>
      </c>
      <c r="J370" t="s">
        <v>3365</v>
      </c>
      <c r="K370" t="s">
        <v>2428</v>
      </c>
      <c r="L370">
        <v>87405574</v>
      </c>
      <c r="N370" t="s">
        <v>3452</v>
      </c>
      <c r="O370">
        <v>4250</v>
      </c>
      <c r="P370" t="s">
        <v>1714</v>
      </c>
      <c r="Q370" t="s">
        <v>1173</v>
      </c>
      <c r="T370" t="s">
        <v>282</v>
      </c>
      <c r="U370" s="62" t="str">
        <f>VLOOKUP(A370,'Rettelse til drænsystem'!$G$4:$H$424,2,FALSE)</f>
        <v>Ved ikke</v>
      </c>
      <c r="V370" t="s">
        <v>282</v>
      </c>
      <c r="W370" t="s">
        <v>239</v>
      </c>
      <c r="X370">
        <v>15</v>
      </c>
      <c r="Y370" t="s">
        <v>1106</v>
      </c>
      <c r="Z370">
        <v>1</v>
      </c>
      <c r="AA370" t="s">
        <v>282</v>
      </c>
      <c r="AB370" t="s">
        <v>282</v>
      </c>
      <c r="AC370">
        <v>18</v>
      </c>
      <c r="AD370" t="s">
        <v>324</v>
      </c>
      <c r="AE370">
        <v>1</v>
      </c>
      <c r="AF370" t="s">
        <v>282</v>
      </c>
      <c r="AG370" t="s">
        <v>282</v>
      </c>
      <c r="AH370" t="s">
        <v>282</v>
      </c>
      <c r="AI370" t="s">
        <v>282</v>
      </c>
      <c r="AJ370" t="s">
        <v>282</v>
      </c>
      <c r="AK370" t="s">
        <v>282</v>
      </c>
      <c r="AL370" t="s">
        <v>282</v>
      </c>
      <c r="AM370" t="s">
        <v>282</v>
      </c>
      <c r="AN370" t="s">
        <v>3453</v>
      </c>
      <c r="AO370" t="s">
        <v>197</v>
      </c>
      <c r="AP370" t="s">
        <v>197</v>
      </c>
      <c r="AQ370" t="s">
        <v>198</v>
      </c>
      <c r="AR370" t="s">
        <v>3454</v>
      </c>
      <c r="AS370">
        <v>489.90000000000009</v>
      </c>
      <c r="AT370">
        <v>490.50000000000006</v>
      </c>
      <c r="AU370">
        <v>259.16999999999996</v>
      </c>
      <c r="AV370">
        <v>8.7779333269198965</v>
      </c>
      <c r="AW370">
        <v>3.3869403584210742</v>
      </c>
      <c r="AX370">
        <v>9.6557266596118865</v>
      </c>
      <c r="AY370">
        <v>3.725634394263182</v>
      </c>
      <c r="BA370">
        <v>360</v>
      </c>
      <c r="BB370">
        <v>25</v>
      </c>
      <c r="BC370" t="s">
        <v>1066</v>
      </c>
      <c r="BD370" t="s">
        <v>1090</v>
      </c>
      <c r="BE370" t="s">
        <v>3450</v>
      </c>
      <c r="BF370" t="s">
        <v>282</v>
      </c>
      <c r="BG370" t="s">
        <v>282</v>
      </c>
      <c r="BH370" t="s">
        <v>3078</v>
      </c>
      <c r="BI370">
        <v>2.9</v>
      </c>
      <c r="BJ370">
        <v>0.05</v>
      </c>
      <c r="BK370" t="s">
        <v>282</v>
      </c>
      <c r="BL370" t="s">
        <v>282</v>
      </c>
      <c r="BM370" t="s">
        <v>282</v>
      </c>
      <c r="BN370" t="s">
        <v>282</v>
      </c>
      <c r="BO370" t="s">
        <v>282</v>
      </c>
      <c r="BP370" t="s">
        <v>282</v>
      </c>
      <c r="BQ370" t="s">
        <v>282</v>
      </c>
      <c r="BR370" t="s">
        <v>282</v>
      </c>
      <c r="BS370" t="s">
        <v>282</v>
      </c>
      <c r="BT370" t="s">
        <v>282</v>
      </c>
      <c r="BU370">
        <v>361</v>
      </c>
      <c r="BV370">
        <v>8</v>
      </c>
      <c r="BW370" t="s">
        <v>1068</v>
      </c>
      <c r="BX370" t="s">
        <v>3077</v>
      </c>
      <c r="BY370" t="s">
        <v>3450</v>
      </c>
      <c r="BZ370" t="s">
        <v>282</v>
      </c>
      <c r="CA370" t="s">
        <v>3455</v>
      </c>
      <c r="CB370">
        <v>1.8</v>
      </c>
      <c r="CC370">
        <v>3.58</v>
      </c>
      <c r="CD370" t="s">
        <v>3078</v>
      </c>
      <c r="CE370" t="s">
        <v>282</v>
      </c>
      <c r="CF370" t="s">
        <v>282</v>
      </c>
      <c r="CG370" t="s">
        <v>282</v>
      </c>
      <c r="CH370" t="s">
        <v>282</v>
      </c>
      <c r="CI370" t="s">
        <v>282</v>
      </c>
      <c r="CJ370" t="s">
        <v>282</v>
      </c>
      <c r="CK370" t="s">
        <v>282</v>
      </c>
      <c r="CL370" t="s">
        <v>282</v>
      </c>
      <c r="CM370" t="s">
        <v>282</v>
      </c>
      <c r="CN370" t="s">
        <v>282</v>
      </c>
      <c r="CO370">
        <v>362</v>
      </c>
      <c r="CP370">
        <v>17</v>
      </c>
      <c r="CQ370" t="s">
        <v>1069</v>
      </c>
      <c r="CR370" t="s">
        <v>3077</v>
      </c>
      <c r="CS370" t="s">
        <v>3450</v>
      </c>
      <c r="CT370" t="s">
        <v>282</v>
      </c>
      <c r="CU370" t="s">
        <v>282</v>
      </c>
      <c r="CV370">
        <v>0.42</v>
      </c>
      <c r="CW370">
        <v>1.92</v>
      </c>
      <c r="CX370">
        <v>0.02</v>
      </c>
      <c r="CY370" t="s">
        <v>282</v>
      </c>
      <c r="CZ370" t="s">
        <v>282</v>
      </c>
      <c r="DA370" t="s">
        <v>282</v>
      </c>
      <c r="DB370" t="s">
        <v>282</v>
      </c>
      <c r="DC370" t="s">
        <v>282</v>
      </c>
      <c r="DD370" t="s">
        <v>282</v>
      </c>
      <c r="DE370" t="s">
        <v>282</v>
      </c>
      <c r="DF370" t="s">
        <v>282</v>
      </c>
      <c r="DG370" t="s">
        <v>282</v>
      </c>
      <c r="DH370" t="s">
        <v>282</v>
      </c>
      <c r="DJ370">
        <v>3</v>
      </c>
      <c r="DK370">
        <v>1.1100000000000001</v>
      </c>
      <c r="DL370">
        <v>2.8000000000000003</v>
      </c>
      <c r="DM370">
        <v>3.5000000000000003E-2</v>
      </c>
      <c r="DN370">
        <v>2.8767869999999998</v>
      </c>
      <c r="DO370">
        <v>7.2567599999999999</v>
      </c>
      <c r="DP370">
        <v>9.0709499999999998E-2</v>
      </c>
      <c r="DR370" t="s">
        <v>282</v>
      </c>
      <c r="DS370" t="s">
        <v>282</v>
      </c>
      <c r="DT370" t="s">
        <v>282</v>
      </c>
      <c r="DU370" t="s">
        <v>282</v>
      </c>
      <c r="DV370" t="s">
        <v>282</v>
      </c>
      <c r="DW370" t="s">
        <v>282</v>
      </c>
      <c r="DX370" t="s">
        <v>282</v>
      </c>
    </row>
    <row r="371" spans="1:128" x14ac:dyDescent="0.25">
      <c r="A371" s="56" t="s">
        <v>3605</v>
      </c>
      <c r="B371" t="s">
        <v>2631</v>
      </c>
      <c r="D371">
        <v>0</v>
      </c>
      <c r="E371">
        <v>0</v>
      </c>
      <c r="H371">
        <v>4683</v>
      </c>
      <c r="I371" t="s">
        <v>2634</v>
      </c>
      <c r="J371" t="s">
        <v>3365</v>
      </c>
      <c r="K371" t="s">
        <v>2428</v>
      </c>
      <c r="L371">
        <v>87405574</v>
      </c>
      <c r="N371" t="s">
        <v>2635</v>
      </c>
      <c r="O371">
        <v>4683</v>
      </c>
      <c r="P371" t="s">
        <v>2634</v>
      </c>
      <c r="Q371">
        <v>0</v>
      </c>
      <c r="T371">
        <v>10</v>
      </c>
      <c r="U371" s="62" t="str">
        <f>VLOOKUP(A371,'Rettelse til drænsystem'!$G$4:$H$424,2,FALSE)</f>
        <v>Systematisk drænet</v>
      </c>
      <c r="V371" t="s">
        <v>1165</v>
      </c>
      <c r="W371" t="s">
        <v>239</v>
      </c>
      <c r="X371">
        <v>3</v>
      </c>
      <c r="Y371" t="s">
        <v>1106</v>
      </c>
      <c r="Z371">
        <v>1</v>
      </c>
      <c r="AA371" t="s">
        <v>282</v>
      </c>
      <c r="AB371" t="s">
        <v>282</v>
      </c>
      <c r="AC371">
        <v>7</v>
      </c>
      <c r="AD371" t="s">
        <v>241</v>
      </c>
      <c r="AE371">
        <v>1</v>
      </c>
      <c r="AF371" t="s">
        <v>282</v>
      </c>
      <c r="AG371" t="s">
        <v>282</v>
      </c>
      <c r="AH371" t="s">
        <v>282</v>
      </c>
      <c r="AI371" t="s">
        <v>282</v>
      </c>
      <c r="AJ371" t="s">
        <v>282</v>
      </c>
      <c r="AK371" t="s">
        <v>282</v>
      </c>
      <c r="AL371" t="s">
        <v>282</v>
      </c>
      <c r="AM371" t="s">
        <v>282</v>
      </c>
      <c r="AN371" t="s">
        <v>3456</v>
      </c>
      <c r="AO371" t="s">
        <v>192</v>
      </c>
      <c r="AP371" t="s">
        <v>197</v>
      </c>
      <c r="AQ371" t="s">
        <v>198</v>
      </c>
      <c r="AR371" t="s">
        <v>282</v>
      </c>
      <c r="AS371">
        <v>504.90000000000009</v>
      </c>
      <c r="AT371">
        <v>506.70000000000044</v>
      </c>
      <c r="AU371">
        <v>279.62666666666644</v>
      </c>
      <c r="AV371">
        <v>13.504661360554126</v>
      </c>
      <c r="AW371">
        <v>4.8295327200150693</v>
      </c>
      <c r="AX371">
        <v>14.855127496609539</v>
      </c>
      <c r="AY371">
        <v>5.312485992016577</v>
      </c>
      <c r="BA371">
        <v>363</v>
      </c>
      <c r="BB371">
        <v>26</v>
      </c>
      <c r="BC371" t="s">
        <v>1066</v>
      </c>
      <c r="BD371" t="s">
        <v>1090</v>
      </c>
      <c r="BE371" t="s">
        <v>2633</v>
      </c>
      <c r="BF371">
        <v>1</v>
      </c>
      <c r="BG371" t="s">
        <v>282</v>
      </c>
      <c r="BH371">
        <v>6.72</v>
      </c>
      <c r="BI371">
        <v>8.44</v>
      </c>
      <c r="BJ371">
        <v>0.03</v>
      </c>
      <c r="BK371" t="s">
        <v>282</v>
      </c>
      <c r="BL371" t="s">
        <v>282</v>
      </c>
      <c r="BM371" t="s">
        <v>282</v>
      </c>
      <c r="BN371" t="s">
        <v>282</v>
      </c>
      <c r="BO371" t="s">
        <v>282</v>
      </c>
      <c r="BP371" t="s">
        <v>282</v>
      </c>
      <c r="BQ371" t="s">
        <v>282</v>
      </c>
      <c r="BR371" t="s">
        <v>282</v>
      </c>
      <c r="BS371" t="s">
        <v>282</v>
      </c>
      <c r="BT371" t="s">
        <v>282</v>
      </c>
      <c r="BU371">
        <v>364</v>
      </c>
      <c r="BV371">
        <v>6</v>
      </c>
      <c r="BW371" t="s">
        <v>1068</v>
      </c>
      <c r="BX371" t="s">
        <v>3077</v>
      </c>
      <c r="BY371" t="s">
        <v>2633</v>
      </c>
      <c r="BZ371">
        <v>5</v>
      </c>
      <c r="CA371" t="s">
        <v>282</v>
      </c>
      <c r="CB371">
        <v>12</v>
      </c>
      <c r="CC371">
        <v>12.96</v>
      </c>
      <c r="CD371">
        <v>0.03</v>
      </c>
      <c r="CE371" t="s">
        <v>282</v>
      </c>
      <c r="CF371" t="s">
        <v>282</v>
      </c>
      <c r="CG371" t="s">
        <v>282</v>
      </c>
      <c r="CH371" t="s">
        <v>282</v>
      </c>
      <c r="CI371" t="s">
        <v>282</v>
      </c>
      <c r="CJ371" t="s">
        <v>282</v>
      </c>
      <c r="CK371" t="s">
        <v>282</v>
      </c>
      <c r="CL371" t="s">
        <v>282</v>
      </c>
      <c r="CM371" t="s">
        <v>282</v>
      </c>
      <c r="CN371" t="s">
        <v>282</v>
      </c>
      <c r="CO371">
        <v>365</v>
      </c>
      <c r="CP371">
        <v>17</v>
      </c>
      <c r="CQ371" t="s">
        <v>1069</v>
      </c>
      <c r="CR371" t="s">
        <v>3077</v>
      </c>
      <c r="CS371" t="s">
        <v>2633</v>
      </c>
      <c r="CT371">
        <v>1.5</v>
      </c>
      <c r="CU371" t="s">
        <v>282</v>
      </c>
      <c r="CV371">
        <v>6.7</v>
      </c>
      <c r="CW371">
        <v>7.7</v>
      </c>
      <c r="CX371">
        <v>0.04</v>
      </c>
      <c r="CY371" t="s">
        <v>282</v>
      </c>
      <c r="CZ371" t="s">
        <v>282</v>
      </c>
      <c r="DA371" t="s">
        <v>282</v>
      </c>
      <c r="DB371" t="s">
        <v>282</v>
      </c>
      <c r="DC371" t="s">
        <v>282</v>
      </c>
      <c r="DD371" t="s">
        <v>282</v>
      </c>
      <c r="DE371" t="s">
        <v>282</v>
      </c>
      <c r="DF371" t="s">
        <v>282</v>
      </c>
      <c r="DG371" t="s">
        <v>282</v>
      </c>
      <c r="DH371" t="s">
        <v>282</v>
      </c>
      <c r="DJ371">
        <v>3</v>
      </c>
      <c r="DK371">
        <v>8.4733333333333327</v>
      </c>
      <c r="DL371">
        <v>9.6999999999999993</v>
      </c>
      <c r="DM371">
        <v>3.3333333333333333E-2</v>
      </c>
      <c r="DN371">
        <v>23.693699555555536</v>
      </c>
      <c r="DO371">
        <v>27.123786666666643</v>
      </c>
      <c r="DP371">
        <v>9.3208888888888813E-2</v>
      </c>
      <c r="DR371">
        <v>10.166666666666666</v>
      </c>
      <c r="DS371">
        <v>10.656666666666666</v>
      </c>
      <c r="DT371">
        <v>4.6666666666666669E-2</v>
      </c>
      <c r="DU371">
        <v>18.939825611111061</v>
      </c>
      <c r="DV371">
        <v>19.85266310777773</v>
      </c>
      <c r="DW371">
        <v>8.6936904444444227E-2</v>
      </c>
      <c r="DX371">
        <v>186.2933666666662</v>
      </c>
    </row>
    <row r="372" spans="1:128" x14ac:dyDescent="0.25">
      <c r="A372" s="56" t="s">
        <v>3606</v>
      </c>
      <c r="B372" t="s">
        <v>2638</v>
      </c>
      <c r="D372">
        <v>0</v>
      </c>
      <c r="E372">
        <v>0</v>
      </c>
      <c r="H372">
        <v>4683</v>
      </c>
      <c r="I372" t="s">
        <v>2634</v>
      </c>
      <c r="J372" t="s">
        <v>3365</v>
      </c>
      <c r="K372" t="s">
        <v>2428</v>
      </c>
      <c r="L372">
        <v>87405574</v>
      </c>
      <c r="N372" t="s">
        <v>2640</v>
      </c>
      <c r="O372">
        <v>4683</v>
      </c>
      <c r="P372" t="s">
        <v>2634</v>
      </c>
      <c r="Q372">
        <v>0</v>
      </c>
      <c r="T372">
        <v>10</v>
      </c>
      <c r="U372" s="62" t="str">
        <f>VLOOKUP(A372,'Rettelse til drænsystem'!$G$4:$H$424,2,FALSE)</f>
        <v>Systematisk drænet</v>
      </c>
      <c r="V372" t="s">
        <v>1165</v>
      </c>
      <c r="W372" t="s">
        <v>239</v>
      </c>
      <c r="X372">
        <v>5</v>
      </c>
      <c r="Y372" t="s">
        <v>1106</v>
      </c>
      <c r="Z372">
        <v>0.7</v>
      </c>
      <c r="AA372" t="s">
        <v>1088</v>
      </c>
      <c r="AB372">
        <v>0.3</v>
      </c>
      <c r="AC372">
        <v>2</v>
      </c>
      <c r="AD372" t="s">
        <v>196</v>
      </c>
      <c r="AE372">
        <v>1</v>
      </c>
      <c r="AF372" t="s">
        <v>282</v>
      </c>
      <c r="AG372" t="s">
        <v>282</v>
      </c>
      <c r="AH372" t="s">
        <v>282</v>
      </c>
      <c r="AI372" t="s">
        <v>282</v>
      </c>
      <c r="AJ372" t="s">
        <v>282</v>
      </c>
      <c r="AK372" t="s">
        <v>282</v>
      </c>
      <c r="AL372" t="s">
        <v>282</v>
      </c>
      <c r="AM372" t="s">
        <v>282</v>
      </c>
      <c r="AN372" t="s">
        <v>282</v>
      </c>
      <c r="AO372" t="s">
        <v>192</v>
      </c>
      <c r="AP372" t="s">
        <v>197</v>
      </c>
      <c r="AQ372" t="s">
        <v>198</v>
      </c>
      <c r="AR372" t="s">
        <v>282</v>
      </c>
      <c r="AS372">
        <v>504.90000000000009</v>
      </c>
      <c r="AT372">
        <v>506.70000000000044</v>
      </c>
      <c r="AU372">
        <v>320.6200000000004</v>
      </c>
      <c r="AV372">
        <v>52.622900294311776</v>
      </c>
      <c r="AW372">
        <v>16.412856432634179</v>
      </c>
      <c r="AX372">
        <v>57.885190323742961</v>
      </c>
      <c r="AY372">
        <v>18.054142075897598</v>
      </c>
      <c r="BA372">
        <v>366</v>
      </c>
      <c r="BB372">
        <v>26</v>
      </c>
      <c r="BC372" t="s">
        <v>1066</v>
      </c>
      <c r="BD372" t="s">
        <v>1090</v>
      </c>
      <c r="BE372" t="s">
        <v>2633</v>
      </c>
      <c r="BF372">
        <v>1</v>
      </c>
      <c r="BG372" t="s">
        <v>282</v>
      </c>
      <c r="BH372">
        <v>3.67</v>
      </c>
      <c r="BI372">
        <v>3.79</v>
      </c>
      <c r="BJ372">
        <v>0.03</v>
      </c>
      <c r="BK372" t="s">
        <v>282</v>
      </c>
      <c r="BL372" t="s">
        <v>282</v>
      </c>
      <c r="BM372" t="s">
        <v>282</v>
      </c>
      <c r="BN372" t="s">
        <v>282</v>
      </c>
      <c r="BO372" t="s">
        <v>282</v>
      </c>
      <c r="BP372" t="s">
        <v>282</v>
      </c>
      <c r="BQ372" t="s">
        <v>282</v>
      </c>
      <c r="BR372" t="s">
        <v>282</v>
      </c>
      <c r="BS372" t="s">
        <v>282</v>
      </c>
      <c r="BT372" t="s">
        <v>282</v>
      </c>
      <c r="BU372">
        <v>367</v>
      </c>
      <c r="BV372">
        <v>6</v>
      </c>
      <c r="BW372" t="s">
        <v>1068</v>
      </c>
      <c r="BX372" t="s">
        <v>3077</v>
      </c>
      <c r="BY372" t="s">
        <v>2633</v>
      </c>
      <c r="BZ372">
        <v>5</v>
      </c>
      <c r="CA372" t="s">
        <v>282</v>
      </c>
      <c r="CB372">
        <v>6.32</v>
      </c>
      <c r="CC372">
        <v>7.09</v>
      </c>
      <c r="CD372">
        <v>0.04</v>
      </c>
      <c r="CE372" t="s">
        <v>282</v>
      </c>
      <c r="CF372" t="s">
        <v>282</v>
      </c>
      <c r="CG372" t="s">
        <v>282</v>
      </c>
      <c r="CH372" t="s">
        <v>282</v>
      </c>
      <c r="CI372" t="s">
        <v>282</v>
      </c>
      <c r="CJ372" t="s">
        <v>282</v>
      </c>
      <c r="CK372" t="s">
        <v>282</v>
      </c>
      <c r="CL372" t="s">
        <v>282</v>
      </c>
      <c r="CM372" t="s">
        <v>282</v>
      </c>
      <c r="CN372" t="s">
        <v>282</v>
      </c>
      <c r="CO372">
        <v>368</v>
      </c>
      <c r="CP372">
        <v>17</v>
      </c>
      <c r="CQ372" t="s">
        <v>1069</v>
      </c>
      <c r="CR372" t="s">
        <v>3077</v>
      </c>
      <c r="CS372" t="s">
        <v>2633</v>
      </c>
      <c r="CT372">
        <v>1.5</v>
      </c>
      <c r="CU372" t="s">
        <v>282</v>
      </c>
      <c r="CV372">
        <v>4.01</v>
      </c>
      <c r="CW372">
        <v>5</v>
      </c>
      <c r="CX372">
        <v>0.03</v>
      </c>
      <c r="CY372" t="s">
        <v>282</v>
      </c>
      <c r="CZ372" t="s">
        <v>282</v>
      </c>
      <c r="DA372" t="s">
        <v>282</v>
      </c>
      <c r="DB372" t="s">
        <v>282</v>
      </c>
      <c r="DC372" t="s">
        <v>282</v>
      </c>
      <c r="DD372" t="s">
        <v>282</v>
      </c>
      <c r="DE372" t="s">
        <v>282</v>
      </c>
      <c r="DF372" t="s">
        <v>282</v>
      </c>
      <c r="DG372" t="s">
        <v>282</v>
      </c>
      <c r="DH372" t="s">
        <v>282</v>
      </c>
      <c r="DJ372">
        <v>3</v>
      </c>
      <c r="DK372">
        <v>4.666666666666667</v>
      </c>
      <c r="DL372">
        <v>5.293333333333333</v>
      </c>
      <c r="DM372">
        <v>3.3333333333333333E-2</v>
      </c>
      <c r="DN372">
        <v>14.962266666666688</v>
      </c>
      <c r="DO372">
        <v>16.971485333333355</v>
      </c>
      <c r="DP372">
        <v>0.10687333333333347</v>
      </c>
      <c r="DR372">
        <v>7.3433333333333337</v>
      </c>
      <c r="DS372">
        <v>7.8733333333333322</v>
      </c>
      <c r="DT372">
        <v>0.03</v>
      </c>
      <c r="DU372">
        <v>14.053502436666633</v>
      </c>
      <c r="DV372">
        <v>15.067804246666629</v>
      </c>
      <c r="DW372">
        <v>5.7413309999999863E-2</v>
      </c>
      <c r="DX372">
        <v>191.37769999999955</v>
      </c>
    </row>
    <row r="373" spans="1:128" x14ac:dyDescent="0.25">
      <c r="A373" s="56" t="s">
        <v>3607</v>
      </c>
      <c r="B373" t="s">
        <v>2579</v>
      </c>
      <c r="D373">
        <v>0</v>
      </c>
      <c r="E373">
        <v>0</v>
      </c>
      <c r="H373">
        <v>8300</v>
      </c>
      <c r="I373" t="s">
        <v>839</v>
      </c>
      <c r="J373" t="s">
        <v>3365</v>
      </c>
      <c r="K373" t="s">
        <v>2428</v>
      </c>
      <c r="L373">
        <v>87405574</v>
      </c>
      <c r="N373" t="s">
        <v>845</v>
      </c>
      <c r="O373">
        <v>8300</v>
      </c>
      <c r="P373" t="s">
        <v>839</v>
      </c>
      <c r="Q373" t="s">
        <v>191</v>
      </c>
      <c r="T373">
        <v>20</v>
      </c>
      <c r="U373" s="62" t="str">
        <f>VLOOKUP(A373,'Rettelse til drænsystem'!$G$4:$H$424,2,FALSE)</f>
        <v>Systematisk drænet</v>
      </c>
      <c r="V373" t="s">
        <v>1058</v>
      </c>
      <c r="W373" t="s">
        <v>239</v>
      </c>
      <c r="X373">
        <v>25</v>
      </c>
      <c r="Y373" t="s">
        <v>1106</v>
      </c>
      <c r="Z373">
        <v>1</v>
      </c>
      <c r="AA373" t="s">
        <v>282</v>
      </c>
      <c r="AB373" t="s">
        <v>282</v>
      </c>
      <c r="AC373">
        <v>10</v>
      </c>
      <c r="AD373" t="s">
        <v>249</v>
      </c>
      <c r="AE373">
        <v>1</v>
      </c>
      <c r="AF373" t="s">
        <v>282</v>
      </c>
      <c r="AG373" t="s">
        <v>282</v>
      </c>
      <c r="AH373" t="s">
        <v>282</v>
      </c>
      <c r="AI373" t="s">
        <v>282</v>
      </c>
      <c r="AJ373" t="s">
        <v>282</v>
      </c>
      <c r="AK373" t="s">
        <v>282</v>
      </c>
      <c r="AL373" t="s">
        <v>282</v>
      </c>
      <c r="AM373" t="s">
        <v>282</v>
      </c>
      <c r="AN373" t="s">
        <v>3457</v>
      </c>
      <c r="AO373" t="s">
        <v>192</v>
      </c>
      <c r="AP373" t="s">
        <v>197</v>
      </c>
      <c r="AQ373" t="s">
        <v>198</v>
      </c>
      <c r="AR373" t="s">
        <v>282</v>
      </c>
      <c r="AS373">
        <v>492.40000000000009</v>
      </c>
      <c r="AT373">
        <v>505.30000000000007</v>
      </c>
      <c r="AU373">
        <v>283.93999999999897</v>
      </c>
      <c r="AV373">
        <v>59.474567142893775</v>
      </c>
      <c r="AW373">
        <v>20.946174242056063</v>
      </c>
      <c r="AX373">
        <v>65.422023857183163</v>
      </c>
      <c r="AY373">
        <v>23.040791666261672</v>
      </c>
      <c r="BA373">
        <v>369</v>
      </c>
      <c r="BB373">
        <v>25</v>
      </c>
      <c r="BC373" t="s">
        <v>1066</v>
      </c>
      <c r="BD373" t="s">
        <v>1090</v>
      </c>
      <c r="BE373" t="s">
        <v>838</v>
      </c>
      <c r="BF373">
        <v>0</v>
      </c>
      <c r="BG373" t="s">
        <v>282</v>
      </c>
      <c r="BH373" t="s">
        <v>282</v>
      </c>
      <c r="BI373" t="s">
        <v>282</v>
      </c>
      <c r="BJ373" t="s">
        <v>282</v>
      </c>
      <c r="BK373" t="s">
        <v>282</v>
      </c>
      <c r="BL373" t="s">
        <v>282</v>
      </c>
      <c r="BM373" t="s">
        <v>282</v>
      </c>
      <c r="BN373" t="s">
        <v>282</v>
      </c>
      <c r="BO373" t="s">
        <v>282</v>
      </c>
      <c r="BP373" t="s">
        <v>282</v>
      </c>
      <c r="BQ373" t="s">
        <v>282</v>
      </c>
      <c r="BR373" t="s">
        <v>282</v>
      </c>
      <c r="BS373" t="s">
        <v>282</v>
      </c>
      <c r="BT373" t="s">
        <v>282</v>
      </c>
      <c r="BU373">
        <v>370</v>
      </c>
      <c r="BV373">
        <v>7</v>
      </c>
      <c r="BW373" t="s">
        <v>1068</v>
      </c>
      <c r="BX373" t="s">
        <v>3077</v>
      </c>
      <c r="BY373" t="s">
        <v>838</v>
      </c>
      <c r="BZ373">
        <v>15</v>
      </c>
      <c r="CA373" t="s">
        <v>282</v>
      </c>
      <c r="CB373">
        <v>3.88</v>
      </c>
      <c r="CC373">
        <v>5.13</v>
      </c>
      <c r="CD373">
        <v>0.02</v>
      </c>
      <c r="CE373" t="s">
        <v>282</v>
      </c>
      <c r="CF373" t="s">
        <v>282</v>
      </c>
      <c r="CG373" t="s">
        <v>282</v>
      </c>
      <c r="CH373" t="s">
        <v>282</v>
      </c>
      <c r="CI373" t="s">
        <v>282</v>
      </c>
      <c r="CJ373" t="s">
        <v>282</v>
      </c>
      <c r="CK373" t="s">
        <v>282</v>
      </c>
      <c r="CL373" t="s">
        <v>282</v>
      </c>
      <c r="CM373" t="s">
        <v>282</v>
      </c>
      <c r="CN373" t="s">
        <v>282</v>
      </c>
      <c r="CO373">
        <v>371</v>
      </c>
      <c r="CP373">
        <v>11</v>
      </c>
      <c r="CQ373" t="s">
        <v>1069</v>
      </c>
      <c r="CR373" t="s">
        <v>3077</v>
      </c>
      <c r="CS373" t="s">
        <v>838</v>
      </c>
      <c r="CT373">
        <v>3</v>
      </c>
      <c r="CU373" t="s">
        <v>282</v>
      </c>
      <c r="CV373">
        <v>2.2999999999999998</v>
      </c>
      <c r="CW373">
        <v>2.5099999999999998</v>
      </c>
      <c r="CX373">
        <v>0.02</v>
      </c>
      <c r="CY373" t="s">
        <v>282</v>
      </c>
      <c r="CZ373" t="s">
        <v>282</v>
      </c>
      <c r="DA373" t="s">
        <v>282</v>
      </c>
      <c r="DB373" t="s">
        <v>282</v>
      </c>
      <c r="DC373" t="s">
        <v>282</v>
      </c>
      <c r="DD373" t="s">
        <v>282</v>
      </c>
      <c r="DE373" t="s">
        <v>282</v>
      </c>
      <c r="DF373" t="s">
        <v>282</v>
      </c>
      <c r="DG373" t="s">
        <v>282</v>
      </c>
      <c r="DH373" t="s">
        <v>282</v>
      </c>
      <c r="DJ373">
        <v>3</v>
      </c>
      <c r="DK373">
        <v>3.09</v>
      </c>
      <c r="DL373">
        <v>3.82</v>
      </c>
      <c r="DM373">
        <v>0.02</v>
      </c>
      <c r="DN373">
        <v>8.773745999999969</v>
      </c>
      <c r="DO373">
        <v>10.846507999999961</v>
      </c>
      <c r="DP373">
        <v>5.6787999999999797E-2</v>
      </c>
      <c r="DR373">
        <v>1.8499999999999999</v>
      </c>
      <c r="DS373">
        <v>2.6799999999999997</v>
      </c>
      <c r="DT373">
        <v>2.3333333333333334E-2</v>
      </c>
      <c r="DU373">
        <v>4.9110099999999797</v>
      </c>
      <c r="DV373">
        <v>7.1143279999999702</v>
      </c>
      <c r="DW373">
        <v>6.1940666666666415E-2</v>
      </c>
      <c r="DX373">
        <v>265.4599999999989</v>
      </c>
    </row>
    <row r="374" spans="1:128" x14ac:dyDescent="0.25">
      <c r="A374" s="56" t="s">
        <v>3608</v>
      </c>
      <c r="B374" t="s">
        <v>2575</v>
      </c>
      <c r="D374">
        <v>0</v>
      </c>
      <c r="E374">
        <v>0</v>
      </c>
      <c r="H374">
        <v>8300</v>
      </c>
      <c r="I374" t="s">
        <v>839</v>
      </c>
      <c r="J374" t="s">
        <v>3365</v>
      </c>
      <c r="K374" t="s">
        <v>2428</v>
      </c>
      <c r="L374">
        <v>87405574</v>
      </c>
      <c r="N374" t="s">
        <v>2577</v>
      </c>
      <c r="O374">
        <v>8300</v>
      </c>
      <c r="P374" t="s">
        <v>839</v>
      </c>
      <c r="Q374" t="s">
        <v>191</v>
      </c>
      <c r="T374">
        <v>20</v>
      </c>
      <c r="U374" s="62" t="str">
        <f>VLOOKUP(A374,'Rettelse til drænsystem'!$G$4:$H$424,2,FALSE)</f>
        <v>Systematisk drænet</v>
      </c>
      <c r="V374" t="s">
        <v>1058</v>
      </c>
      <c r="W374" t="s">
        <v>193</v>
      </c>
      <c r="X374">
        <v>40</v>
      </c>
      <c r="Y374" t="s">
        <v>1106</v>
      </c>
      <c r="Z374">
        <v>1</v>
      </c>
      <c r="AA374" t="s">
        <v>282</v>
      </c>
      <c r="AB374" t="s">
        <v>282</v>
      </c>
      <c r="AC374">
        <v>12</v>
      </c>
      <c r="AD374" t="s">
        <v>222</v>
      </c>
      <c r="AE374">
        <v>1</v>
      </c>
      <c r="AF374" t="s">
        <v>282</v>
      </c>
      <c r="AG374" t="s">
        <v>282</v>
      </c>
      <c r="AH374" t="s">
        <v>282</v>
      </c>
      <c r="AI374" t="s">
        <v>282</v>
      </c>
      <c r="AJ374" t="s">
        <v>282</v>
      </c>
      <c r="AK374" t="s">
        <v>282</v>
      </c>
      <c r="AL374" t="s">
        <v>282</v>
      </c>
      <c r="AM374" t="s">
        <v>282</v>
      </c>
      <c r="AN374" t="s">
        <v>282</v>
      </c>
      <c r="AO374" t="s">
        <v>192</v>
      </c>
      <c r="AP374" t="s">
        <v>197</v>
      </c>
      <c r="AQ374" t="s">
        <v>198</v>
      </c>
      <c r="AR374" t="s">
        <v>282</v>
      </c>
      <c r="AS374">
        <v>492.40000000000009</v>
      </c>
      <c r="AT374">
        <v>505.30000000000007</v>
      </c>
      <c r="AU374">
        <v>326.17999999999898</v>
      </c>
      <c r="AV374">
        <v>77.787131046026133</v>
      </c>
      <c r="AW374">
        <v>23.847915582201964</v>
      </c>
      <c r="AX374">
        <v>85.565844150628749</v>
      </c>
      <c r="AY374">
        <v>26.232707140422161</v>
      </c>
      <c r="BA374">
        <v>372</v>
      </c>
      <c r="BB374">
        <v>25</v>
      </c>
      <c r="BC374" t="s">
        <v>1066</v>
      </c>
      <c r="BD374" t="s">
        <v>1090</v>
      </c>
      <c r="BE374" t="s">
        <v>838</v>
      </c>
      <c r="BF374">
        <v>5</v>
      </c>
      <c r="BG374" t="s">
        <v>282</v>
      </c>
      <c r="BH374">
        <v>3.75</v>
      </c>
      <c r="BI374">
        <v>6.18</v>
      </c>
      <c r="BJ374">
        <v>0.01</v>
      </c>
      <c r="BK374" t="s">
        <v>282</v>
      </c>
      <c r="BL374" t="s">
        <v>282</v>
      </c>
      <c r="BM374" t="s">
        <v>282</v>
      </c>
      <c r="BN374" t="s">
        <v>282</v>
      </c>
      <c r="BO374" t="s">
        <v>282</v>
      </c>
      <c r="BP374" t="s">
        <v>282</v>
      </c>
      <c r="BQ374" t="s">
        <v>282</v>
      </c>
      <c r="BR374" t="s">
        <v>282</v>
      </c>
      <c r="BS374" t="s">
        <v>282</v>
      </c>
      <c r="BT374" t="s">
        <v>282</v>
      </c>
      <c r="BU374">
        <v>373</v>
      </c>
      <c r="BV374">
        <v>7</v>
      </c>
      <c r="BW374" t="s">
        <v>1068</v>
      </c>
      <c r="BX374" t="s">
        <v>3077</v>
      </c>
      <c r="BY374" t="s">
        <v>838</v>
      </c>
      <c r="BZ374">
        <v>10</v>
      </c>
      <c r="CA374" t="s">
        <v>282</v>
      </c>
      <c r="CB374">
        <v>4.97</v>
      </c>
      <c r="CC374">
        <v>7.49</v>
      </c>
      <c r="CD374">
        <v>0.06</v>
      </c>
      <c r="CE374" t="s">
        <v>282</v>
      </c>
      <c r="CF374" t="s">
        <v>282</v>
      </c>
      <c r="CG374" t="s">
        <v>282</v>
      </c>
      <c r="CH374" t="s">
        <v>282</v>
      </c>
      <c r="CI374" t="s">
        <v>282</v>
      </c>
      <c r="CJ374" t="s">
        <v>282</v>
      </c>
      <c r="CK374" t="s">
        <v>282</v>
      </c>
      <c r="CL374" t="s">
        <v>282</v>
      </c>
      <c r="CM374" t="s">
        <v>282</v>
      </c>
      <c r="CN374" t="s">
        <v>282</v>
      </c>
      <c r="CO374">
        <v>374</v>
      </c>
      <c r="CP374">
        <v>11</v>
      </c>
      <c r="CQ374" t="s">
        <v>1069</v>
      </c>
      <c r="CR374" t="s">
        <v>3077</v>
      </c>
      <c r="CS374" t="s">
        <v>838</v>
      </c>
      <c r="CT374">
        <v>5</v>
      </c>
      <c r="CU374" t="s">
        <v>282</v>
      </c>
      <c r="CV374">
        <v>3.27</v>
      </c>
      <c r="CW374">
        <v>3.97</v>
      </c>
      <c r="CX374" t="s">
        <v>3078</v>
      </c>
      <c r="CY374" t="s">
        <v>282</v>
      </c>
      <c r="CZ374" t="s">
        <v>282</v>
      </c>
      <c r="DA374" t="s">
        <v>282</v>
      </c>
      <c r="DB374" t="s">
        <v>282</v>
      </c>
      <c r="DC374" t="s">
        <v>282</v>
      </c>
      <c r="DD374" t="s">
        <v>282</v>
      </c>
      <c r="DE374" t="s">
        <v>282</v>
      </c>
      <c r="DF374" t="s">
        <v>282</v>
      </c>
      <c r="DG374" t="s">
        <v>282</v>
      </c>
      <c r="DH374" t="s">
        <v>282</v>
      </c>
      <c r="DJ374">
        <v>3</v>
      </c>
      <c r="DK374">
        <v>3.9966666666666661</v>
      </c>
      <c r="DL374">
        <v>5.88</v>
      </c>
      <c r="DM374">
        <v>3.4999999999999996E-2</v>
      </c>
      <c r="DN374">
        <v>13.03632733333329</v>
      </c>
      <c r="DO374">
        <v>19.179383999999942</v>
      </c>
      <c r="DP374">
        <v>0.11416299999999963</v>
      </c>
      <c r="DR374">
        <v>3.44</v>
      </c>
      <c r="DS374">
        <v>5.68</v>
      </c>
      <c r="DT374">
        <v>0.18000000000000002</v>
      </c>
      <c r="DU374">
        <v>9.8968799999999622</v>
      </c>
      <c r="DV374">
        <v>16.341359999999938</v>
      </c>
      <c r="DW374">
        <v>0.5178599999999981</v>
      </c>
      <c r="DX374">
        <v>287.69999999999891</v>
      </c>
    </row>
    <row r="375" spans="1:128" x14ac:dyDescent="0.25">
      <c r="A375" s="56" t="s">
        <v>3609</v>
      </c>
      <c r="B375" t="s">
        <v>2572</v>
      </c>
      <c r="D375">
        <v>0</v>
      </c>
      <c r="E375">
        <v>0</v>
      </c>
      <c r="H375">
        <v>8300</v>
      </c>
      <c r="I375" t="s">
        <v>839</v>
      </c>
      <c r="J375" t="s">
        <v>3365</v>
      </c>
      <c r="K375" t="s">
        <v>2428</v>
      </c>
      <c r="L375">
        <v>87405574</v>
      </c>
      <c r="N375" t="s">
        <v>841</v>
      </c>
      <c r="O375">
        <v>8300</v>
      </c>
      <c r="P375" t="s">
        <v>839</v>
      </c>
      <c r="Q375" t="s">
        <v>1307</v>
      </c>
      <c r="T375" t="s">
        <v>282</v>
      </c>
      <c r="U375" s="62" t="str">
        <f>VLOOKUP(A375,'Rettelse til drænsystem'!$G$4:$H$424,2,FALSE)</f>
        <v>Systematisk drænet</v>
      </c>
      <c r="V375" t="s">
        <v>282</v>
      </c>
      <c r="W375" t="s">
        <v>239</v>
      </c>
      <c r="X375">
        <v>400</v>
      </c>
      <c r="Y375" t="s">
        <v>1106</v>
      </c>
      <c r="Z375">
        <v>1</v>
      </c>
      <c r="AA375" t="s">
        <v>282</v>
      </c>
      <c r="AB375" t="s">
        <v>282</v>
      </c>
      <c r="AC375">
        <v>5</v>
      </c>
      <c r="AD375" t="s">
        <v>304</v>
      </c>
      <c r="AE375">
        <v>0.8</v>
      </c>
      <c r="AF375" t="s">
        <v>282</v>
      </c>
      <c r="AG375">
        <v>14</v>
      </c>
      <c r="AH375" t="s">
        <v>229</v>
      </c>
      <c r="AI375">
        <v>0.1</v>
      </c>
      <c r="AJ375" t="s">
        <v>282</v>
      </c>
      <c r="AK375">
        <v>7</v>
      </c>
      <c r="AL375" t="s">
        <v>241</v>
      </c>
      <c r="AM375">
        <v>0.1</v>
      </c>
      <c r="AN375" t="s">
        <v>282</v>
      </c>
      <c r="AO375" t="s">
        <v>192</v>
      </c>
      <c r="AP375" t="s">
        <v>192</v>
      </c>
      <c r="AQ375" t="s">
        <v>198</v>
      </c>
      <c r="AR375" t="s">
        <v>282</v>
      </c>
      <c r="AS375">
        <v>492.40000000000009</v>
      </c>
      <c r="AT375">
        <v>505.30000000000007</v>
      </c>
      <c r="AU375">
        <v>284.45466666666579</v>
      </c>
      <c r="AV375">
        <v>20.268293099796079</v>
      </c>
      <c r="AW375">
        <v>7.1272221512616163</v>
      </c>
      <c r="AX375">
        <v>22.29512240977569</v>
      </c>
      <c r="AY375">
        <v>7.8399443663877788</v>
      </c>
      <c r="BA375">
        <v>375</v>
      </c>
      <c r="BB375">
        <v>25</v>
      </c>
      <c r="BC375" t="s">
        <v>1066</v>
      </c>
      <c r="BD375" t="s">
        <v>1090</v>
      </c>
      <c r="BE375" t="s">
        <v>838</v>
      </c>
      <c r="BF375" t="s">
        <v>282</v>
      </c>
      <c r="BG375" t="s">
        <v>282</v>
      </c>
      <c r="BH375">
        <v>2.8</v>
      </c>
      <c r="BI375">
        <v>5.0599999999999996</v>
      </c>
      <c r="BJ375">
        <v>0.14000000000000001</v>
      </c>
      <c r="BK375" t="s">
        <v>282</v>
      </c>
      <c r="BL375" t="s">
        <v>282</v>
      </c>
      <c r="BM375" t="s">
        <v>282</v>
      </c>
      <c r="BN375" t="s">
        <v>282</v>
      </c>
      <c r="BO375" t="s">
        <v>282</v>
      </c>
      <c r="BP375" t="s">
        <v>282</v>
      </c>
      <c r="BQ375" t="s">
        <v>282</v>
      </c>
      <c r="BR375" t="s">
        <v>282</v>
      </c>
      <c r="BS375" t="s">
        <v>282</v>
      </c>
      <c r="BT375" t="s">
        <v>282</v>
      </c>
      <c r="BU375">
        <v>376</v>
      </c>
      <c r="BV375">
        <v>7</v>
      </c>
      <c r="BW375" t="s">
        <v>1068</v>
      </c>
      <c r="BX375" t="s">
        <v>3077</v>
      </c>
      <c r="BY375" t="s">
        <v>838</v>
      </c>
      <c r="BZ375" t="s">
        <v>282</v>
      </c>
      <c r="CA375" t="s">
        <v>282</v>
      </c>
      <c r="CB375">
        <v>6.25</v>
      </c>
      <c r="CC375">
        <v>8.32</v>
      </c>
      <c r="CD375">
        <v>7.0000000000000007E-2</v>
      </c>
      <c r="CE375" t="s">
        <v>282</v>
      </c>
      <c r="CF375" t="s">
        <v>282</v>
      </c>
      <c r="CG375" t="s">
        <v>282</v>
      </c>
      <c r="CH375" t="s">
        <v>282</v>
      </c>
      <c r="CI375" t="s">
        <v>282</v>
      </c>
      <c r="CJ375" t="s">
        <v>282</v>
      </c>
      <c r="CK375" t="s">
        <v>282</v>
      </c>
      <c r="CL375" t="s">
        <v>282</v>
      </c>
      <c r="CM375" t="s">
        <v>282</v>
      </c>
      <c r="CN375" t="s">
        <v>282</v>
      </c>
      <c r="CO375">
        <v>377</v>
      </c>
      <c r="CP375">
        <v>11</v>
      </c>
      <c r="CQ375" t="s">
        <v>1069</v>
      </c>
      <c r="CR375" t="s">
        <v>3077</v>
      </c>
      <c r="CS375" t="s">
        <v>838</v>
      </c>
      <c r="CT375" t="s">
        <v>282</v>
      </c>
      <c r="CU375" t="s">
        <v>2574</v>
      </c>
      <c r="CV375">
        <v>3.75</v>
      </c>
      <c r="CW375">
        <v>3.8</v>
      </c>
      <c r="CX375">
        <v>0.02</v>
      </c>
      <c r="CY375" t="s">
        <v>282</v>
      </c>
      <c r="CZ375" t="s">
        <v>282</v>
      </c>
      <c r="DA375" t="s">
        <v>282</v>
      </c>
      <c r="DB375" t="s">
        <v>282</v>
      </c>
      <c r="DC375" t="s">
        <v>282</v>
      </c>
      <c r="DD375" t="s">
        <v>282</v>
      </c>
      <c r="DE375" t="s">
        <v>282</v>
      </c>
      <c r="DF375" t="s">
        <v>282</v>
      </c>
      <c r="DG375" t="s">
        <v>282</v>
      </c>
      <c r="DH375" t="s">
        <v>282</v>
      </c>
      <c r="DJ375">
        <v>3</v>
      </c>
      <c r="DK375">
        <v>4.2666666666666666</v>
      </c>
      <c r="DL375">
        <v>5.7266666666666666</v>
      </c>
      <c r="DM375">
        <v>7.6666666666666675E-2</v>
      </c>
      <c r="DN375">
        <v>12.136732444444405</v>
      </c>
      <c r="DO375">
        <v>16.289770577777727</v>
      </c>
      <c r="DP375">
        <v>0.21808191111111047</v>
      </c>
      <c r="DR375">
        <v>4.37</v>
      </c>
      <c r="DS375">
        <v>5.0699999999999994</v>
      </c>
      <c r="DT375">
        <v>5.6666666666666671E-2</v>
      </c>
      <c r="DU375">
        <v>11.623092933333295</v>
      </c>
      <c r="DV375">
        <v>13.484915599999955</v>
      </c>
      <c r="DW375">
        <v>0.15071897777777729</v>
      </c>
      <c r="DX375">
        <v>265.97466666666577</v>
      </c>
    </row>
    <row r="376" spans="1:128" x14ac:dyDescent="0.25">
      <c r="A376" s="56" t="s">
        <v>3610</v>
      </c>
      <c r="B376" t="s">
        <v>2886</v>
      </c>
      <c r="D376">
        <v>0</v>
      </c>
      <c r="E376">
        <v>0</v>
      </c>
      <c r="H376">
        <v>7570</v>
      </c>
      <c r="I376" t="s">
        <v>969</v>
      </c>
      <c r="J376" t="s">
        <v>3365</v>
      </c>
      <c r="K376" t="s">
        <v>2428</v>
      </c>
      <c r="L376">
        <v>87405574</v>
      </c>
      <c r="N376" t="s">
        <v>2889</v>
      </c>
      <c r="O376">
        <v>7570</v>
      </c>
      <c r="P376" t="s">
        <v>969</v>
      </c>
      <c r="Q376" t="s">
        <v>191</v>
      </c>
      <c r="T376">
        <v>9</v>
      </c>
      <c r="U376" s="62" t="str">
        <f>VLOOKUP(A376,'Rettelse til drænsystem'!$G$4:$H$424,2,FALSE)</f>
        <v>Pletdrænet</v>
      </c>
      <c r="V376" t="s">
        <v>1058</v>
      </c>
      <c r="W376" t="s">
        <v>239</v>
      </c>
      <c r="X376">
        <v>3</v>
      </c>
      <c r="Y376" t="s">
        <v>1192</v>
      </c>
      <c r="Z376">
        <v>1</v>
      </c>
      <c r="AA376" t="s">
        <v>282</v>
      </c>
      <c r="AB376" t="s">
        <v>282</v>
      </c>
      <c r="AC376">
        <v>3</v>
      </c>
      <c r="AD376" t="s">
        <v>253</v>
      </c>
      <c r="AE376">
        <v>1</v>
      </c>
      <c r="AF376" t="s">
        <v>282</v>
      </c>
      <c r="AG376" t="s">
        <v>282</v>
      </c>
      <c r="AH376" t="s">
        <v>282</v>
      </c>
      <c r="AI376" t="s">
        <v>282</v>
      </c>
      <c r="AJ376" t="s">
        <v>282</v>
      </c>
      <c r="AK376" t="s">
        <v>282</v>
      </c>
      <c r="AL376" t="s">
        <v>282</v>
      </c>
      <c r="AM376" t="s">
        <v>282</v>
      </c>
      <c r="AN376" t="s">
        <v>282</v>
      </c>
      <c r="AO376" t="s">
        <v>192</v>
      </c>
      <c r="AP376" t="s">
        <v>197</v>
      </c>
      <c r="AQ376" t="s">
        <v>198</v>
      </c>
      <c r="AR376" t="s">
        <v>282</v>
      </c>
      <c r="AS376">
        <v>713.19999999999993</v>
      </c>
      <c r="AT376">
        <v>1009.6999999999998</v>
      </c>
      <c r="AU376">
        <v>952.69333333333293</v>
      </c>
      <c r="AV376">
        <v>46.230756920566606</v>
      </c>
      <c r="AW376">
        <v>4.8526378114573374</v>
      </c>
      <c r="AX376">
        <v>50.853832612623272</v>
      </c>
      <c r="AY376">
        <v>5.337901592603072</v>
      </c>
      <c r="BA376">
        <v>378</v>
      </c>
      <c r="BB376">
        <v>25</v>
      </c>
      <c r="BC376" t="s">
        <v>1066</v>
      </c>
      <c r="BD376" t="s">
        <v>1090</v>
      </c>
      <c r="BE376" t="s">
        <v>2888</v>
      </c>
      <c r="BF376">
        <v>3</v>
      </c>
      <c r="BG376" t="s">
        <v>282</v>
      </c>
      <c r="BH376">
        <v>4.75</v>
      </c>
      <c r="BI376">
        <v>6.15</v>
      </c>
      <c r="BJ376">
        <v>0.55000000000000004</v>
      </c>
      <c r="BK376" t="s">
        <v>282</v>
      </c>
      <c r="BL376" t="s">
        <v>282</v>
      </c>
      <c r="BM376" t="s">
        <v>282</v>
      </c>
      <c r="BN376" t="s">
        <v>282</v>
      </c>
      <c r="BO376" t="s">
        <v>282</v>
      </c>
      <c r="BP376" t="s">
        <v>282</v>
      </c>
      <c r="BQ376" t="s">
        <v>282</v>
      </c>
      <c r="BR376" t="s">
        <v>282</v>
      </c>
      <c r="BS376" t="s">
        <v>282</v>
      </c>
      <c r="BT376" t="s">
        <v>282</v>
      </c>
      <c r="BU376">
        <v>379</v>
      </c>
      <c r="BV376">
        <v>6</v>
      </c>
      <c r="BW376" t="s">
        <v>1068</v>
      </c>
      <c r="BX376" t="s">
        <v>3077</v>
      </c>
      <c r="BY376" t="s">
        <v>2888</v>
      </c>
      <c r="BZ376">
        <v>5</v>
      </c>
      <c r="CA376" t="s">
        <v>282</v>
      </c>
      <c r="CB376">
        <v>4.6900000000000004</v>
      </c>
      <c r="CC376">
        <v>5.63</v>
      </c>
      <c r="CD376" t="s">
        <v>3078</v>
      </c>
      <c r="CE376" t="s">
        <v>282</v>
      </c>
      <c r="CF376" t="s">
        <v>282</v>
      </c>
      <c r="CG376" t="s">
        <v>282</v>
      </c>
      <c r="CH376" t="s">
        <v>282</v>
      </c>
      <c r="CI376" t="s">
        <v>282</v>
      </c>
      <c r="CJ376" t="s">
        <v>282</v>
      </c>
      <c r="CK376" t="s">
        <v>282</v>
      </c>
      <c r="CL376" t="s">
        <v>282</v>
      </c>
      <c r="CM376" t="s">
        <v>282</v>
      </c>
      <c r="CN376" t="s">
        <v>282</v>
      </c>
      <c r="CO376">
        <v>380</v>
      </c>
      <c r="CP376" t="s">
        <v>282</v>
      </c>
      <c r="CQ376" t="s">
        <v>282</v>
      </c>
      <c r="CR376" t="s">
        <v>3077</v>
      </c>
      <c r="CS376" t="s">
        <v>282</v>
      </c>
      <c r="CT376" t="s">
        <v>282</v>
      </c>
      <c r="CU376" t="s">
        <v>282</v>
      </c>
      <c r="CV376">
        <v>4.37</v>
      </c>
      <c r="CW376">
        <v>5.12</v>
      </c>
      <c r="CX376" t="s">
        <v>3078</v>
      </c>
      <c r="CY376" t="s">
        <v>282</v>
      </c>
      <c r="CZ376" t="s">
        <v>282</v>
      </c>
      <c r="DA376" t="s">
        <v>282</v>
      </c>
      <c r="DB376" t="s">
        <v>282</v>
      </c>
      <c r="DC376" t="s">
        <v>282</v>
      </c>
      <c r="DD376" t="s">
        <v>282</v>
      </c>
      <c r="DE376" t="s">
        <v>282</v>
      </c>
      <c r="DF376" t="s">
        <v>282</v>
      </c>
      <c r="DG376" t="s">
        <v>282</v>
      </c>
      <c r="DH376" t="s">
        <v>282</v>
      </c>
      <c r="DJ376">
        <v>3</v>
      </c>
      <c r="DK376">
        <v>4.6033333333333344</v>
      </c>
      <c r="DL376">
        <v>5.6333333333333337</v>
      </c>
      <c r="DM376">
        <v>0.55000000000000004</v>
      </c>
      <c r="DN376">
        <v>43.855649777777771</v>
      </c>
      <c r="DO376">
        <v>53.668391111111099</v>
      </c>
      <c r="DP376">
        <v>5.2398133333333314</v>
      </c>
      <c r="DR376">
        <v>7.0266666666666673</v>
      </c>
      <c r="DS376">
        <v>7.5633333333333335</v>
      </c>
      <c r="DT376">
        <v>0.01</v>
      </c>
      <c r="DU376">
        <v>43.44283511111108</v>
      </c>
      <c r="DV376">
        <v>46.760812555555525</v>
      </c>
      <c r="DW376">
        <v>6.1825666666666619E-2</v>
      </c>
      <c r="DX376">
        <v>618.25666666666621</v>
      </c>
    </row>
    <row r="377" spans="1:128" x14ac:dyDescent="0.25">
      <c r="A377" s="56" t="s">
        <v>3611</v>
      </c>
      <c r="B377" t="s">
        <v>2890</v>
      </c>
      <c r="D377">
        <v>0</v>
      </c>
      <c r="E377">
        <v>0</v>
      </c>
      <c r="H377">
        <v>7570</v>
      </c>
      <c r="I377" t="s">
        <v>969</v>
      </c>
      <c r="J377" t="s">
        <v>3365</v>
      </c>
      <c r="K377" t="s">
        <v>2428</v>
      </c>
      <c r="L377">
        <v>87405574</v>
      </c>
      <c r="N377" t="s">
        <v>789</v>
      </c>
      <c r="O377">
        <v>7570</v>
      </c>
      <c r="P377" t="s">
        <v>969</v>
      </c>
      <c r="Q377" t="s">
        <v>191</v>
      </c>
      <c r="T377">
        <v>9</v>
      </c>
      <c r="U377" s="62" t="str">
        <f>VLOOKUP(A377,'Rettelse til drænsystem'!$G$4:$H$424,2,FALSE)</f>
        <v>Systematisk drænet</v>
      </c>
      <c r="V377" t="s">
        <v>1058</v>
      </c>
      <c r="W377" t="s">
        <v>239</v>
      </c>
      <c r="X377">
        <v>3</v>
      </c>
      <c r="Y377" t="s">
        <v>1192</v>
      </c>
      <c r="Z377">
        <v>1</v>
      </c>
      <c r="AA377" t="s">
        <v>282</v>
      </c>
      <c r="AB377" t="s">
        <v>282</v>
      </c>
      <c r="AC377">
        <v>8</v>
      </c>
      <c r="AD377" t="s">
        <v>242</v>
      </c>
      <c r="AE377">
        <v>1</v>
      </c>
      <c r="AF377" t="s">
        <v>282</v>
      </c>
      <c r="AG377" t="s">
        <v>282</v>
      </c>
      <c r="AH377" t="s">
        <v>282</v>
      </c>
      <c r="AI377" t="s">
        <v>282</v>
      </c>
      <c r="AJ377" t="s">
        <v>282</v>
      </c>
      <c r="AK377" t="s">
        <v>282</v>
      </c>
      <c r="AL377" t="s">
        <v>282</v>
      </c>
      <c r="AM377" t="s">
        <v>282</v>
      </c>
      <c r="AN377" t="s">
        <v>282</v>
      </c>
      <c r="AO377" t="s">
        <v>192</v>
      </c>
      <c r="AP377" t="s">
        <v>197</v>
      </c>
      <c r="AQ377" t="s">
        <v>198</v>
      </c>
      <c r="AR377" t="s">
        <v>282</v>
      </c>
      <c r="AS377">
        <v>713.19999999999993</v>
      </c>
      <c r="AT377">
        <v>1009.6999999999998</v>
      </c>
      <c r="AU377">
        <v>944.85333333333301</v>
      </c>
      <c r="AV377">
        <v>81.694434177203334</v>
      </c>
      <c r="AW377">
        <v>8.64625559281194</v>
      </c>
      <c r="AX377">
        <v>89.863877594923679</v>
      </c>
      <c r="AY377">
        <v>9.510881152093134</v>
      </c>
      <c r="BA377">
        <v>381</v>
      </c>
      <c r="BB377">
        <v>25</v>
      </c>
      <c r="BC377" t="s">
        <v>1066</v>
      </c>
      <c r="BD377" t="s">
        <v>1090</v>
      </c>
      <c r="BE377" t="s">
        <v>2888</v>
      </c>
      <c r="BF377">
        <v>3</v>
      </c>
      <c r="BG377" t="s">
        <v>282</v>
      </c>
      <c r="BH377">
        <v>2.6</v>
      </c>
      <c r="BI377">
        <v>4.38</v>
      </c>
      <c r="BJ377" t="s">
        <v>3078</v>
      </c>
      <c r="BK377" t="s">
        <v>282</v>
      </c>
      <c r="BL377" t="s">
        <v>282</v>
      </c>
      <c r="BM377" t="s">
        <v>282</v>
      </c>
      <c r="BN377" t="s">
        <v>282</v>
      </c>
      <c r="BO377" t="s">
        <v>282</v>
      </c>
      <c r="BP377" t="s">
        <v>282</v>
      </c>
      <c r="BQ377" t="s">
        <v>282</v>
      </c>
      <c r="BR377" t="s">
        <v>282</v>
      </c>
      <c r="BS377" t="s">
        <v>282</v>
      </c>
      <c r="BT377" t="s">
        <v>282</v>
      </c>
      <c r="BU377">
        <v>382</v>
      </c>
      <c r="BV377">
        <v>6</v>
      </c>
      <c r="BW377" t="s">
        <v>1068</v>
      </c>
      <c r="BX377" t="s">
        <v>3077</v>
      </c>
      <c r="BY377" t="s">
        <v>2888</v>
      </c>
      <c r="BZ377" t="s">
        <v>282</v>
      </c>
      <c r="CA377" t="s">
        <v>3458</v>
      </c>
      <c r="CB377">
        <v>5.44</v>
      </c>
      <c r="CC377">
        <v>6.8</v>
      </c>
      <c r="CD377" t="s">
        <v>3078</v>
      </c>
      <c r="CE377" t="s">
        <v>282</v>
      </c>
      <c r="CF377" t="s">
        <v>282</v>
      </c>
      <c r="CG377" t="s">
        <v>282</v>
      </c>
      <c r="CH377" t="s">
        <v>282</v>
      </c>
      <c r="CI377" t="s">
        <v>282</v>
      </c>
      <c r="CJ377" t="s">
        <v>282</v>
      </c>
      <c r="CK377" t="s">
        <v>282</v>
      </c>
      <c r="CL377" t="s">
        <v>282</v>
      </c>
      <c r="CM377" t="s">
        <v>282</v>
      </c>
      <c r="CN377" t="s">
        <v>282</v>
      </c>
      <c r="CO377">
        <v>383</v>
      </c>
      <c r="CP377" t="s">
        <v>282</v>
      </c>
      <c r="CQ377" t="s">
        <v>282</v>
      </c>
      <c r="CR377" t="s">
        <v>3077</v>
      </c>
      <c r="CS377" t="s">
        <v>282</v>
      </c>
      <c r="CT377" t="s">
        <v>282</v>
      </c>
      <c r="CU377" t="s">
        <v>282</v>
      </c>
      <c r="CV377" t="s">
        <v>282</v>
      </c>
      <c r="CW377" t="s">
        <v>282</v>
      </c>
      <c r="CX377" t="s">
        <v>282</v>
      </c>
      <c r="CY377" t="s">
        <v>282</v>
      </c>
      <c r="CZ377" t="s">
        <v>282</v>
      </c>
      <c r="DA377" t="s">
        <v>282</v>
      </c>
      <c r="DB377" t="s">
        <v>282</v>
      </c>
      <c r="DC377" t="s">
        <v>282</v>
      </c>
      <c r="DD377" t="s">
        <v>282</v>
      </c>
      <c r="DE377" t="s">
        <v>282</v>
      </c>
      <c r="DF377" t="s">
        <v>282</v>
      </c>
      <c r="DG377" t="s">
        <v>282</v>
      </c>
      <c r="DH377" t="s">
        <v>282</v>
      </c>
      <c r="DJ377">
        <v>3</v>
      </c>
      <c r="DK377">
        <v>4.0200000000000005</v>
      </c>
      <c r="DL377">
        <v>5.59</v>
      </c>
      <c r="DM377" t="s">
        <v>282</v>
      </c>
      <c r="DN377">
        <v>37.98310399999999</v>
      </c>
      <c r="DO377">
        <v>52.817301333333319</v>
      </c>
      <c r="DP377" t="s">
        <v>282</v>
      </c>
      <c r="DR377">
        <v>4.26</v>
      </c>
      <c r="DS377">
        <v>5.3166666666666664</v>
      </c>
      <c r="DT377">
        <v>0.01</v>
      </c>
      <c r="DU377">
        <v>26.876694999999984</v>
      </c>
      <c r="DV377">
        <v>33.54329305555553</v>
      </c>
      <c r="DW377">
        <v>6.3090833333333304E-2</v>
      </c>
      <c r="DX377">
        <v>630.90833333333296</v>
      </c>
    </row>
    <row r="378" spans="1:128" x14ac:dyDescent="0.25">
      <c r="A378" s="56" t="s">
        <v>3612</v>
      </c>
      <c r="B378" t="s">
        <v>282</v>
      </c>
      <c r="D378">
        <v>0</v>
      </c>
      <c r="E378">
        <v>0</v>
      </c>
      <c r="H378">
        <v>7570</v>
      </c>
      <c r="I378" t="s">
        <v>969</v>
      </c>
      <c r="J378" t="s">
        <v>3365</v>
      </c>
      <c r="K378" t="s">
        <v>2428</v>
      </c>
      <c r="L378">
        <v>87405574</v>
      </c>
      <c r="N378" t="s">
        <v>3459</v>
      </c>
      <c r="O378">
        <v>7570</v>
      </c>
      <c r="P378" t="s">
        <v>969</v>
      </c>
      <c r="Q378" t="s">
        <v>214</v>
      </c>
      <c r="T378">
        <v>9</v>
      </c>
      <c r="U378" s="62" t="str">
        <f>VLOOKUP(A378,'Rettelse til drænsystem'!$G$4:$H$424,2,FALSE)</f>
        <v>Systematisk drænet</v>
      </c>
      <c r="V378" t="s">
        <v>1058</v>
      </c>
      <c r="W378" t="s">
        <v>239</v>
      </c>
      <c r="X378">
        <v>2</v>
      </c>
      <c r="Y378" t="s">
        <v>1192</v>
      </c>
      <c r="Z378">
        <v>1</v>
      </c>
      <c r="AA378" t="s">
        <v>282</v>
      </c>
      <c r="AB378" t="s">
        <v>282</v>
      </c>
      <c r="AC378">
        <v>8</v>
      </c>
      <c r="AD378" t="s">
        <v>242</v>
      </c>
      <c r="AE378">
        <v>1</v>
      </c>
      <c r="AF378" t="s">
        <v>282</v>
      </c>
      <c r="AG378" t="s">
        <v>282</v>
      </c>
      <c r="AH378" t="s">
        <v>282</v>
      </c>
      <c r="AI378" t="s">
        <v>282</v>
      </c>
      <c r="AJ378" t="s">
        <v>282</v>
      </c>
      <c r="AK378" t="s">
        <v>282</v>
      </c>
      <c r="AL378" t="s">
        <v>282</v>
      </c>
      <c r="AM378" t="s">
        <v>282</v>
      </c>
      <c r="AN378" t="s">
        <v>282</v>
      </c>
      <c r="AO378" t="s">
        <v>192</v>
      </c>
      <c r="AP378" t="s">
        <v>197</v>
      </c>
      <c r="AQ378" t="s">
        <v>198</v>
      </c>
      <c r="AR378" t="s">
        <v>282</v>
      </c>
      <c r="AS378">
        <v>713.19999999999993</v>
      </c>
      <c r="AT378">
        <v>1009.6999999999998</v>
      </c>
      <c r="AU378">
        <v>944.85333333333301</v>
      </c>
      <c r="AV378">
        <v>81.694434177203334</v>
      </c>
      <c r="AW378">
        <v>8.64625559281194</v>
      </c>
      <c r="AX378">
        <v>89.863877594923679</v>
      </c>
      <c r="AY378">
        <v>9.510881152093134</v>
      </c>
      <c r="BA378">
        <v>384</v>
      </c>
      <c r="BB378">
        <v>25</v>
      </c>
      <c r="BC378" t="s">
        <v>1066</v>
      </c>
      <c r="BD378" t="s">
        <v>1090</v>
      </c>
      <c r="BE378" t="s">
        <v>2888</v>
      </c>
      <c r="BF378">
        <v>3</v>
      </c>
      <c r="BG378" t="s">
        <v>282</v>
      </c>
      <c r="BH378">
        <v>5.48</v>
      </c>
      <c r="BI378">
        <v>7.11</v>
      </c>
      <c r="BJ378">
        <v>0.01</v>
      </c>
      <c r="BK378" t="s">
        <v>282</v>
      </c>
      <c r="BL378" t="s">
        <v>282</v>
      </c>
      <c r="BM378" t="s">
        <v>282</v>
      </c>
      <c r="BN378" t="s">
        <v>282</v>
      </c>
      <c r="BO378" t="s">
        <v>282</v>
      </c>
      <c r="BP378" t="s">
        <v>282</v>
      </c>
      <c r="BQ378" t="s">
        <v>282</v>
      </c>
      <c r="BR378" t="s">
        <v>282</v>
      </c>
      <c r="BS378" t="s">
        <v>282</v>
      </c>
      <c r="BT378" t="s">
        <v>282</v>
      </c>
      <c r="BU378">
        <v>386</v>
      </c>
      <c r="BV378">
        <v>6</v>
      </c>
      <c r="BW378" t="s">
        <v>1068</v>
      </c>
      <c r="BX378" t="s">
        <v>3077</v>
      </c>
      <c r="BY378" t="s">
        <v>2888</v>
      </c>
      <c r="BZ378" t="s">
        <v>282</v>
      </c>
      <c r="CA378" t="s">
        <v>3460</v>
      </c>
      <c r="CB378">
        <v>4.1500000000000004</v>
      </c>
      <c r="CC378">
        <v>5.42</v>
      </c>
      <c r="CD378" t="s">
        <v>3078</v>
      </c>
      <c r="CE378" t="s">
        <v>282</v>
      </c>
      <c r="CF378" t="s">
        <v>282</v>
      </c>
      <c r="CG378" t="s">
        <v>282</v>
      </c>
      <c r="CH378" t="s">
        <v>282</v>
      </c>
      <c r="CI378" t="s">
        <v>282</v>
      </c>
      <c r="CJ378" t="s">
        <v>282</v>
      </c>
      <c r="CK378" t="s">
        <v>282</v>
      </c>
      <c r="CL378" t="s">
        <v>282</v>
      </c>
      <c r="CM378" t="s">
        <v>282</v>
      </c>
      <c r="CN378" t="s">
        <v>282</v>
      </c>
      <c r="CO378">
        <v>385</v>
      </c>
      <c r="CP378" t="s">
        <v>282</v>
      </c>
      <c r="CQ378" t="s">
        <v>282</v>
      </c>
      <c r="CR378" t="s">
        <v>3077</v>
      </c>
      <c r="CS378" t="s">
        <v>282</v>
      </c>
      <c r="CT378" t="s">
        <v>282</v>
      </c>
      <c r="CU378" t="s">
        <v>282</v>
      </c>
      <c r="CV378" t="s">
        <v>282</v>
      </c>
      <c r="CW378" t="s">
        <v>282</v>
      </c>
      <c r="CX378" t="s">
        <v>282</v>
      </c>
      <c r="CY378" t="s">
        <v>282</v>
      </c>
      <c r="CZ378" t="s">
        <v>282</v>
      </c>
      <c r="DA378" t="s">
        <v>282</v>
      </c>
      <c r="DB378" t="s">
        <v>282</v>
      </c>
      <c r="DC378" t="s">
        <v>282</v>
      </c>
      <c r="DD378" t="s">
        <v>282</v>
      </c>
      <c r="DE378" t="s">
        <v>282</v>
      </c>
      <c r="DF378" t="s">
        <v>282</v>
      </c>
      <c r="DG378" t="s">
        <v>282</v>
      </c>
      <c r="DH378" t="s">
        <v>282</v>
      </c>
      <c r="DJ378">
        <v>3</v>
      </c>
      <c r="DK378">
        <v>4.8150000000000004</v>
      </c>
      <c r="DL378">
        <v>6.2650000000000006</v>
      </c>
      <c r="DM378">
        <v>0.01</v>
      </c>
      <c r="DN378">
        <v>45.494687999999989</v>
      </c>
      <c r="DO378">
        <v>59.195061333333314</v>
      </c>
      <c r="DP378">
        <v>9.448533333333331E-2</v>
      </c>
      <c r="DR378" t="s">
        <v>282</v>
      </c>
      <c r="DS378" t="s">
        <v>282</v>
      </c>
      <c r="DT378" t="s">
        <v>282</v>
      </c>
      <c r="DU378" t="s">
        <v>282</v>
      </c>
      <c r="DV378" t="s">
        <v>282</v>
      </c>
      <c r="DW378" t="s">
        <v>282</v>
      </c>
      <c r="DX378" t="s">
        <v>282</v>
      </c>
    </row>
    <row r="379" spans="1:128" x14ac:dyDescent="0.25">
      <c r="A379" s="56" t="s">
        <v>3613</v>
      </c>
      <c r="B379" t="s">
        <v>3023</v>
      </c>
      <c r="D379">
        <v>0</v>
      </c>
      <c r="E379">
        <v>0</v>
      </c>
      <c r="H379">
        <v>5560</v>
      </c>
      <c r="I379" t="s">
        <v>748</v>
      </c>
      <c r="J379" t="s">
        <v>3365</v>
      </c>
      <c r="K379" t="s">
        <v>2428</v>
      </c>
      <c r="L379">
        <v>87405574</v>
      </c>
      <c r="N379" t="s">
        <v>3025</v>
      </c>
      <c r="O379">
        <v>5592</v>
      </c>
      <c r="P379" t="s">
        <v>3026</v>
      </c>
      <c r="Q379" t="s">
        <v>191</v>
      </c>
      <c r="T379">
        <v>100</v>
      </c>
      <c r="U379" s="62" t="str">
        <f>VLOOKUP(A379,'Rettelse til drænsystem'!$G$4:$H$424,2,FALSE)</f>
        <v>Systematisk drænet</v>
      </c>
      <c r="V379" t="s">
        <v>1104</v>
      </c>
      <c r="W379" t="s">
        <v>239</v>
      </c>
      <c r="X379">
        <v>30</v>
      </c>
      <c r="Y379" t="s">
        <v>1106</v>
      </c>
      <c r="Z379">
        <v>0.75</v>
      </c>
      <c r="AA379" t="s">
        <v>1095</v>
      </c>
      <c r="AB379">
        <v>0.25</v>
      </c>
      <c r="AC379">
        <v>3</v>
      </c>
      <c r="AD379" t="s">
        <v>253</v>
      </c>
      <c r="AE379">
        <v>0.34</v>
      </c>
      <c r="AF379" t="s">
        <v>282</v>
      </c>
      <c r="AG379">
        <v>5</v>
      </c>
      <c r="AH379" t="s">
        <v>304</v>
      </c>
      <c r="AI379">
        <v>0.33</v>
      </c>
      <c r="AJ379" t="s">
        <v>282</v>
      </c>
      <c r="AK379">
        <v>6</v>
      </c>
      <c r="AL379" t="s">
        <v>195</v>
      </c>
      <c r="AM379">
        <v>0.33</v>
      </c>
      <c r="AN379" t="s">
        <v>282</v>
      </c>
      <c r="AO379" t="s">
        <v>192</v>
      </c>
      <c r="AP379" t="s">
        <v>197</v>
      </c>
      <c r="AQ379" t="s">
        <v>198</v>
      </c>
      <c r="AR379" t="s">
        <v>282</v>
      </c>
      <c r="AS379">
        <v>621.1</v>
      </c>
      <c r="AT379">
        <v>631.39999999999986</v>
      </c>
      <c r="AU379">
        <v>309.37036666666592</v>
      </c>
      <c r="AV379">
        <v>30.960617345640109</v>
      </c>
      <c r="AW379">
        <v>10.061252931801789</v>
      </c>
      <c r="AX379">
        <v>34.05667908020412</v>
      </c>
      <c r="AY379">
        <v>11.067378224981969</v>
      </c>
      <c r="BA379">
        <v>387</v>
      </c>
      <c r="BB379">
        <v>26</v>
      </c>
      <c r="BC379" t="s">
        <v>1066</v>
      </c>
      <c r="BD379" t="s">
        <v>1090</v>
      </c>
      <c r="BE379" t="s">
        <v>3019</v>
      </c>
      <c r="BF379">
        <v>35</v>
      </c>
      <c r="BG379" t="s">
        <v>282</v>
      </c>
      <c r="BH379">
        <v>8.6999999999999993</v>
      </c>
      <c r="BI379">
        <v>9.1300000000000008</v>
      </c>
      <c r="BJ379">
        <v>0.02</v>
      </c>
      <c r="BK379" t="s">
        <v>282</v>
      </c>
      <c r="BL379" t="s">
        <v>282</v>
      </c>
      <c r="BM379" t="s">
        <v>282</v>
      </c>
      <c r="BN379" t="s">
        <v>282</v>
      </c>
      <c r="BO379" t="s">
        <v>282</v>
      </c>
      <c r="BP379" t="s">
        <v>282</v>
      </c>
      <c r="BQ379" t="s">
        <v>282</v>
      </c>
      <c r="BR379" t="s">
        <v>282</v>
      </c>
      <c r="BS379" t="s">
        <v>282</v>
      </c>
      <c r="BT379" t="s">
        <v>282</v>
      </c>
      <c r="BU379">
        <v>388</v>
      </c>
      <c r="BV379">
        <v>7</v>
      </c>
      <c r="BW379" t="s">
        <v>1068</v>
      </c>
      <c r="BX379" t="s">
        <v>3077</v>
      </c>
      <c r="BY379" t="s">
        <v>3019</v>
      </c>
      <c r="BZ379">
        <v>20</v>
      </c>
      <c r="CA379" t="s">
        <v>282</v>
      </c>
      <c r="CB379">
        <v>7.67</v>
      </c>
      <c r="CC379">
        <v>8.4499999999999993</v>
      </c>
      <c r="CD379">
        <v>0.01</v>
      </c>
      <c r="CE379" t="s">
        <v>282</v>
      </c>
      <c r="CF379" t="s">
        <v>282</v>
      </c>
      <c r="CG379" t="s">
        <v>282</v>
      </c>
      <c r="CH379" t="s">
        <v>282</v>
      </c>
      <c r="CI379" t="s">
        <v>282</v>
      </c>
      <c r="CJ379" t="s">
        <v>282</v>
      </c>
      <c r="CK379" t="s">
        <v>282</v>
      </c>
      <c r="CL379" t="s">
        <v>282</v>
      </c>
      <c r="CM379" t="s">
        <v>282</v>
      </c>
      <c r="CN379" t="s">
        <v>282</v>
      </c>
      <c r="CO379">
        <v>389</v>
      </c>
      <c r="CP379" t="s">
        <v>282</v>
      </c>
      <c r="CQ379" t="s">
        <v>282</v>
      </c>
      <c r="CR379" t="s">
        <v>3077</v>
      </c>
      <c r="CS379" t="s">
        <v>282</v>
      </c>
      <c r="CT379" t="s">
        <v>282</v>
      </c>
      <c r="CU379" t="s">
        <v>282</v>
      </c>
      <c r="CV379">
        <v>5.1100000000000003</v>
      </c>
      <c r="CW379">
        <v>5.19</v>
      </c>
      <c r="CX379" t="s">
        <v>3078</v>
      </c>
      <c r="CY379" t="s">
        <v>282</v>
      </c>
      <c r="CZ379" t="s">
        <v>282</v>
      </c>
      <c r="DA379" t="s">
        <v>282</v>
      </c>
      <c r="DB379" t="s">
        <v>282</v>
      </c>
      <c r="DC379" t="s">
        <v>282</v>
      </c>
      <c r="DD379" t="s">
        <v>282</v>
      </c>
      <c r="DE379" t="s">
        <v>282</v>
      </c>
      <c r="DF379" t="s">
        <v>282</v>
      </c>
      <c r="DG379" t="s">
        <v>282</v>
      </c>
      <c r="DH379" t="s">
        <v>282</v>
      </c>
      <c r="DJ379">
        <v>3</v>
      </c>
      <c r="DK379">
        <v>7.1599999999999993</v>
      </c>
      <c r="DL379">
        <v>7.59</v>
      </c>
      <c r="DM379">
        <v>1.4999999999999999E-2</v>
      </c>
      <c r="DN379">
        <v>22.150918253333277</v>
      </c>
      <c r="DO379">
        <v>23.481210829999942</v>
      </c>
      <c r="DP379">
        <v>4.640555499999989E-2</v>
      </c>
      <c r="DR379">
        <v>2.9600000000000009</v>
      </c>
      <c r="DS379">
        <v>4.5433333333333321</v>
      </c>
      <c r="DT379">
        <v>1.6666666666666666E-2</v>
      </c>
      <c r="DU379">
        <v>5.864730386666654</v>
      </c>
      <c r="DV379">
        <v>9.0018327894444194</v>
      </c>
      <c r="DW379">
        <v>3.3022130555555473E-2</v>
      </c>
      <c r="DX379">
        <v>198.13278333333284</v>
      </c>
    </row>
    <row r="380" spans="1:128" x14ac:dyDescent="0.25">
      <c r="A380" s="56" t="s">
        <v>3614</v>
      </c>
      <c r="B380" t="s">
        <v>3013</v>
      </c>
      <c r="D380">
        <v>0</v>
      </c>
      <c r="E380">
        <v>0</v>
      </c>
      <c r="H380">
        <v>5560</v>
      </c>
      <c r="I380" t="s">
        <v>748</v>
      </c>
      <c r="J380" t="s">
        <v>3365</v>
      </c>
      <c r="K380" t="s">
        <v>2428</v>
      </c>
      <c r="L380">
        <v>87405574</v>
      </c>
      <c r="N380" t="s">
        <v>3015</v>
      </c>
      <c r="O380">
        <v>5580</v>
      </c>
      <c r="P380" t="s">
        <v>3016</v>
      </c>
      <c r="Q380" t="s">
        <v>214</v>
      </c>
      <c r="T380">
        <v>25</v>
      </c>
      <c r="U380" s="62" t="str">
        <f>VLOOKUP(A380,'Rettelse til drænsystem'!$G$4:$H$424,2,FALSE)</f>
        <v>Systematisk drænet</v>
      </c>
      <c r="V380" t="s">
        <v>1104</v>
      </c>
      <c r="W380" t="s">
        <v>193</v>
      </c>
      <c r="X380">
        <v>20</v>
      </c>
      <c r="Y380" t="s">
        <v>1106</v>
      </c>
      <c r="Z380">
        <v>0.65</v>
      </c>
      <c r="AA380" t="s">
        <v>1088</v>
      </c>
      <c r="AB380">
        <v>0.35</v>
      </c>
      <c r="AC380">
        <v>3</v>
      </c>
      <c r="AD380" t="s">
        <v>253</v>
      </c>
      <c r="AE380">
        <v>0.34</v>
      </c>
      <c r="AF380" t="s">
        <v>282</v>
      </c>
      <c r="AG380">
        <v>5</v>
      </c>
      <c r="AH380" t="s">
        <v>304</v>
      </c>
      <c r="AI380">
        <v>0.33</v>
      </c>
      <c r="AJ380" t="s">
        <v>282</v>
      </c>
      <c r="AK380">
        <v>6</v>
      </c>
      <c r="AL380" t="s">
        <v>195</v>
      </c>
      <c r="AM380">
        <v>0.33</v>
      </c>
      <c r="AN380" t="s">
        <v>282</v>
      </c>
      <c r="AO380" t="s">
        <v>192</v>
      </c>
      <c r="AP380" t="s">
        <v>197</v>
      </c>
      <c r="AQ380" t="s">
        <v>198</v>
      </c>
      <c r="AR380" t="s">
        <v>282</v>
      </c>
      <c r="AS380">
        <v>621.1</v>
      </c>
      <c r="AT380">
        <v>631.6</v>
      </c>
      <c r="AU380">
        <v>299.66913333333281</v>
      </c>
      <c r="AV380">
        <v>29.023703881237942</v>
      </c>
      <c r="AW380">
        <v>9.7455790278258618</v>
      </c>
      <c r="AX380">
        <v>31.926074269361738</v>
      </c>
      <c r="AY380">
        <v>10.720136930608449</v>
      </c>
      <c r="BA380">
        <v>390</v>
      </c>
      <c r="BB380">
        <v>26</v>
      </c>
      <c r="BC380" t="s">
        <v>1066</v>
      </c>
      <c r="BD380" t="s">
        <v>1090</v>
      </c>
      <c r="BE380" t="s">
        <v>3019</v>
      </c>
      <c r="BF380">
        <v>5</v>
      </c>
      <c r="BG380" t="s">
        <v>282</v>
      </c>
      <c r="BH380">
        <v>0.08</v>
      </c>
      <c r="BI380">
        <v>5</v>
      </c>
      <c r="BJ380">
        <v>0.02</v>
      </c>
      <c r="BK380" t="s">
        <v>282</v>
      </c>
      <c r="BL380" t="s">
        <v>282</v>
      </c>
      <c r="BM380" t="s">
        <v>282</v>
      </c>
      <c r="BN380" t="s">
        <v>282</v>
      </c>
      <c r="BO380" t="s">
        <v>282</v>
      </c>
      <c r="BP380" t="s">
        <v>282</v>
      </c>
      <c r="BQ380" t="s">
        <v>282</v>
      </c>
      <c r="BR380" t="s">
        <v>282</v>
      </c>
      <c r="BS380" t="s">
        <v>282</v>
      </c>
      <c r="BT380" t="s">
        <v>282</v>
      </c>
      <c r="BU380">
        <v>391</v>
      </c>
      <c r="BV380">
        <v>7</v>
      </c>
      <c r="BW380" t="s">
        <v>1068</v>
      </c>
      <c r="BX380" t="s">
        <v>3077</v>
      </c>
      <c r="BY380" t="s">
        <v>3019</v>
      </c>
      <c r="BZ380">
        <v>20</v>
      </c>
      <c r="CA380" t="s">
        <v>282</v>
      </c>
      <c r="CB380">
        <v>1.2</v>
      </c>
      <c r="CC380">
        <v>2.5099999999999998</v>
      </c>
      <c r="CD380">
        <v>0.04</v>
      </c>
      <c r="CE380" t="s">
        <v>282</v>
      </c>
      <c r="CF380" t="s">
        <v>282</v>
      </c>
      <c r="CG380" t="s">
        <v>282</v>
      </c>
      <c r="CH380" t="s">
        <v>282</v>
      </c>
      <c r="CI380" t="s">
        <v>282</v>
      </c>
      <c r="CJ380" t="s">
        <v>282</v>
      </c>
      <c r="CK380" t="s">
        <v>282</v>
      </c>
      <c r="CL380" t="s">
        <v>282</v>
      </c>
      <c r="CM380" t="s">
        <v>282</v>
      </c>
      <c r="CN380" t="s">
        <v>282</v>
      </c>
      <c r="CO380">
        <v>392</v>
      </c>
      <c r="CP380" t="s">
        <v>282</v>
      </c>
      <c r="CQ380" t="s">
        <v>282</v>
      </c>
      <c r="CR380" t="s">
        <v>3077</v>
      </c>
      <c r="CS380" t="s">
        <v>282</v>
      </c>
      <c r="CT380" t="s">
        <v>282</v>
      </c>
      <c r="CU380" t="s">
        <v>282</v>
      </c>
      <c r="CV380">
        <v>1.47</v>
      </c>
      <c r="CW380">
        <v>1.6</v>
      </c>
      <c r="CX380">
        <v>0.02</v>
      </c>
      <c r="CY380" t="s">
        <v>282</v>
      </c>
      <c r="CZ380" t="s">
        <v>282</v>
      </c>
      <c r="DA380" t="s">
        <v>282</v>
      </c>
      <c r="DB380" t="s">
        <v>282</v>
      </c>
      <c r="DC380" t="s">
        <v>282</v>
      </c>
      <c r="DD380" t="s">
        <v>282</v>
      </c>
      <c r="DE380" t="s">
        <v>282</v>
      </c>
      <c r="DF380" t="s">
        <v>282</v>
      </c>
      <c r="DG380" t="s">
        <v>282</v>
      </c>
      <c r="DH380" t="s">
        <v>282</v>
      </c>
      <c r="DJ380">
        <v>3</v>
      </c>
      <c r="DK380">
        <v>0.91666666666666663</v>
      </c>
      <c r="DL380">
        <v>3.0366666666666666</v>
      </c>
      <c r="DM380">
        <v>2.6666666666666668E-2</v>
      </c>
      <c r="DN380">
        <v>2.7469670555555505</v>
      </c>
      <c r="DO380">
        <v>9.0999526822222059</v>
      </c>
      <c r="DP380">
        <v>7.9911768888888762E-2</v>
      </c>
      <c r="DR380">
        <v>1.7133333333333332</v>
      </c>
      <c r="DS380">
        <v>2.2899999999999996</v>
      </c>
      <c r="DT380">
        <v>3.6666666666666674E-2</v>
      </c>
      <c r="DU380">
        <v>3.4311641666666572</v>
      </c>
      <c r="DV380">
        <v>4.586011249999987</v>
      </c>
      <c r="DW380">
        <v>7.3429583333333159E-2</v>
      </c>
      <c r="DX380">
        <v>200.26249999999948</v>
      </c>
    </row>
    <row r="381" spans="1:128" x14ac:dyDescent="0.25">
      <c r="A381" s="56" t="s">
        <v>3615</v>
      </c>
      <c r="B381" t="s">
        <v>3029</v>
      </c>
      <c r="D381">
        <v>0</v>
      </c>
      <c r="E381">
        <v>0</v>
      </c>
      <c r="H381">
        <v>5560</v>
      </c>
      <c r="I381" t="s">
        <v>748</v>
      </c>
      <c r="J381" t="s">
        <v>3365</v>
      </c>
      <c r="K381" t="s">
        <v>2428</v>
      </c>
      <c r="L381">
        <v>87405574</v>
      </c>
      <c r="N381" t="s">
        <v>3031</v>
      </c>
      <c r="O381">
        <v>5592</v>
      </c>
      <c r="P381" t="s">
        <v>3026</v>
      </c>
      <c r="Q381" t="s">
        <v>214</v>
      </c>
      <c r="T381">
        <v>25</v>
      </c>
      <c r="U381" s="62" t="str">
        <f>VLOOKUP(A381,'Rettelse til drænsystem'!$G$4:$H$424,2,FALSE)</f>
        <v>Systematisk drænet</v>
      </c>
      <c r="V381" t="s">
        <v>1104</v>
      </c>
      <c r="W381" t="s">
        <v>239</v>
      </c>
      <c r="X381">
        <v>18</v>
      </c>
      <c r="Y381" t="s">
        <v>1106</v>
      </c>
      <c r="Z381">
        <v>0.65</v>
      </c>
      <c r="AA381" t="s">
        <v>1088</v>
      </c>
      <c r="AB381">
        <v>0.35</v>
      </c>
      <c r="AC381">
        <v>3</v>
      </c>
      <c r="AD381" t="s">
        <v>253</v>
      </c>
      <c r="AE381">
        <v>0.34</v>
      </c>
      <c r="AF381" t="s">
        <v>282</v>
      </c>
      <c r="AG381">
        <v>5</v>
      </c>
      <c r="AH381" t="s">
        <v>304</v>
      </c>
      <c r="AI381">
        <v>0.33</v>
      </c>
      <c r="AJ381" t="s">
        <v>282</v>
      </c>
      <c r="AK381">
        <v>6</v>
      </c>
      <c r="AL381" t="s">
        <v>195</v>
      </c>
      <c r="AM381">
        <v>0.33</v>
      </c>
      <c r="AN381" t="s">
        <v>282</v>
      </c>
      <c r="AO381" t="s">
        <v>192</v>
      </c>
      <c r="AP381" t="s">
        <v>197</v>
      </c>
      <c r="AQ381" t="s">
        <v>198</v>
      </c>
      <c r="AR381" t="s">
        <v>282</v>
      </c>
      <c r="AS381">
        <v>621.1</v>
      </c>
      <c r="AT381">
        <v>631.39999999999986</v>
      </c>
      <c r="AU381">
        <v>306.28913333333264</v>
      </c>
      <c r="AV381">
        <v>29.42106046798531</v>
      </c>
      <c r="AW381">
        <v>9.6641799634892536</v>
      </c>
      <c r="AX381">
        <v>32.363166514783842</v>
      </c>
      <c r="AY381">
        <v>10.63059795983818</v>
      </c>
      <c r="BA381">
        <v>393</v>
      </c>
      <c r="BB381">
        <v>26</v>
      </c>
      <c r="BC381" t="s">
        <v>1066</v>
      </c>
      <c r="BD381" t="s">
        <v>1090</v>
      </c>
      <c r="BE381" t="s">
        <v>3019</v>
      </c>
      <c r="BF381">
        <v>5</v>
      </c>
      <c r="BG381" t="s">
        <v>282</v>
      </c>
      <c r="BH381">
        <v>13.09</v>
      </c>
      <c r="BI381">
        <v>13.35</v>
      </c>
      <c r="BJ381">
        <v>0.01</v>
      </c>
      <c r="BK381" t="s">
        <v>282</v>
      </c>
      <c r="BL381" t="s">
        <v>282</v>
      </c>
      <c r="BM381" t="s">
        <v>282</v>
      </c>
      <c r="BN381" t="s">
        <v>282</v>
      </c>
      <c r="BO381" t="s">
        <v>282</v>
      </c>
      <c r="BP381" t="s">
        <v>282</v>
      </c>
      <c r="BQ381" t="s">
        <v>282</v>
      </c>
      <c r="BR381" t="s">
        <v>282</v>
      </c>
      <c r="BS381" t="s">
        <v>282</v>
      </c>
      <c r="BT381" t="s">
        <v>282</v>
      </c>
      <c r="BU381">
        <v>394</v>
      </c>
      <c r="BV381">
        <v>7</v>
      </c>
      <c r="BW381" t="s">
        <v>1068</v>
      </c>
      <c r="BX381" t="s">
        <v>3077</v>
      </c>
      <c r="BY381" t="s">
        <v>3019</v>
      </c>
      <c r="BZ381">
        <v>20</v>
      </c>
      <c r="CA381" t="s">
        <v>282</v>
      </c>
      <c r="CB381">
        <v>12.91</v>
      </c>
      <c r="CC381">
        <v>15.21</v>
      </c>
      <c r="CD381">
        <v>0.01</v>
      </c>
      <c r="CE381" t="s">
        <v>282</v>
      </c>
      <c r="CF381" t="s">
        <v>282</v>
      </c>
      <c r="CG381" t="s">
        <v>282</v>
      </c>
      <c r="CH381" t="s">
        <v>282</v>
      </c>
      <c r="CI381" t="s">
        <v>282</v>
      </c>
      <c r="CJ381" t="s">
        <v>282</v>
      </c>
      <c r="CK381" t="s">
        <v>282</v>
      </c>
      <c r="CL381" t="s">
        <v>282</v>
      </c>
      <c r="CM381" t="s">
        <v>282</v>
      </c>
      <c r="CN381" t="s">
        <v>282</v>
      </c>
      <c r="CO381">
        <v>395</v>
      </c>
      <c r="CP381" t="s">
        <v>282</v>
      </c>
      <c r="CQ381" t="s">
        <v>282</v>
      </c>
      <c r="CR381" t="s">
        <v>3077</v>
      </c>
      <c r="CS381" t="s">
        <v>282</v>
      </c>
      <c r="CT381" t="s">
        <v>282</v>
      </c>
      <c r="CU381" t="s">
        <v>282</v>
      </c>
      <c r="CV381">
        <v>11.14</v>
      </c>
      <c r="CW381">
        <v>11.59</v>
      </c>
      <c r="CX381" t="s">
        <v>3078</v>
      </c>
      <c r="CY381" t="s">
        <v>282</v>
      </c>
      <c r="CZ381" t="s">
        <v>282</v>
      </c>
      <c r="DA381" t="s">
        <v>282</v>
      </c>
      <c r="DB381" t="s">
        <v>282</v>
      </c>
      <c r="DC381" t="s">
        <v>282</v>
      </c>
      <c r="DD381" t="s">
        <v>282</v>
      </c>
      <c r="DE381" t="s">
        <v>282</v>
      </c>
      <c r="DF381" t="s">
        <v>282</v>
      </c>
      <c r="DG381" t="s">
        <v>282</v>
      </c>
      <c r="DH381" t="s">
        <v>282</v>
      </c>
      <c r="DJ381">
        <v>3</v>
      </c>
      <c r="DK381">
        <v>12.38</v>
      </c>
      <c r="DL381">
        <v>13.383333333333335</v>
      </c>
      <c r="DM381">
        <v>0.01</v>
      </c>
      <c r="DN381">
        <v>37.918594706666589</v>
      </c>
      <c r="DO381">
        <v>40.991695677777692</v>
      </c>
      <c r="DP381">
        <v>3.0628913333333264E-2</v>
      </c>
      <c r="DR381">
        <v>7.9899999999999993</v>
      </c>
      <c r="DS381">
        <v>8.3699999999999992</v>
      </c>
      <c r="DT381">
        <v>3.666666666666666E-2</v>
      </c>
      <c r="DU381">
        <v>14.84324671999995</v>
      </c>
      <c r="DV381">
        <v>15.549183359999947</v>
      </c>
      <c r="DW381">
        <v>6.8116693333333103E-2</v>
      </c>
      <c r="DX381">
        <v>185.77279999999939</v>
      </c>
    </row>
    <row r="382" spans="1:128" x14ac:dyDescent="0.25">
      <c r="A382" s="56" t="s">
        <v>3616</v>
      </c>
      <c r="B382" t="s">
        <v>282</v>
      </c>
      <c r="D382">
        <v>0</v>
      </c>
      <c r="E382">
        <v>0</v>
      </c>
      <c r="H382">
        <v>4700</v>
      </c>
      <c r="I382" t="s">
        <v>286</v>
      </c>
      <c r="J382" t="s">
        <v>3365</v>
      </c>
      <c r="K382" t="s">
        <v>2428</v>
      </c>
      <c r="L382">
        <v>87405574</v>
      </c>
      <c r="N382" t="s">
        <v>3461</v>
      </c>
      <c r="O382">
        <v>4700</v>
      </c>
      <c r="P382" t="s">
        <v>286</v>
      </c>
      <c r="Q382" t="s">
        <v>1307</v>
      </c>
      <c r="T382" t="s">
        <v>282</v>
      </c>
      <c r="U382" s="62" t="str">
        <f>VLOOKUP(A382,'Rettelse til drænsystem'!$G$4:$H$424,2,FALSE)</f>
        <v>Kombination</v>
      </c>
      <c r="V382" t="s">
        <v>282</v>
      </c>
      <c r="W382" t="s">
        <v>239</v>
      </c>
      <c r="X382">
        <v>500</v>
      </c>
      <c r="Y382" t="s">
        <v>1088</v>
      </c>
      <c r="Z382">
        <v>0.8</v>
      </c>
      <c r="AA382" t="s">
        <v>1106</v>
      </c>
      <c r="AB382">
        <v>0.2</v>
      </c>
      <c r="AC382">
        <v>6</v>
      </c>
      <c r="AD382" t="s">
        <v>195</v>
      </c>
      <c r="AE382">
        <v>0.7</v>
      </c>
      <c r="AF382" t="s">
        <v>282</v>
      </c>
      <c r="AG382">
        <v>10</v>
      </c>
      <c r="AH382" t="s">
        <v>249</v>
      </c>
      <c r="AI382">
        <v>0.2</v>
      </c>
      <c r="AJ382" t="s">
        <v>282</v>
      </c>
      <c r="AK382">
        <v>7</v>
      </c>
      <c r="AL382" t="s">
        <v>241</v>
      </c>
      <c r="AM382">
        <v>0.1</v>
      </c>
      <c r="AN382" t="s">
        <v>282</v>
      </c>
      <c r="AO382" t="s">
        <v>197</v>
      </c>
      <c r="AP382" t="s">
        <v>197</v>
      </c>
      <c r="AQ382" t="s">
        <v>618</v>
      </c>
      <c r="AR382" t="s">
        <v>282</v>
      </c>
      <c r="AS382">
        <v>489.90000000000009</v>
      </c>
      <c r="AT382">
        <v>447.00000000000028</v>
      </c>
      <c r="AU382">
        <v>196.40500000000023</v>
      </c>
      <c r="AV382">
        <v>28.952911526332681</v>
      </c>
      <c r="AW382">
        <v>14.701181504275283</v>
      </c>
      <c r="AX382">
        <v>31.848202678965951</v>
      </c>
      <c r="AY382">
        <v>16.171299654702814</v>
      </c>
      <c r="BA382">
        <v>396</v>
      </c>
      <c r="BB382">
        <v>25</v>
      </c>
      <c r="BC382" t="s">
        <v>1066</v>
      </c>
      <c r="BD382" t="s">
        <v>1090</v>
      </c>
      <c r="BE382" t="s">
        <v>3462</v>
      </c>
      <c r="BF382" t="s">
        <v>282</v>
      </c>
      <c r="BG382" t="s">
        <v>282</v>
      </c>
      <c r="BH382">
        <v>6.24</v>
      </c>
      <c r="BI382">
        <v>8.49</v>
      </c>
      <c r="BJ382">
        <v>0.14000000000000001</v>
      </c>
      <c r="BK382" t="s">
        <v>282</v>
      </c>
      <c r="BL382" t="s">
        <v>282</v>
      </c>
      <c r="BM382" t="s">
        <v>282</v>
      </c>
      <c r="BN382" t="s">
        <v>282</v>
      </c>
      <c r="BO382" t="s">
        <v>282</v>
      </c>
      <c r="BP382" t="s">
        <v>282</v>
      </c>
      <c r="BQ382" t="s">
        <v>282</v>
      </c>
      <c r="BR382" t="s">
        <v>282</v>
      </c>
      <c r="BS382" t="s">
        <v>282</v>
      </c>
      <c r="BT382" t="s">
        <v>282</v>
      </c>
      <c r="BU382">
        <v>397</v>
      </c>
      <c r="BV382">
        <v>6</v>
      </c>
      <c r="BW382" t="s">
        <v>1068</v>
      </c>
      <c r="BX382" t="s">
        <v>3077</v>
      </c>
      <c r="BY382" t="s">
        <v>3462</v>
      </c>
      <c r="BZ382" t="s">
        <v>282</v>
      </c>
      <c r="CA382" t="s">
        <v>282</v>
      </c>
      <c r="CB382">
        <v>10.08</v>
      </c>
      <c r="CC382">
        <v>10.17</v>
      </c>
      <c r="CD382">
        <v>0.06</v>
      </c>
      <c r="CE382" t="s">
        <v>282</v>
      </c>
      <c r="CF382" t="s">
        <v>282</v>
      </c>
      <c r="CG382" t="s">
        <v>282</v>
      </c>
      <c r="CH382" t="s">
        <v>282</v>
      </c>
      <c r="CI382" t="s">
        <v>282</v>
      </c>
      <c r="CJ382" t="s">
        <v>282</v>
      </c>
      <c r="CK382" t="s">
        <v>282</v>
      </c>
      <c r="CL382" t="s">
        <v>282</v>
      </c>
      <c r="CM382" t="s">
        <v>282</v>
      </c>
      <c r="CN382" t="s">
        <v>282</v>
      </c>
      <c r="CO382">
        <v>398</v>
      </c>
      <c r="CP382">
        <v>10</v>
      </c>
      <c r="CQ382" t="s">
        <v>1069</v>
      </c>
      <c r="CR382" t="s">
        <v>3077</v>
      </c>
      <c r="CS382" t="s">
        <v>3462</v>
      </c>
      <c r="CT382" t="s">
        <v>282</v>
      </c>
      <c r="CU382" t="s">
        <v>282</v>
      </c>
      <c r="CV382">
        <v>7.4</v>
      </c>
      <c r="CW382">
        <v>8.67</v>
      </c>
      <c r="CX382">
        <v>0.05</v>
      </c>
      <c r="CY382" t="s">
        <v>282</v>
      </c>
      <c r="CZ382" t="s">
        <v>282</v>
      </c>
      <c r="DA382" t="s">
        <v>282</v>
      </c>
      <c r="DB382" t="s">
        <v>282</v>
      </c>
      <c r="DC382" t="s">
        <v>282</v>
      </c>
      <c r="DD382" t="s">
        <v>282</v>
      </c>
      <c r="DE382" t="s">
        <v>282</v>
      </c>
      <c r="DF382" t="s">
        <v>282</v>
      </c>
      <c r="DG382" t="s">
        <v>282</v>
      </c>
      <c r="DH382" t="s">
        <v>282</v>
      </c>
      <c r="DJ382">
        <v>3</v>
      </c>
      <c r="DK382">
        <v>7.9066666666666663</v>
      </c>
      <c r="DL382">
        <v>9.11</v>
      </c>
      <c r="DM382">
        <v>8.3333333333333329E-2</v>
      </c>
      <c r="DN382">
        <v>15.529088666666684</v>
      </c>
      <c r="DO382">
        <v>17.89249550000002</v>
      </c>
      <c r="DP382">
        <v>0.16367083333333352</v>
      </c>
      <c r="DR382" t="s">
        <v>282</v>
      </c>
      <c r="DS382" t="s">
        <v>282</v>
      </c>
      <c r="DT382" t="s">
        <v>282</v>
      </c>
      <c r="DU382" t="s">
        <v>282</v>
      </c>
      <c r="DV382" t="s">
        <v>282</v>
      </c>
      <c r="DW382" t="s">
        <v>282</v>
      </c>
      <c r="DX382" t="s">
        <v>282</v>
      </c>
    </row>
    <row r="383" spans="1:128" x14ac:dyDescent="0.25">
      <c r="A383" s="56" t="s">
        <v>3617</v>
      </c>
      <c r="B383" t="s">
        <v>282</v>
      </c>
      <c r="D383">
        <v>0</v>
      </c>
      <c r="E383">
        <v>0</v>
      </c>
      <c r="H383">
        <v>4700</v>
      </c>
      <c r="I383" t="s">
        <v>286</v>
      </c>
      <c r="J383" t="s">
        <v>3365</v>
      </c>
      <c r="K383" t="s">
        <v>2428</v>
      </c>
      <c r="L383">
        <v>87405574</v>
      </c>
      <c r="N383" t="s">
        <v>3463</v>
      </c>
      <c r="O383">
        <v>4700</v>
      </c>
      <c r="P383" t="s">
        <v>286</v>
      </c>
      <c r="Q383" t="s">
        <v>1307</v>
      </c>
      <c r="T383" t="s">
        <v>282</v>
      </c>
      <c r="U383" s="62" t="str">
        <f>VLOOKUP(A383,'Rettelse til drænsystem'!$G$4:$H$424,2,FALSE)</f>
        <v>Kombination</v>
      </c>
      <c r="V383" t="s">
        <v>282</v>
      </c>
      <c r="W383" t="s">
        <v>239</v>
      </c>
      <c r="X383">
        <v>2200</v>
      </c>
      <c r="Y383" t="s">
        <v>1106</v>
      </c>
      <c r="Z383">
        <v>0.8</v>
      </c>
      <c r="AA383" t="s">
        <v>1095</v>
      </c>
      <c r="AB383">
        <v>0.2</v>
      </c>
      <c r="AC383">
        <v>6</v>
      </c>
      <c r="AD383" t="s">
        <v>195</v>
      </c>
      <c r="AE383">
        <v>0.6</v>
      </c>
      <c r="AF383" t="s">
        <v>282</v>
      </c>
      <c r="AG383">
        <v>10</v>
      </c>
      <c r="AH383" t="s">
        <v>249</v>
      </c>
      <c r="AI383">
        <v>0.3</v>
      </c>
      <c r="AJ383" t="s">
        <v>282</v>
      </c>
      <c r="AK383">
        <v>7</v>
      </c>
      <c r="AL383" t="s">
        <v>241</v>
      </c>
      <c r="AM383">
        <v>0.1</v>
      </c>
      <c r="AN383" t="s">
        <v>282</v>
      </c>
      <c r="AO383" t="s">
        <v>197</v>
      </c>
      <c r="AP383" t="s">
        <v>197</v>
      </c>
      <c r="AQ383" t="s">
        <v>618</v>
      </c>
      <c r="AR383" t="s">
        <v>282</v>
      </c>
      <c r="AS383">
        <v>489.90000000000009</v>
      </c>
      <c r="AT383">
        <v>447.00000000000028</v>
      </c>
      <c r="AU383">
        <v>199.70580000000001</v>
      </c>
      <c r="AV383">
        <v>32.734961169366727</v>
      </c>
      <c r="AW383">
        <v>16.342236563285265</v>
      </c>
      <c r="AX383">
        <v>36.008457286303404</v>
      </c>
      <c r="AY383">
        <v>17.976460219613795</v>
      </c>
      <c r="BA383">
        <v>399</v>
      </c>
      <c r="BB383">
        <v>25</v>
      </c>
      <c r="BC383" t="s">
        <v>1066</v>
      </c>
      <c r="BD383" t="s">
        <v>1090</v>
      </c>
      <c r="BE383" t="s">
        <v>3462</v>
      </c>
      <c r="BF383" t="s">
        <v>282</v>
      </c>
      <c r="BG383" t="s">
        <v>282</v>
      </c>
      <c r="BH383">
        <v>6.87</v>
      </c>
      <c r="BI383">
        <v>9.52</v>
      </c>
      <c r="BJ383">
        <v>0.1</v>
      </c>
      <c r="BK383" t="s">
        <v>282</v>
      </c>
      <c r="BL383" t="s">
        <v>282</v>
      </c>
      <c r="BM383" t="s">
        <v>282</v>
      </c>
      <c r="BN383" t="s">
        <v>282</v>
      </c>
      <c r="BO383" t="s">
        <v>282</v>
      </c>
      <c r="BP383" t="s">
        <v>282</v>
      </c>
      <c r="BQ383" t="s">
        <v>282</v>
      </c>
      <c r="BR383" t="s">
        <v>282</v>
      </c>
      <c r="BS383" t="s">
        <v>282</v>
      </c>
      <c r="BT383" t="s">
        <v>282</v>
      </c>
      <c r="BU383">
        <v>400</v>
      </c>
      <c r="BV383">
        <v>6</v>
      </c>
      <c r="BW383" t="s">
        <v>1068</v>
      </c>
      <c r="BX383" t="s">
        <v>3077</v>
      </c>
      <c r="BY383" t="s">
        <v>3462</v>
      </c>
      <c r="BZ383" t="s">
        <v>282</v>
      </c>
      <c r="CA383" t="s">
        <v>282</v>
      </c>
      <c r="CB383">
        <v>10.64</v>
      </c>
      <c r="CC383">
        <v>10.84</v>
      </c>
      <c r="CD383">
        <v>0.05</v>
      </c>
      <c r="CE383" t="s">
        <v>282</v>
      </c>
      <c r="CF383" t="s">
        <v>282</v>
      </c>
      <c r="CG383" t="s">
        <v>282</v>
      </c>
      <c r="CH383" t="s">
        <v>282</v>
      </c>
      <c r="CI383" t="s">
        <v>282</v>
      </c>
      <c r="CJ383" t="s">
        <v>282</v>
      </c>
      <c r="CK383" t="s">
        <v>282</v>
      </c>
      <c r="CL383" t="s">
        <v>282</v>
      </c>
      <c r="CM383" t="s">
        <v>282</v>
      </c>
      <c r="CN383" t="s">
        <v>282</v>
      </c>
      <c r="CO383">
        <v>401</v>
      </c>
      <c r="CP383">
        <v>10</v>
      </c>
      <c r="CQ383" t="s">
        <v>1069</v>
      </c>
      <c r="CR383" t="s">
        <v>3077</v>
      </c>
      <c r="CS383" t="s">
        <v>3462</v>
      </c>
      <c r="CT383" t="s">
        <v>282</v>
      </c>
      <c r="CU383" t="s">
        <v>282</v>
      </c>
      <c r="CV383">
        <v>7.41</v>
      </c>
      <c r="CW383">
        <v>9.41</v>
      </c>
      <c r="CX383">
        <v>0.03</v>
      </c>
      <c r="CY383" t="s">
        <v>282</v>
      </c>
      <c r="CZ383" t="s">
        <v>282</v>
      </c>
      <c r="DA383" t="s">
        <v>282</v>
      </c>
      <c r="DB383" t="s">
        <v>282</v>
      </c>
      <c r="DC383" t="s">
        <v>282</v>
      </c>
      <c r="DD383" t="s">
        <v>282</v>
      </c>
      <c r="DE383" t="s">
        <v>282</v>
      </c>
      <c r="DF383" t="s">
        <v>282</v>
      </c>
      <c r="DG383" t="s">
        <v>282</v>
      </c>
      <c r="DH383" t="s">
        <v>282</v>
      </c>
      <c r="DJ383">
        <v>3</v>
      </c>
      <c r="DK383">
        <v>8.3066666666666666</v>
      </c>
      <c r="DL383">
        <v>9.9233333333333338</v>
      </c>
      <c r="DM383">
        <v>6.0000000000000005E-2</v>
      </c>
      <c r="DN383">
        <v>16.588895120000004</v>
      </c>
      <c r="DO383">
        <v>19.817472220000003</v>
      </c>
      <c r="DP383">
        <v>0.11982348000000002</v>
      </c>
      <c r="DR383" t="s">
        <v>282</v>
      </c>
      <c r="DS383" t="s">
        <v>282</v>
      </c>
      <c r="DT383" t="s">
        <v>282</v>
      </c>
      <c r="DU383" t="s">
        <v>282</v>
      </c>
      <c r="DV383" t="s">
        <v>282</v>
      </c>
      <c r="DW383" t="s">
        <v>282</v>
      </c>
      <c r="DX383" t="s">
        <v>282</v>
      </c>
    </row>
    <row r="384" spans="1:128" x14ac:dyDescent="0.25">
      <c r="A384" s="56" t="s">
        <v>3618</v>
      </c>
      <c r="B384" t="s">
        <v>282</v>
      </c>
      <c r="D384">
        <v>0</v>
      </c>
      <c r="E384">
        <v>0</v>
      </c>
      <c r="H384">
        <v>4700</v>
      </c>
      <c r="I384" t="s">
        <v>286</v>
      </c>
      <c r="J384" t="s">
        <v>3365</v>
      </c>
      <c r="K384" t="s">
        <v>2428</v>
      </c>
      <c r="L384">
        <v>87405574</v>
      </c>
      <c r="N384" t="s">
        <v>3464</v>
      </c>
      <c r="O384">
        <v>4700</v>
      </c>
      <c r="P384" t="s">
        <v>286</v>
      </c>
      <c r="Q384" t="s">
        <v>1307</v>
      </c>
      <c r="T384" t="s">
        <v>282</v>
      </c>
      <c r="U384" s="62" t="str">
        <f>VLOOKUP(A384,'Rettelse til drænsystem'!$G$4:$H$424,2,FALSE)</f>
        <v>Kombination</v>
      </c>
      <c r="V384" t="s">
        <v>282</v>
      </c>
      <c r="W384" t="s">
        <v>239</v>
      </c>
      <c r="X384">
        <v>250</v>
      </c>
      <c r="Y384" t="s">
        <v>1088</v>
      </c>
      <c r="Z384">
        <v>0.8</v>
      </c>
      <c r="AA384" t="s">
        <v>1064</v>
      </c>
      <c r="AB384">
        <v>0.2</v>
      </c>
      <c r="AC384">
        <v>6</v>
      </c>
      <c r="AD384" t="s">
        <v>195</v>
      </c>
      <c r="AE384">
        <v>0.7</v>
      </c>
      <c r="AF384" t="s">
        <v>282</v>
      </c>
      <c r="AG384">
        <v>10</v>
      </c>
      <c r="AH384" t="s">
        <v>249</v>
      </c>
      <c r="AI384">
        <v>0.15</v>
      </c>
      <c r="AJ384" t="s">
        <v>282</v>
      </c>
      <c r="AK384">
        <v>7</v>
      </c>
      <c r="AL384" t="s">
        <v>241</v>
      </c>
      <c r="AM384">
        <v>0.15</v>
      </c>
      <c r="AN384" t="s">
        <v>282</v>
      </c>
      <c r="AO384" t="s">
        <v>197</v>
      </c>
      <c r="AP384" t="s">
        <v>197</v>
      </c>
      <c r="AQ384" t="s">
        <v>198</v>
      </c>
      <c r="AR384" t="s">
        <v>282</v>
      </c>
      <c r="AS384">
        <v>489.90000000000009</v>
      </c>
      <c r="AT384">
        <v>447.00000000000028</v>
      </c>
      <c r="AU384">
        <v>203.1074333333334</v>
      </c>
      <c r="AV384">
        <v>29.182081171631687</v>
      </c>
      <c r="AW384">
        <v>14.230056136905056</v>
      </c>
      <c r="AX384">
        <v>32.100289288794855</v>
      </c>
      <c r="AY384">
        <v>15.653061750595562</v>
      </c>
      <c r="BA384">
        <v>402</v>
      </c>
      <c r="BB384">
        <v>25</v>
      </c>
      <c r="BC384" t="s">
        <v>1066</v>
      </c>
      <c r="BD384" t="s">
        <v>1090</v>
      </c>
      <c r="BE384" t="s">
        <v>3462</v>
      </c>
      <c r="BF384" t="s">
        <v>282</v>
      </c>
      <c r="BG384" t="s">
        <v>282</v>
      </c>
      <c r="BH384">
        <v>9.7799999999999994</v>
      </c>
      <c r="BI384">
        <v>14.02</v>
      </c>
      <c r="BJ384">
        <v>0.02</v>
      </c>
      <c r="BK384" t="s">
        <v>282</v>
      </c>
      <c r="BL384" t="s">
        <v>282</v>
      </c>
      <c r="BM384" t="s">
        <v>282</v>
      </c>
      <c r="BN384" t="s">
        <v>282</v>
      </c>
      <c r="BO384" t="s">
        <v>282</v>
      </c>
      <c r="BP384" t="s">
        <v>282</v>
      </c>
      <c r="BQ384" t="s">
        <v>282</v>
      </c>
      <c r="BR384" t="s">
        <v>282</v>
      </c>
      <c r="BS384" t="s">
        <v>282</v>
      </c>
      <c r="BT384" t="s">
        <v>282</v>
      </c>
      <c r="BU384">
        <v>403</v>
      </c>
      <c r="BV384">
        <v>6</v>
      </c>
      <c r="BW384" t="s">
        <v>1068</v>
      </c>
      <c r="BX384" t="s">
        <v>3077</v>
      </c>
      <c r="BY384" t="s">
        <v>3462</v>
      </c>
      <c r="BZ384" t="s">
        <v>282</v>
      </c>
      <c r="CA384" t="s">
        <v>282</v>
      </c>
      <c r="CB384">
        <v>11.88</v>
      </c>
      <c r="CC384">
        <v>12.22</v>
      </c>
      <c r="CD384">
        <v>0.02</v>
      </c>
      <c r="CE384" t="s">
        <v>282</v>
      </c>
      <c r="CF384" t="s">
        <v>282</v>
      </c>
      <c r="CG384" t="s">
        <v>282</v>
      </c>
      <c r="CH384" t="s">
        <v>282</v>
      </c>
      <c r="CI384" t="s">
        <v>282</v>
      </c>
      <c r="CJ384" t="s">
        <v>282</v>
      </c>
      <c r="CK384" t="s">
        <v>282</v>
      </c>
      <c r="CL384" t="s">
        <v>282</v>
      </c>
      <c r="CM384" t="s">
        <v>282</v>
      </c>
      <c r="CN384" t="s">
        <v>282</v>
      </c>
      <c r="CO384">
        <v>404</v>
      </c>
      <c r="CP384">
        <v>10</v>
      </c>
      <c r="CQ384" t="s">
        <v>1069</v>
      </c>
      <c r="CR384" t="s">
        <v>3077</v>
      </c>
      <c r="CS384" t="s">
        <v>3462</v>
      </c>
      <c r="CT384" t="s">
        <v>282</v>
      </c>
      <c r="CU384" t="s">
        <v>282</v>
      </c>
      <c r="CV384">
        <v>8.51</v>
      </c>
      <c r="CW384">
        <v>10.31</v>
      </c>
      <c r="CX384">
        <v>0.04</v>
      </c>
      <c r="CY384" t="s">
        <v>282</v>
      </c>
      <c r="CZ384" t="s">
        <v>282</v>
      </c>
      <c r="DA384" t="s">
        <v>282</v>
      </c>
      <c r="DB384" t="s">
        <v>282</v>
      </c>
      <c r="DC384" t="s">
        <v>282</v>
      </c>
      <c r="DD384" t="s">
        <v>282</v>
      </c>
      <c r="DE384" t="s">
        <v>282</v>
      </c>
      <c r="DF384" t="s">
        <v>282</v>
      </c>
      <c r="DG384" t="s">
        <v>282</v>
      </c>
      <c r="DH384" t="s">
        <v>282</v>
      </c>
      <c r="DJ384">
        <v>3</v>
      </c>
      <c r="DK384">
        <v>10.056666666666667</v>
      </c>
      <c r="DL384">
        <v>12.183333333333335</v>
      </c>
      <c r="DM384">
        <v>2.6666666666666668E-2</v>
      </c>
      <c r="DN384">
        <v>20.425837545555563</v>
      </c>
      <c r="DO384">
        <v>24.745255627777794</v>
      </c>
      <c r="DP384">
        <v>5.4161982222222245E-2</v>
      </c>
      <c r="DR384" t="s">
        <v>282</v>
      </c>
      <c r="DS384" t="s">
        <v>282</v>
      </c>
      <c r="DT384" t="s">
        <v>282</v>
      </c>
      <c r="DU384" t="s">
        <v>282</v>
      </c>
      <c r="DV384" t="s">
        <v>282</v>
      </c>
      <c r="DW384" t="s">
        <v>282</v>
      </c>
      <c r="DX384" t="s">
        <v>282</v>
      </c>
    </row>
    <row r="385" spans="1:128" x14ac:dyDescent="0.25">
      <c r="A385" s="56" t="s">
        <v>3619</v>
      </c>
      <c r="B385" t="s">
        <v>2728</v>
      </c>
      <c r="D385">
        <v>0</v>
      </c>
      <c r="E385">
        <v>0</v>
      </c>
      <c r="H385">
        <v>6893</v>
      </c>
      <c r="I385" t="s">
        <v>2712</v>
      </c>
      <c r="J385" t="s">
        <v>3365</v>
      </c>
      <c r="K385" t="s">
        <v>2428</v>
      </c>
      <c r="L385">
        <v>87405574</v>
      </c>
      <c r="N385" t="s">
        <v>2730</v>
      </c>
      <c r="O385">
        <v>6893</v>
      </c>
      <c r="P385" t="s">
        <v>2712</v>
      </c>
      <c r="Q385" t="s">
        <v>1307</v>
      </c>
      <c r="T385" t="s">
        <v>282</v>
      </c>
      <c r="U385" s="62" t="str">
        <f>VLOOKUP(A385,'Rettelse til drænsystem'!$G$4:$H$424,2,FALSE)</f>
        <v>Kombination</v>
      </c>
      <c r="V385" t="s">
        <v>282</v>
      </c>
      <c r="W385" t="s">
        <v>193</v>
      </c>
      <c r="X385">
        <v>900</v>
      </c>
      <c r="Y385" t="s">
        <v>2706</v>
      </c>
      <c r="Z385">
        <v>0.6</v>
      </c>
      <c r="AA385" t="s">
        <v>1207</v>
      </c>
      <c r="AB385">
        <v>0.4</v>
      </c>
      <c r="AC385">
        <v>6</v>
      </c>
      <c r="AD385" t="s">
        <v>195</v>
      </c>
      <c r="AE385">
        <v>0.6</v>
      </c>
      <c r="AF385" t="s">
        <v>282</v>
      </c>
      <c r="AG385">
        <v>10</v>
      </c>
      <c r="AH385" t="s">
        <v>249</v>
      </c>
      <c r="AI385">
        <v>0.2</v>
      </c>
      <c r="AJ385" t="s">
        <v>282</v>
      </c>
      <c r="AK385">
        <v>12</v>
      </c>
      <c r="AL385" t="s">
        <v>222</v>
      </c>
      <c r="AM385">
        <v>0.2</v>
      </c>
      <c r="AN385" t="s">
        <v>3465</v>
      </c>
      <c r="AO385" t="s">
        <v>192</v>
      </c>
      <c r="AP385" t="s">
        <v>192</v>
      </c>
      <c r="AQ385" t="s">
        <v>198</v>
      </c>
      <c r="AR385" t="s">
        <v>282</v>
      </c>
      <c r="AS385">
        <v>730.39999999999986</v>
      </c>
      <c r="AT385">
        <v>840.80000000000041</v>
      </c>
      <c r="AU385">
        <v>661.80000000000007</v>
      </c>
      <c r="AV385">
        <v>52.315347636043604</v>
      </c>
      <c r="AW385">
        <v>7.88259615449393</v>
      </c>
      <c r="AX385">
        <v>57.54688239964797</v>
      </c>
      <c r="AY385">
        <v>8.6708557699433229</v>
      </c>
      <c r="BA385">
        <v>405</v>
      </c>
      <c r="BB385">
        <v>25</v>
      </c>
      <c r="BC385" t="s">
        <v>1066</v>
      </c>
      <c r="BD385" t="s">
        <v>1090</v>
      </c>
      <c r="BE385" t="s">
        <v>2711</v>
      </c>
      <c r="BF385" t="s">
        <v>282</v>
      </c>
      <c r="BG385" t="s">
        <v>282</v>
      </c>
      <c r="BH385">
        <v>1.84</v>
      </c>
      <c r="BI385">
        <v>3.71</v>
      </c>
      <c r="BJ385">
        <v>0.03</v>
      </c>
      <c r="BK385" t="s">
        <v>282</v>
      </c>
      <c r="BL385" t="s">
        <v>282</v>
      </c>
      <c r="BM385" t="s">
        <v>282</v>
      </c>
      <c r="BN385" t="s">
        <v>282</v>
      </c>
      <c r="BO385" t="s">
        <v>282</v>
      </c>
      <c r="BP385" t="s">
        <v>282</v>
      </c>
      <c r="BQ385" t="s">
        <v>282</v>
      </c>
      <c r="BR385" t="s">
        <v>282</v>
      </c>
      <c r="BS385" t="s">
        <v>282</v>
      </c>
      <c r="BT385" t="s">
        <v>282</v>
      </c>
      <c r="BU385">
        <v>406</v>
      </c>
      <c r="BV385">
        <v>6</v>
      </c>
      <c r="BW385" t="s">
        <v>1068</v>
      </c>
      <c r="BX385" t="s">
        <v>3077</v>
      </c>
      <c r="BY385" t="s">
        <v>2711</v>
      </c>
      <c r="BZ385" t="s">
        <v>282</v>
      </c>
      <c r="CA385" t="s">
        <v>3466</v>
      </c>
      <c r="CB385">
        <v>2.09</v>
      </c>
      <c r="CC385">
        <v>3.33</v>
      </c>
      <c r="CD385">
        <v>0.02</v>
      </c>
      <c r="CE385" t="s">
        <v>282</v>
      </c>
      <c r="CF385" t="s">
        <v>282</v>
      </c>
      <c r="CG385" t="s">
        <v>282</v>
      </c>
      <c r="CH385" t="s">
        <v>282</v>
      </c>
      <c r="CI385" t="s">
        <v>282</v>
      </c>
      <c r="CJ385" t="s">
        <v>282</v>
      </c>
      <c r="CK385" t="s">
        <v>282</v>
      </c>
      <c r="CL385" t="s">
        <v>282</v>
      </c>
      <c r="CM385" t="s">
        <v>282</v>
      </c>
      <c r="CN385" t="s">
        <v>282</v>
      </c>
      <c r="CO385" t="s">
        <v>282</v>
      </c>
      <c r="CP385" t="s">
        <v>282</v>
      </c>
      <c r="CQ385" t="s">
        <v>282</v>
      </c>
      <c r="CR385" t="s">
        <v>282</v>
      </c>
      <c r="CS385" t="s">
        <v>282</v>
      </c>
      <c r="CT385" t="s">
        <v>282</v>
      </c>
      <c r="CU385" t="s">
        <v>282</v>
      </c>
      <c r="CV385" t="s">
        <v>282</v>
      </c>
      <c r="CW385" t="s">
        <v>282</v>
      </c>
      <c r="CX385" t="s">
        <v>282</v>
      </c>
      <c r="CY385" t="s">
        <v>282</v>
      </c>
      <c r="CZ385" t="s">
        <v>282</v>
      </c>
      <c r="DA385" t="s">
        <v>282</v>
      </c>
      <c r="DB385" t="s">
        <v>282</v>
      </c>
      <c r="DC385" t="s">
        <v>282</v>
      </c>
      <c r="DD385" t="s">
        <v>282</v>
      </c>
      <c r="DE385" t="s">
        <v>282</v>
      </c>
      <c r="DF385" t="s">
        <v>282</v>
      </c>
      <c r="DG385" t="s">
        <v>282</v>
      </c>
      <c r="DH385" t="s">
        <v>282</v>
      </c>
      <c r="DJ385">
        <v>2</v>
      </c>
      <c r="DK385">
        <v>1.9649999999999999</v>
      </c>
      <c r="DL385">
        <v>3.52</v>
      </c>
      <c r="DM385">
        <v>2.5000000000000001E-2</v>
      </c>
      <c r="DN385">
        <v>13.004370000000002</v>
      </c>
      <c r="DO385">
        <v>23.295360000000002</v>
      </c>
      <c r="DP385">
        <v>0.16545000000000001</v>
      </c>
      <c r="DR385">
        <v>2.41</v>
      </c>
      <c r="DS385">
        <v>3.2833333333333328</v>
      </c>
      <c r="DT385">
        <v>4.6666666666666669E-2</v>
      </c>
      <c r="DU385">
        <v>13.884265459999991</v>
      </c>
      <c r="DV385">
        <v>18.915631366666648</v>
      </c>
      <c r="DW385">
        <v>0.26885161333333313</v>
      </c>
      <c r="DX385">
        <v>576.11059999999952</v>
      </c>
    </row>
    <row r="386" spans="1:128" x14ac:dyDescent="0.25">
      <c r="A386" s="56" t="s">
        <v>3620</v>
      </c>
      <c r="B386" t="s">
        <v>2709</v>
      </c>
      <c r="D386">
        <v>0</v>
      </c>
      <c r="E386">
        <v>0</v>
      </c>
      <c r="H386">
        <v>6893</v>
      </c>
      <c r="I386" t="s">
        <v>2712</v>
      </c>
      <c r="J386" t="s">
        <v>3365</v>
      </c>
      <c r="K386" t="s">
        <v>2428</v>
      </c>
      <c r="L386">
        <v>87405574</v>
      </c>
      <c r="N386" t="s">
        <v>2713</v>
      </c>
      <c r="O386">
        <v>6893</v>
      </c>
      <c r="P386" t="s">
        <v>2712</v>
      </c>
      <c r="Q386" t="s">
        <v>1307</v>
      </c>
      <c r="T386" t="s">
        <v>282</v>
      </c>
      <c r="U386" s="62" t="str">
        <f>VLOOKUP(A386,'Rettelse til drænsystem'!$G$4:$H$424,2,FALSE)</f>
        <v>Kombination</v>
      </c>
      <c r="V386" t="s">
        <v>282</v>
      </c>
      <c r="W386" t="s">
        <v>193</v>
      </c>
      <c r="X386">
        <v>35</v>
      </c>
      <c r="Y386" t="s">
        <v>2706</v>
      </c>
      <c r="Z386">
        <v>0.8</v>
      </c>
      <c r="AA386" t="s">
        <v>1207</v>
      </c>
      <c r="AB386">
        <v>0.2</v>
      </c>
      <c r="AC386">
        <v>6</v>
      </c>
      <c r="AD386" t="s">
        <v>195</v>
      </c>
      <c r="AE386">
        <v>0.6</v>
      </c>
      <c r="AF386" t="s">
        <v>282</v>
      </c>
      <c r="AG386">
        <v>10</v>
      </c>
      <c r="AH386" t="s">
        <v>249</v>
      </c>
      <c r="AI386">
        <v>0.3</v>
      </c>
      <c r="AJ386" t="s">
        <v>282</v>
      </c>
      <c r="AK386">
        <v>12</v>
      </c>
      <c r="AL386" t="s">
        <v>222</v>
      </c>
      <c r="AM386">
        <v>0.1</v>
      </c>
      <c r="AN386" t="s">
        <v>3467</v>
      </c>
      <c r="AO386" t="s">
        <v>192</v>
      </c>
      <c r="AP386" t="s">
        <v>197</v>
      </c>
      <c r="AQ386" t="s">
        <v>198</v>
      </c>
      <c r="AR386" t="s">
        <v>282</v>
      </c>
      <c r="AS386">
        <v>730.39999999999986</v>
      </c>
      <c r="AT386">
        <v>840.80000000000041</v>
      </c>
      <c r="AU386">
        <v>657.09833333333336</v>
      </c>
      <c r="AV386">
        <v>33.383766121109076</v>
      </c>
      <c r="AW386">
        <v>5.0715380442182108</v>
      </c>
      <c r="AX386">
        <v>36.722142733219989</v>
      </c>
      <c r="AY386">
        <v>5.5786918486400321</v>
      </c>
      <c r="BA386">
        <v>408</v>
      </c>
      <c r="BB386">
        <v>25</v>
      </c>
      <c r="BC386" t="s">
        <v>1066</v>
      </c>
      <c r="BD386" t="s">
        <v>1090</v>
      </c>
      <c r="BE386" t="s">
        <v>2711</v>
      </c>
      <c r="BF386" t="s">
        <v>282</v>
      </c>
      <c r="BG386" t="s">
        <v>282</v>
      </c>
      <c r="BH386">
        <v>0.92</v>
      </c>
      <c r="BI386">
        <v>2.35</v>
      </c>
      <c r="BJ386" t="s">
        <v>3078</v>
      </c>
      <c r="BK386" t="s">
        <v>282</v>
      </c>
      <c r="BL386" t="s">
        <v>282</v>
      </c>
      <c r="BM386" t="s">
        <v>282</v>
      </c>
      <c r="BN386" t="s">
        <v>282</v>
      </c>
      <c r="BO386" t="s">
        <v>282</v>
      </c>
      <c r="BP386" t="s">
        <v>282</v>
      </c>
      <c r="BQ386" t="s">
        <v>282</v>
      </c>
      <c r="BR386" t="s">
        <v>282</v>
      </c>
      <c r="BS386" t="s">
        <v>282</v>
      </c>
      <c r="BT386" t="s">
        <v>282</v>
      </c>
      <c r="BU386">
        <v>409</v>
      </c>
      <c r="BV386">
        <v>6</v>
      </c>
      <c r="BW386" t="s">
        <v>1068</v>
      </c>
      <c r="BX386" t="s">
        <v>3077</v>
      </c>
      <c r="BY386" t="s">
        <v>2711</v>
      </c>
      <c r="BZ386" t="s">
        <v>282</v>
      </c>
      <c r="CA386" t="s">
        <v>3468</v>
      </c>
      <c r="CB386">
        <v>1.04</v>
      </c>
      <c r="CC386">
        <v>2.94</v>
      </c>
      <c r="CD386">
        <v>0.03</v>
      </c>
      <c r="CE386" t="s">
        <v>282</v>
      </c>
      <c r="CF386" t="s">
        <v>282</v>
      </c>
      <c r="CG386" t="s">
        <v>282</v>
      </c>
      <c r="CH386" t="s">
        <v>282</v>
      </c>
      <c r="CI386" t="s">
        <v>282</v>
      </c>
      <c r="CJ386" t="s">
        <v>282</v>
      </c>
      <c r="CK386" t="s">
        <v>282</v>
      </c>
      <c r="CL386" t="s">
        <v>282</v>
      </c>
      <c r="CM386" t="s">
        <v>282</v>
      </c>
      <c r="CN386" t="s">
        <v>282</v>
      </c>
      <c r="CO386" t="s">
        <v>282</v>
      </c>
      <c r="CP386" t="s">
        <v>282</v>
      </c>
      <c r="CQ386" t="s">
        <v>282</v>
      </c>
      <c r="CR386" t="s">
        <v>282</v>
      </c>
      <c r="CS386" t="s">
        <v>282</v>
      </c>
      <c r="CT386" t="s">
        <v>282</v>
      </c>
      <c r="CU386" t="s">
        <v>282</v>
      </c>
      <c r="CV386" t="s">
        <v>282</v>
      </c>
      <c r="CW386" t="s">
        <v>282</v>
      </c>
      <c r="CX386" t="s">
        <v>282</v>
      </c>
      <c r="CY386" t="s">
        <v>282</v>
      </c>
      <c r="CZ386" t="s">
        <v>282</v>
      </c>
      <c r="DA386" t="s">
        <v>282</v>
      </c>
      <c r="DB386" t="s">
        <v>282</v>
      </c>
      <c r="DC386" t="s">
        <v>282</v>
      </c>
      <c r="DD386" t="s">
        <v>282</v>
      </c>
      <c r="DE386" t="s">
        <v>282</v>
      </c>
      <c r="DF386" t="s">
        <v>282</v>
      </c>
      <c r="DG386" t="s">
        <v>282</v>
      </c>
      <c r="DH386" t="s">
        <v>282</v>
      </c>
      <c r="DJ386">
        <v>2</v>
      </c>
      <c r="DK386">
        <v>0.98</v>
      </c>
      <c r="DL386">
        <v>2.645</v>
      </c>
      <c r="DM386">
        <v>0.03</v>
      </c>
      <c r="DN386">
        <v>6.4395636666666665</v>
      </c>
      <c r="DO386">
        <v>17.380250916666668</v>
      </c>
      <c r="DP386">
        <v>0.19712949999999999</v>
      </c>
      <c r="DR386">
        <v>0.52333333333333332</v>
      </c>
      <c r="DS386">
        <v>2.41</v>
      </c>
      <c r="DT386">
        <v>9.3333333333333338E-2</v>
      </c>
      <c r="DU386">
        <v>3.0181083399999977</v>
      </c>
      <c r="DV386">
        <v>13.898677259999991</v>
      </c>
      <c r="DW386">
        <v>0.53826135999999969</v>
      </c>
      <c r="DX386">
        <v>576.70859999999959</v>
      </c>
    </row>
    <row r="387" spans="1:128" x14ac:dyDescent="0.25">
      <c r="A387" s="56" t="s">
        <v>3680</v>
      </c>
      <c r="B387" t="s">
        <v>282</v>
      </c>
      <c r="D387" t="s">
        <v>282</v>
      </c>
      <c r="E387" t="s">
        <v>282</v>
      </c>
      <c r="H387" t="s">
        <v>282</v>
      </c>
      <c r="I387" t="s">
        <v>282</v>
      </c>
      <c r="J387" t="s">
        <v>282</v>
      </c>
      <c r="K387" t="s">
        <v>282</v>
      </c>
      <c r="L387" t="s">
        <v>282</v>
      </c>
      <c r="N387" t="s">
        <v>282</v>
      </c>
      <c r="O387" t="s">
        <v>282</v>
      </c>
      <c r="P387" t="s">
        <v>282</v>
      </c>
      <c r="Q387">
        <v>0</v>
      </c>
      <c r="T387" t="s">
        <v>282</v>
      </c>
      <c r="U387" s="62"/>
      <c r="V387" t="s">
        <v>282</v>
      </c>
      <c r="W387" t="s">
        <v>282</v>
      </c>
      <c r="X387" t="s">
        <v>282</v>
      </c>
      <c r="Y387" t="s">
        <v>282</v>
      </c>
      <c r="Z387" t="s">
        <v>282</v>
      </c>
      <c r="AA387" t="s">
        <v>282</v>
      </c>
      <c r="AB387" t="s">
        <v>282</v>
      </c>
      <c r="AC387" t="s">
        <v>282</v>
      </c>
      <c r="AD387" t="s">
        <v>282</v>
      </c>
      <c r="AE387" t="s">
        <v>282</v>
      </c>
      <c r="AF387" t="s">
        <v>282</v>
      </c>
      <c r="AG387" t="s">
        <v>282</v>
      </c>
      <c r="AH387" t="s">
        <v>282</v>
      </c>
      <c r="AI387" t="s">
        <v>282</v>
      </c>
      <c r="AJ387" t="s">
        <v>282</v>
      </c>
      <c r="AK387" t="s">
        <v>282</v>
      </c>
      <c r="AL387" t="s">
        <v>282</v>
      </c>
      <c r="AM387" t="s">
        <v>282</v>
      </c>
      <c r="AN387" t="s">
        <v>3469</v>
      </c>
      <c r="AO387" t="s">
        <v>282</v>
      </c>
      <c r="AP387" t="s">
        <v>282</v>
      </c>
      <c r="AQ387" t="s">
        <v>282</v>
      </c>
      <c r="AR387" t="s">
        <v>282</v>
      </c>
      <c r="AS387" t="s">
        <v>282</v>
      </c>
      <c r="AT387" t="s">
        <v>282</v>
      </c>
      <c r="AU387" t="s">
        <v>282</v>
      </c>
      <c r="AV387" t="s">
        <v>282</v>
      </c>
      <c r="AW387" t="s">
        <v>282</v>
      </c>
      <c r="AX387" t="s">
        <v>282</v>
      </c>
      <c r="AY387" t="s">
        <v>282</v>
      </c>
      <c r="BA387">
        <v>411</v>
      </c>
      <c r="BB387">
        <v>25</v>
      </c>
      <c r="BC387" t="s">
        <v>1066</v>
      </c>
      <c r="BD387" t="s">
        <v>1090</v>
      </c>
      <c r="BE387" t="s">
        <v>2711</v>
      </c>
      <c r="BF387" t="s">
        <v>282</v>
      </c>
      <c r="BG387" t="s">
        <v>282</v>
      </c>
      <c r="BH387">
        <v>2.78</v>
      </c>
      <c r="BI387">
        <v>4.3</v>
      </c>
      <c r="BJ387">
        <v>0.03</v>
      </c>
      <c r="BK387" t="s">
        <v>282</v>
      </c>
      <c r="BL387" t="s">
        <v>282</v>
      </c>
      <c r="BM387" t="s">
        <v>282</v>
      </c>
      <c r="BN387" t="s">
        <v>282</v>
      </c>
      <c r="BO387" t="s">
        <v>282</v>
      </c>
      <c r="BP387" t="s">
        <v>282</v>
      </c>
      <c r="BQ387" t="s">
        <v>282</v>
      </c>
      <c r="BR387" t="s">
        <v>282</v>
      </c>
      <c r="BS387" t="s">
        <v>282</v>
      </c>
      <c r="BT387" t="s">
        <v>282</v>
      </c>
      <c r="BU387" t="s">
        <v>282</v>
      </c>
      <c r="BV387" t="s">
        <v>282</v>
      </c>
      <c r="BW387" t="s">
        <v>282</v>
      </c>
      <c r="BX387" t="s">
        <v>282</v>
      </c>
      <c r="BY387" t="s">
        <v>282</v>
      </c>
      <c r="BZ387" t="s">
        <v>282</v>
      </c>
      <c r="CA387" t="s">
        <v>282</v>
      </c>
      <c r="CB387" t="s">
        <v>282</v>
      </c>
      <c r="CC387" t="s">
        <v>282</v>
      </c>
      <c r="CD387" t="s">
        <v>282</v>
      </c>
      <c r="CE387" t="s">
        <v>282</v>
      </c>
      <c r="CF387" t="s">
        <v>282</v>
      </c>
      <c r="CG387" t="s">
        <v>282</v>
      </c>
      <c r="CH387" t="s">
        <v>282</v>
      </c>
      <c r="CI387" t="s">
        <v>282</v>
      </c>
      <c r="CJ387" t="s">
        <v>282</v>
      </c>
      <c r="CK387" t="s">
        <v>282</v>
      </c>
      <c r="CL387" t="s">
        <v>282</v>
      </c>
      <c r="CM387" t="s">
        <v>282</v>
      </c>
      <c r="CN387" t="s">
        <v>282</v>
      </c>
      <c r="CO387" t="s">
        <v>282</v>
      </c>
      <c r="CP387" t="s">
        <v>282</v>
      </c>
      <c r="CQ387" t="s">
        <v>282</v>
      </c>
      <c r="CR387" t="s">
        <v>282</v>
      </c>
      <c r="CS387" t="s">
        <v>282</v>
      </c>
      <c r="CT387" t="s">
        <v>282</v>
      </c>
      <c r="CU387" t="s">
        <v>282</v>
      </c>
      <c r="CV387" t="s">
        <v>282</v>
      </c>
      <c r="CW387" t="s">
        <v>282</v>
      </c>
      <c r="CX387" t="s">
        <v>282</v>
      </c>
      <c r="CY387" t="s">
        <v>282</v>
      </c>
      <c r="CZ387" t="s">
        <v>282</v>
      </c>
      <c r="DA387" t="s">
        <v>282</v>
      </c>
      <c r="DB387" t="s">
        <v>282</v>
      </c>
      <c r="DC387" t="s">
        <v>282</v>
      </c>
      <c r="DD387" t="s">
        <v>282</v>
      </c>
      <c r="DE387" t="s">
        <v>282</v>
      </c>
      <c r="DF387" t="s">
        <v>282</v>
      </c>
      <c r="DG387" t="s">
        <v>282</v>
      </c>
      <c r="DH387" t="s">
        <v>282</v>
      </c>
      <c r="DJ387">
        <v>1</v>
      </c>
      <c r="DK387">
        <v>2.78</v>
      </c>
      <c r="DL387">
        <v>4.3</v>
      </c>
      <c r="DM387">
        <v>0.03</v>
      </c>
      <c r="DN387" t="s">
        <v>282</v>
      </c>
      <c r="DO387" t="s">
        <v>282</v>
      </c>
      <c r="DP387" t="s">
        <v>282</v>
      </c>
      <c r="DR387" t="s">
        <v>282</v>
      </c>
      <c r="DS387" t="s">
        <v>282</v>
      </c>
      <c r="DT387" t="s">
        <v>282</v>
      </c>
      <c r="DU387" t="s">
        <v>282</v>
      </c>
      <c r="DV387" t="s">
        <v>282</v>
      </c>
      <c r="DW387" t="s">
        <v>282</v>
      </c>
      <c r="DX387" t="s">
        <v>282</v>
      </c>
    </row>
    <row r="388" spans="1:128" x14ac:dyDescent="0.25">
      <c r="A388" s="56" t="s">
        <v>3621</v>
      </c>
      <c r="B388" t="s">
        <v>2723</v>
      </c>
      <c r="D388">
        <v>0</v>
      </c>
      <c r="E388">
        <v>0</v>
      </c>
      <c r="H388">
        <v>6893</v>
      </c>
      <c r="I388" t="s">
        <v>2712</v>
      </c>
      <c r="J388" t="s">
        <v>3365</v>
      </c>
      <c r="K388" t="s">
        <v>2428</v>
      </c>
      <c r="L388">
        <v>87405574</v>
      </c>
      <c r="N388" t="s">
        <v>2725</v>
      </c>
      <c r="O388">
        <v>6893</v>
      </c>
      <c r="P388" t="s">
        <v>2712</v>
      </c>
      <c r="Q388" t="s">
        <v>1307</v>
      </c>
      <c r="T388" t="s">
        <v>282</v>
      </c>
      <c r="U388" s="62" t="str">
        <f>VLOOKUP(A388,'Rettelse til drænsystem'!$G$4:$H$424,2,FALSE)</f>
        <v>Kombination</v>
      </c>
      <c r="V388" t="s">
        <v>282</v>
      </c>
      <c r="W388" t="s">
        <v>193</v>
      </c>
      <c r="X388">
        <v>80</v>
      </c>
      <c r="Y388" t="s">
        <v>1207</v>
      </c>
      <c r="Z388">
        <v>0.6</v>
      </c>
      <c r="AA388" t="s">
        <v>1181</v>
      </c>
      <c r="AB388">
        <v>0.4</v>
      </c>
      <c r="AC388">
        <v>2</v>
      </c>
      <c r="AD388" t="s">
        <v>196</v>
      </c>
      <c r="AE388">
        <v>0.7</v>
      </c>
      <c r="AF388" t="s">
        <v>282</v>
      </c>
      <c r="AG388">
        <v>7</v>
      </c>
      <c r="AH388" t="s">
        <v>241</v>
      </c>
      <c r="AI388">
        <v>0.2</v>
      </c>
      <c r="AJ388" t="s">
        <v>282</v>
      </c>
      <c r="AK388">
        <v>14</v>
      </c>
      <c r="AL388" t="s">
        <v>229</v>
      </c>
      <c r="AM388">
        <v>0.1</v>
      </c>
      <c r="AN388" t="s">
        <v>3470</v>
      </c>
      <c r="AO388" t="s">
        <v>192</v>
      </c>
      <c r="AP388" t="s">
        <v>192</v>
      </c>
      <c r="AQ388" t="s">
        <v>198</v>
      </c>
      <c r="AR388" t="s">
        <v>282</v>
      </c>
      <c r="AS388">
        <v>730.39999999999986</v>
      </c>
      <c r="AT388">
        <v>840.80000000000041</v>
      </c>
      <c r="AU388">
        <v>680.29506666666646</v>
      </c>
      <c r="AV388">
        <v>80.776141053019515</v>
      </c>
      <c r="AW388">
        <v>11.770130409329232</v>
      </c>
      <c r="AX388">
        <v>88.853755158321476</v>
      </c>
      <c r="AY388">
        <v>12.947143450262155</v>
      </c>
      <c r="BA388">
        <v>414</v>
      </c>
      <c r="BB388">
        <v>25</v>
      </c>
      <c r="BC388" t="s">
        <v>1066</v>
      </c>
      <c r="BD388" t="s">
        <v>1090</v>
      </c>
      <c r="BE388" t="s">
        <v>2711</v>
      </c>
      <c r="BF388" t="s">
        <v>282</v>
      </c>
      <c r="BG388" t="s">
        <v>282</v>
      </c>
      <c r="BH388">
        <v>3.04</v>
      </c>
      <c r="BI388">
        <v>4.9000000000000004</v>
      </c>
      <c r="BJ388">
        <v>0.02</v>
      </c>
      <c r="BK388" t="s">
        <v>282</v>
      </c>
      <c r="BL388" t="s">
        <v>282</v>
      </c>
      <c r="BM388" t="s">
        <v>282</v>
      </c>
      <c r="BN388" t="s">
        <v>282</v>
      </c>
      <c r="BO388" t="s">
        <v>282</v>
      </c>
      <c r="BP388" t="s">
        <v>282</v>
      </c>
      <c r="BQ388" t="s">
        <v>282</v>
      </c>
      <c r="BR388" t="s">
        <v>282</v>
      </c>
      <c r="BS388" t="s">
        <v>282</v>
      </c>
      <c r="BT388" t="s">
        <v>282</v>
      </c>
      <c r="BU388">
        <v>415</v>
      </c>
      <c r="BV388">
        <v>6</v>
      </c>
      <c r="BW388" t="s">
        <v>1068</v>
      </c>
      <c r="BX388" t="s">
        <v>3077</v>
      </c>
      <c r="BY388" t="s">
        <v>2711</v>
      </c>
      <c r="BZ388" t="s">
        <v>282</v>
      </c>
      <c r="CA388" t="s">
        <v>3471</v>
      </c>
      <c r="CB388">
        <v>3.21</v>
      </c>
      <c r="CC388">
        <v>4.28</v>
      </c>
      <c r="CD388">
        <v>0.03</v>
      </c>
      <c r="CE388" t="s">
        <v>282</v>
      </c>
      <c r="CF388" t="s">
        <v>282</v>
      </c>
      <c r="CG388" t="s">
        <v>282</v>
      </c>
      <c r="CH388" t="s">
        <v>282</v>
      </c>
      <c r="CI388" t="s">
        <v>282</v>
      </c>
      <c r="CJ388" t="s">
        <v>282</v>
      </c>
      <c r="CK388" t="s">
        <v>282</v>
      </c>
      <c r="CL388" t="s">
        <v>282</v>
      </c>
      <c r="CM388" t="s">
        <v>282</v>
      </c>
      <c r="CN388" t="s">
        <v>282</v>
      </c>
      <c r="CO388" t="s">
        <v>282</v>
      </c>
      <c r="CP388" t="s">
        <v>282</v>
      </c>
      <c r="CQ388" t="s">
        <v>282</v>
      </c>
      <c r="CR388" t="s">
        <v>282</v>
      </c>
      <c r="CS388" t="s">
        <v>282</v>
      </c>
      <c r="CT388" t="s">
        <v>282</v>
      </c>
      <c r="CU388" t="s">
        <v>282</v>
      </c>
      <c r="CV388" t="s">
        <v>282</v>
      </c>
      <c r="CW388" t="s">
        <v>282</v>
      </c>
      <c r="CX388" t="s">
        <v>282</v>
      </c>
      <c r="CY388" t="s">
        <v>282</v>
      </c>
      <c r="CZ388" t="s">
        <v>282</v>
      </c>
      <c r="DA388" t="s">
        <v>282</v>
      </c>
      <c r="DB388" t="s">
        <v>282</v>
      </c>
      <c r="DC388" t="s">
        <v>282</v>
      </c>
      <c r="DD388" t="s">
        <v>282</v>
      </c>
      <c r="DE388" t="s">
        <v>282</v>
      </c>
      <c r="DF388" t="s">
        <v>282</v>
      </c>
      <c r="DG388" t="s">
        <v>282</v>
      </c>
      <c r="DH388" t="s">
        <v>282</v>
      </c>
      <c r="DJ388">
        <v>2</v>
      </c>
      <c r="DK388">
        <v>3.125</v>
      </c>
      <c r="DL388">
        <v>4.59</v>
      </c>
      <c r="DM388">
        <v>2.5000000000000001E-2</v>
      </c>
      <c r="DN388">
        <v>21.259220833333327</v>
      </c>
      <c r="DO388">
        <v>31.225543559999988</v>
      </c>
      <c r="DP388">
        <v>0.17007376666666663</v>
      </c>
      <c r="DR388">
        <v>2.2600000000000002</v>
      </c>
      <c r="DS388">
        <v>3.9199999999999995</v>
      </c>
      <c r="DT388">
        <v>8.3333333333333329E-2</v>
      </c>
      <c r="DU388">
        <v>13.730944893333319</v>
      </c>
      <c r="DV388">
        <v>23.81650618666664</v>
      </c>
      <c r="DW388">
        <v>0.50630327777777728</v>
      </c>
      <c r="DX388">
        <v>607.56393333333267</v>
      </c>
    </row>
    <row r="389" spans="1:128" x14ac:dyDescent="0.25">
      <c r="A389" s="56" t="s">
        <v>3622</v>
      </c>
      <c r="B389" t="s">
        <v>282</v>
      </c>
      <c r="D389">
        <v>0</v>
      </c>
      <c r="E389">
        <v>0</v>
      </c>
      <c r="H389" t="s">
        <v>282</v>
      </c>
      <c r="I389" t="s">
        <v>282</v>
      </c>
      <c r="J389" t="s">
        <v>3365</v>
      </c>
      <c r="K389" t="s">
        <v>2428</v>
      </c>
      <c r="L389">
        <v>87405574</v>
      </c>
      <c r="N389" t="s">
        <v>3472</v>
      </c>
      <c r="O389" t="s">
        <v>282</v>
      </c>
      <c r="P389" t="s">
        <v>282</v>
      </c>
      <c r="Q389">
        <v>0</v>
      </c>
      <c r="T389" t="s">
        <v>282</v>
      </c>
      <c r="U389" s="62" t="str">
        <f>VLOOKUP(A389,'Rettelse til drænsystem'!$G$4:$H$424,2,FALSE)</f>
        <v/>
      </c>
      <c r="V389" t="s">
        <v>282</v>
      </c>
      <c r="W389" t="s">
        <v>282</v>
      </c>
      <c r="X389" t="s">
        <v>282</v>
      </c>
      <c r="Y389" t="s">
        <v>282</v>
      </c>
      <c r="Z389" t="s">
        <v>282</v>
      </c>
      <c r="AA389" t="s">
        <v>282</v>
      </c>
      <c r="AB389" t="s">
        <v>282</v>
      </c>
      <c r="AC389" t="s">
        <v>282</v>
      </c>
      <c r="AD389" t="s">
        <v>282</v>
      </c>
      <c r="AE389" t="s">
        <v>282</v>
      </c>
      <c r="AF389" t="s">
        <v>282</v>
      </c>
      <c r="AG389" t="s">
        <v>282</v>
      </c>
      <c r="AH389" t="s">
        <v>282</v>
      </c>
      <c r="AI389" t="s">
        <v>282</v>
      </c>
      <c r="AJ389" t="s">
        <v>282</v>
      </c>
      <c r="AK389" t="s">
        <v>282</v>
      </c>
      <c r="AL389" t="s">
        <v>282</v>
      </c>
      <c r="AM389" t="s">
        <v>282</v>
      </c>
      <c r="AN389" t="s">
        <v>282</v>
      </c>
      <c r="AO389" t="s">
        <v>282</v>
      </c>
      <c r="AP389" t="s">
        <v>282</v>
      </c>
      <c r="AQ389" t="s">
        <v>282</v>
      </c>
      <c r="AR389" t="s">
        <v>282</v>
      </c>
      <c r="AS389" t="s">
        <v>282</v>
      </c>
      <c r="AT389" t="s">
        <v>282</v>
      </c>
      <c r="AU389" t="s">
        <v>282</v>
      </c>
      <c r="AV389" t="s">
        <v>282</v>
      </c>
      <c r="AW389" t="s">
        <v>282</v>
      </c>
      <c r="AX389" t="s">
        <v>282</v>
      </c>
      <c r="AY389" t="s">
        <v>282</v>
      </c>
      <c r="BA389">
        <v>417</v>
      </c>
      <c r="BB389">
        <v>26</v>
      </c>
      <c r="BC389" t="s">
        <v>1066</v>
      </c>
      <c r="BD389" t="s">
        <v>1090</v>
      </c>
      <c r="BE389" t="s">
        <v>3473</v>
      </c>
      <c r="BF389">
        <v>1</v>
      </c>
      <c r="BG389" t="s">
        <v>282</v>
      </c>
      <c r="BH389">
        <v>3.47</v>
      </c>
      <c r="BI389">
        <v>3.76</v>
      </c>
      <c r="BJ389">
        <v>0.02</v>
      </c>
      <c r="BK389" t="s">
        <v>282</v>
      </c>
      <c r="BL389" t="s">
        <v>282</v>
      </c>
      <c r="BM389" t="s">
        <v>282</v>
      </c>
      <c r="BN389" t="s">
        <v>282</v>
      </c>
      <c r="BO389" t="s">
        <v>282</v>
      </c>
      <c r="BP389" t="s">
        <v>282</v>
      </c>
      <c r="BQ389" t="s">
        <v>282</v>
      </c>
      <c r="BR389" t="s">
        <v>282</v>
      </c>
      <c r="BS389" t="s">
        <v>282</v>
      </c>
      <c r="BT389" t="s">
        <v>282</v>
      </c>
      <c r="BU389">
        <v>418</v>
      </c>
      <c r="BV389" t="s">
        <v>282</v>
      </c>
      <c r="BW389" t="s">
        <v>282</v>
      </c>
      <c r="BX389" t="s">
        <v>3077</v>
      </c>
      <c r="BY389" t="s">
        <v>282</v>
      </c>
      <c r="BZ389" t="s">
        <v>282</v>
      </c>
      <c r="CA389" t="s">
        <v>282</v>
      </c>
      <c r="CB389">
        <v>7.89</v>
      </c>
      <c r="CC389">
        <v>9.67</v>
      </c>
      <c r="CD389">
        <v>0.05</v>
      </c>
      <c r="CE389" t="s">
        <v>282</v>
      </c>
      <c r="CF389" t="s">
        <v>282</v>
      </c>
      <c r="CG389" t="s">
        <v>282</v>
      </c>
      <c r="CH389" t="s">
        <v>282</v>
      </c>
      <c r="CI389" t="s">
        <v>282</v>
      </c>
      <c r="CJ389" t="s">
        <v>282</v>
      </c>
      <c r="CK389" t="s">
        <v>282</v>
      </c>
      <c r="CL389" t="s">
        <v>282</v>
      </c>
      <c r="CM389" t="s">
        <v>282</v>
      </c>
      <c r="CN389" t="s">
        <v>282</v>
      </c>
      <c r="CO389">
        <v>419</v>
      </c>
      <c r="CP389" t="s">
        <v>282</v>
      </c>
      <c r="CQ389" t="s">
        <v>282</v>
      </c>
      <c r="CR389" t="s">
        <v>3077</v>
      </c>
      <c r="CS389" t="s">
        <v>282</v>
      </c>
      <c r="CT389" t="s">
        <v>282</v>
      </c>
      <c r="CU389" t="s">
        <v>282</v>
      </c>
      <c r="CV389" t="s">
        <v>282</v>
      </c>
      <c r="CW389" t="s">
        <v>282</v>
      </c>
      <c r="CX389" t="s">
        <v>282</v>
      </c>
      <c r="CY389" t="s">
        <v>282</v>
      </c>
      <c r="CZ389" t="s">
        <v>282</v>
      </c>
      <c r="DA389" t="s">
        <v>282</v>
      </c>
      <c r="DB389" t="s">
        <v>282</v>
      </c>
      <c r="DC389" t="s">
        <v>282</v>
      </c>
      <c r="DD389" t="s">
        <v>282</v>
      </c>
      <c r="DE389" t="s">
        <v>282</v>
      </c>
      <c r="DF389" t="s">
        <v>282</v>
      </c>
      <c r="DG389" t="s">
        <v>282</v>
      </c>
      <c r="DH389" t="s">
        <v>282</v>
      </c>
      <c r="DJ389">
        <v>3</v>
      </c>
      <c r="DK389">
        <v>5.68</v>
      </c>
      <c r="DL389">
        <v>6.7149999999999999</v>
      </c>
      <c r="DM389">
        <v>3.5000000000000003E-2</v>
      </c>
      <c r="DN389" t="s">
        <v>282</v>
      </c>
      <c r="DO389" t="s">
        <v>282</v>
      </c>
      <c r="DP389" t="s">
        <v>282</v>
      </c>
      <c r="DR389" t="s">
        <v>282</v>
      </c>
      <c r="DS389" t="s">
        <v>282</v>
      </c>
      <c r="DT389" t="s">
        <v>282</v>
      </c>
      <c r="DU389" t="s">
        <v>282</v>
      </c>
      <c r="DV389" t="s">
        <v>282</v>
      </c>
      <c r="DW389" t="s">
        <v>282</v>
      </c>
      <c r="DX389" t="s">
        <v>282</v>
      </c>
    </row>
    <row r="390" spans="1:128" x14ac:dyDescent="0.25">
      <c r="A390" s="56" t="s">
        <v>3623</v>
      </c>
      <c r="B390" t="s">
        <v>282</v>
      </c>
      <c r="D390">
        <v>0</v>
      </c>
      <c r="E390">
        <v>0</v>
      </c>
      <c r="H390" t="s">
        <v>282</v>
      </c>
      <c r="I390" t="s">
        <v>282</v>
      </c>
      <c r="J390" t="s">
        <v>3365</v>
      </c>
      <c r="K390" t="s">
        <v>2428</v>
      </c>
      <c r="L390">
        <v>87405574</v>
      </c>
      <c r="N390" t="s">
        <v>3474</v>
      </c>
      <c r="O390" t="s">
        <v>282</v>
      </c>
      <c r="P390" t="s">
        <v>282</v>
      </c>
      <c r="Q390">
        <v>0</v>
      </c>
      <c r="T390" t="s">
        <v>282</v>
      </c>
      <c r="U390" s="62" t="str">
        <f>VLOOKUP(A390,'Rettelse til drænsystem'!$G$4:$H$424,2,FALSE)</f>
        <v/>
      </c>
      <c r="V390" t="s">
        <v>282</v>
      </c>
      <c r="W390" t="s">
        <v>282</v>
      </c>
      <c r="X390" t="s">
        <v>282</v>
      </c>
      <c r="Y390" t="s">
        <v>282</v>
      </c>
      <c r="Z390" t="s">
        <v>282</v>
      </c>
      <c r="AA390" t="s">
        <v>282</v>
      </c>
      <c r="AB390" t="s">
        <v>282</v>
      </c>
      <c r="AC390" t="s">
        <v>282</v>
      </c>
      <c r="AD390" t="s">
        <v>282</v>
      </c>
      <c r="AE390" t="s">
        <v>282</v>
      </c>
      <c r="AF390" t="s">
        <v>282</v>
      </c>
      <c r="AG390" t="s">
        <v>282</v>
      </c>
      <c r="AH390" t="s">
        <v>282</v>
      </c>
      <c r="AI390" t="s">
        <v>282</v>
      </c>
      <c r="AJ390" t="s">
        <v>282</v>
      </c>
      <c r="AK390" t="s">
        <v>282</v>
      </c>
      <c r="AL390" t="s">
        <v>282</v>
      </c>
      <c r="AM390" t="s">
        <v>282</v>
      </c>
      <c r="AN390" t="s">
        <v>282</v>
      </c>
      <c r="AO390" t="s">
        <v>282</v>
      </c>
      <c r="AP390" t="s">
        <v>282</v>
      </c>
      <c r="AQ390" t="s">
        <v>282</v>
      </c>
      <c r="AR390" t="s">
        <v>282</v>
      </c>
      <c r="AS390" t="s">
        <v>282</v>
      </c>
      <c r="AT390" t="s">
        <v>282</v>
      </c>
      <c r="AU390" t="s">
        <v>282</v>
      </c>
      <c r="AV390" t="s">
        <v>282</v>
      </c>
      <c r="AW390" t="s">
        <v>282</v>
      </c>
      <c r="AX390" t="s">
        <v>282</v>
      </c>
      <c r="AY390" t="s">
        <v>282</v>
      </c>
      <c r="BA390">
        <v>420</v>
      </c>
      <c r="BB390">
        <v>26</v>
      </c>
      <c r="BC390" t="s">
        <v>1066</v>
      </c>
      <c r="BD390" t="s">
        <v>1090</v>
      </c>
      <c r="BE390" t="s">
        <v>3473</v>
      </c>
      <c r="BF390">
        <v>3</v>
      </c>
      <c r="BG390" t="s">
        <v>282</v>
      </c>
      <c r="BH390">
        <v>6.78</v>
      </c>
      <c r="BI390">
        <v>6.98</v>
      </c>
      <c r="BJ390">
        <v>0.02</v>
      </c>
      <c r="BK390" t="s">
        <v>282</v>
      </c>
      <c r="BL390" t="s">
        <v>282</v>
      </c>
      <c r="BM390" t="s">
        <v>282</v>
      </c>
      <c r="BN390" t="s">
        <v>282</v>
      </c>
      <c r="BO390" t="s">
        <v>282</v>
      </c>
      <c r="BP390" t="s">
        <v>282</v>
      </c>
      <c r="BQ390" t="s">
        <v>282</v>
      </c>
      <c r="BR390" t="s">
        <v>282</v>
      </c>
      <c r="BS390" t="s">
        <v>282</v>
      </c>
      <c r="BT390" t="s">
        <v>282</v>
      </c>
      <c r="BU390">
        <v>422</v>
      </c>
      <c r="BV390" t="s">
        <v>282</v>
      </c>
      <c r="BW390" t="s">
        <v>282</v>
      </c>
      <c r="BX390" t="s">
        <v>3077</v>
      </c>
      <c r="BY390" t="s">
        <v>282</v>
      </c>
      <c r="BZ390" t="s">
        <v>282</v>
      </c>
      <c r="CA390" t="s">
        <v>282</v>
      </c>
      <c r="CB390">
        <v>8.59</v>
      </c>
      <c r="CC390">
        <v>10.45</v>
      </c>
      <c r="CD390">
        <v>0.02</v>
      </c>
      <c r="CE390" t="s">
        <v>282</v>
      </c>
      <c r="CF390" t="s">
        <v>282</v>
      </c>
      <c r="CG390" t="s">
        <v>282</v>
      </c>
      <c r="CH390" t="s">
        <v>282</v>
      </c>
      <c r="CI390" t="s">
        <v>282</v>
      </c>
      <c r="CJ390" t="s">
        <v>282</v>
      </c>
      <c r="CK390" t="s">
        <v>282</v>
      </c>
      <c r="CL390" t="s">
        <v>282</v>
      </c>
      <c r="CM390" t="s">
        <v>282</v>
      </c>
      <c r="CN390" t="s">
        <v>282</v>
      </c>
      <c r="CO390">
        <v>421</v>
      </c>
      <c r="CP390" t="s">
        <v>282</v>
      </c>
      <c r="CQ390" t="s">
        <v>282</v>
      </c>
      <c r="CR390" t="s">
        <v>3077</v>
      </c>
      <c r="CS390" t="s">
        <v>282</v>
      </c>
      <c r="CT390" t="s">
        <v>282</v>
      </c>
      <c r="CU390" t="s">
        <v>282</v>
      </c>
      <c r="CV390" t="s">
        <v>282</v>
      </c>
      <c r="CW390" t="s">
        <v>282</v>
      </c>
      <c r="CX390" t="s">
        <v>282</v>
      </c>
      <c r="CY390" t="s">
        <v>282</v>
      </c>
      <c r="CZ390" t="s">
        <v>282</v>
      </c>
      <c r="DA390" t="s">
        <v>282</v>
      </c>
      <c r="DB390" t="s">
        <v>282</v>
      </c>
      <c r="DC390" t="s">
        <v>282</v>
      </c>
      <c r="DD390" t="s">
        <v>282</v>
      </c>
      <c r="DE390" t="s">
        <v>282</v>
      </c>
      <c r="DF390" t="s">
        <v>282</v>
      </c>
      <c r="DG390" t="s">
        <v>282</v>
      </c>
      <c r="DH390" t="s">
        <v>282</v>
      </c>
      <c r="DJ390">
        <v>3</v>
      </c>
      <c r="DK390">
        <v>7.6850000000000005</v>
      </c>
      <c r="DL390">
        <v>8.7149999999999999</v>
      </c>
      <c r="DM390">
        <v>0.02</v>
      </c>
      <c r="DN390" t="s">
        <v>282</v>
      </c>
      <c r="DO390" t="s">
        <v>282</v>
      </c>
      <c r="DP390" t="s">
        <v>282</v>
      </c>
      <c r="DR390" t="s">
        <v>282</v>
      </c>
      <c r="DS390" t="s">
        <v>282</v>
      </c>
      <c r="DT390" t="s">
        <v>282</v>
      </c>
      <c r="DU390" t="s">
        <v>282</v>
      </c>
      <c r="DV390" t="s">
        <v>282</v>
      </c>
      <c r="DW390" t="s">
        <v>282</v>
      </c>
      <c r="DX390" t="s">
        <v>282</v>
      </c>
    </row>
    <row r="391" spans="1:128" x14ac:dyDescent="0.25">
      <c r="A391" s="56" t="s">
        <v>3624</v>
      </c>
      <c r="B391" t="s">
        <v>282</v>
      </c>
      <c r="D391">
        <v>0</v>
      </c>
      <c r="E391">
        <v>0</v>
      </c>
      <c r="H391" t="s">
        <v>282</v>
      </c>
      <c r="I391" t="s">
        <v>282</v>
      </c>
      <c r="J391" t="s">
        <v>3365</v>
      </c>
      <c r="K391" t="s">
        <v>2428</v>
      </c>
      <c r="L391">
        <v>87405574</v>
      </c>
      <c r="N391" t="s">
        <v>3475</v>
      </c>
      <c r="O391" t="s">
        <v>282</v>
      </c>
      <c r="P391" t="s">
        <v>282</v>
      </c>
      <c r="Q391">
        <v>0</v>
      </c>
      <c r="T391" t="s">
        <v>282</v>
      </c>
      <c r="U391" s="62" t="str">
        <f>VLOOKUP(A391,'Rettelse til drænsystem'!$G$4:$H$424,2,FALSE)</f>
        <v/>
      </c>
      <c r="V391" t="s">
        <v>282</v>
      </c>
      <c r="W391" t="s">
        <v>282</v>
      </c>
      <c r="X391" t="s">
        <v>282</v>
      </c>
      <c r="Y391" t="s">
        <v>282</v>
      </c>
      <c r="Z391" t="s">
        <v>282</v>
      </c>
      <c r="AA391" t="s">
        <v>282</v>
      </c>
      <c r="AB391" t="s">
        <v>282</v>
      </c>
      <c r="AC391" t="s">
        <v>282</v>
      </c>
      <c r="AD391" t="s">
        <v>282</v>
      </c>
      <c r="AE391" t="s">
        <v>282</v>
      </c>
      <c r="AF391" t="s">
        <v>282</v>
      </c>
      <c r="AG391" t="s">
        <v>282</v>
      </c>
      <c r="AH391" t="s">
        <v>282</v>
      </c>
      <c r="AI391" t="s">
        <v>282</v>
      </c>
      <c r="AJ391" t="s">
        <v>282</v>
      </c>
      <c r="AK391" t="s">
        <v>282</v>
      </c>
      <c r="AL391" t="s">
        <v>282</v>
      </c>
      <c r="AM391" t="s">
        <v>282</v>
      </c>
      <c r="AN391" t="s">
        <v>282</v>
      </c>
      <c r="AO391" t="s">
        <v>282</v>
      </c>
      <c r="AP391" t="s">
        <v>282</v>
      </c>
      <c r="AQ391" t="s">
        <v>282</v>
      </c>
      <c r="AR391" t="s">
        <v>282</v>
      </c>
      <c r="AS391" t="s">
        <v>282</v>
      </c>
      <c r="AT391" t="s">
        <v>282</v>
      </c>
      <c r="AU391" t="e">
        <v>#VALUE!</v>
      </c>
      <c r="AV391" t="s">
        <v>282</v>
      </c>
      <c r="AW391" t="s">
        <v>282</v>
      </c>
      <c r="AX391" t="s">
        <v>282</v>
      </c>
      <c r="AY391" t="s">
        <v>282</v>
      </c>
      <c r="BA391">
        <v>423</v>
      </c>
      <c r="BB391">
        <v>26</v>
      </c>
      <c r="BC391" t="s">
        <v>1066</v>
      </c>
      <c r="BD391" t="s">
        <v>1090</v>
      </c>
      <c r="BE391" t="s">
        <v>3473</v>
      </c>
      <c r="BF391" t="s">
        <v>282</v>
      </c>
      <c r="BG391" t="s">
        <v>282</v>
      </c>
      <c r="BH391">
        <v>9.42</v>
      </c>
      <c r="BI391">
        <v>9.8699999999999992</v>
      </c>
      <c r="BJ391">
        <v>0.06</v>
      </c>
      <c r="BK391" t="s">
        <v>282</v>
      </c>
      <c r="BL391" t="s">
        <v>282</v>
      </c>
      <c r="BM391" t="s">
        <v>282</v>
      </c>
      <c r="BN391" t="s">
        <v>282</v>
      </c>
      <c r="BO391" t="s">
        <v>282</v>
      </c>
      <c r="BP391" t="s">
        <v>282</v>
      </c>
      <c r="BQ391" t="s">
        <v>282</v>
      </c>
      <c r="BR391" t="s">
        <v>282</v>
      </c>
      <c r="BS391" t="s">
        <v>282</v>
      </c>
      <c r="BT391" t="s">
        <v>282</v>
      </c>
      <c r="BU391">
        <v>425</v>
      </c>
      <c r="BV391" t="s">
        <v>282</v>
      </c>
      <c r="BW391" t="s">
        <v>282</v>
      </c>
      <c r="BX391" t="s">
        <v>3077</v>
      </c>
      <c r="BY391" t="s">
        <v>282</v>
      </c>
      <c r="BZ391" t="s">
        <v>282</v>
      </c>
      <c r="CA391" t="s">
        <v>282</v>
      </c>
      <c r="CB391">
        <v>11.6</v>
      </c>
      <c r="CC391">
        <v>13.77</v>
      </c>
      <c r="CD391">
        <v>7.0000000000000007E-2</v>
      </c>
      <c r="CE391" t="s">
        <v>282</v>
      </c>
      <c r="CF391" t="s">
        <v>282</v>
      </c>
      <c r="CG391" t="s">
        <v>282</v>
      </c>
      <c r="CH391" t="s">
        <v>282</v>
      </c>
      <c r="CI391" t="s">
        <v>282</v>
      </c>
      <c r="CJ391" t="s">
        <v>282</v>
      </c>
      <c r="CK391" t="s">
        <v>282</v>
      </c>
      <c r="CL391" t="s">
        <v>282</v>
      </c>
      <c r="CM391" t="s">
        <v>282</v>
      </c>
      <c r="CN391" t="s">
        <v>282</v>
      </c>
      <c r="CO391">
        <v>424</v>
      </c>
      <c r="CP391" t="s">
        <v>282</v>
      </c>
      <c r="CQ391" t="s">
        <v>282</v>
      </c>
      <c r="CR391" t="s">
        <v>3077</v>
      </c>
      <c r="CS391" t="s">
        <v>282</v>
      </c>
      <c r="CT391" t="s">
        <v>282</v>
      </c>
      <c r="CU391" t="s">
        <v>282</v>
      </c>
      <c r="CV391" t="s">
        <v>282</v>
      </c>
      <c r="CW391" t="s">
        <v>282</v>
      </c>
      <c r="CX391" t="s">
        <v>282</v>
      </c>
      <c r="CY391" t="s">
        <v>282</v>
      </c>
      <c r="CZ391" t="s">
        <v>282</v>
      </c>
      <c r="DA391" t="s">
        <v>282</v>
      </c>
      <c r="DB391" t="s">
        <v>282</v>
      </c>
      <c r="DC391" t="s">
        <v>282</v>
      </c>
      <c r="DD391" t="s">
        <v>282</v>
      </c>
      <c r="DE391" t="s">
        <v>282</v>
      </c>
      <c r="DF391" t="s">
        <v>282</v>
      </c>
      <c r="DG391" t="s">
        <v>282</v>
      </c>
      <c r="DH391" t="s">
        <v>282</v>
      </c>
      <c r="DJ391">
        <v>3</v>
      </c>
      <c r="DK391">
        <v>10.51</v>
      </c>
      <c r="DL391">
        <v>11.82</v>
      </c>
      <c r="DM391">
        <v>6.5000000000000002E-2</v>
      </c>
      <c r="DN391" t="s">
        <v>282</v>
      </c>
      <c r="DO391" t="s">
        <v>282</v>
      </c>
      <c r="DP391" t="s">
        <v>282</v>
      </c>
      <c r="DR391" t="s">
        <v>282</v>
      </c>
      <c r="DS391" t="s">
        <v>282</v>
      </c>
      <c r="DT391" t="s">
        <v>282</v>
      </c>
      <c r="DU391" t="s">
        <v>282</v>
      </c>
      <c r="DV391" t="s">
        <v>282</v>
      </c>
      <c r="DW391" t="s">
        <v>282</v>
      </c>
      <c r="DX391" t="s">
        <v>282</v>
      </c>
    </row>
    <row r="392" spans="1:128" x14ac:dyDescent="0.25">
      <c r="A392" s="56" t="s">
        <v>3625</v>
      </c>
      <c r="B392" t="s">
        <v>282</v>
      </c>
      <c r="D392">
        <v>0</v>
      </c>
      <c r="E392">
        <v>0</v>
      </c>
      <c r="H392" t="s">
        <v>282</v>
      </c>
      <c r="I392" t="s">
        <v>282</v>
      </c>
      <c r="J392" t="s">
        <v>3365</v>
      </c>
      <c r="K392" t="s">
        <v>2428</v>
      </c>
      <c r="L392">
        <v>87405574</v>
      </c>
      <c r="N392" t="s">
        <v>3476</v>
      </c>
      <c r="O392" t="s">
        <v>282</v>
      </c>
      <c r="P392" t="s">
        <v>282</v>
      </c>
      <c r="Q392">
        <v>0</v>
      </c>
      <c r="T392" t="s">
        <v>282</v>
      </c>
      <c r="U392" s="62" t="str">
        <f>VLOOKUP(A392,'Rettelse til drænsystem'!$G$4:$H$424,2,FALSE)</f>
        <v/>
      </c>
      <c r="V392" t="s">
        <v>282</v>
      </c>
      <c r="W392" t="s">
        <v>282</v>
      </c>
      <c r="X392" t="s">
        <v>282</v>
      </c>
      <c r="Y392" t="s">
        <v>282</v>
      </c>
      <c r="Z392" t="s">
        <v>282</v>
      </c>
      <c r="AA392" t="s">
        <v>282</v>
      </c>
      <c r="AB392" t="s">
        <v>282</v>
      </c>
      <c r="AC392" t="s">
        <v>282</v>
      </c>
      <c r="AD392" t="s">
        <v>282</v>
      </c>
      <c r="AE392" t="s">
        <v>282</v>
      </c>
      <c r="AF392" t="s">
        <v>282</v>
      </c>
      <c r="AG392" t="s">
        <v>282</v>
      </c>
      <c r="AH392" t="s">
        <v>282</v>
      </c>
      <c r="AI392" t="s">
        <v>282</v>
      </c>
      <c r="AJ392" t="s">
        <v>282</v>
      </c>
      <c r="AK392" t="s">
        <v>282</v>
      </c>
      <c r="AL392" t="s">
        <v>282</v>
      </c>
      <c r="AM392" t="s">
        <v>282</v>
      </c>
      <c r="AN392" t="s">
        <v>282</v>
      </c>
      <c r="AO392" t="s">
        <v>282</v>
      </c>
      <c r="AP392" t="s">
        <v>282</v>
      </c>
      <c r="AQ392" t="s">
        <v>282</v>
      </c>
      <c r="AR392" t="s">
        <v>282</v>
      </c>
      <c r="AS392" t="s">
        <v>282</v>
      </c>
      <c r="AT392" t="s">
        <v>282</v>
      </c>
      <c r="AU392" t="e">
        <v>#VALUE!</v>
      </c>
      <c r="AV392" t="s">
        <v>282</v>
      </c>
      <c r="AW392" t="s">
        <v>282</v>
      </c>
      <c r="AX392" t="s">
        <v>282</v>
      </c>
      <c r="AY392" t="s">
        <v>282</v>
      </c>
      <c r="BA392">
        <v>426</v>
      </c>
      <c r="BB392">
        <v>26</v>
      </c>
      <c r="BC392" t="s">
        <v>1066</v>
      </c>
      <c r="BD392" t="s">
        <v>1090</v>
      </c>
      <c r="BE392" t="s">
        <v>3473</v>
      </c>
      <c r="BF392">
        <v>2</v>
      </c>
      <c r="BG392" t="s">
        <v>282</v>
      </c>
      <c r="BH392">
        <v>7.11</v>
      </c>
      <c r="BI392">
        <v>7.7</v>
      </c>
      <c r="BJ392" t="s">
        <v>3078</v>
      </c>
      <c r="BK392" t="s">
        <v>282</v>
      </c>
      <c r="BL392" t="s">
        <v>282</v>
      </c>
      <c r="BM392" t="s">
        <v>282</v>
      </c>
      <c r="BN392" t="s">
        <v>282</v>
      </c>
      <c r="BO392" t="s">
        <v>282</v>
      </c>
      <c r="BP392" t="s">
        <v>282</v>
      </c>
      <c r="BQ392" t="s">
        <v>282</v>
      </c>
      <c r="BR392" t="s">
        <v>282</v>
      </c>
      <c r="BS392" t="s">
        <v>282</v>
      </c>
      <c r="BT392" t="s">
        <v>282</v>
      </c>
      <c r="BU392">
        <v>427</v>
      </c>
      <c r="BV392" t="s">
        <v>282</v>
      </c>
      <c r="BW392" t="s">
        <v>282</v>
      </c>
      <c r="BX392" t="s">
        <v>3077</v>
      </c>
      <c r="BY392" t="s">
        <v>282</v>
      </c>
      <c r="BZ392" t="s">
        <v>282</v>
      </c>
      <c r="CA392" t="s">
        <v>282</v>
      </c>
      <c r="CB392">
        <v>6.18</v>
      </c>
      <c r="CC392">
        <v>9.42</v>
      </c>
      <c r="CD392">
        <v>0.03</v>
      </c>
      <c r="CE392" t="s">
        <v>282</v>
      </c>
      <c r="CF392" t="s">
        <v>282</v>
      </c>
      <c r="CG392" t="s">
        <v>282</v>
      </c>
      <c r="CH392" t="s">
        <v>282</v>
      </c>
      <c r="CI392" t="s">
        <v>282</v>
      </c>
      <c r="CJ392" t="s">
        <v>282</v>
      </c>
      <c r="CK392" t="s">
        <v>282</v>
      </c>
      <c r="CL392" t="s">
        <v>282</v>
      </c>
      <c r="CM392" t="s">
        <v>282</v>
      </c>
      <c r="CN392" t="s">
        <v>282</v>
      </c>
      <c r="CO392">
        <v>428</v>
      </c>
      <c r="CP392" t="s">
        <v>282</v>
      </c>
      <c r="CQ392" t="s">
        <v>282</v>
      </c>
      <c r="CR392" t="s">
        <v>3077</v>
      </c>
      <c r="CS392" t="s">
        <v>282</v>
      </c>
      <c r="CT392" t="s">
        <v>282</v>
      </c>
      <c r="CU392" t="s">
        <v>282</v>
      </c>
      <c r="CV392" t="s">
        <v>282</v>
      </c>
      <c r="CW392" t="s">
        <v>282</v>
      </c>
      <c r="CX392" t="s">
        <v>282</v>
      </c>
      <c r="CY392" t="s">
        <v>282</v>
      </c>
      <c r="CZ392" t="s">
        <v>282</v>
      </c>
      <c r="DA392" t="s">
        <v>282</v>
      </c>
      <c r="DB392" t="s">
        <v>282</v>
      </c>
      <c r="DC392" t="s">
        <v>282</v>
      </c>
      <c r="DD392" t="s">
        <v>282</v>
      </c>
      <c r="DE392" t="s">
        <v>282</v>
      </c>
      <c r="DF392" t="s">
        <v>282</v>
      </c>
      <c r="DG392" t="s">
        <v>282</v>
      </c>
      <c r="DH392" t="s">
        <v>282</v>
      </c>
      <c r="DJ392">
        <v>3</v>
      </c>
      <c r="DK392">
        <v>6.6449999999999996</v>
      </c>
      <c r="DL392">
        <v>8.56</v>
      </c>
      <c r="DM392">
        <v>0.03</v>
      </c>
      <c r="DN392" t="s">
        <v>282</v>
      </c>
      <c r="DO392" t="s">
        <v>282</v>
      </c>
      <c r="DP392" t="s">
        <v>282</v>
      </c>
      <c r="DR392" t="s">
        <v>282</v>
      </c>
      <c r="DS392" t="s">
        <v>282</v>
      </c>
      <c r="DT392" t="s">
        <v>282</v>
      </c>
      <c r="DU392" t="s">
        <v>282</v>
      </c>
      <c r="DV392" t="s">
        <v>282</v>
      </c>
      <c r="DW392" t="s">
        <v>282</v>
      </c>
      <c r="DX392" t="s">
        <v>282</v>
      </c>
    </row>
    <row r="393" spans="1:128" x14ac:dyDescent="0.25">
      <c r="A393" s="56" t="s">
        <v>3626</v>
      </c>
      <c r="B393" t="s">
        <v>282</v>
      </c>
      <c r="D393">
        <v>0</v>
      </c>
      <c r="E393">
        <v>0</v>
      </c>
      <c r="H393">
        <v>9560</v>
      </c>
      <c r="I393" t="s">
        <v>633</v>
      </c>
      <c r="J393" t="s">
        <v>3365</v>
      </c>
      <c r="K393" t="s">
        <v>2428</v>
      </c>
      <c r="L393">
        <v>87405574</v>
      </c>
      <c r="N393" t="s">
        <v>282</v>
      </c>
      <c r="O393">
        <v>9560</v>
      </c>
      <c r="P393" t="s">
        <v>633</v>
      </c>
      <c r="Q393" t="s">
        <v>191</v>
      </c>
      <c r="T393">
        <v>10</v>
      </c>
      <c r="U393" s="62" t="str">
        <f>VLOOKUP(A393,'Rettelse til drænsystem'!$G$4:$H$424,2,FALSE)</f>
        <v>Kombination</v>
      </c>
      <c r="V393" t="s">
        <v>1104</v>
      </c>
      <c r="W393" t="s">
        <v>193</v>
      </c>
      <c r="X393">
        <v>1.5</v>
      </c>
      <c r="Y393" t="s">
        <v>1106</v>
      </c>
      <c r="Z393">
        <v>1</v>
      </c>
      <c r="AA393" t="s">
        <v>282</v>
      </c>
      <c r="AB393" t="s">
        <v>282</v>
      </c>
      <c r="AC393">
        <v>6</v>
      </c>
      <c r="AD393" t="s">
        <v>195</v>
      </c>
      <c r="AE393">
        <v>1</v>
      </c>
      <c r="AF393" t="s">
        <v>282</v>
      </c>
      <c r="AG393" t="s">
        <v>282</v>
      </c>
      <c r="AH393" t="s">
        <v>282</v>
      </c>
      <c r="AI393" t="s">
        <v>282</v>
      </c>
      <c r="AJ393" t="s">
        <v>282</v>
      </c>
      <c r="AK393" t="s">
        <v>282</v>
      </c>
      <c r="AL393" t="s">
        <v>282</v>
      </c>
      <c r="AM393" t="s">
        <v>282</v>
      </c>
      <c r="AN393" t="s">
        <v>3477</v>
      </c>
      <c r="AO393" t="s">
        <v>197</v>
      </c>
      <c r="AP393" t="s">
        <v>197</v>
      </c>
      <c r="AQ393" t="s">
        <v>198</v>
      </c>
      <c r="AR393" t="s">
        <v>282</v>
      </c>
      <c r="AS393">
        <v>531.1</v>
      </c>
      <c r="AT393">
        <v>562.00000000000045</v>
      </c>
      <c r="AU393" t="s">
        <v>282</v>
      </c>
      <c r="AV393">
        <v>41.630581756956474</v>
      </c>
      <c r="AW393">
        <v>15.09065203065084</v>
      </c>
      <c r="AX393">
        <v>45.793639932652127</v>
      </c>
      <c r="AY393">
        <v>16.599717233715925</v>
      </c>
      <c r="BA393">
        <v>192</v>
      </c>
      <c r="BB393">
        <v>25</v>
      </c>
      <c r="BC393" t="s">
        <v>1066</v>
      </c>
      <c r="BD393" t="s">
        <v>1090</v>
      </c>
      <c r="BE393" t="s">
        <v>3478</v>
      </c>
      <c r="BF393">
        <v>1</v>
      </c>
      <c r="BG393" t="s">
        <v>3479</v>
      </c>
      <c r="BH393">
        <v>1.6</v>
      </c>
      <c r="BI393">
        <v>3.32</v>
      </c>
      <c r="BJ393">
        <v>0.02</v>
      </c>
      <c r="BK393" t="s">
        <v>282</v>
      </c>
      <c r="BL393" t="s">
        <v>282</v>
      </c>
      <c r="BM393" t="s">
        <v>282</v>
      </c>
      <c r="BN393" t="s">
        <v>282</v>
      </c>
      <c r="BO393" t="s">
        <v>282</v>
      </c>
      <c r="BP393" t="s">
        <v>282</v>
      </c>
      <c r="BQ393" t="s">
        <v>282</v>
      </c>
      <c r="BR393" t="s">
        <v>282</v>
      </c>
      <c r="BS393" t="s">
        <v>282</v>
      </c>
      <c r="BT393" t="s">
        <v>282</v>
      </c>
      <c r="BU393">
        <v>193</v>
      </c>
      <c r="BV393">
        <v>7</v>
      </c>
      <c r="BW393" t="s">
        <v>1068</v>
      </c>
      <c r="BX393" t="s">
        <v>3077</v>
      </c>
      <c r="BY393" t="s">
        <v>3480</v>
      </c>
      <c r="BZ393">
        <v>6</v>
      </c>
      <c r="CA393" t="s">
        <v>3481</v>
      </c>
      <c r="CB393">
        <v>2.89</v>
      </c>
      <c r="CC393">
        <v>4.55</v>
      </c>
      <c r="CD393">
        <v>0.02</v>
      </c>
      <c r="CE393" t="s">
        <v>282</v>
      </c>
      <c r="CF393" t="s">
        <v>282</v>
      </c>
      <c r="CG393" t="s">
        <v>282</v>
      </c>
      <c r="CH393" t="s">
        <v>282</v>
      </c>
      <c r="CI393" t="s">
        <v>282</v>
      </c>
      <c r="CJ393" t="s">
        <v>282</v>
      </c>
      <c r="CK393" t="s">
        <v>282</v>
      </c>
      <c r="CL393" t="s">
        <v>282</v>
      </c>
      <c r="CM393" t="s">
        <v>282</v>
      </c>
      <c r="CN393" t="s">
        <v>282</v>
      </c>
      <c r="CO393">
        <v>194</v>
      </c>
      <c r="CP393">
        <v>10</v>
      </c>
      <c r="CQ393" t="s">
        <v>1069</v>
      </c>
      <c r="CR393" t="s">
        <v>3077</v>
      </c>
      <c r="CS393" t="s">
        <v>3480</v>
      </c>
      <c r="CT393">
        <v>1</v>
      </c>
      <c r="CU393" t="s">
        <v>3482</v>
      </c>
      <c r="CV393">
        <v>2.1800000000000002</v>
      </c>
      <c r="CW393">
        <v>3.31</v>
      </c>
      <c r="CX393">
        <v>0.03</v>
      </c>
      <c r="CY393" t="s">
        <v>282</v>
      </c>
      <c r="CZ393" t="s">
        <v>282</v>
      </c>
      <c r="DA393" t="s">
        <v>282</v>
      </c>
      <c r="DB393" t="s">
        <v>282</v>
      </c>
      <c r="DC393" t="s">
        <v>282</v>
      </c>
      <c r="DD393" t="s">
        <v>282</v>
      </c>
      <c r="DE393" t="s">
        <v>282</v>
      </c>
      <c r="DF393" t="s">
        <v>282</v>
      </c>
      <c r="DG393" t="s">
        <v>282</v>
      </c>
      <c r="DH393" t="s">
        <v>282</v>
      </c>
      <c r="DJ393">
        <v>3</v>
      </c>
      <c r="DK393">
        <v>2.2233333333333332</v>
      </c>
      <c r="DL393">
        <v>3.7266666666666666</v>
      </c>
      <c r="DM393">
        <v>2.3333333333333334E-2</v>
      </c>
      <c r="DN393" t="s">
        <v>282</v>
      </c>
      <c r="DO393" t="s">
        <v>282</v>
      </c>
      <c r="DP393" t="s">
        <v>282</v>
      </c>
      <c r="DR393" t="s">
        <v>282</v>
      </c>
      <c r="DS393" t="s">
        <v>282</v>
      </c>
      <c r="DT393" t="s">
        <v>282</v>
      </c>
      <c r="DU393" t="s">
        <v>282</v>
      </c>
      <c r="DV393" t="s">
        <v>282</v>
      </c>
      <c r="DW393" t="s">
        <v>282</v>
      </c>
      <c r="DX393" t="s">
        <v>282</v>
      </c>
    </row>
    <row r="394" spans="1:128" x14ac:dyDescent="0.25">
      <c r="A394" s="56" t="s">
        <v>3627</v>
      </c>
      <c r="B394" t="s">
        <v>282</v>
      </c>
      <c r="D394">
        <v>0</v>
      </c>
      <c r="E394">
        <v>0</v>
      </c>
      <c r="H394">
        <v>2635</v>
      </c>
      <c r="I394" t="s">
        <v>3483</v>
      </c>
      <c r="J394" t="s">
        <v>3365</v>
      </c>
      <c r="K394" t="s">
        <v>2428</v>
      </c>
      <c r="L394">
        <v>87405574</v>
      </c>
      <c r="N394">
        <v>0</v>
      </c>
      <c r="O394">
        <v>2635</v>
      </c>
      <c r="P394" t="s">
        <v>3483</v>
      </c>
      <c r="Q394" t="s">
        <v>214</v>
      </c>
      <c r="T394">
        <v>10</v>
      </c>
      <c r="U394" s="62" t="str">
        <f>VLOOKUP(A394,'Rettelse til drænsystem'!$G$4:$H$424,2,FALSE)</f>
        <v>Pletdrænet</v>
      </c>
      <c r="V394" t="s">
        <v>1165</v>
      </c>
      <c r="W394" t="s">
        <v>239</v>
      </c>
      <c r="X394">
        <v>10</v>
      </c>
      <c r="Y394" t="s">
        <v>1088</v>
      </c>
      <c r="Z394">
        <v>1</v>
      </c>
      <c r="AA394" t="s">
        <v>282</v>
      </c>
      <c r="AB394" t="s">
        <v>282</v>
      </c>
      <c r="AC394">
        <v>6</v>
      </c>
      <c r="AD394" t="s">
        <v>195</v>
      </c>
      <c r="AE394">
        <v>1</v>
      </c>
      <c r="AF394" t="s">
        <v>282</v>
      </c>
      <c r="AG394" t="s">
        <v>282</v>
      </c>
      <c r="AH394" t="s">
        <v>282</v>
      </c>
      <c r="AI394" t="s">
        <v>282</v>
      </c>
      <c r="AJ394" t="s">
        <v>282</v>
      </c>
      <c r="AK394" t="s">
        <v>282</v>
      </c>
      <c r="AL394" t="s">
        <v>282</v>
      </c>
      <c r="AM394" t="s">
        <v>282</v>
      </c>
      <c r="AN394" t="s">
        <v>3484</v>
      </c>
      <c r="AO394" t="s">
        <v>197</v>
      </c>
      <c r="AP394" t="s">
        <v>197</v>
      </c>
      <c r="AQ394" t="s">
        <v>198</v>
      </c>
      <c r="AR394" t="s">
        <v>282</v>
      </c>
      <c r="AS394">
        <v>486.30000000000007</v>
      </c>
      <c r="AT394">
        <v>455.7</v>
      </c>
      <c r="AU394" t="s">
        <v>282</v>
      </c>
      <c r="AV394">
        <v>33.208323340723098</v>
      </c>
      <c r="AW394">
        <v>14.690481600532237</v>
      </c>
      <c r="AX394">
        <v>36.529155674795412</v>
      </c>
      <c r="AY394">
        <v>16.159529760585464</v>
      </c>
      <c r="BA394">
        <v>195</v>
      </c>
      <c r="BB394">
        <v>26</v>
      </c>
      <c r="BC394" t="s">
        <v>1066</v>
      </c>
      <c r="BD394" t="s">
        <v>1090</v>
      </c>
      <c r="BE394" t="s">
        <v>3485</v>
      </c>
      <c r="BF394">
        <v>0</v>
      </c>
      <c r="BG394" t="s">
        <v>3486</v>
      </c>
      <c r="BH394" t="s">
        <v>282</v>
      </c>
      <c r="BI394" t="s">
        <v>282</v>
      </c>
      <c r="BJ394" t="s">
        <v>282</v>
      </c>
      <c r="BK394" t="s">
        <v>282</v>
      </c>
      <c r="BL394" t="s">
        <v>282</v>
      </c>
      <c r="BM394" t="s">
        <v>282</v>
      </c>
      <c r="BN394" t="s">
        <v>282</v>
      </c>
      <c r="BO394" t="s">
        <v>282</v>
      </c>
      <c r="BP394" t="s">
        <v>282</v>
      </c>
      <c r="BQ394" t="s">
        <v>282</v>
      </c>
      <c r="BR394" t="s">
        <v>282</v>
      </c>
      <c r="BS394" t="s">
        <v>282</v>
      </c>
      <c r="BT394" t="s">
        <v>282</v>
      </c>
      <c r="BU394">
        <v>196</v>
      </c>
      <c r="BV394">
        <v>7</v>
      </c>
      <c r="BW394" t="s">
        <v>1068</v>
      </c>
      <c r="BX394" t="s">
        <v>3077</v>
      </c>
      <c r="BY394" t="s">
        <v>3487</v>
      </c>
      <c r="BZ394" t="s">
        <v>282</v>
      </c>
      <c r="CA394" t="s">
        <v>282</v>
      </c>
      <c r="CB394">
        <v>8.77</v>
      </c>
      <c r="CC394">
        <v>10.86</v>
      </c>
      <c r="CD394" t="s">
        <v>3078</v>
      </c>
      <c r="CE394" t="s">
        <v>282</v>
      </c>
      <c r="CF394" t="s">
        <v>282</v>
      </c>
      <c r="CG394" t="s">
        <v>282</v>
      </c>
      <c r="CH394" t="s">
        <v>282</v>
      </c>
      <c r="CI394" t="s">
        <v>282</v>
      </c>
      <c r="CJ394" t="s">
        <v>282</v>
      </c>
      <c r="CK394" t="s">
        <v>282</v>
      </c>
      <c r="CL394" t="s">
        <v>282</v>
      </c>
      <c r="CM394" t="s">
        <v>282</v>
      </c>
      <c r="CN394" t="s">
        <v>282</v>
      </c>
      <c r="CO394">
        <v>197</v>
      </c>
      <c r="CP394" t="s">
        <v>282</v>
      </c>
      <c r="CQ394" t="s">
        <v>282</v>
      </c>
      <c r="CR394" t="s">
        <v>3077</v>
      </c>
      <c r="CS394" t="s">
        <v>282</v>
      </c>
      <c r="CT394" t="s">
        <v>282</v>
      </c>
      <c r="CU394" t="s">
        <v>282</v>
      </c>
      <c r="CV394">
        <v>3.39</v>
      </c>
      <c r="CW394">
        <v>3.75</v>
      </c>
      <c r="CX394">
        <v>0.04</v>
      </c>
      <c r="CY394" t="s">
        <v>282</v>
      </c>
      <c r="CZ394" t="s">
        <v>282</v>
      </c>
      <c r="DA394" t="s">
        <v>282</v>
      </c>
      <c r="DB394" t="s">
        <v>282</v>
      </c>
      <c r="DC394" t="s">
        <v>282</v>
      </c>
      <c r="DD394" t="s">
        <v>282</v>
      </c>
      <c r="DE394" t="s">
        <v>282</v>
      </c>
      <c r="DF394" t="s">
        <v>282</v>
      </c>
      <c r="DG394" t="s">
        <v>282</v>
      </c>
      <c r="DH394" t="s">
        <v>282</v>
      </c>
      <c r="DJ394">
        <v>3</v>
      </c>
      <c r="DK394">
        <v>6.08</v>
      </c>
      <c r="DL394">
        <v>7.3049999999999997</v>
      </c>
      <c r="DM394">
        <v>0.04</v>
      </c>
      <c r="DN394" t="s">
        <v>282</v>
      </c>
      <c r="DO394" t="s">
        <v>282</v>
      </c>
      <c r="DP394" t="s">
        <v>282</v>
      </c>
      <c r="DR394" t="s">
        <v>282</v>
      </c>
      <c r="DS394" t="s">
        <v>282</v>
      </c>
      <c r="DT394" t="s">
        <v>282</v>
      </c>
      <c r="DU394" t="s">
        <v>282</v>
      </c>
      <c r="DV394" t="s">
        <v>282</v>
      </c>
      <c r="DW394" t="s">
        <v>282</v>
      </c>
      <c r="DX394" t="s">
        <v>282</v>
      </c>
    </row>
    <row r="395" spans="1:128" x14ac:dyDescent="0.25">
      <c r="A395" s="56" t="s">
        <v>3628</v>
      </c>
      <c r="B395" t="s">
        <v>282</v>
      </c>
      <c r="D395">
        <v>0</v>
      </c>
      <c r="E395">
        <v>0</v>
      </c>
      <c r="H395">
        <v>8305</v>
      </c>
      <c r="I395" t="s">
        <v>3489</v>
      </c>
      <c r="J395" t="s">
        <v>3365</v>
      </c>
      <c r="K395" t="s">
        <v>2428</v>
      </c>
      <c r="L395">
        <v>87405574</v>
      </c>
      <c r="N395" t="s">
        <v>282</v>
      </c>
      <c r="O395">
        <v>8305</v>
      </c>
      <c r="P395" t="s">
        <v>3489</v>
      </c>
      <c r="Q395" t="s">
        <v>191</v>
      </c>
      <c r="T395">
        <v>13</v>
      </c>
      <c r="U395" s="62" t="str">
        <f>VLOOKUP(A395,'Rettelse til drænsystem'!$G$4:$H$424,2,FALSE)</f>
        <v>Kombination</v>
      </c>
      <c r="V395" t="s">
        <v>1165</v>
      </c>
      <c r="W395" t="s">
        <v>239</v>
      </c>
      <c r="X395">
        <v>7</v>
      </c>
      <c r="Y395" t="s">
        <v>1120</v>
      </c>
      <c r="Z395">
        <v>0.8</v>
      </c>
      <c r="AA395" t="s">
        <v>1064</v>
      </c>
      <c r="AB395">
        <v>0.2</v>
      </c>
      <c r="AC395">
        <v>6</v>
      </c>
      <c r="AD395" t="s">
        <v>195</v>
      </c>
      <c r="AE395">
        <v>1</v>
      </c>
      <c r="AF395" t="s">
        <v>282</v>
      </c>
      <c r="AG395" t="s">
        <v>282</v>
      </c>
      <c r="AH395" t="s">
        <v>282</v>
      </c>
      <c r="AI395" t="s">
        <v>282</v>
      </c>
      <c r="AJ395" t="s">
        <v>282</v>
      </c>
      <c r="AK395" t="s">
        <v>282</v>
      </c>
      <c r="AL395" t="s">
        <v>282</v>
      </c>
      <c r="AM395" t="s">
        <v>282</v>
      </c>
      <c r="AN395" t="s">
        <v>282</v>
      </c>
      <c r="AO395" t="s">
        <v>197</v>
      </c>
      <c r="AP395" t="s">
        <v>197</v>
      </c>
      <c r="AQ395" t="s">
        <v>198</v>
      </c>
      <c r="AR395" t="s">
        <v>282</v>
      </c>
      <c r="AS395">
        <v>492.40000000000009</v>
      </c>
      <c r="AT395">
        <v>433.69999999999993</v>
      </c>
      <c r="AU395" t="s">
        <v>282</v>
      </c>
      <c r="AV395">
        <v>44.594059898884176</v>
      </c>
      <c r="AW395">
        <v>19.305519702966436</v>
      </c>
      <c r="AX395">
        <v>49.0534658887726</v>
      </c>
      <c r="AY395">
        <v>21.23607167326308</v>
      </c>
      <c r="BA395">
        <v>198</v>
      </c>
      <c r="BB395">
        <v>25</v>
      </c>
      <c r="BC395" t="s">
        <v>1066</v>
      </c>
      <c r="BD395" t="s">
        <v>1090</v>
      </c>
      <c r="BE395" t="s">
        <v>3488</v>
      </c>
      <c r="BF395">
        <v>1</v>
      </c>
      <c r="BG395" t="s">
        <v>282</v>
      </c>
      <c r="BH395">
        <v>21.25</v>
      </c>
      <c r="BI395">
        <v>25.23</v>
      </c>
      <c r="BJ395">
        <v>0.02</v>
      </c>
      <c r="BK395" t="s">
        <v>282</v>
      </c>
      <c r="BL395" t="s">
        <v>282</v>
      </c>
      <c r="BM395" t="s">
        <v>282</v>
      </c>
      <c r="BN395" t="s">
        <v>282</v>
      </c>
      <c r="BO395" t="s">
        <v>282</v>
      </c>
      <c r="BP395" t="s">
        <v>282</v>
      </c>
      <c r="BQ395" t="s">
        <v>282</v>
      </c>
      <c r="BR395" t="s">
        <v>282</v>
      </c>
      <c r="BS395" t="s">
        <v>282</v>
      </c>
      <c r="BT395" t="s">
        <v>282</v>
      </c>
      <c r="BU395">
        <v>199</v>
      </c>
      <c r="BV395">
        <v>6</v>
      </c>
      <c r="BW395" t="s">
        <v>1068</v>
      </c>
      <c r="BX395" t="s">
        <v>3077</v>
      </c>
      <c r="BY395" t="s">
        <v>3488</v>
      </c>
      <c r="BZ395">
        <v>1.5</v>
      </c>
      <c r="CA395" t="s">
        <v>282</v>
      </c>
      <c r="CB395">
        <v>20.28</v>
      </c>
      <c r="CC395">
        <v>22.06</v>
      </c>
      <c r="CD395">
        <v>0.02</v>
      </c>
      <c r="CE395" t="s">
        <v>282</v>
      </c>
      <c r="CF395" t="s">
        <v>282</v>
      </c>
      <c r="CG395" t="s">
        <v>282</v>
      </c>
      <c r="CH395" t="s">
        <v>282</v>
      </c>
      <c r="CI395" t="s">
        <v>282</v>
      </c>
      <c r="CJ395" t="s">
        <v>282</v>
      </c>
      <c r="CK395" t="s">
        <v>282</v>
      </c>
      <c r="CL395" t="s">
        <v>282</v>
      </c>
      <c r="CM395" t="s">
        <v>282</v>
      </c>
      <c r="CN395" t="s">
        <v>282</v>
      </c>
      <c r="CO395">
        <v>200</v>
      </c>
      <c r="CP395">
        <v>12</v>
      </c>
      <c r="CQ395" t="s">
        <v>1069</v>
      </c>
      <c r="CR395" t="s">
        <v>3077</v>
      </c>
      <c r="CS395" t="s">
        <v>3488</v>
      </c>
      <c r="CT395" t="s">
        <v>282</v>
      </c>
      <c r="CU395" t="s">
        <v>282</v>
      </c>
      <c r="CV395">
        <v>21.09</v>
      </c>
      <c r="CW395">
        <v>22.91</v>
      </c>
      <c r="CX395">
        <v>0.02</v>
      </c>
      <c r="CY395" t="s">
        <v>282</v>
      </c>
      <c r="CZ395" t="s">
        <v>282</v>
      </c>
      <c r="DA395" t="s">
        <v>282</v>
      </c>
      <c r="DB395" t="s">
        <v>282</v>
      </c>
      <c r="DC395" t="s">
        <v>282</v>
      </c>
      <c r="DD395" t="s">
        <v>282</v>
      </c>
      <c r="DE395" t="s">
        <v>282</v>
      </c>
      <c r="DF395" t="s">
        <v>282</v>
      </c>
      <c r="DG395" t="s">
        <v>282</v>
      </c>
      <c r="DH395" t="s">
        <v>282</v>
      </c>
      <c r="DJ395">
        <v>3</v>
      </c>
      <c r="DK395">
        <v>20.873333333333335</v>
      </c>
      <c r="DL395">
        <v>23.400000000000002</v>
      </c>
      <c r="DM395">
        <v>0.02</v>
      </c>
      <c r="DN395" t="s">
        <v>282</v>
      </c>
      <c r="DO395" t="s">
        <v>282</v>
      </c>
      <c r="DP395" t="s">
        <v>282</v>
      </c>
      <c r="DR395" t="s">
        <v>282</v>
      </c>
      <c r="DS395" t="s">
        <v>282</v>
      </c>
      <c r="DT395" t="s">
        <v>282</v>
      </c>
      <c r="DU395" t="s">
        <v>282</v>
      </c>
      <c r="DV395" t="s">
        <v>282</v>
      </c>
      <c r="DW395" t="s">
        <v>282</v>
      </c>
      <c r="DX395" t="s">
        <v>282</v>
      </c>
    </row>
    <row r="396" spans="1:128" x14ac:dyDescent="0.25">
      <c r="A396" s="56" t="s">
        <v>3629</v>
      </c>
      <c r="B396" t="s">
        <v>282</v>
      </c>
      <c r="D396">
        <v>0</v>
      </c>
      <c r="E396">
        <v>0</v>
      </c>
      <c r="H396">
        <v>4640</v>
      </c>
      <c r="I396" t="s">
        <v>701</v>
      </c>
      <c r="J396" t="s">
        <v>3365</v>
      </c>
      <c r="K396" t="s">
        <v>2428</v>
      </c>
      <c r="L396">
        <v>87405574</v>
      </c>
      <c r="N396" t="s">
        <v>282</v>
      </c>
      <c r="O396">
        <v>4640</v>
      </c>
      <c r="P396" t="s">
        <v>701</v>
      </c>
      <c r="Q396" t="s">
        <v>214</v>
      </c>
      <c r="T396">
        <v>8</v>
      </c>
      <c r="U396" s="62" t="str">
        <f>VLOOKUP(A396,'Rettelse til drænsystem'!$G$4:$H$424,2,FALSE)</f>
        <v>Systematisk drænet</v>
      </c>
      <c r="V396" t="s">
        <v>1104</v>
      </c>
      <c r="W396" t="s">
        <v>239</v>
      </c>
      <c r="X396">
        <v>3.9</v>
      </c>
      <c r="Y396" t="s">
        <v>1106</v>
      </c>
      <c r="Z396">
        <v>1</v>
      </c>
      <c r="AA396" t="s">
        <v>282</v>
      </c>
      <c r="AB396" t="s">
        <v>282</v>
      </c>
      <c r="AC396">
        <v>6</v>
      </c>
      <c r="AD396" t="s">
        <v>195</v>
      </c>
      <c r="AE396">
        <v>1</v>
      </c>
      <c r="AF396" t="s">
        <v>282</v>
      </c>
      <c r="AG396" t="s">
        <v>282</v>
      </c>
      <c r="AH396" t="s">
        <v>282</v>
      </c>
      <c r="AI396" t="s">
        <v>282</v>
      </c>
      <c r="AJ396" t="s">
        <v>282</v>
      </c>
      <c r="AK396" t="s">
        <v>282</v>
      </c>
      <c r="AL396" t="s">
        <v>282</v>
      </c>
      <c r="AM396" t="s">
        <v>282</v>
      </c>
      <c r="AN396" t="s">
        <v>3490</v>
      </c>
      <c r="AO396" t="s">
        <v>192</v>
      </c>
      <c r="AP396" t="s">
        <v>197</v>
      </c>
      <c r="AQ396" t="s">
        <v>198</v>
      </c>
      <c r="AR396" t="s">
        <v>282</v>
      </c>
      <c r="AS396">
        <v>504.90000000000009</v>
      </c>
      <c r="AT396">
        <v>562.8000000000003</v>
      </c>
      <c r="AU396" t="s">
        <v>282</v>
      </c>
      <c r="AV396">
        <v>41.237579039774765</v>
      </c>
      <c r="AW396">
        <v>18.144486392203877</v>
      </c>
      <c r="AX396">
        <v>45.361336943752242</v>
      </c>
      <c r="AY396">
        <v>19.958935031424268</v>
      </c>
      <c r="BA396">
        <v>201</v>
      </c>
      <c r="BB396">
        <v>26</v>
      </c>
      <c r="BC396" t="s">
        <v>1066</v>
      </c>
      <c r="BD396" t="s">
        <v>1090</v>
      </c>
      <c r="BE396" t="s">
        <v>3491</v>
      </c>
      <c r="BF396">
        <v>0</v>
      </c>
      <c r="BG396" t="s">
        <v>282</v>
      </c>
      <c r="BH396" t="s">
        <v>282</v>
      </c>
      <c r="BI396" t="s">
        <v>282</v>
      </c>
      <c r="BJ396" t="s">
        <v>282</v>
      </c>
      <c r="BK396" t="s">
        <v>282</v>
      </c>
      <c r="BL396" t="s">
        <v>282</v>
      </c>
      <c r="BM396" t="s">
        <v>282</v>
      </c>
      <c r="BN396" t="s">
        <v>282</v>
      </c>
      <c r="BO396" t="s">
        <v>282</v>
      </c>
      <c r="BP396" t="s">
        <v>282</v>
      </c>
      <c r="BQ396" t="s">
        <v>282</v>
      </c>
      <c r="BR396" t="s">
        <v>282</v>
      </c>
      <c r="BS396" t="s">
        <v>282</v>
      </c>
      <c r="BT396" t="s">
        <v>282</v>
      </c>
      <c r="BU396">
        <v>202</v>
      </c>
      <c r="BV396">
        <v>7</v>
      </c>
      <c r="BW396" t="s">
        <v>1068</v>
      </c>
      <c r="BX396" t="s">
        <v>3077</v>
      </c>
      <c r="BY396" t="s">
        <v>3492</v>
      </c>
      <c r="BZ396" t="s">
        <v>282</v>
      </c>
      <c r="CA396" t="s">
        <v>282</v>
      </c>
      <c r="CB396">
        <v>10.210000000000001</v>
      </c>
      <c r="CC396">
        <v>12.35</v>
      </c>
      <c r="CD396">
        <v>0.31</v>
      </c>
      <c r="CE396" t="s">
        <v>282</v>
      </c>
      <c r="CF396" t="s">
        <v>282</v>
      </c>
      <c r="CG396" t="s">
        <v>282</v>
      </c>
      <c r="CH396" t="s">
        <v>282</v>
      </c>
      <c r="CI396" t="s">
        <v>282</v>
      </c>
      <c r="CJ396" t="s">
        <v>282</v>
      </c>
      <c r="CK396" t="s">
        <v>282</v>
      </c>
      <c r="CL396" t="s">
        <v>282</v>
      </c>
      <c r="CM396" t="s">
        <v>282</v>
      </c>
      <c r="CN396" t="s">
        <v>282</v>
      </c>
      <c r="CO396">
        <v>203</v>
      </c>
      <c r="CP396">
        <v>11</v>
      </c>
      <c r="CQ396" t="s">
        <v>1069</v>
      </c>
      <c r="CR396" t="s">
        <v>3077</v>
      </c>
      <c r="CS396" t="s">
        <v>3491</v>
      </c>
      <c r="CT396" t="s">
        <v>282</v>
      </c>
      <c r="CU396" t="s">
        <v>282</v>
      </c>
      <c r="CV396">
        <v>10.25</v>
      </c>
      <c r="CW396">
        <v>10.64</v>
      </c>
      <c r="CX396">
        <v>0.38</v>
      </c>
      <c r="CY396" t="s">
        <v>282</v>
      </c>
      <c r="CZ396" t="s">
        <v>282</v>
      </c>
      <c r="DA396" t="s">
        <v>282</v>
      </c>
      <c r="DB396" t="s">
        <v>282</v>
      </c>
      <c r="DC396" t="s">
        <v>282</v>
      </c>
      <c r="DD396" t="s">
        <v>282</v>
      </c>
      <c r="DE396" t="s">
        <v>282</v>
      </c>
      <c r="DF396" t="s">
        <v>282</v>
      </c>
      <c r="DG396" t="s">
        <v>282</v>
      </c>
      <c r="DH396" t="s">
        <v>282</v>
      </c>
      <c r="DJ396">
        <v>3</v>
      </c>
      <c r="DK396">
        <v>10.23</v>
      </c>
      <c r="DL396">
        <v>11.495000000000001</v>
      </c>
      <c r="DM396">
        <v>0.34499999999999997</v>
      </c>
      <c r="DN396" t="s">
        <v>282</v>
      </c>
      <c r="DO396" t="s">
        <v>282</v>
      </c>
      <c r="DP396" t="s">
        <v>282</v>
      </c>
      <c r="DR396" t="s">
        <v>282</v>
      </c>
      <c r="DS396" t="s">
        <v>282</v>
      </c>
      <c r="DT396" t="s">
        <v>282</v>
      </c>
      <c r="DU396" t="s">
        <v>282</v>
      </c>
      <c r="DV396" t="s">
        <v>282</v>
      </c>
      <c r="DW396" t="s">
        <v>282</v>
      </c>
      <c r="DX396" t="s">
        <v>282</v>
      </c>
    </row>
    <row r="397" spans="1:128" x14ac:dyDescent="0.25">
      <c r="A397" s="56" t="s">
        <v>3630</v>
      </c>
      <c r="B397" t="s">
        <v>282</v>
      </c>
      <c r="D397">
        <v>0</v>
      </c>
      <c r="E397">
        <v>0</v>
      </c>
      <c r="H397">
        <v>4160</v>
      </c>
      <c r="I397" t="s">
        <v>1752</v>
      </c>
      <c r="J397" t="s">
        <v>3365</v>
      </c>
      <c r="K397" t="s">
        <v>2428</v>
      </c>
      <c r="L397">
        <v>87405574</v>
      </c>
      <c r="N397" t="s">
        <v>282</v>
      </c>
      <c r="O397">
        <v>4160</v>
      </c>
      <c r="P397" t="s">
        <v>1752</v>
      </c>
      <c r="Q397" t="s">
        <v>191</v>
      </c>
      <c r="T397" t="s">
        <v>282</v>
      </c>
      <c r="U397" s="62" t="str">
        <f>VLOOKUP(A397,'Rettelse til drænsystem'!$G$4:$H$424,2,FALSE)</f>
        <v>Kombination</v>
      </c>
      <c r="V397" t="s">
        <v>1165</v>
      </c>
      <c r="W397" t="s">
        <v>239</v>
      </c>
      <c r="X397">
        <v>6</v>
      </c>
      <c r="Y397" t="s">
        <v>1095</v>
      </c>
      <c r="Z397">
        <v>1</v>
      </c>
      <c r="AA397" t="s">
        <v>282</v>
      </c>
      <c r="AB397" t="s">
        <v>282</v>
      </c>
      <c r="AC397">
        <v>10</v>
      </c>
      <c r="AD397" t="s">
        <v>249</v>
      </c>
      <c r="AE397">
        <v>1</v>
      </c>
      <c r="AF397" t="s">
        <v>282</v>
      </c>
      <c r="AG397" t="s">
        <v>282</v>
      </c>
      <c r="AH397" t="s">
        <v>282</v>
      </c>
      <c r="AI397" t="s">
        <v>282</v>
      </c>
      <c r="AJ397" t="s">
        <v>282</v>
      </c>
      <c r="AK397" t="s">
        <v>282</v>
      </c>
      <c r="AL397" t="s">
        <v>282</v>
      </c>
      <c r="AM397" t="s">
        <v>282</v>
      </c>
      <c r="AN397" t="s">
        <v>282</v>
      </c>
      <c r="AO397" t="s">
        <v>192</v>
      </c>
      <c r="AP397" t="s">
        <v>197</v>
      </c>
      <c r="AQ397" t="s">
        <v>198</v>
      </c>
      <c r="AR397" t="s">
        <v>282</v>
      </c>
      <c r="AS397">
        <v>489.90000000000009</v>
      </c>
      <c r="AT397">
        <v>496.80000000000007</v>
      </c>
      <c r="AU397" t="s">
        <v>282</v>
      </c>
      <c r="AV397">
        <v>63.582344756286382</v>
      </c>
      <c r="AW397">
        <v>20.821411650223205</v>
      </c>
      <c r="AX397">
        <v>69.940579231915024</v>
      </c>
      <c r="AY397">
        <v>22.903552815245526</v>
      </c>
      <c r="BA397">
        <v>205</v>
      </c>
      <c r="BB397" t="s">
        <v>282</v>
      </c>
      <c r="BC397" t="s">
        <v>282</v>
      </c>
      <c r="BD397" t="s">
        <v>1090</v>
      </c>
      <c r="BE397" t="s">
        <v>282</v>
      </c>
      <c r="BF397" t="s">
        <v>282</v>
      </c>
      <c r="BG397" t="s">
        <v>282</v>
      </c>
      <c r="BH397">
        <v>17.260000000000002</v>
      </c>
      <c r="BI397">
        <v>18.97</v>
      </c>
      <c r="BJ397">
        <v>0.02</v>
      </c>
      <c r="BK397" t="s">
        <v>282</v>
      </c>
      <c r="BL397" t="s">
        <v>282</v>
      </c>
      <c r="BM397" t="s">
        <v>282</v>
      </c>
      <c r="BN397" t="s">
        <v>282</v>
      </c>
      <c r="BO397" t="s">
        <v>282</v>
      </c>
      <c r="BP397" t="s">
        <v>282</v>
      </c>
      <c r="BQ397" t="s">
        <v>282</v>
      </c>
      <c r="BR397" t="s">
        <v>282</v>
      </c>
      <c r="BS397" t="s">
        <v>282</v>
      </c>
      <c r="BT397" t="s">
        <v>282</v>
      </c>
      <c r="BU397">
        <v>204</v>
      </c>
      <c r="BV397">
        <v>7</v>
      </c>
      <c r="BW397" t="s">
        <v>1068</v>
      </c>
      <c r="BX397" t="s">
        <v>3077</v>
      </c>
      <c r="BY397" t="s">
        <v>3493</v>
      </c>
      <c r="BZ397">
        <v>6</v>
      </c>
      <c r="CA397" t="s">
        <v>282</v>
      </c>
      <c r="CB397">
        <v>15.32</v>
      </c>
      <c r="CC397">
        <v>18.16</v>
      </c>
      <c r="CD397">
        <v>0.02</v>
      </c>
      <c r="CE397" t="s">
        <v>282</v>
      </c>
      <c r="CF397" t="s">
        <v>282</v>
      </c>
      <c r="CG397" t="s">
        <v>282</v>
      </c>
      <c r="CH397" t="s">
        <v>282</v>
      </c>
      <c r="CI397" t="s">
        <v>282</v>
      </c>
      <c r="CJ397" t="s">
        <v>282</v>
      </c>
      <c r="CK397" t="s">
        <v>282</v>
      </c>
      <c r="CL397" t="s">
        <v>282</v>
      </c>
      <c r="CM397" t="s">
        <v>282</v>
      </c>
      <c r="CN397" t="s">
        <v>282</v>
      </c>
      <c r="CO397">
        <v>206</v>
      </c>
      <c r="CP397" t="s">
        <v>282</v>
      </c>
      <c r="CQ397" t="s">
        <v>282</v>
      </c>
      <c r="CR397" t="s">
        <v>3077</v>
      </c>
      <c r="CS397" t="s">
        <v>282</v>
      </c>
      <c r="CT397" t="s">
        <v>282</v>
      </c>
      <c r="CU397" t="s">
        <v>282</v>
      </c>
      <c r="CV397">
        <v>11.43</v>
      </c>
      <c r="CW397">
        <v>12.33</v>
      </c>
      <c r="CX397">
        <v>0.03</v>
      </c>
      <c r="CY397" t="s">
        <v>282</v>
      </c>
      <c r="CZ397" t="s">
        <v>282</v>
      </c>
      <c r="DA397" t="s">
        <v>282</v>
      </c>
      <c r="DB397" t="s">
        <v>282</v>
      </c>
      <c r="DC397" t="s">
        <v>282</v>
      </c>
      <c r="DD397" t="s">
        <v>282</v>
      </c>
      <c r="DE397" t="s">
        <v>282</v>
      </c>
      <c r="DF397" t="s">
        <v>282</v>
      </c>
      <c r="DG397" t="s">
        <v>282</v>
      </c>
      <c r="DH397" t="s">
        <v>282</v>
      </c>
      <c r="DJ397">
        <v>3</v>
      </c>
      <c r="DK397">
        <v>14.67</v>
      </c>
      <c r="DL397">
        <v>16.486666666666665</v>
      </c>
      <c r="DM397">
        <v>2.3333333333333334E-2</v>
      </c>
      <c r="DN397" t="s">
        <v>282</v>
      </c>
      <c r="DO397" t="s">
        <v>282</v>
      </c>
      <c r="DP397" t="s">
        <v>282</v>
      </c>
      <c r="DR397" t="s">
        <v>282</v>
      </c>
      <c r="DS397" t="s">
        <v>282</v>
      </c>
      <c r="DT397" t="s">
        <v>282</v>
      </c>
      <c r="DU397" t="s">
        <v>282</v>
      </c>
      <c r="DV397" t="s">
        <v>282</v>
      </c>
      <c r="DW397" t="s">
        <v>282</v>
      </c>
      <c r="DX397" t="s">
        <v>282</v>
      </c>
    </row>
    <row r="398" spans="1:128" x14ac:dyDescent="0.25">
      <c r="A398" s="56" t="s">
        <v>3631</v>
      </c>
      <c r="B398" t="s">
        <v>282</v>
      </c>
      <c r="D398">
        <v>0</v>
      </c>
      <c r="E398">
        <v>0</v>
      </c>
      <c r="H398">
        <v>4952</v>
      </c>
      <c r="I398" t="s">
        <v>3495</v>
      </c>
      <c r="J398" t="s">
        <v>3365</v>
      </c>
      <c r="K398" t="s">
        <v>2428</v>
      </c>
      <c r="L398">
        <v>87405574</v>
      </c>
      <c r="N398" t="s">
        <v>282</v>
      </c>
      <c r="O398">
        <v>4952</v>
      </c>
      <c r="P398" t="s">
        <v>3495</v>
      </c>
      <c r="Q398" t="s">
        <v>191</v>
      </c>
      <c r="T398">
        <v>15</v>
      </c>
      <c r="U398" s="62" t="str">
        <f>VLOOKUP(A398,'Rettelse til drænsystem'!$G$4:$H$424,2,FALSE)</f>
        <v>Systematisk drænet</v>
      </c>
      <c r="V398" t="s">
        <v>1165</v>
      </c>
      <c r="W398" t="s">
        <v>239</v>
      </c>
      <c r="X398">
        <v>12</v>
      </c>
      <c r="Y398" t="s">
        <v>1106</v>
      </c>
      <c r="Z398">
        <v>0.7</v>
      </c>
      <c r="AA398" t="s">
        <v>1088</v>
      </c>
      <c r="AB398">
        <v>0.3</v>
      </c>
      <c r="AC398">
        <v>6</v>
      </c>
      <c r="AD398" t="s">
        <v>195</v>
      </c>
      <c r="AE398">
        <v>1</v>
      </c>
      <c r="AF398" t="s">
        <v>282</v>
      </c>
      <c r="AG398" t="s">
        <v>282</v>
      </c>
      <c r="AH398" t="s">
        <v>282</v>
      </c>
      <c r="AI398" t="s">
        <v>282</v>
      </c>
      <c r="AJ398" t="s">
        <v>282</v>
      </c>
      <c r="AK398" t="s">
        <v>282</v>
      </c>
      <c r="AL398" t="s">
        <v>282</v>
      </c>
      <c r="AM398" t="s">
        <v>282</v>
      </c>
      <c r="AN398" t="s">
        <v>282</v>
      </c>
      <c r="AO398" t="s">
        <v>197</v>
      </c>
      <c r="AP398" t="s">
        <v>197</v>
      </c>
      <c r="AQ398" t="s">
        <v>198</v>
      </c>
      <c r="AR398" t="s">
        <v>282</v>
      </c>
      <c r="AS398">
        <v>452.40000000000009</v>
      </c>
      <c r="AT398">
        <v>393.80000000000007</v>
      </c>
      <c r="AU398" t="s">
        <v>282</v>
      </c>
      <c r="AV398">
        <v>40.369837045386632</v>
      </c>
      <c r="AW398">
        <v>14.739434461056128</v>
      </c>
      <c r="AX398">
        <v>44.406820749925302</v>
      </c>
      <c r="AY398">
        <v>16.213377907161743</v>
      </c>
      <c r="BA398">
        <v>207</v>
      </c>
      <c r="BB398">
        <v>28</v>
      </c>
      <c r="BC398" t="s">
        <v>1066</v>
      </c>
      <c r="BD398" t="s">
        <v>1090</v>
      </c>
      <c r="BE398" t="s">
        <v>3494</v>
      </c>
      <c r="BF398">
        <v>2</v>
      </c>
      <c r="BG398" t="s">
        <v>3496</v>
      </c>
      <c r="BH398">
        <v>9.2100000000000009</v>
      </c>
      <c r="BI398">
        <v>9.48</v>
      </c>
      <c r="BJ398" t="s">
        <v>3078</v>
      </c>
      <c r="BK398" t="s">
        <v>282</v>
      </c>
      <c r="BL398" t="s">
        <v>282</v>
      </c>
      <c r="BM398" t="s">
        <v>282</v>
      </c>
      <c r="BN398" t="s">
        <v>282</v>
      </c>
      <c r="BO398" t="s">
        <v>282</v>
      </c>
      <c r="BP398" t="s">
        <v>282</v>
      </c>
      <c r="BQ398" t="s">
        <v>282</v>
      </c>
      <c r="BR398" t="s">
        <v>282</v>
      </c>
      <c r="BS398" t="s">
        <v>282</v>
      </c>
      <c r="BT398" t="s">
        <v>282</v>
      </c>
      <c r="BU398">
        <v>208</v>
      </c>
      <c r="BV398">
        <v>7</v>
      </c>
      <c r="BW398" t="s">
        <v>1068</v>
      </c>
      <c r="BX398" t="s">
        <v>3077</v>
      </c>
      <c r="BY398" t="s">
        <v>3494</v>
      </c>
      <c r="BZ398">
        <v>12</v>
      </c>
      <c r="CA398" t="s">
        <v>282</v>
      </c>
      <c r="CB398">
        <v>8.9499999999999993</v>
      </c>
      <c r="CC398">
        <v>9.69</v>
      </c>
      <c r="CD398">
        <v>0.02</v>
      </c>
      <c r="CE398" t="s">
        <v>282</v>
      </c>
      <c r="CF398" t="s">
        <v>282</v>
      </c>
      <c r="CG398" t="s">
        <v>282</v>
      </c>
      <c r="CH398" t="s">
        <v>282</v>
      </c>
      <c r="CI398" t="s">
        <v>282</v>
      </c>
      <c r="CJ398" t="s">
        <v>282</v>
      </c>
      <c r="CK398" t="s">
        <v>282</v>
      </c>
      <c r="CL398" t="s">
        <v>282</v>
      </c>
      <c r="CM398" t="s">
        <v>282</v>
      </c>
      <c r="CN398" t="s">
        <v>282</v>
      </c>
      <c r="CO398">
        <v>209</v>
      </c>
      <c r="CP398" t="s">
        <v>282</v>
      </c>
      <c r="CQ398" t="s">
        <v>282</v>
      </c>
      <c r="CR398" t="s">
        <v>3077</v>
      </c>
      <c r="CS398" t="s">
        <v>282</v>
      </c>
      <c r="CT398" t="s">
        <v>282</v>
      </c>
      <c r="CU398" t="s">
        <v>282</v>
      </c>
      <c r="CV398">
        <v>6.23</v>
      </c>
      <c r="CW398">
        <v>7.73</v>
      </c>
      <c r="CX398">
        <v>0.03</v>
      </c>
      <c r="CY398" t="s">
        <v>282</v>
      </c>
      <c r="CZ398" t="s">
        <v>282</v>
      </c>
      <c r="DA398" t="s">
        <v>282</v>
      </c>
      <c r="DB398" t="s">
        <v>282</v>
      </c>
      <c r="DC398" t="s">
        <v>282</v>
      </c>
      <c r="DD398" t="s">
        <v>282</v>
      </c>
      <c r="DE398" t="s">
        <v>282</v>
      </c>
      <c r="DF398" t="s">
        <v>282</v>
      </c>
      <c r="DG398" t="s">
        <v>282</v>
      </c>
      <c r="DH398" t="s">
        <v>282</v>
      </c>
      <c r="DJ398">
        <v>3</v>
      </c>
      <c r="DK398">
        <v>8.1300000000000008</v>
      </c>
      <c r="DL398">
        <v>8.9666666666666668</v>
      </c>
      <c r="DM398">
        <v>2.5000000000000001E-2</v>
      </c>
      <c r="DN398" t="s">
        <v>282</v>
      </c>
      <c r="DO398" t="s">
        <v>282</v>
      </c>
      <c r="DP398" t="s">
        <v>282</v>
      </c>
      <c r="DR398" t="s">
        <v>282</v>
      </c>
      <c r="DS398" t="s">
        <v>282</v>
      </c>
      <c r="DT398" t="s">
        <v>282</v>
      </c>
      <c r="DU398" t="s">
        <v>282</v>
      </c>
      <c r="DV398" t="s">
        <v>282</v>
      </c>
      <c r="DW398" t="s">
        <v>282</v>
      </c>
      <c r="DX398" t="s">
        <v>282</v>
      </c>
    </row>
    <row r="399" spans="1:128" x14ac:dyDescent="0.25">
      <c r="A399" s="56" t="s">
        <v>3632</v>
      </c>
      <c r="B399" t="s">
        <v>282</v>
      </c>
      <c r="D399">
        <v>0</v>
      </c>
      <c r="E399">
        <v>0</v>
      </c>
      <c r="H399">
        <v>4300</v>
      </c>
      <c r="I399" t="s">
        <v>1760</v>
      </c>
      <c r="J399" t="s">
        <v>3365</v>
      </c>
      <c r="K399" t="s">
        <v>2428</v>
      </c>
      <c r="L399">
        <v>87405574</v>
      </c>
      <c r="N399" t="s">
        <v>282</v>
      </c>
      <c r="O399">
        <v>4300</v>
      </c>
      <c r="P399" t="s">
        <v>1760</v>
      </c>
      <c r="Q399" t="s">
        <v>214</v>
      </c>
      <c r="T399">
        <v>10</v>
      </c>
      <c r="U399" s="62" t="str">
        <f>VLOOKUP(A399,'Rettelse til drænsystem'!$G$4:$H$424,2,FALSE)</f>
        <v>Systematisk drænet</v>
      </c>
      <c r="V399" t="s">
        <v>650</v>
      </c>
      <c r="W399" t="s">
        <v>650</v>
      </c>
      <c r="X399">
        <v>2</v>
      </c>
      <c r="Y399" t="s">
        <v>1106</v>
      </c>
      <c r="Z399">
        <v>1</v>
      </c>
      <c r="AA399" t="s">
        <v>282</v>
      </c>
      <c r="AB399" t="s">
        <v>282</v>
      </c>
      <c r="AC399">
        <v>5</v>
      </c>
      <c r="AD399" t="s">
        <v>304</v>
      </c>
      <c r="AE399">
        <v>0.5</v>
      </c>
      <c r="AF399" t="s">
        <v>282</v>
      </c>
      <c r="AG399">
        <v>6</v>
      </c>
      <c r="AH399" t="s">
        <v>195</v>
      </c>
      <c r="AI399">
        <v>0.5</v>
      </c>
      <c r="AJ399" t="s">
        <v>282</v>
      </c>
      <c r="AK399" t="s">
        <v>282</v>
      </c>
      <c r="AL399" t="s">
        <v>282</v>
      </c>
      <c r="AM399" t="s">
        <v>282</v>
      </c>
      <c r="AN399" t="s">
        <v>3498</v>
      </c>
      <c r="AO399" t="s">
        <v>197</v>
      </c>
      <c r="AP399" t="s">
        <v>192</v>
      </c>
      <c r="AQ399" t="s">
        <v>198</v>
      </c>
      <c r="AR399" t="s">
        <v>282</v>
      </c>
      <c r="AS399">
        <v>474.2</v>
      </c>
      <c r="AT399">
        <v>484.49999999999977</v>
      </c>
      <c r="AU399" t="s">
        <v>282</v>
      </c>
      <c r="AV399">
        <v>26.849032972271182</v>
      </c>
      <c r="AW399">
        <v>13.396161278096974</v>
      </c>
      <c r="AX399">
        <v>29.533936269498302</v>
      </c>
      <c r="AY399">
        <v>14.735777405906672</v>
      </c>
      <c r="BA399">
        <v>210</v>
      </c>
      <c r="BB399">
        <v>26</v>
      </c>
      <c r="BC399" t="s">
        <v>1066</v>
      </c>
      <c r="BD399" t="s">
        <v>1090</v>
      </c>
      <c r="BE399" t="s">
        <v>3497</v>
      </c>
      <c r="BF399">
        <v>0</v>
      </c>
      <c r="BG399" t="s">
        <v>3499</v>
      </c>
      <c r="BH399" t="s">
        <v>282</v>
      </c>
      <c r="BI399" t="s">
        <v>282</v>
      </c>
      <c r="BJ399" t="s">
        <v>282</v>
      </c>
      <c r="BK399" t="s">
        <v>282</v>
      </c>
      <c r="BL399" t="s">
        <v>282</v>
      </c>
      <c r="BM399" t="s">
        <v>282</v>
      </c>
      <c r="BN399" t="s">
        <v>282</v>
      </c>
      <c r="BO399" t="s">
        <v>282</v>
      </c>
      <c r="BP399" t="s">
        <v>282</v>
      </c>
      <c r="BQ399" t="s">
        <v>282</v>
      </c>
      <c r="BR399" t="s">
        <v>282</v>
      </c>
      <c r="BS399" t="s">
        <v>282</v>
      </c>
      <c r="BT399" t="s">
        <v>282</v>
      </c>
      <c r="BU399">
        <v>211</v>
      </c>
      <c r="BV399">
        <v>7</v>
      </c>
      <c r="BW399" t="s">
        <v>1068</v>
      </c>
      <c r="BX399" t="s">
        <v>3077</v>
      </c>
      <c r="BY399" t="s">
        <v>3500</v>
      </c>
      <c r="BZ399">
        <v>5</v>
      </c>
      <c r="CA399" t="s">
        <v>282</v>
      </c>
      <c r="CB399">
        <v>8.6199999999999992</v>
      </c>
      <c r="CC399">
        <v>10.35</v>
      </c>
      <c r="CD399">
        <v>0.03</v>
      </c>
      <c r="CE399" t="s">
        <v>282</v>
      </c>
      <c r="CF399" t="s">
        <v>282</v>
      </c>
      <c r="CG399" t="s">
        <v>282</v>
      </c>
      <c r="CH399" t="s">
        <v>282</v>
      </c>
      <c r="CI399" t="s">
        <v>282</v>
      </c>
      <c r="CJ399" t="s">
        <v>282</v>
      </c>
      <c r="CK399" t="s">
        <v>282</v>
      </c>
      <c r="CL399" t="s">
        <v>282</v>
      </c>
      <c r="CM399" t="s">
        <v>282</v>
      </c>
      <c r="CN399" t="s">
        <v>282</v>
      </c>
      <c r="CO399">
        <v>212</v>
      </c>
      <c r="CP399">
        <v>11</v>
      </c>
      <c r="CQ399" t="s">
        <v>1069</v>
      </c>
      <c r="CR399" t="s">
        <v>3077</v>
      </c>
      <c r="CS399" t="s">
        <v>3497</v>
      </c>
      <c r="CT399">
        <v>2</v>
      </c>
      <c r="CU399" t="s">
        <v>3501</v>
      </c>
      <c r="CV399">
        <v>9.59</v>
      </c>
      <c r="CW399">
        <v>9.8699999999999992</v>
      </c>
      <c r="CX399">
        <v>0.02</v>
      </c>
      <c r="CY399" t="s">
        <v>282</v>
      </c>
      <c r="CZ399" t="s">
        <v>282</v>
      </c>
      <c r="DA399" t="s">
        <v>282</v>
      </c>
      <c r="DB399" t="s">
        <v>282</v>
      </c>
      <c r="DC399" t="s">
        <v>282</v>
      </c>
      <c r="DD399" t="s">
        <v>282</v>
      </c>
      <c r="DE399" t="s">
        <v>282</v>
      </c>
      <c r="DF399" t="s">
        <v>282</v>
      </c>
      <c r="DG399" t="s">
        <v>282</v>
      </c>
      <c r="DH399" t="s">
        <v>282</v>
      </c>
      <c r="DJ399">
        <v>3</v>
      </c>
      <c r="DK399">
        <v>9.1050000000000004</v>
      </c>
      <c r="DL399">
        <v>10.11</v>
      </c>
      <c r="DM399">
        <v>2.5000000000000001E-2</v>
      </c>
      <c r="DN399" t="s">
        <v>282</v>
      </c>
      <c r="DO399" t="s">
        <v>282</v>
      </c>
      <c r="DP399" t="s">
        <v>282</v>
      </c>
      <c r="DR399" t="s">
        <v>282</v>
      </c>
      <c r="DS399" t="s">
        <v>282</v>
      </c>
      <c r="DT399" t="s">
        <v>282</v>
      </c>
      <c r="DU399" t="s">
        <v>282</v>
      </c>
      <c r="DV399" t="s">
        <v>282</v>
      </c>
      <c r="DW399" t="s">
        <v>282</v>
      </c>
      <c r="DX399" t="s">
        <v>282</v>
      </c>
    </row>
    <row r="400" spans="1:128" x14ac:dyDescent="0.25">
      <c r="A400" s="56" t="s">
        <v>3633</v>
      </c>
      <c r="B400" t="s">
        <v>282</v>
      </c>
      <c r="D400">
        <v>0</v>
      </c>
      <c r="E400">
        <v>0</v>
      </c>
      <c r="H400">
        <v>4340</v>
      </c>
      <c r="I400" t="s">
        <v>3503</v>
      </c>
      <c r="J400" t="s">
        <v>3365</v>
      </c>
      <c r="K400" t="s">
        <v>2428</v>
      </c>
      <c r="L400">
        <v>87405574</v>
      </c>
      <c r="N400" t="s">
        <v>282</v>
      </c>
      <c r="O400">
        <v>4340</v>
      </c>
      <c r="P400" t="s">
        <v>3503</v>
      </c>
      <c r="Q400" t="s">
        <v>191</v>
      </c>
      <c r="T400">
        <v>12</v>
      </c>
      <c r="U400" s="62" t="str">
        <f>VLOOKUP(A400,'Rettelse til drænsystem'!$G$4:$H$424,2,FALSE)</f>
        <v>Kombination</v>
      </c>
      <c r="V400" t="s">
        <v>1104</v>
      </c>
      <c r="W400" t="s">
        <v>239</v>
      </c>
      <c r="X400">
        <v>15</v>
      </c>
      <c r="Y400" t="s">
        <v>1088</v>
      </c>
      <c r="Z400">
        <v>0.7</v>
      </c>
      <c r="AA400" t="s">
        <v>1106</v>
      </c>
      <c r="AB400">
        <v>0.3</v>
      </c>
      <c r="AC400">
        <v>6</v>
      </c>
      <c r="AD400" t="s">
        <v>195</v>
      </c>
      <c r="AE400">
        <v>0.7</v>
      </c>
      <c r="AF400" t="s">
        <v>282</v>
      </c>
      <c r="AG400">
        <v>2</v>
      </c>
      <c r="AH400" t="s">
        <v>196</v>
      </c>
      <c r="AI400">
        <v>0.2</v>
      </c>
      <c r="AJ400" t="s">
        <v>282</v>
      </c>
      <c r="AK400">
        <v>15</v>
      </c>
      <c r="AL400" t="s">
        <v>232</v>
      </c>
      <c r="AM400">
        <v>0.1</v>
      </c>
      <c r="AN400" t="s">
        <v>3504</v>
      </c>
      <c r="AO400" t="s">
        <v>197</v>
      </c>
      <c r="AP400" t="s">
        <v>197</v>
      </c>
      <c r="AQ400" t="s">
        <v>198</v>
      </c>
      <c r="AR400" t="s">
        <v>282</v>
      </c>
      <c r="AS400">
        <v>474.2</v>
      </c>
      <c r="AT400">
        <v>491.80000000000018</v>
      </c>
      <c r="AU400" t="s">
        <v>282</v>
      </c>
      <c r="AV400">
        <v>35.803885651648351</v>
      </c>
      <c r="AW400">
        <v>13.820998248950488</v>
      </c>
      <c r="AX400">
        <v>39.384274216813189</v>
      </c>
      <c r="AY400">
        <v>15.203098073845538</v>
      </c>
      <c r="BA400">
        <v>213</v>
      </c>
      <c r="BB400">
        <v>26</v>
      </c>
      <c r="BC400" t="s">
        <v>1066</v>
      </c>
      <c r="BD400" t="s">
        <v>1090</v>
      </c>
      <c r="BE400" t="s">
        <v>3502</v>
      </c>
      <c r="BF400">
        <v>1</v>
      </c>
      <c r="BG400" t="s">
        <v>3505</v>
      </c>
      <c r="BH400">
        <v>9.8800000000000008</v>
      </c>
      <c r="BI400">
        <v>12.08</v>
      </c>
      <c r="BJ400" t="s">
        <v>3078</v>
      </c>
      <c r="BK400" t="s">
        <v>282</v>
      </c>
      <c r="BL400" t="s">
        <v>282</v>
      </c>
      <c r="BM400" t="s">
        <v>282</v>
      </c>
      <c r="BN400" t="s">
        <v>282</v>
      </c>
      <c r="BO400" t="s">
        <v>282</v>
      </c>
      <c r="BP400" t="s">
        <v>282</v>
      </c>
      <c r="BQ400" t="s">
        <v>282</v>
      </c>
      <c r="BR400" t="s">
        <v>282</v>
      </c>
      <c r="BS400" t="s">
        <v>282</v>
      </c>
      <c r="BT400" t="s">
        <v>282</v>
      </c>
      <c r="BU400">
        <v>214</v>
      </c>
      <c r="BV400">
        <v>6</v>
      </c>
      <c r="BW400" t="s">
        <v>1068</v>
      </c>
      <c r="BX400" t="s">
        <v>3077</v>
      </c>
      <c r="BY400" t="s">
        <v>3502</v>
      </c>
      <c r="BZ400">
        <v>7</v>
      </c>
      <c r="CA400" t="s">
        <v>3506</v>
      </c>
      <c r="CB400">
        <v>15.37</v>
      </c>
      <c r="CC400">
        <v>15.42</v>
      </c>
      <c r="CD400">
        <v>0.02</v>
      </c>
      <c r="CE400" t="s">
        <v>282</v>
      </c>
      <c r="CF400" t="s">
        <v>282</v>
      </c>
      <c r="CG400" t="s">
        <v>282</v>
      </c>
      <c r="CH400" t="s">
        <v>282</v>
      </c>
      <c r="CI400" t="s">
        <v>282</v>
      </c>
      <c r="CJ400" t="s">
        <v>282</v>
      </c>
      <c r="CK400" t="s">
        <v>282</v>
      </c>
      <c r="CL400" t="s">
        <v>282</v>
      </c>
      <c r="CM400" t="s">
        <v>282</v>
      </c>
      <c r="CN400" t="s">
        <v>282</v>
      </c>
      <c r="CO400">
        <v>215</v>
      </c>
      <c r="CP400">
        <v>10</v>
      </c>
      <c r="CQ400" t="s">
        <v>1069</v>
      </c>
      <c r="CR400" t="s">
        <v>3077</v>
      </c>
      <c r="CS400" t="s">
        <v>3502</v>
      </c>
      <c r="CT400">
        <v>9</v>
      </c>
      <c r="CU400" t="s">
        <v>3507</v>
      </c>
      <c r="CV400">
        <v>12.8</v>
      </c>
      <c r="CW400">
        <v>13.43</v>
      </c>
      <c r="CX400">
        <v>0.03</v>
      </c>
      <c r="CY400" t="s">
        <v>282</v>
      </c>
      <c r="CZ400" t="s">
        <v>282</v>
      </c>
      <c r="DA400" t="s">
        <v>282</v>
      </c>
      <c r="DB400" t="s">
        <v>282</v>
      </c>
      <c r="DC400" t="s">
        <v>282</v>
      </c>
      <c r="DD400" t="s">
        <v>282</v>
      </c>
      <c r="DE400" t="s">
        <v>282</v>
      </c>
      <c r="DF400" t="s">
        <v>282</v>
      </c>
      <c r="DG400" t="s">
        <v>282</v>
      </c>
      <c r="DH400" t="s">
        <v>282</v>
      </c>
      <c r="DJ400">
        <v>3</v>
      </c>
      <c r="DK400">
        <v>12.683333333333332</v>
      </c>
      <c r="DL400">
        <v>13.643333333333333</v>
      </c>
      <c r="DM400">
        <v>2.5000000000000001E-2</v>
      </c>
      <c r="DN400" t="s">
        <v>282</v>
      </c>
      <c r="DO400" t="s">
        <v>282</v>
      </c>
      <c r="DP400" t="s">
        <v>282</v>
      </c>
      <c r="DR400" t="s">
        <v>282</v>
      </c>
      <c r="DS400" t="s">
        <v>282</v>
      </c>
      <c r="DT400" t="s">
        <v>282</v>
      </c>
      <c r="DU400" t="s">
        <v>282</v>
      </c>
      <c r="DV400" t="s">
        <v>282</v>
      </c>
      <c r="DW400" t="s">
        <v>282</v>
      </c>
      <c r="DX400" t="s">
        <v>282</v>
      </c>
    </row>
    <row r="401" spans="1:131" x14ac:dyDescent="0.25">
      <c r="A401" s="56" t="s">
        <v>3634</v>
      </c>
      <c r="B401" t="s">
        <v>282</v>
      </c>
      <c r="D401">
        <v>0</v>
      </c>
      <c r="E401">
        <v>0</v>
      </c>
      <c r="H401">
        <v>6950</v>
      </c>
      <c r="I401" t="s">
        <v>441</v>
      </c>
      <c r="J401" t="s">
        <v>3365</v>
      </c>
      <c r="K401" t="s">
        <v>2428</v>
      </c>
      <c r="L401">
        <v>87405574</v>
      </c>
      <c r="N401" t="s">
        <v>282</v>
      </c>
      <c r="O401">
        <v>6950</v>
      </c>
      <c r="P401" t="s">
        <v>441</v>
      </c>
      <c r="Q401" t="s">
        <v>1307</v>
      </c>
      <c r="T401" t="s">
        <v>282</v>
      </c>
      <c r="U401" s="62" t="str">
        <f>VLOOKUP(A401,'Rettelse til drænsystem'!$G$4:$H$424,2,FALSE)</f>
        <v>Systematisk drænet</v>
      </c>
      <c r="V401" t="s">
        <v>282</v>
      </c>
      <c r="W401" t="s">
        <v>193</v>
      </c>
      <c r="X401">
        <v>30</v>
      </c>
      <c r="Y401" t="s">
        <v>2706</v>
      </c>
      <c r="Z401">
        <v>1</v>
      </c>
      <c r="AA401" t="s">
        <v>282</v>
      </c>
      <c r="AB401" t="s">
        <v>282</v>
      </c>
      <c r="AC401">
        <v>6</v>
      </c>
      <c r="AD401" t="s">
        <v>195</v>
      </c>
      <c r="AE401">
        <v>1</v>
      </c>
      <c r="AF401" t="s">
        <v>282</v>
      </c>
      <c r="AG401" t="s">
        <v>282</v>
      </c>
      <c r="AH401" t="s">
        <v>282</v>
      </c>
      <c r="AI401" t="s">
        <v>282</v>
      </c>
      <c r="AJ401" t="s">
        <v>282</v>
      </c>
      <c r="AK401" t="s">
        <v>282</v>
      </c>
      <c r="AL401" t="s">
        <v>282</v>
      </c>
      <c r="AM401" t="s">
        <v>282</v>
      </c>
      <c r="AN401" t="s">
        <v>282</v>
      </c>
      <c r="AO401" t="s">
        <v>192</v>
      </c>
      <c r="AP401" t="s">
        <v>197</v>
      </c>
      <c r="AQ401" t="s">
        <v>198</v>
      </c>
      <c r="AR401" t="s">
        <v>282</v>
      </c>
      <c r="AS401">
        <v>745.49999999999977</v>
      </c>
      <c r="AT401">
        <v>846.29999999999973</v>
      </c>
      <c r="AU401" t="s">
        <v>282</v>
      </c>
      <c r="AV401">
        <v>15.851792644717019</v>
      </c>
      <c r="AW401">
        <v>3.3450598549689188</v>
      </c>
      <c r="AX401">
        <v>17.436971909188721</v>
      </c>
      <c r="AY401">
        <v>3.6795658404658109</v>
      </c>
      <c r="BA401">
        <v>216</v>
      </c>
      <c r="BB401">
        <v>26</v>
      </c>
      <c r="BC401" t="s">
        <v>1066</v>
      </c>
      <c r="BD401" t="s">
        <v>1090</v>
      </c>
      <c r="BE401" t="s">
        <v>3508</v>
      </c>
      <c r="BF401" t="s">
        <v>282</v>
      </c>
      <c r="BG401" t="s">
        <v>282</v>
      </c>
      <c r="BH401" t="s">
        <v>282</v>
      </c>
      <c r="BI401" t="s">
        <v>282</v>
      </c>
      <c r="BJ401" t="s">
        <v>282</v>
      </c>
      <c r="BK401" t="s">
        <v>282</v>
      </c>
      <c r="BL401" t="s">
        <v>282</v>
      </c>
      <c r="BM401" t="s">
        <v>282</v>
      </c>
      <c r="BN401" t="s">
        <v>282</v>
      </c>
      <c r="BO401" t="s">
        <v>282</v>
      </c>
      <c r="BP401" t="s">
        <v>282</v>
      </c>
      <c r="BQ401" t="s">
        <v>282</v>
      </c>
      <c r="BR401" t="s">
        <v>282</v>
      </c>
      <c r="BS401" t="s">
        <v>282</v>
      </c>
      <c r="BT401" t="s">
        <v>282</v>
      </c>
      <c r="BU401">
        <v>217</v>
      </c>
      <c r="BV401">
        <v>8</v>
      </c>
      <c r="BW401" t="s">
        <v>1068</v>
      </c>
      <c r="BX401" t="s">
        <v>3077</v>
      </c>
      <c r="BY401" t="s">
        <v>3508</v>
      </c>
      <c r="BZ401" t="s">
        <v>282</v>
      </c>
      <c r="CA401" t="s">
        <v>3509</v>
      </c>
      <c r="CB401">
        <v>1.05</v>
      </c>
      <c r="CC401">
        <v>3.03</v>
      </c>
      <c r="CD401" t="s">
        <v>3078</v>
      </c>
      <c r="CE401" t="s">
        <v>282</v>
      </c>
      <c r="CF401" t="s">
        <v>282</v>
      </c>
      <c r="CG401" t="s">
        <v>282</v>
      </c>
      <c r="CH401" t="s">
        <v>282</v>
      </c>
      <c r="CI401" t="s">
        <v>282</v>
      </c>
      <c r="CJ401" t="s">
        <v>282</v>
      </c>
      <c r="CK401" t="s">
        <v>282</v>
      </c>
      <c r="CL401" t="s">
        <v>282</v>
      </c>
      <c r="CM401" t="s">
        <v>282</v>
      </c>
      <c r="CN401" t="s">
        <v>282</v>
      </c>
      <c r="CO401">
        <v>218</v>
      </c>
      <c r="CP401" t="s">
        <v>282</v>
      </c>
      <c r="CQ401" t="s">
        <v>282</v>
      </c>
      <c r="CR401" t="s">
        <v>3077</v>
      </c>
      <c r="CS401" t="s">
        <v>282</v>
      </c>
      <c r="CT401" t="s">
        <v>282</v>
      </c>
      <c r="CU401" t="s">
        <v>282</v>
      </c>
      <c r="CV401">
        <v>0.69</v>
      </c>
      <c r="CW401">
        <v>2.75</v>
      </c>
      <c r="CX401">
        <v>0.04</v>
      </c>
      <c r="CY401" t="s">
        <v>282</v>
      </c>
      <c r="CZ401" t="s">
        <v>282</v>
      </c>
      <c r="DA401" t="s">
        <v>282</v>
      </c>
      <c r="DB401" t="s">
        <v>282</v>
      </c>
      <c r="DC401" t="s">
        <v>282</v>
      </c>
      <c r="DD401" t="s">
        <v>282</v>
      </c>
      <c r="DE401" t="s">
        <v>282</v>
      </c>
      <c r="DF401" t="s">
        <v>282</v>
      </c>
      <c r="DG401" t="s">
        <v>282</v>
      </c>
      <c r="DH401" t="s">
        <v>282</v>
      </c>
      <c r="DJ401">
        <v>3</v>
      </c>
      <c r="DK401">
        <v>0.87</v>
      </c>
      <c r="DL401">
        <v>2.8899999999999997</v>
      </c>
      <c r="DM401">
        <v>0.04</v>
      </c>
      <c r="DN401" t="s">
        <v>282</v>
      </c>
      <c r="DO401" t="s">
        <v>282</v>
      </c>
      <c r="DP401" t="s">
        <v>282</v>
      </c>
      <c r="DR401" t="s">
        <v>282</v>
      </c>
      <c r="DS401" t="s">
        <v>282</v>
      </c>
      <c r="DT401" t="s">
        <v>282</v>
      </c>
      <c r="DU401" t="s">
        <v>282</v>
      </c>
      <c r="DV401" t="s">
        <v>282</v>
      </c>
      <c r="DW401" t="s">
        <v>282</v>
      </c>
      <c r="DX401" t="s">
        <v>282</v>
      </c>
    </row>
    <row r="402" spans="1:131" x14ac:dyDescent="0.25">
      <c r="A402" s="56" t="s">
        <v>3635</v>
      </c>
      <c r="B402" t="s">
        <v>282</v>
      </c>
      <c r="D402">
        <v>0</v>
      </c>
      <c r="E402">
        <v>0</v>
      </c>
      <c r="H402">
        <v>6950</v>
      </c>
      <c r="I402" t="s">
        <v>441</v>
      </c>
      <c r="J402" t="s">
        <v>3365</v>
      </c>
      <c r="K402" t="s">
        <v>2428</v>
      </c>
      <c r="L402">
        <v>87405574</v>
      </c>
      <c r="N402" t="s">
        <v>282</v>
      </c>
      <c r="O402">
        <v>6950</v>
      </c>
      <c r="P402" t="s">
        <v>441</v>
      </c>
      <c r="Q402" t="s">
        <v>1307</v>
      </c>
      <c r="T402" t="s">
        <v>282</v>
      </c>
      <c r="U402" s="62" t="str">
        <f>VLOOKUP(A402,'Rettelse til drænsystem'!$G$4:$H$424,2,FALSE)</f>
        <v>Pletdrænet</v>
      </c>
      <c r="V402" t="s">
        <v>282</v>
      </c>
      <c r="W402" t="s">
        <v>193</v>
      </c>
      <c r="X402">
        <v>40</v>
      </c>
      <c r="Y402" t="s">
        <v>2706</v>
      </c>
      <c r="Z402">
        <v>0.9</v>
      </c>
      <c r="AA402" t="s">
        <v>1207</v>
      </c>
      <c r="AB402">
        <v>0.1</v>
      </c>
      <c r="AC402">
        <v>6</v>
      </c>
      <c r="AD402" t="s">
        <v>195</v>
      </c>
      <c r="AE402">
        <v>0.5</v>
      </c>
      <c r="AF402" t="s">
        <v>282</v>
      </c>
      <c r="AG402">
        <v>2</v>
      </c>
      <c r="AH402" t="s">
        <v>196</v>
      </c>
      <c r="AI402">
        <v>0.35</v>
      </c>
      <c r="AJ402" t="s">
        <v>282</v>
      </c>
      <c r="AK402">
        <v>10</v>
      </c>
      <c r="AL402" t="s">
        <v>249</v>
      </c>
      <c r="AM402">
        <v>0.15</v>
      </c>
      <c r="AN402" t="s">
        <v>282</v>
      </c>
      <c r="AO402" t="s">
        <v>197</v>
      </c>
      <c r="AP402" t="s">
        <v>197</v>
      </c>
      <c r="AQ402" t="s">
        <v>198</v>
      </c>
      <c r="AR402" t="s">
        <v>282</v>
      </c>
      <c r="AS402">
        <v>745.49999999999977</v>
      </c>
      <c r="AT402">
        <v>846.29999999999973</v>
      </c>
      <c r="AU402" t="s">
        <v>282</v>
      </c>
      <c r="AV402">
        <v>19.651503040397031</v>
      </c>
      <c r="AW402">
        <v>4.0475511427263111</v>
      </c>
      <c r="AX402">
        <v>21.616653344436735</v>
      </c>
      <c r="AY402">
        <v>4.4523062569989422</v>
      </c>
      <c r="BA402">
        <v>219</v>
      </c>
      <c r="BB402">
        <v>26</v>
      </c>
      <c r="BC402" t="s">
        <v>1066</v>
      </c>
      <c r="BD402" t="s">
        <v>1090</v>
      </c>
      <c r="BE402" t="s">
        <v>3510</v>
      </c>
      <c r="BF402" t="s">
        <v>282</v>
      </c>
      <c r="BG402" t="s">
        <v>282</v>
      </c>
      <c r="BH402">
        <v>0.17</v>
      </c>
      <c r="BI402">
        <v>3.04</v>
      </c>
      <c r="BJ402">
        <v>0.02</v>
      </c>
      <c r="BK402" t="s">
        <v>282</v>
      </c>
      <c r="BL402" t="s">
        <v>282</v>
      </c>
      <c r="BM402" t="s">
        <v>282</v>
      </c>
      <c r="BN402" t="s">
        <v>282</v>
      </c>
      <c r="BO402" t="s">
        <v>282</v>
      </c>
      <c r="BP402" t="s">
        <v>282</v>
      </c>
      <c r="BQ402" t="s">
        <v>282</v>
      </c>
      <c r="BR402" t="s">
        <v>282</v>
      </c>
      <c r="BS402" t="s">
        <v>282</v>
      </c>
      <c r="BT402" t="s">
        <v>282</v>
      </c>
      <c r="BU402">
        <v>220</v>
      </c>
      <c r="BV402">
        <v>7</v>
      </c>
      <c r="BW402" t="s">
        <v>1068</v>
      </c>
      <c r="BX402" t="s">
        <v>3077</v>
      </c>
      <c r="BY402" t="s">
        <v>3510</v>
      </c>
      <c r="BZ402" t="s">
        <v>282</v>
      </c>
      <c r="CA402" t="s">
        <v>282</v>
      </c>
      <c r="CB402">
        <v>0.61</v>
      </c>
      <c r="CC402">
        <v>3.26</v>
      </c>
      <c r="CD402" t="s">
        <v>3078</v>
      </c>
      <c r="CE402" t="s">
        <v>282</v>
      </c>
      <c r="CF402" t="s">
        <v>282</v>
      </c>
      <c r="CG402" t="s">
        <v>282</v>
      </c>
      <c r="CH402" t="s">
        <v>282</v>
      </c>
      <c r="CI402" t="s">
        <v>282</v>
      </c>
      <c r="CJ402" t="s">
        <v>282</v>
      </c>
      <c r="CK402" t="s">
        <v>282</v>
      </c>
      <c r="CL402" t="s">
        <v>282</v>
      </c>
      <c r="CM402" t="s">
        <v>282</v>
      </c>
      <c r="CN402" t="s">
        <v>282</v>
      </c>
      <c r="CO402">
        <v>221</v>
      </c>
      <c r="CP402">
        <v>11</v>
      </c>
      <c r="CQ402" t="s">
        <v>1069</v>
      </c>
      <c r="CR402" t="s">
        <v>3077</v>
      </c>
      <c r="CS402" t="s">
        <v>3510</v>
      </c>
      <c r="CT402" t="s">
        <v>282</v>
      </c>
      <c r="CU402" t="s">
        <v>282</v>
      </c>
      <c r="CV402">
        <v>0.06</v>
      </c>
      <c r="CW402">
        <v>2.57</v>
      </c>
      <c r="CX402">
        <v>0.04</v>
      </c>
      <c r="CY402" t="s">
        <v>282</v>
      </c>
      <c r="CZ402" t="s">
        <v>282</v>
      </c>
      <c r="DA402" t="s">
        <v>282</v>
      </c>
      <c r="DB402" t="s">
        <v>282</v>
      </c>
      <c r="DC402" t="s">
        <v>282</v>
      </c>
      <c r="DD402" t="s">
        <v>282</v>
      </c>
      <c r="DE402" t="s">
        <v>282</v>
      </c>
      <c r="DF402" t="s">
        <v>282</v>
      </c>
      <c r="DG402" t="s">
        <v>282</v>
      </c>
      <c r="DH402" t="s">
        <v>282</v>
      </c>
      <c r="DJ402">
        <v>3</v>
      </c>
      <c r="DK402">
        <v>0.28000000000000003</v>
      </c>
      <c r="DL402">
        <v>2.9566666666666666</v>
      </c>
      <c r="DM402">
        <v>0.03</v>
      </c>
      <c r="DN402" t="s">
        <v>282</v>
      </c>
      <c r="DO402" t="s">
        <v>282</v>
      </c>
      <c r="DP402" t="s">
        <v>282</v>
      </c>
      <c r="DR402" t="s">
        <v>282</v>
      </c>
      <c r="DS402" t="s">
        <v>282</v>
      </c>
      <c r="DT402" t="s">
        <v>282</v>
      </c>
      <c r="DU402" t="s">
        <v>282</v>
      </c>
      <c r="DV402" t="s">
        <v>282</v>
      </c>
      <c r="DW402" t="s">
        <v>282</v>
      </c>
      <c r="DX402" t="s">
        <v>282</v>
      </c>
    </row>
    <row r="403" spans="1:131" x14ac:dyDescent="0.25">
      <c r="A403" s="56" t="s">
        <v>3636</v>
      </c>
      <c r="B403" t="s">
        <v>282</v>
      </c>
      <c r="D403">
        <v>0</v>
      </c>
      <c r="E403">
        <v>0</v>
      </c>
      <c r="H403">
        <v>6950</v>
      </c>
      <c r="I403" t="s">
        <v>441</v>
      </c>
      <c r="J403" t="s">
        <v>3365</v>
      </c>
      <c r="K403" t="s">
        <v>2428</v>
      </c>
      <c r="L403">
        <v>87405574</v>
      </c>
      <c r="N403" t="s">
        <v>282</v>
      </c>
      <c r="O403" t="s">
        <v>282</v>
      </c>
      <c r="P403" t="s">
        <v>282</v>
      </c>
      <c r="Q403">
        <v>0</v>
      </c>
      <c r="T403" t="s">
        <v>282</v>
      </c>
      <c r="U403" s="62" t="str">
        <f>VLOOKUP(A403,'Rettelse til drænsystem'!$G$4:$H$424,2,FALSE)</f>
        <v/>
      </c>
      <c r="V403" t="s">
        <v>282</v>
      </c>
      <c r="W403" t="s">
        <v>282</v>
      </c>
      <c r="X403" t="s">
        <v>282</v>
      </c>
      <c r="Y403" t="s">
        <v>282</v>
      </c>
      <c r="Z403" t="s">
        <v>282</v>
      </c>
      <c r="AA403" t="s">
        <v>282</v>
      </c>
      <c r="AB403" t="s">
        <v>282</v>
      </c>
      <c r="AC403" t="s">
        <v>282</v>
      </c>
      <c r="AD403" t="s">
        <v>282</v>
      </c>
      <c r="AE403" t="s">
        <v>282</v>
      </c>
      <c r="AF403" t="s">
        <v>282</v>
      </c>
      <c r="AG403" t="s">
        <v>282</v>
      </c>
      <c r="AH403" t="s">
        <v>282</v>
      </c>
      <c r="AI403" t="s">
        <v>282</v>
      </c>
      <c r="AJ403" t="s">
        <v>282</v>
      </c>
      <c r="AK403" t="s">
        <v>282</v>
      </c>
      <c r="AL403" t="s">
        <v>282</v>
      </c>
      <c r="AM403" t="s">
        <v>282</v>
      </c>
      <c r="AN403" t="s">
        <v>282</v>
      </c>
      <c r="AO403" t="s">
        <v>282</v>
      </c>
      <c r="AP403" t="s">
        <v>282</v>
      </c>
      <c r="AQ403" t="s">
        <v>282</v>
      </c>
      <c r="AR403" t="s">
        <v>282</v>
      </c>
      <c r="AS403" t="s">
        <v>282</v>
      </c>
      <c r="AT403" t="s">
        <v>282</v>
      </c>
      <c r="AU403" t="s">
        <v>282</v>
      </c>
      <c r="AV403" t="s">
        <v>282</v>
      </c>
      <c r="AW403" t="s">
        <v>282</v>
      </c>
      <c r="AX403" t="s">
        <v>282</v>
      </c>
      <c r="AY403" t="s">
        <v>282</v>
      </c>
      <c r="BA403">
        <v>222</v>
      </c>
      <c r="BB403" t="s">
        <v>282</v>
      </c>
      <c r="BC403" t="s">
        <v>282</v>
      </c>
      <c r="BD403" t="s">
        <v>1090</v>
      </c>
      <c r="BE403" t="s">
        <v>282</v>
      </c>
      <c r="BF403" t="s">
        <v>282</v>
      </c>
      <c r="BG403" t="s">
        <v>282</v>
      </c>
      <c r="BH403">
        <v>2.2999999999999998</v>
      </c>
      <c r="BI403">
        <v>3.66</v>
      </c>
      <c r="BJ403">
        <v>0.02</v>
      </c>
      <c r="BK403" t="s">
        <v>282</v>
      </c>
      <c r="BL403" t="s">
        <v>282</v>
      </c>
      <c r="BM403" t="s">
        <v>282</v>
      </c>
      <c r="BN403" t="s">
        <v>282</v>
      </c>
      <c r="BO403" t="s">
        <v>282</v>
      </c>
      <c r="BP403" t="s">
        <v>282</v>
      </c>
      <c r="BQ403" t="s">
        <v>282</v>
      </c>
      <c r="BR403" t="s">
        <v>282</v>
      </c>
      <c r="BS403" t="s">
        <v>282</v>
      </c>
      <c r="BT403" t="s">
        <v>282</v>
      </c>
      <c r="BU403">
        <v>223</v>
      </c>
      <c r="BV403" t="s">
        <v>282</v>
      </c>
      <c r="BW403" t="s">
        <v>282</v>
      </c>
      <c r="BX403" t="s">
        <v>3077</v>
      </c>
      <c r="BY403" t="s">
        <v>282</v>
      </c>
      <c r="BZ403" t="s">
        <v>282</v>
      </c>
      <c r="CA403" t="s">
        <v>282</v>
      </c>
      <c r="CB403">
        <v>2.34</v>
      </c>
      <c r="CC403">
        <v>3.98</v>
      </c>
      <c r="CD403">
        <v>0.05</v>
      </c>
      <c r="CE403" t="s">
        <v>282</v>
      </c>
      <c r="CF403" t="s">
        <v>282</v>
      </c>
      <c r="CG403" t="s">
        <v>282</v>
      </c>
      <c r="CH403" t="s">
        <v>282</v>
      </c>
      <c r="CI403" t="s">
        <v>282</v>
      </c>
      <c r="CJ403" t="s">
        <v>282</v>
      </c>
      <c r="CK403" t="s">
        <v>282</v>
      </c>
      <c r="CL403" t="s">
        <v>282</v>
      </c>
      <c r="CM403" t="s">
        <v>282</v>
      </c>
      <c r="CN403" t="s">
        <v>282</v>
      </c>
      <c r="CO403">
        <v>224</v>
      </c>
      <c r="CP403" t="s">
        <v>282</v>
      </c>
      <c r="CQ403" t="s">
        <v>282</v>
      </c>
      <c r="CR403" t="s">
        <v>3077</v>
      </c>
      <c r="CS403" t="s">
        <v>282</v>
      </c>
      <c r="CT403" t="s">
        <v>282</v>
      </c>
      <c r="CU403" t="s">
        <v>282</v>
      </c>
      <c r="CV403">
        <v>2.17</v>
      </c>
      <c r="CW403">
        <v>2.79</v>
      </c>
      <c r="CX403">
        <v>0.03</v>
      </c>
      <c r="CY403" t="s">
        <v>282</v>
      </c>
      <c r="CZ403" t="s">
        <v>282</v>
      </c>
      <c r="DA403" t="s">
        <v>282</v>
      </c>
      <c r="DB403" t="s">
        <v>282</v>
      </c>
      <c r="DC403" t="s">
        <v>282</v>
      </c>
      <c r="DD403" t="s">
        <v>282</v>
      </c>
      <c r="DE403" t="s">
        <v>282</v>
      </c>
      <c r="DF403" t="s">
        <v>282</v>
      </c>
      <c r="DG403" t="s">
        <v>282</v>
      </c>
      <c r="DH403" t="s">
        <v>282</v>
      </c>
      <c r="DJ403">
        <v>3</v>
      </c>
      <c r="DK403">
        <v>2.27</v>
      </c>
      <c r="DL403">
        <v>3.4766666666666666</v>
      </c>
      <c r="DM403">
        <v>3.3333333333333333E-2</v>
      </c>
      <c r="DN403" t="s">
        <v>282</v>
      </c>
      <c r="DO403" t="s">
        <v>282</v>
      </c>
      <c r="DP403" t="s">
        <v>282</v>
      </c>
      <c r="DR403" t="s">
        <v>282</v>
      </c>
      <c r="DS403" t="s">
        <v>282</v>
      </c>
      <c r="DT403" t="s">
        <v>282</v>
      </c>
      <c r="DU403" t="s">
        <v>282</v>
      </c>
      <c r="DV403" t="s">
        <v>282</v>
      </c>
      <c r="DW403" t="s">
        <v>282</v>
      </c>
      <c r="DX403" t="s">
        <v>282</v>
      </c>
    </row>
    <row r="404" spans="1:131" x14ac:dyDescent="0.25">
      <c r="A404" s="56" t="s">
        <v>3637</v>
      </c>
      <c r="B404" t="s">
        <v>282</v>
      </c>
      <c r="D404">
        <v>0</v>
      </c>
      <c r="E404">
        <v>0</v>
      </c>
      <c r="H404">
        <v>9430</v>
      </c>
      <c r="I404" t="s">
        <v>421</v>
      </c>
      <c r="J404" t="s">
        <v>3365</v>
      </c>
      <c r="K404" t="s">
        <v>2428</v>
      </c>
      <c r="L404">
        <v>87405574</v>
      </c>
      <c r="N404" t="s">
        <v>282</v>
      </c>
      <c r="O404">
        <v>9430</v>
      </c>
      <c r="P404" t="s">
        <v>421</v>
      </c>
      <c r="Q404" t="s">
        <v>1307</v>
      </c>
      <c r="T404">
        <v>15</v>
      </c>
      <c r="U404" s="62" t="str">
        <f>VLOOKUP(A404,'Rettelse til drænsystem'!$G$4:$H$424,2,FALSE)</f>
        <v>Systematisk drænet</v>
      </c>
      <c r="V404" t="s">
        <v>1058</v>
      </c>
      <c r="W404" t="s">
        <v>193</v>
      </c>
      <c r="X404">
        <v>6</v>
      </c>
      <c r="Y404" t="s">
        <v>1106</v>
      </c>
      <c r="Z404">
        <v>0.8</v>
      </c>
      <c r="AA404" t="s">
        <v>1064</v>
      </c>
      <c r="AB404">
        <v>0.2</v>
      </c>
      <c r="AC404">
        <v>6</v>
      </c>
      <c r="AD404" t="s">
        <v>195</v>
      </c>
      <c r="AE404">
        <v>1</v>
      </c>
      <c r="AF404" t="s">
        <v>282</v>
      </c>
      <c r="AG404" t="s">
        <v>282</v>
      </c>
      <c r="AH404" t="s">
        <v>282</v>
      </c>
      <c r="AI404" t="s">
        <v>282</v>
      </c>
      <c r="AJ404" t="s">
        <v>282</v>
      </c>
      <c r="AK404" t="s">
        <v>282</v>
      </c>
      <c r="AL404" t="s">
        <v>282</v>
      </c>
      <c r="AM404" t="s">
        <v>282</v>
      </c>
      <c r="AN404" t="s">
        <v>282</v>
      </c>
      <c r="AO404" t="s">
        <v>197</v>
      </c>
      <c r="AP404" t="s">
        <v>197</v>
      </c>
      <c r="AQ404" t="s">
        <v>198</v>
      </c>
      <c r="AR404" t="s">
        <v>282</v>
      </c>
      <c r="AS404">
        <v>567.5</v>
      </c>
      <c r="AT404">
        <v>709.50000000000034</v>
      </c>
      <c r="AU404" t="s">
        <v>282</v>
      </c>
      <c r="AV404">
        <v>47.06945375585876</v>
      </c>
      <c r="AW404">
        <v>14.622098910474449</v>
      </c>
      <c r="AX404">
        <v>51.776399131444641</v>
      </c>
      <c r="AY404">
        <v>16.084308801521896</v>
      </c>
      <c r="BA404">
        <v>225</v>
      </c>
      <c r="BB404">
        <v>26</v>
      </c>
      <c r="BC404" t="s">
        <v>1066</v>
      </c>
      <c r="BD404" t="s">
        <v>1090</v>
      </c>
      <c r="BE404" t="s">
        <v>418</v>
      </c>
      <c r="BF404">
        <v>3</v>
      </c>
      <c r="BG404" t="s">
        <v>282</v>
      </c>
      <c r="BH404">
        <v>0.46</v>
      </c>
      <c r="BI404">
        <v>0.93</v>
      </c>
      <c r="BJ404" t="s">
        <v>3078</v>
      </c>
      <c r="BK404" t="s">
        <v>282</v>
      </c>
      <c r="BL404" t="s">
        <v>282</v>
      </c>
      <c r="BM404" t="s">
        <v>282</v>
      </c>
      <c r="BN404" t="s">
        <v>282</v>
      </c>
      <c r="BO404" t="s">
        <v>282</v>
      </c>
      <c r="BP404" t="s">
        <v>282</v>
      </c>
      <c r="BQ404" t="s">
        <v>282</v>
      </c>
      <c r="BR404" t="s">
        <v>282</v>
      </c>
      <c r="BS404" t="s">
        <v>282</v>
      </c>
      <c r="BT404" t="s">
        <v>282</v>
      </c>
      <c r="BU404">
        <v>226</v>
      </c>
      <c r="BV404">
        <v>7</v>
      </c>
      <c r="BW404" t="s">
        <v>1068</v>
      </c>
      <c r="BX404" t="s">
        <v>3077</v>
      </c>
      <c r="BY404" t="s">
        <v>418</v>
      </c>
      <c r="BZ404">
        <v>3.5</v>
      </c>
      <c r="CA404" t="s">
        <v>282</v>
      </c>
      <c r="CB404">
        <v>0.64</v>
      </c>
      <c r="CC404">
        <v>1.04</v>
      </c>
      <c r="CD404">
        <v>0.02</v>
      </c>
      <c r="CE404" t="s">
        <v>282</v>
      </c>
      <c r="CF404" t="s">
        <v>282</v>
      </c>
      <c r="CG404" t="s">
        <v>282</v>
      </c>
      <c r="CH404" t="s">
        <v>282</v>
      </c>
      <c r="CI404" t="s">
        <v>282</v>
      </c>
      <c r="CJ404" t="s">
        <v>282</v>
      </c>
      <c r="CK404" t="s">
        <v>282</v>
      </c>
      <c r="CL404" t="s">
        <v>282</v>
      </c>
      <c r="CM404" t="s">
        <v>282</v>
      </c>
      <c r="CN404" t="s">
        <v>282</v>
      </c>
      <c r="CO404">
        <v>227</v>
      </c>
      <c r="CP404">
        <v>11</v>
      </c>
      <c r="CQ404" t="s">
        <v>1069</v>
      </c>
      <c r="CR404" t="s">
        <v>3077</v>
      </c>
      <c r="CS404" t="s">
        <v>3511</v>
      </c>
      <c r="CT404">
        <v>1.5</v>
      </c>
      <c r="CU404" t="s">
        <v>3512</v>
      </c>
      <c r="CV404">
        <v>0.04</v>
      </c>
      <c r="CW404">
        <v>0.49</v>
      </c>
      <c r="CX404">
        <v>0.03</v>
      </c>
      <c r="CY404" t="s">
        <v>282</v>
      </c>
      <c r="CZ404" t="s">
        <v>282</v>
      </c>
      <c r="DA404" t="s">
        <v>282</v>
      </c>
      <c r="DB404" t="s">
        <v>282</v>
      </c>
      <c r="DC404" t="s">
        <v>282</v>
      </c>
      <c r="DD404" t="s">
        <v>282</v>
      </c>
      <c r="DE404" t="s">
        <v>282</v>
      </c>
      <c r="DF404" t="s">
        <v>282</v>
      </c>
      <c r="DG404" t="s">
        <v>282</v>
      </c>
      <c r="DH404" t="s">
        <v>282</v>
      </c>
      <c r="DJ404">
        <v>3</v>
      </c>
      <c r="DK404">
        <v>0.38000000000000006</v>
      </c>
      <c r="DL404">
        <v>0.82</v>
      </c>
      <c r="DM404">
        <v>2.5000000000000001E-2</v>
      </c>
      <c r="DN404" t="s">
        <v>282</v>
      </c>
      <c r="DO404" t="s">
        <v>282</v>
      </c>
      <c r="DP404" t="s">
        <v>282</v>
      </c>
      <c r="DR404" t="s">
        <v>282</v>
      </c>
      <c r="DS404" t="s">
        <v>282</v>
      </c>
      <c r="DT404" t="s">
        <v>282</v>
      </c>
      <c r="DU404" t="s">
        <v>282</v>
      </c>
      <c r="DV404" t="s">
        <v>282</v>
      </c>
      <c r="DW404" t="s">
        <v>282</v>
      </c>
      <c r="DX404" t="s">
        <v>282</v>
      </c>
    </row>
    <row r="405" spans="1:131" x14ac:dyDescent="0.25">
      <c r="A405" s="56" t="s">
        <v>3638</v>
      </c>
      <c r="B405" t="s">
        <v>282</v>
      </c>
      <c r="D405">
        <v>0</v>
      </c>
      <c r="E405">
        <v>0</v>
      </c>
      <c r="H405">
        <v>9600</v>
      </c>
      <c r="I405" t="s">
        <v>763</v>
      </c>
      <c r="J405" t="s">
        <v>3365</v>
      </c>
      <c r="K405" t="s">
        <v>2428</v>
      </c>
      <c r="L405">
        <v>87405574</v>
      </c>
      <c r="N405" t="s">
        <v>3513</v>
      </c>
      <c r="O405">
        <v>9600</v>
      </c>
      <c r="P405" t="s">
        <v>763</v>
      </c>
      <c r="Q405" t="s">
        <v>214</v>
      </c>
      <c r="T405">
        <v>10</v>
      </c>
      <c r="U405" s="62" t="str">
        <f>VLOOKUP(A405,'Rettelse til drænsystem'!$G$4:$H$424,2,FALSE)</f>
        <v>Kombination</v>
      </c>
      <c r="V405" t="s">
        <v>1058</v>
      </c>
      <c r="W405" t="s">
        <v>239</v>
      </c>
      <c r="X405">
        <v>60</v>
      </c>
      <c r="Y405" t="s">
        <v>1181</v>
      </c>
      <c r="Z405">
        <v>0.8</v>
      </c>
      <c r="AA405" t="s">
        <v>1207</v>
      </c>
      <c r="AB405">
        <v>0.2</v>
      </c>
      <c r="AC405">
        <v>7</v>
      </c>
      <c r="AD405" t="s">
        <v>241</v>
      </c>
      <c r="AE405">
        <v>0.34</v>
      </c>
      <c r="AF405" t="s">
        <v>282</v>
      </c>
      <c r="AG405">
        <v>3</v>
      </c>
      <c r="AH405" t="s">
        <v>253</v>
      </c>
      <c r="AI405">
        <v>0.33</v>
      </c>
      <c r="AJ405" t="s">
        <v>282</v>
      </c>
      <c r="AK405">
        <v>2</v>
      </c>
      <c r="AL405" t="s">
        <v>196</v>
      </c>
      <c r="AM405">
        <v>0.33</v>
      </c>
      <c r="AN405" t="s">
        <v>282</v>
      </c>
      <c r="AO405" t="s">
        <v>192</v>
      </c>
      <c r="AP405" t="s">
        <v>197</v>
      </c>
      <c r="AQ405" t="s">
        <v>198</v>
      </c>
      <c r="AR405" t="s">
        <v>282</v>
      </c>
      <c r="AS405">
        <v>603.10000000000014</v>
      </c>
      <c r="AT405">
        <v>717.09999999999945</v>
      </c>
      <c r="AU405" t="s">
        <v>282</v>
      </c>
      <c r="AV405">
        <v>44.993027207267957</v>
      </c>
      <c r="AW405">
        <v>10.682109476470773</v>
      </c>
      <c r="AX405">
        <v>49.49232992799476</v>
      </c>
      <c r="AY405">
        <v>11.75032042411785</v>
      </c>
      <c r="BA405">
        <v>285</v>
      </c>
      <c r="BB405">
        <v>26</v>
      </c>
      <c r="BC405" t="s">
        <v>1066</v>
      </c>
      <c r="BD405" t="s">
        <v>1090</v>
      </c>
      <c r="BE405" t="s">
        <v>3514</v>
      </c>
      <c r="BF405">
        <v>10</v>
      </c>
      <c r="BG405" t="s">
        <v>282</v>
      </c>
      <c r="BH405">
        <v>3.67</v>
      </c>
      <c r="BI405">
        <v>4.76</v>
      </c>
      <c r="BJ405">
        <v>0.02</v>
      </c>
      <c r="BK405" t="s">
        <v>282</v>
      </c>
      <c r="BL405" t="s">
        <v>282</v>
      </c>
      <c r="BM405" t="s">
        <v>282</v>
      </c>
      <c r="BN405" t="s">
        <v>282</v>
      </c>
      <c r="BO405" t="s">
        <v>282</v>
      </c>
      <c r="BP405" t="s">
        <v>282</v>
      </c>
      <c r="BQ405" t="s">
        <v>282</v>
      </c>
      <c r="BR405" t="s">
        <v>282</v>
      </c>
      <c r="BS405" t="s">
        <v>282</v>
      </c>
      <c r="BT405" t="s">
        <v>282</v>
      </c>
      <c r="BU405">
        <v>286</v>
      </c>
      <c r="BV405" t="s">
        <v>282</v>
      </c>
      <c r="BW405" t="s">
        <v>282</v>
      </c>
      <c r="BX405" t="s">
        <v>3077</v>
      </c>
      <c r="BY405" t="s">
        <v>282</v>
      </c>
      <c r="BZ405" t="s">
        <v>282</v>
      </c>
      <c r="CA405" t="s">
        <v>282</v>
      </c>
      <c r="CB405" t="s">
        <v>282</v>
      </c>
      <c r="CC405" t="s">
        <v>282</v>
      </c>
      <c r="CD405" t="s">
        <v>282</v>
      </c>
      <c r="CE405" t="s">
        <v>282</v>
      </c>
      <c r="CF405" t="s">
        <v>282</v>
      </c>
      <c r="CG405" t="s">
        <v>282</v>
      </c>
      <c r="CH405" t="s">
        <v>282</v>
      </c>
      <c r="CI405" t="s">
        <v>282</v>
      </c>
      <c r="CJ405" t="s">
        <v>282</v>
      </c>
      <c r="CK405" t="s">
        <v>282</v>
      </c>
      <c r="CL405" t="s">
        <v>282</v>
      </c>
      <c r="CM405" t="s">
        <v>282</v>
      </c>
      <c r="CN405" t="s">
        <v>282</v>
      </c>
      <c r="CO405">
        <v>287</v>
      </c>
      <c r="CP405" t="s">
        <v>282</v>
      </c>
      <c r="CQ405" t="s">
        <v>282</v>
      </c>
      <c r="CR405" t="s">
        <v>3077</v>
      </c>
      <c r="CS405" t="s">
        <v>282</v>
      </c>
      <c r="CT405" t="s">
        <v>282</v>
      </c>
      <c r="CU405" t="s">
        <v>282</v>
      </c>
      <c r="CV405">
        <v>4.29</v>
      </c>
      <c r="CW405">
        <v>4.88</v>
      </c>
      <c r="CX405" t="s">
        <v>3078</v>
      </c>
      <c r="CY405" t="s">
        <v>282</v>
      </c>
      <c r="CZ405" t="s">
        <v>282</v>
      </c>
      <c r="DA405" t="s">
        <v>282</v>
      </c>
      <c r="DB405" t="s">
        <v>282</v>
      </c>
      <c r="DC405" t="s">
        <v>282</v>
      </c>
      <c r="DD405" t="s">
        <v>282</v>
      </c>
      <c r="DE405" t="s">
        <v>282</v>
      </c>
      <c r="DF405" t="s">
        <v>282</v>
      </c>
      <c r="DG405" t="s">
        <v>282</v>
      </c>
      <c r="DH405" t="s">
        <v>282</v>
      </c>
      <c r="DJ405">
        <v>3</v>
      </c>
      <c r="DK405">
        <v>3.98</v>
      </c>
      <c r="DL405">
        <v>4.82</v>
      </c>
      <c r="DM405">
        <v>0.02</v>
      </c>
      <c r="DN405" t="s">
        <v>282</v>
      </c>
      <c r="DO405" t="s">
        <v>282</v>
      </c>
      <c r="DP405" t="s">
        <v>282</v>
      </c>
      <c r="DR405" t="s">
        <v>282</v>
      </c>
      <c r="DS405" t="s">
        <v>282</v>
      </c>
      <c r="DT405" t="s">
        <v>282</v>
      </c>
      <c r="DU405" t="s">
        <v>282</v>
      </c>
      <c r="DV405" t="s">
        <v>282</v>
      </c>
      <c r="DW405" t="s">
        <v>282</v>
      </c>
      <c r="DX405" t="s">
        <v>282</v>
      </c>
    </row>
    <row r="406" spans="1:131" x14ac:dyDescent="0.25">
      <c r="A406" s="56" t="s">
        <v>3639</v>
      </c>
      <c r="B406" t="s">
        <v>282</v>
      </c>
      <c r="D406">
        <v>0</v>
      </c>
      <c r="E406">
        <v>0</v>
      </c>
      <c r="H406">
        <v>9600</v>
      </c>
      <c r="I406" t="s">
        <v>763</v>
      </c>
      <c r="J406" t="s">
        <v>3365</v>
      </c>
      <c r="K406" t="s">
        <v>2428</v>
      </c>
      <c r="L406">
        <v>87405574</v>
      </c>
      <c r="N406" t="s">
        <v>832</v>
      </c>
      <c r="O406">
        <v>9600</v>
      </c>
      <c r="P406" t="s">
        <v>763</v>
      </c>
      <c r="Q406" t="s">
        <v>214</v>
      </c>
      <c r="T406">
        <v>113</v>
      </c>
      <c r="U406" s="62" t="str">
        <f>VLOOKUP(A406,'Rettelse til drænsystem'!$G$4:$H$424,2,FALSE)</f>
        <v>Kombination</v>
      </c>
      <c r="V406" t="s">
        <v>1058</v>
      </c>
      <c r="W406" t="s">
        <v>239</v>
      </c>
      <c r="X406">
        <v>30</v>
      </c>
      <c r="Y406" t="s">
        <v>1181</v>
      </c>
      <c r="Z406">
        <v>0.7</v>
      </c>
      <c r="AA406" t="s">
        <v>1207</v>
      </c>
      <c r="AB406">
        <v>0.3</v>
      </c>
      <c r="AC406">
        <v>2</v>
      </c>
      <c r="AD406" t="s">
        <v>196</v>
      </c>
      <c r="AE406">
        <v>0.6</v>
      </c>
      <c r="AF406" t="s">
        <v>282</v>
      </c>
      <c r="AG406">
        <v>3</v>
      </c>
      <c r="AH406" t="s">
        <v>253</v>
      </c>
      <c r="AI406">
        <v>0.2</v>
      </c>
      <c r="AJ406" t="s">
        <v>282</v>
      </c>
      <c r="AK406">
        <v>7</v>
      </c>
      <c r="AL406" t="s">
        <v>241</v>
      </c>
      <c r="AM406">
        <v>0.2</v>
      </c>
      <c r="AN406" t="s">
        <v>3515</v>
      </c>
      <c r="AO406" t="s">
        <v>192</v>
      </c>
      <c r="AP406" t="s">
        <v>197</v>
      </c>
      <c r="AQ406" t="s">
        <v>198</v>
      </c>
      <c r="AR406" t="s">
        <v>282</v>
      </c>
      <c r="AS406">
        <v>603.10000000000014</v>
      </c>
      <c r="AT406">
        <v>717.09999999999945</v>
      </c>
      <c r="AU406" t="s">
        <v>282</v>
      </c>
      <c r="AV406">
        <v>58.257121187207289</v>
      </c>
      <c r="AW406">
        <v>13.685195801251325</v>
      </c>
      <c r="AX406">
        <v>64.08283330592802</v>
      </c>
      <c r="AY406">
        <v>15.053715381376458</v>
      </c>
      <c r="BA406">
        <v>288</v>
      </c>
      <c r="BB406">
        <v>26</v>
      </c>
      <c r="BC406" t="s">
        <v>1066</v>
      </c>
      <c r="BD406" t="s">
        <v>1090</v>
      </c>
      <c r="BE406" t="s">
        <v>3514</v>
      </c>
      <c r="BF406">
        <v>5</v>
      </c>
      <c r="BG406" t="s">
        <v>282</v>
      </c>
      <c r="BH406">
        <v>6.48</v>
      </c>
      <c r="BI406">
        <v>8.3000000000000007</v>
      </c>
      <c r="BJ406">
        <v>0.03</v>
      </c>
      <c r="BK406" t="s">
        <v>282</v>
      </c>
      <c r="BL406" t="s">
        <v>282</v>
      </c>
      <c r="BM406" t="s">
        <v>282</v>
      </c>
      <c r="BN406" t="s">
        <v>282</v>
      </c>
      <c r="BO406" t="s">
        <v>282</v>
      </c>
      <c r="BP406" t="s">
        <v>282</v>
      </c>
      <c r="BQ406" t="s">
        <v>282</v>
      </c>
      <c r="BR406" t="s">
        <v>282</v>
      </c>
      <c r="BS406" t="s">
        <v>282</v>
      </c>
      <c r="BT406" t="s">
        <v>282</v>
      </c>
      <c r="BU406">
        <v>289</v>
      </c>
      <c r="BV406" t="s">
        <v>282</v>
      </c>
      <c r="BW406" t="s">
        <v>282</v>
      </c>
      <c r="BX406" t="s">
        <v>3077</v>
      </c>
      <c r="BY406" t="s">
        <v>282</v>
      </c>
      <c r="BZ406" t="s">
        <v>282</v>
      </c>
      <c r="CA406" t="s">
        <v>282</v>
      </c>
      <c r="CB406" t="s">
        <v>282</v>
      </c>
      <c r="CC406" t="s">
        <v>282</v>
      </c>
      <c r="CD406" t="s">
        <v>282</v>
      </c>
      <c r="CE406" t="s">
        <v>282</v>
      </c>
      <c r="CF406" t="s">
        <v>282</v>
      </c>
      <c r="CG406" t="s">
        <v>282</v>
      </c>
      <c r="CH406" t="s">
        <v>282</v>
      </c>
      <c r="CI406" t="s">
        <v>282</v>
      </c>
      <c r="CJ406" t="s">
        <v>282</v>
      </c>
      <c r="CK406" t="s">
        <v>282</v>
      </c>
      <c r="CL406" t="s">
        <v>282</v>
      </c>
      <c r="CM406" t="s">
        <v>282</v>
      </c>
      <c r="CN406" t="s">
        <v>282</v>
      </c>
      <c r="CO406">
        <v>290</v>
      </c>
      <c r="CP406" t="s">
        <v>282</v>
      </c>
      <c r="CQ406" t="s">
        <v>282</v>
      </c>
      <c r="CR406" t="s">
        <v>3077</v>
      </c>
      <c r="CS406" t="s">
        <v>282</v>
      </c>
      <c r="CT406" t="s">
        <v>282</v>
      </c>
      <c r="CU406" t="s">
        <v>282</v>
      </c>
      <c r="CV406">
        <v>6.61</v>
      </c>
      <c r="CW406">
        <v>7.38</v>
      </c>
      <c r="CX406">
        <v>0.04</v>
      </c>
      <c r="CY406" t="s">
        <v>282</v>
      </c>
      <c r="CZ406" t="s">
        <v>282</v>
      </c>
      <c r="DA406" t="s">
        <v>282</v>
      </c>
      <c r="DB406" t="s">
        <v>282</v>
      </c>
      <c r="DC406" t="s">
        <v>282</v>
      </c>
      <c r="DD406" t="s">
        <v>282</v>
      </c>
      <c r="DE406" t="s">
        <v>282</v>
      </c>
      <c r="DF406" t="s">
        <v>282</v>
      </c>
      <c r="DG406" t="s">
        <v>282</v>
      </c>
      <c r="DH406" t="s">
        <v>282</v>
      </c>
      <c r="DJ406">
        <v>3</v>
      </c>
      <c r="DK406">
        <v>6.5449999999999999</v>
      </c>
      <c r="DL406">
        <v>7.84</v>
      </c>
      <c r="DM406">
        <v>3.5000000000000003E-2</v>
      </c>
      <c r="DN406" t="s">
        <v>282</v>
      </c>
      <c r="DO406" t="s">
        <v>282</v>
      </c>
      <c r="DP406" t="s">
        <v>282</v>
      </c>
      <c r="DR406" t="s">
        <v>282</v>
      </c>
      <c r="DS406" t="s">
        <v>282</v>
      </c>
      <c r="DT406" t="s">
        <v>282</v>
      </c>
      <c r="DU406" t="s">
        <v>282</v>
      </c>
      <c r="DV406" t="s">
        <v>282</v>
      </c>
      <c r="DW406" t="s">
        <v>282</v>
      </c>
      <c r="DX406" t="s">
        <v>282</v>
      </c>
    </row>
    <row r="407" spans="1:131" x14ac:dyDescent="0.25">
      <c r="A407" s="56" t="s">
        <v>3640</v>
      </c>
      <c r="B407" t="s">
        <v>282</v>
      </c>
      <c r="D407">
        <v>0</v>
      </c>
      <c r="E407">
        <v>0</v>
      </c>
      <c r="H407">
        <v>4700</v>
      </c>
      <c r="I407" t="s">
        <v>286</v>
      </c>
      <c r="J407" t="s">
        <v>3365</v>
      </c>
      <c r="K407" t="s">
        <v>2428</v>
      </c>
      <c r="L407">
        <v>87405574</v>
      </c>
      <c r="N407" t="s">
        <v>3517</v>
      </c>
      <c r="O407">
        <v>4700</v>
      </c>
      <c r="P407" t="s">
        <v>286</v>
      </c>
      <c r="Q407" t="s">
        <v>191</v>
      </c>
      <c r="T407">
        <v>25</v>
      </c>
      <c r="U407" s="62" t="str">
        <f>VLOOKUP(A407,'Rettelse til drænsystem'!$G$4:$H$424,2,FALSE)</f>
        <v>Systematisk drænet</v>
      </c>
      <c r="V407" t="s">
        <v>1165</v>
      </c>
      <c r="W407" t="s">
        <v>239</v>
      </c>
      <c r="X407">
        <v>25</v>
      </c>
      <c r="Y407" t="s">
        <v>1088</v>
      </c>
      <c r="Z407">
        <v>1</v>
      </c>
      <c r="AA407" t="s">
        <v>282</v>
      </c>
      <c r="AB407" t="s">
        <v>282</v>
      </c>
      <c r="AC407">
        <v>2</v>
      </c>
      <c r="AD407" t="s">
        <v>196</v>
      </c>
      <c r="AE407">
        <v>1</v>
      </c>
      <c r="AF407" t="s">
        <v>282</v>
      </c>
      <c r="AG407" t="s">
        <v>282</v>
      </c>
      <c r="AH407" t="s">
        <v>282</v>
      </c>
      <c r="AI407" t="s">
        <v>282</v>
      </c>
      <c r="AJ407" t="s">
        <v>282</v>
      </c>
      <c r="AK407" t="s">
        <v>282</v>
      </c>
      <c r="AL407" t="s">
        <v>282</v>
      </c>
      <c r="AM407" t="s">
        <v>282</v>
      </c>
      <c r="AN407" t="s">
        <v>282</v>
      </c>
      <c r="AO407" t="s">
        <v>192</v>
      </c>
      <c r="AP407" t="s">
        <v>197</v>
      </c>
      <c r="AQ407" t="s">
        <v>198</v>
      </c>
      <c r="AR407" t="s">
        <v>282</v>
      </c>
      <c r="AS407">
        <v>489.90000000000009</v>
      </c>
      <c r="AT407">
        <v>447.00000000000028</v>
      </c>
      <c r="AU407" t="s">
        <v>282</v>
      </c>
      <c r="AV407">
        <v>45.23419628501599</v>
      </c>
      <c r="AW407">
        <v>16.130873791104769</v>
      </c>
      <c r="AX407">
        <v>49.75761591351759</v>
      </c>
      <c r="AY407">
        <v>17.743961170215247</v>
      </c>
      <c r="BA407">
        <v>291</v>
      </c>
      <c r="BB407">
        <v>26</v>
      </c>
      <c r="BC407" t="s">
        <v>1066</v>
      </c>
      <c r="BD407" t="s">
        <v>1090</v>
      </c>
      <c r="BE407" t="s">
        <v>3516</v>
      </c>
      <c r="BF407">
        <v>1</v>
      </c>
      <c r="BG407" t="s">
        <v>1944</v>
      </c>
      <c r="BH407">
        <v>1.1499999999999999</v>
      </c>
      <c r="BI407">
        <v>1.96</v>
      </c>
      <c r="BJ407" t="s">
        <v>3078</v>
      </c>
      <c r="BK407" t="s">
        <v>282</v>
      </c>
      <c r="BL407" t="s">
        <v>282</v>
      </c>
      <c r="BM407" t="s">
        <v>282</v>
      </c>
      <c r="BN407" t="s">
        <v>282</v>
      </c>
      <c r="BO407" t="s">
        <v>282</v>
      </c>
      <c r="BP407" t="s">
        <v>282</v>
      </c>
      <c r="BQ407" t="s">
        <v>282</v>
      </c>
      <c r="BR407" t="s">
        <v>282</v>
      </c>
      <c r="BS407" t="s">
        <v>282</v>
      </c>
      <c r="BT407" t="s">
        <v>282</v>
      </c>
      <c r="BU407">
        <v>292</v>
      </c>
      <c r="BV407">
        <v>7</v>
      </c>
      <c r="BW407" t="s">
        <v>1068</v>
      </c>
      <c r="BX407" t="s">
        <v>3077</v>
      </c>
      <c r="BY407" t="s">
        <v>3516</v>
      </c>
      <c r="BZ407">
        <v>2</v>
      </c>
      <c r="CA407" t="s">
        <v>282</v>
      </c>
      <c r="CB407">
        <v>12.29</v>
      </c>
      <c r="CC407">
        <v>14.21</v>
      </c>
      <c r="CD407">
        <v>0.02</v>
      </c>
      <c r="CE407" t="s">
        <v>282</v>
      </c>
      <c r="CF407" t="s">
        <v>282</v>
      </c>
      <c r="CG407" t="s">
        <v>282</v>
      </c>
      <c r="CH407" t="s">
        <v>282</v>
      </c>
      <c r="CI407" t="s">
        <v>282</v>
      </c>
      <c r="CJ407" t="s">
        <v>282</v>
      </c>
      <c r="CK407" t="s">
        <v>282</v>
      </c>
      <c r="CL407" t="s">
        <v>282</v>
      </c>
      <c r="CM407" t="s">
        <v>282</v>
      </c>
      <c r="CN407" t="s">
        <v>282</v>
      </c>
      <c r="CO407">
        <v>293</v>
      </c>
      <c r="CP407" t="s">
        <v>282</v>
      </c>
      <c r="CQ407" t="s">
        <v>282</v>
      </c>
      <c r="CR407" t="s">
        <v>3077</v>
      </c>
      <c r="CS407" t="s">
        <v>282</v>
      </c>
      <c r="CT407" t="s">
        <v>282</v>
      </c>
      <c r="CU407" t="s">
        <v>282</v>
      </c>
      <c r="CV407" t="s">
        <v>282</v>
      </c>
      <c r="CW407" t="s">
        <v>282</v>
      </c>
      <c r="CX407" t="s">
        <v>282</v>
      </c>
      <c r="CY407" t="s">
        <v>282</v>
      </c>
      <c r="CZ407" t="s">
        <v>282</v>
      </c>
      <c r="DA407" t="s">
        <v>282</v>
      </c>
      <c r="DB407" t="s">
        <v>282</v>
      </c>
      <c r="DC407" t="s">
        <v>282</v>
      </c>
      <c r="DD407" t="s">
        <v>282</v>
      </c>
      <c r="DE407" t="s">
        <v>282</v>
      </c>
      <c r="DF407" t="s">
        <v>282</v>
      </c>
      <c r="DG407" t="s">
        <v>282</v>
      </c>
      <c r="DH407" t="s">
        <v>282</v>
      </c>
      <c r="DJ407">
        <v>3</v>
      </c>
      <c r="DK407">
        <v>6.72</v>
      </c>
      <c r="DL407">
        <v>8.0850000000000009</v>
      </c>
      <c r="DM407">
        <v>0.02</v>
      </c>
      <c r="DN407" t="s">
        <v>282</v>
      </c>
      <c r="DO407" t="s">
        <v>282</v>
      </c>
      <c r="DP407" t="s">
        <v>282</v>
      </c>
      <c r="DR407" t="s">
        <v>282</v>
      </c>
      <c r="DS407" t="s">
        <v>282</v>
      </c>
      <c r="DT407" t="s">
        <v>282</v>
      </c>
      <c r="DU407" t="s">
        <v>282</v>
      </c>
      <c r="DV407" t="s">
        <v>282</v>
      </c>
      <c r="DW407" t="s">
        <v>282</v>
      </c>
      <c r="DX407" t="s">
        <v>282</v>
      </c>
    </row>
    <row r="408" spans="1:131" x14ac:dyDescent="0.25">
      <c r="A408" s="56" t="s">
        <v>3641</v>
      </c>
      <c r="B408" t="s">
        <v>282</v>
      </c>
      <c r="D408">
        <v>0</v>
      </c>
      <c r="E408">
        <v>0</v>
      </c>
      <c r="H408">
        <v>4700</v>
      </c>
      <c r="I408" t="s">
        <v>286</v>
      </c>
      <c r="J408" t="s">
        <v>3365</v>
      </c>
      <c r="K408" t="s">
        <v>2428</v>
      </c>
      <c r="L408">
        <v>87405574</v>
      </c>
      <c r="N408" t="s">
        <v>3518</v>
      </c>
      <c r="O408">
        <v>4700</v>
      </c>
      <c r="P408" t="s">
        <v>286</v>
      </c>
      <c r="Q408" t="s">
        <v>191</v>
      </c>
      <c r="T408">
        <v>20</v>
      </c>
      <c r="U408" s="62" t="str">
        <f>VLOOKUP(A408,'Rettelse til drænsystem'!$G$4:$H$424,2,FALSE)</f>
        <v>Systematisk drænet</v>
      </c>
      <c r="V408" t="s">
        <v>1165</v>
      </c>
      <c r="W408" t="s">
        <v>239</v>
      </c>
      <c r="X408">
        <v>35</v>
      </c>
      <c r="Y408" t="s">
        <v>1106</v>
      </c>
      <c r="Z408">
        <v>1</v>
      </c>
      <c r="AA408" t="s">
        <v>282</v>
      </c>
      <c r="AB408" t="s">
        <v>282</v>
      </c>
      <c r="AC408">
        <v>11</v>
      </c>
      <c r="AD408" t="s">
        <v>387</v>
      </c>
      <c r="AE408">
        <v>0.6</v>
      </c>
      <c r="AF408" t="s">
        <v>282</v>
      </c>
      <c r="AG408">
        <v>3</v>
      </c>
      <c r="AH408" t="s">
        <v>253</v>
      </c>
      <c r="AI408">
        <v>0.4</v>
      </c>
      <c r="AJ408" t="s">
        <v>282</v>
      </c>
      <c r="AK408" t="s">
        <v>282</v>
      </c>
      <c r="AL408" t="s">
        <v>282</v>
      </c>
      <c r="AM408" t="s">
        <v>282</v>
      </c>
      <c r="AN408" t="s">
        <v>282</v>
      </c>
      <c r="AO408" t="s">
        <v>192</v>
      </c>
      <c r="AP408" t="s">
        <v>197</v>
      </c>
      <c r="AQ408" t="s">
        <v>198</v>
      </c>
      <c r="AR408" t="s">
        <v>282</v>
      </c>
      <c r="AS408">
        <v>489.90000000000009</v>
      </c>
      <c r="AT408">
        <v>447.00000000000028</v>
      </c>
      <c r="AU408" t="s">
        <v>282</v>
      </c>
      <c r="AV408">
        <v>23.976462187722372</v>
      </c>
      <c r="AW408">
        <v>8.9459246669188843</v>
      </c>
      <c r="AX408">
        <v>26.37410840649461</v>
      </c>
      <c r="AY408">
        <v>9.8405171336107742</v>
      </c>
      <c r="BA408">
        <v>294</v>
      </c>
      <c r="BB408">
        <v>26</v>
      </c>
      <c r="BC408" t="s">
        <v>1066</v>
      </c>
      <c r="BD408" t="s">
        <v>1090</v>
      </c>
      <c r="BE408" t="s">
        <v>3516</v>
      </c>
      <c r="BF408">
        <v>1</v>
      </c>
      <c r="BG408" t="s">
        <v>3519</v>
      </c>
      <c r="BH408">
        <v>2.59</v>
      </c>
      <c r="BI408">
        <v>4.45</v>
      </c>
      <c r="BJ408">
        <v>0.01</v>
      </c>
      <c r="BK408" t="s">
        <v>282</v>
      </c>
      <c r="BL408" t="s">
        <v>282</v>
      </c>
      <c r="BM408" t="s">
        <v>282</v>
      </c>
      <c r="BN408" t="s">
        <v>282</v>
      </c>
      <c r="BO408" t="s">
        <v>282</v>
      </c>
      <c r="BP408" t="s">
        <v>282</v>
      </c>
      <c r="BQ408" t="s">
        <v>282</v>
      </c>
      <c r="BR408" t="s">
        <v>282</v>
      </c>
      <c r="BS408" t="s">
        <v>282</v>
      </c>
      <c r="BT408" t="s">
        <v>282</v>
      </c>
      <c r="BU408">
        <v>295</v>
      </c>
      <c r="BV408">
        <v>7</v>
      </c>
      <c r="BW408" t="s">
        <v>1068</v>
      </c>
      <c r="BX408" t="s">
        <v>3077</v>
      </c>
      <c r="BY408" t="s">
        <v>3516</v>
      </c>
      <c r="BZ408">
        <v>3</v>
      </c>
      <c r="CA408" t="s">
        <v>282</v>
      </c>
      <c r="CB408">
        <v>13.21</v>
      </c>
      <c r="CC408">
        <v>15.34</v>
      </c>
      <c r="CD408" t="s">
        <v>3078</v>
      </c>
      <c r="CE408" t="s">
        <v>282</v>
      </c>
      <c r="CF408" t="s">
        <v>282</v>
      </c>
      <c r="CG408" t="s">
        <v>282</v>
      </c>
      <c r="CH408" t="s">
        <v>282</v>
      </c>
      <c r="CI408" t="s">
        <v>282</v>
      </c>
      <c r="CJ408" t="s">
        <v>282</v>
      </c>
      <c r="CK408" t="s">
        <v>282</v>
      </c>
      <c r="CL408" t="s">
        <v>282</v>
      </c>
      <c r="CM408" t="s">
        <v>282</v>
      </c>
      <c r="CN408" t="s">
        <v>282</v>
      </c>
      <c r="CO408">
        <v>296</v>
      </c>
      <c r="CP408" t="s">
        <v>282</v>
      </c>
      <c r="CQ408" t="s">
        <v>282</v>
      </c>
      <c r="CR408" t="s">
        <v>3077</v>
      </c>
      <c r="CS408" t="s">
        <v>282</v>
      </c>
      <c r="CT408" t="s">
        <v>282</v>
      </c>
      <c r="CU408" t="s">
        <v>282</v>
      </c>
      <c r="CV408" t="s">
        <v>282</v>
      </c>
      <c r="CW408" t="s">
        <v>282</v>
      </c>
      <c r="CX408" t="s">
        <v>282</v>
      </c>
      <c r="CY408" t="s">
        <v>282</v>
      </c>
      <c r="CZ408" t="s">
        <v>282</v>
      </c>
      <c r="DA408" t="s">
        <v>282</v>
      </c>
      <c r="DB408" t="s">
        <v>282</v>
      </c>
      <c r="DC408" t="s">
        <v>282</v>
      </c>
      <c r="DD408" t="s">
        <v>282</v>
      </c>
      <c r="DE408" t="s">
        <v>282</v>
      </c>
      <c r="DF408" t="s">
        <v>282</v>
      </c>
      <c r="DG408" t="s">
        <v>282</v>
      </c>
      <c r="DH408" t="s">
        <v>282</v>
      </c>
      <c r="DJ408">
        <v>3</v>
      </c>
      <c r="DK408">
        <v>7.9</v>
      </c>
      <c r="DL408">
        <v>9.8949999999999996</v>
      </c>
      <c r="DM408">
        <v>0.01</v>
      </c>
      <c r="DN408" t="s">
        <v>282</v>
      </c>
      <c r="DO408" t="s">
        <v>282</v>
      </c>
      <c r="DP408" t="s">
        <v>282</v>
      </c>
      <c r="DR408" t="s">
        <v>282</v>
      </c>
      <c r="DS408" t="s">
        <v>282</v>
      </c>
      <c r="DT408" t="s">
        <v>282</v>
      </c>
      <c r="DU408" t="s">
        <v>282</v>
      </c>
      <c r="DV408" t="s">
        <v>282</v>
      </c>
      <c r="DW408" t="s">
        <v>282</v>
      </c>
      <c r="DX408" t="s">
        <v>282</v>
      </c>
    </row>
    <row r="409" spans="1:131" x14ac:dyDescent="0.25">
      <c r="A409" s="56" t="s">
        <v>3642</v>
      </c>
      <c r="B409" t="s">
        <v>282</v>
      </c>
      <c r="D409">
        <v>0</v>
      </c>
      <c r="E409">
        <v>0</v>
      </c>
      <c r="H409">
        <v>4733</v>
      </c>
      <c r="I409" t="s">
        <v>3520</v>
      </c>
      <c r="J409" t="s">
        <v>3365</v>
      </c>
      <c r="K409" t="s">
        <v>2428</v>
      </c>
      <c r="L409">
        <v>87405574</v>
      </c>
      <c r="N409" t="s">
        <v>3521</v>
      </c>
      <c r="O409">
        <v>4733</v>
      </c>
      <c r="P409" t="s">
        <v>3520</v>
      </c>
      <c r="Q409" t="s">
        <v>191</v>
      </c>
      <c r="T409">
        <v>25</v>
      </c>
      <c r="U409" s="62" t="str">
        <f>VLOOKUP(A409,'Rettelse til drænsystem'!$G$4:$H$424,2,FALSE)</f>
        <v>Systematisk drænet</v>
      </c>
      <c r="V409" t="s">
        <v>1058</v>
      </c>
      <c r="W409" t="s">
        <v>239</v>
      </c>
      <c r="X409">
        <v>60</v>
      </c>
      <c r="Y409" t="s">
        <v>1106</v>
      </c>
      <c r="Z409">
        <v>0.7</v>
      </c>
      <c r="AA409" t="s">
        <v>1095</v>
      </c>
      <c r="AB409">
        <v>0.3</v>
      </c>
      <c r="AC409">
        <v>8</v>
      </c>
      <c r="AD409" t="s">
        <v>242</v>
      </c>
      <c r="AE409">
        <v>0.6</v>
      </c>
      <c r="AF409" t="s">
        <v>282</v>
      </c>
      <c r="AG409">
        <v>15</v>
      </c>
      <c r="AH409" t="s">
        <v>232</v>
      </c>
      <c r="AI409">
        <v>0.3</v>
      </c>
      <c r="AJ409" t="s">
        <v>282</v>
      </c>
      <c r="AK409">
        <v>18</v>
      </c>
      <c r="AL409" t="s">
        <v>324</v>
      </c>
      <c r="AM409">
        <v>0.1</v>
      </c>
      <c r="AN409" t="s">
        <v>282</v>
      </c>
      <c r="AO409" t="s">
        <v>197</v>
      </c>
      <c r="AP409" t="s">
        <v>197</v>
      </c>
      <c r="AQ409" t="s">
        <v>198</v>
      </c>
      <c r="AR409" t="s">
        <v>282</v>
      </c>
      <c r="AS409">
        <v>473.5</v>
      </c>
      <c r="AT409">
        <v>492.70000000000016</v>
      </c>
      <c r="AU409" t="s">
        <v>282</v>
      </c>
      <c r="AV409">
        <v>24.994625952482956</v>
      </c>
      <c r="AW409">
        <v>9.2100097784741806</v>
      </c>
      <c r="AX409">
        <v>27.494088547731252</v>
      </c>
      <c r="AY409">
        <v>10.131010756321599</v>
      </c>
      <c r="BA409">
        <v>299</v>
      </c>
      <c r="BB409">
        <v>26</v>
      </c>
      <c r="BC409" t="s">
        <v>1066</v>
      </c>
      <c r="BD409" t="s">
        <v>1090</v>
      </c>
      <c r="BE409" t="s">
        <v>3522</v>
      </c>
      <c r="BF409">
        <v>25</v>
      </c>
      <c r="BG409" t="s">
        <v>282</v>
      </c>
      <c r="BH409">
        <v>3.16</v>
      </c>
      <c r="BI409">
        <v>6.2</v>
      </c>
      <c r="BJ409">
        <v>0.03</v>
      </c>
      <c r="BK409" t="s">
        <v>282</v>
      </c>
      <c r="BL409" t="s">
        <v>282</v>
      </c>
      <c r="BM409" t="s">
        <v>282</v>
      </c>
      <c r="BN409" t="s">
        <v>282</v>
      </c>
      <c r="BO409" t="s">
        <v>282</v>
      </c>
      <c r="BP409" t="s">
        <v>282</v>
      </c>
      <c r="BQ409" t="s">
        <v>282</v>
      </c>
      <c r="BR409" t="s">
        <v>282</v>
      </c>
      <c r="BS409" t="s">
        <v>282</v>
      </c>
      <c r="BT409" t="s">
        <v>282</v>
      </c>
      <c r="BU409">
        <v>298</v>
      </c>
      <c r="BV409">
        <v>7</v>
      </c>
      <c r="BW409" t="s">
        <v>1068</v>
      </c>
      <c r="BX409" t="s">
        <v>3077</v>
      </c>
      <c r="BY409" t="s">
        <v>3522</v>
      </c>
      <c r="BZ409">
        <v>20</v>
      </c>
      <c r="CA409" t="s">
        <v>282</v>
      </c>
      <c r="CB409">
        <v>4.47</v>
      </c>
      <c r="CC409">
        <v>5.99</v>
      </c>
      <c r="CD409">
        <v>0.02</v>
      </c>
      <c r="CE409" t="s">
        <v>282</v>
      </c>
      <c r="CF409" t="s">
        <v>282</v>
      </c>
      <c r="CG409" t="s">
        <v>282</v>
      </c>
      <c r="CH409" t="s">
        <v>282</v>
      </c>
      <c r="CI409" t="s">
        <v>282</v>
      </c>
      <c r="CJ409" t="s">
        <v>282</v>
      </c>
      <c r="CK409" t="s">
        <v>282</v>
      </c>
      <c r="CL409" t="s">
        <v>282</v>
      </c>
      <c r="CM409" t="s">
        <v>282</v>
      </c>
      <c r="CN409" t="s">
        <v>282</v>
      </c>
      <c r="CO409">
        <v>297</v>
      </c>
      <c r="CP409" t="s">
        <v>282</v>
      </c>
      <c r="CQ409" t="s">
        <v>282</v>
      </c>
      <c r="CR409" t="s">
        <v>3077</v>
      </c>
      <c r="CS409" t="s">
        <v>282</v>
      </c>
      <c r="CT409" t="s">
        <v>282</v>
      </c>
      <c r="CU409" t="s">
        <v>282</v>
      </c>
      <c r="CV409">
        <v>3.89</v>
      </c>
      <c r="CW409">
        <v>4.96</v>
      </c>
      <c r="CX409">
        <v>0.01</v>
      </c>
      <c r="CY409" t="s">
        <v>282</v>
      </c>
      <c r="CZ409" t="s">
        <v>282</v>
      </c>
      <c r="DA409" t="s">
        <v>282</v>
      </c>
      <c r="DB409" t="s">
        <v>282</v>
      </c>
      <c r="DC409" t="s">
        <v>282</v>
      </c>
      <c r="DD409" t="s">
        <v>282</v>
      </c>
      <c r="DE409" t="s">
        <v>282</v>
      </c>
      <c r="DF409" t="s">
        <v>282</v>
      </c>
      <c r="DG409" t="s">
        <v>282</v>
      </c>
      <c r="DH409" t="s">
        <v>282</v>
      </c>
      <c r="DJ409">
        <v>3</v>
      </c>
      <c r="DK409">
        <v>3.84</v>
      </c>
      <c r="DL409">
        <v>5.7166666666666677</v>
      </c>
      <c r="DM409">
        <v>0.02</v>
      </c>
      <c r="DN409" t="s">
        <v>282</v>
      </c>
      <c r="DO409" t="s">
        <v>282</v>
      </c>
      <c r="DP409" t="s">
        <v>282</v>
      </c>
      <c r="DR409" t="s">
        <v>282</v>
      </c>
      <c r="DS409" t="s">
        <v>282</v>
      </c>
      <c r="DT409" t="s">
        <v>282</v>
      </c>
      <c r="DU409" t="s">
        <v>282</v>
      </c>
      <c r="DV409" t="s">
        <v>282</v>
      </c>
      <c r="DW409" t="s">
        <v>282</v>
      </c>
      <c r="DX409" t="s">
        <v>282</v>
      </c>
    </row>
    <row r="410" spans="1:131" x14ac:dyDescent="0.25">
      <c r="A410" s="56" t="s">
        <v>3643</v>
      </c>
      <c r="B410" t="s">
        <v>282</v>
      </c>
      <c r="D410">
        <v>0</v>
      </c>
      <c r="E410">
        <v>0</v>
      </c>
      <c r="H410">
        <v>4733</v>
      </c>
      <c r="I410" t="s">
        <v>3520</v>
      </c>
      <c r="J410" t="s">
        <v>3365</v>
      </c>
      <c r="K410" t="s">
        <v>2428</v>
      </c>
      <c r="L410">
        <v>87405574</v>
      </c>
      <c r="N410" t="s">
        <v>3523</v>
      </c>
      <c r="O410">
        <v>4733</v>
      </c>
      <c r="P410" t="s">
        <v>3520</v>
      </c>
      <c r="Q410" t="s">
        <v>214</v>
      </c>
      <c r="T410">
        <v>15</v>
      </c>
      <c r="U410" s="62" t="str">
        <f>VLOOKUP(A410,'Rettelse til drænsystem'!$G$4:$H$424,2,FALSE)</f>
        <v>Kombination</v>
      </c>
      <c r="V410" t="s">
        <v>1058</v>
      </c>
      <c r="W410" t="s">
        <v>239</v>
      </c>
      <c r="X410">
        <v>30</v>
      </c>
      <c r="Y410" t="s">
        <v>1106</v>
      </c>
      <c r="Z410">
        <v>0.8</v>
      </c>
      <c r="AA410" t="s">
        <v>1095</v>
      </c>
      <c r="AB410">
        <v>0.2</v>
      </c>
      <c r="AC410">
        <v>8</v>
      </c>
      <c r="AD410" t="s">
        <v>242</v>
      </c>
      <c r="AE410">
        <v>0.95</v>
      </c>
      <c r="AF410" t="s">
        <v>282</v>
      </c>
      <c r="AG410">
        <v>18</v>
      </c>
      <c r="AH410" t="s">
        <v>324</v>
      </c>
      <c r="AI410" t="s">
        <v>282</v>
      </c>
      <c r="AJ410" t="s">
        <v>282</v>
      </c>
      <c r="AK410" t="s">
        <v>282</v>
      </c>
      <c r="AL410" t="s">
        <v>282</v>
      </c>
      <c r="AM410" t="s">
        <v>282</v>
      </c>
      <c r="AN410" t="s">
        <v>282</v>
      </c>
      <c r="AO410" t="s">
        <v>197</v>
      </c>
      <c r="AP410" t="s">
        <v>197</v>
      </c>
      <c r="AQ410" t="s">
        <v>198</v>
      </c>
      <c r="AR410" t="s">
        <v>282</v>
      </c>
      <c r="AS410">
        <v>473.5</v>
      </c>
      <c r="AT410">
        <v>492.70000000000016</v>
      </c>
      <c r="AU410" t="s">
        <v>282</v>
      </c>
      <c r="AV410">
        <v>28.760157071389251</v>
      </c>
      <c r="AW410">
        <v>10.651446176564114</v>
      </c>
      <c r="AX410">
        <v>31.636172778528181</v>
      </c>
      <c r="AY410">
        <v>11.716590794220528</v>
      </c>
      <c r="BA410">
        <v>300</v>
      </c>
      <c r="BB410">
        <v>26</v>
      </c>
      <c r="BC410" t="s">
        <v>1066</v>
      </c>
      <c r="BD410" t="s">
        <v>1090</v>
      </c>
      <c r="BE410" t="s">
        <v>3522</v>
      </c>
      <c r="BF410">
        <v>7</v>
      </c>
      <c r="BG410" t="s">
        <v>282</v>
      </c>
      <c r="BH410">
        <v>2.54</v>
      </c>
      <c r="BI410">
        <v>3.4</v>
      </c>
      <c r="BJ410">
        <v>0.02</v>
      </c>
      <c r="BK410" t="s">
        <v>282</v>
      </c>
      <c r="BL410" t="s">
        <v>282</v>
      </c>
      <c r="BM410" t="s">
        <v>282</v>
      </c>
      <c r="BN410" t="s">
        <v>282</v>
      </c>
      <c r="BO410" t="s">
        <v>282</v>
      </c>
      <c r="BP410" t="s">
        <v>282</v>
      </c>
      <c r="BQ410" t="s">
        <v>282</v>
      </c>
      <c r="BR410" t="s">
        <v>282</v>
      </c>
      <c r="BS410" t="s">
        <v>282</v>
      </c>
      <c r="BT410" t="s">
        <v>282</v>
      </c>
      <c r="BU410">
        <v>301</v>
      </c>
      <c r="BV410">
        <v>7</v>
      </c>
      <c r="BW410" t="s">
        <v>1068</v>
      </c>
      <c r="BX410" t="s">
        <v>3077</v>
      </c>
      <c r="BY410" t="s">
        <v>3522</v>
      </c>
      <c r="BZ410">
        <v>10</v>
      </c>
      <c r="CA410" t="s">
        <v>282</v>
      </c>
      <c r="CB410">
        <v>3.26</v>
      </c>
      <c r="CC410">
        <v>4.18</v>
      </c>
      <c r="CD410">
        <v>0.01</v>
      </c>
      <c r="CE410" t="s">
        <v>282</v>
      </c>
      <c r="CF410" t="s">
        <v>282</v>
      </c>
      <c r="CG410" t="s">
        <v>282</v>
      </c>
      <c r="CH410" t="s">
        <v>282</v>
      </c>
      <c r="CI410" t="s">
        <v>282</v>
      </c>
      <c r="CJ410" t="s">
        <v>282</v>
      </c>
      <c r="CK410" t="s">
        <v>282</v>
      </c>
      <c r="CL410" t="s">
        <v>282</v>
      </c>
      <c r="CM410" t="s">
        <v>282</v>
      </c>
      <c r="CN410" t="s">
        <v>282</v>
      </c>
      <c r="CO410">
        <v>302</v>
      </c>
      <c r="CP410" t="s">
        <v>282</v>
      </c>
      <c r="CQ410" t="s">
        <v>282</v>
      </c>
      <c r="CR410" t="s">
        <v>3077</v>
      </c>
      <c r="CS410" t="s">
        <v>282</v>
      </c>
      <c r="CT410" t="s">
        <v>282</v>
      </c>
      <c r="CU410" t="s">
        <v>282</v>
      </c>
      <c r="CV410">
        <v>4.26</v>
      </c>
      <c r="CW410">
        <v>5.34</v>
      </c>
      <c r="CX410">
        <v>0.02</v>
      </c>
      <c r="CY410" t="s">
        <v>282</v>
      </c>
      <c r="CZ410" t="s">
        <v>282</v>
      </c>
      <c r="DA410" t="s">
        <v>282</v>
      </c>
      <c r="DB410" t="s">
        <v>282</v>
      </c>
      <c r="DC410" t="s">
        <v>282</v>
      </c>
      <c r="DD410" t="s">
        <v>282</v>
      </c>
      <c r="DE410" t="s">
        <v>282</v>
      </c>
      <c r="DF410" t="s">
        <v>282</v>
      </c>
      <c r="DG410" t="s">
        <v>282</v>
      </c>
      <c r="DH410" t="s">
        <v>282</v>
      </c>
      <c r="DJ410">
        <v>3</v>
      </c>
      <c r="DK410">
        <v>3.3533333333333331</v>
      </c>
      <c r="DL410">
        <v>4.3066666666666666</v>
      </c>
      <c r="DM410">
        <v>1.6666666666666666E-2</v>
      </c>
      <c r="DN410" t="s">
        <v>282</v>
      </c>
      <c r="DO410" t="s">
        <v>282</v>
      </c>
      <c r="DP410" t="s">
        <v>282</v>
      </c>
      <c r="DR410" t="s">
        <v>282</v>
      </c>
      <c r="DS410" t="s">
        <v>282</v>
      </c>
      <c r="DT410" t="s">
        <v>282</v>
      </c>
      <c r="DU410" t="s">
        <v>282</v>
      </c>
      <c r="DV410" t="s">
        <v>282</v>
      </c>
      <c r="DW410" t="s">
        <v>282</v>
      </c>
      <c r="DX410" t="s">
        <v>282</v>
      </c>
    </row>
    <row r="411" spans="1:131" x14ac:dyDescent="0.25">
      <c r="A411" s="56" t="s">
        <v>3644</v>
      </c>
      <c r="B411" t="s">
        <v>282</v>
      </c>
      <c r="D411">
        <v>0</v>
      </c>
      <c r="E411">
        <v>0</v>
      </c>
      <c r="H411">
        <v>6880</v>
      </c>
      <c r="I411" t="s">
        <v>436</v>
      </c>
      <c r="J411" t="s">
        <v>3365</v>
      </c>
      <c r="K411" t="s">
        <v>2428</v>
      </c>
      <c r="L411">
        <v>87405574</v>
      </c>
      <c r="N411" t="s">
        <v>2889</v>
      </c>
      <c r="O411">
        <v>4720</v>
      </c>
      <c r="P411" t="s">
        <v>397</v>
      </c>
      <c r="Q411" t="s">
        <v>1173</v>
      </c>
      <c r="T411">
        <v>20</v>
      </c>
      <c r="U411" s="62" t="str">
        <f>VLOOKUP(A411,'Rettelse til drænsystem'!$G$4:$H$424,2,FALSE)</f>
        <v>Kombination</v>
      </c>
      <c r="V411" t="s">
        <v>1058</v>
      </c>
      <c r="W411" t="s">
        <v>193</v>
      </c>
      <c r="X411">
        <v>11</v>
      </c>
      <c r="Y411" t="s">
        <v>1120</v>
      </c>
      <c r="Z411">
        <v>0.8</v>
      </c>
      <c r="AA411" t="s">
        <v>1095</v>
      </c>
      <c r="AB411">
        <v>0.2</v>
      </c>
      <c r="AC411">
        <v>14</v>
      </c>
      <c r="AD411" t="s">
        <v>229</v>
      </c>
      <c r="AE411">
        <v>1</v>
      </c>
      <c r="AF411" t="s">
        <v>282</v>
      </c>
      <c r="AG411" t="s">
        <v>282</v>
      </c>
      <c r="AH411" t="s">
        <v>282</v>
      </c>
      <c r="AI411" t="s">
        <v>282</v>
      </c>
      <c r="AJ411" t="s">
        <v>282</v>
      </c>
      <c r="AK411" t="s">
        <v>282</v>
      </c>
      <c r="AL411" t="s">
        <v>282</v>
      </c>
      <c r="AM411" t="s">
        <v>282</v>
      </c>
      <c r="AN411" t="s">
        <v>3525</v>
      </c>
      <c r="AO411" t="s">
        <v>192</v>
      </c>
      <c r="AP411" t="s">
        <v>192</v>
      </c>
      <c r="AQ411" t="s">
        <v>198</v>
      </c>
      <c r="AR411" t="s">
        <v>282</v>
      </c>
      <c r="AS411">
        <v>473.5</v>
      </c>
      <c r="AT411">
        <v>494.20000000000016</v>
      </c>
      <c r="AU411" t="s">
        <v>282</v>
      </c>
      <c r="AV411">
        <v>23.495925847760844</v>
      </c>
      <c r="AW411">
        <v>7.6011751601337778</v>
      </c>
      <c r="AX411">
        <v>25.845518432536931</v>
      </c>
      <c r="AY411">
        <v>8.3612926761471567</v>
      </c>
      <c r="BA411">
        <v>309</v>
      </c>
      <c r="BB411">
        <v>25</v>
      </c>
      <c r="BC411" t="s">
        <v>1066</v>
      </c>
      <c r="BD411" t="s">
        <v>1090</v>
      </c>
      <c r="BE411" t="s">
        <v>3524</v>
      </c>
      <c r="BF411">
        <v>10</v>
      </c>
      <c r="BG411" t="s">
        <v>3526</v>
      </c>
      <c r="BH411">
        <v>2.02</v>
      </c>
      <c r="BI411">
        <v>3.15</v>
      </c>
      <c r="BJ411">
        <v>0.02</v>
      </c>
      <c r="BK411" t="s">
        <v>282</v>
      </c>
      <c r="BL411" t="s">
        <v>282</v>
      </c>
      <c r="BM411" t="s">
        <v>282</v>
      </c>
      <c r="BN411" t="s">
        <v>282</v>
      </c>
      <c r="BO411" t="s">
        <v>282</v>
      </c>
      <c r="BP411" t="s">
        <v>282</v>
      </c>
      <c r="BQ411" t="s">
        <v>282</v>
      </c>
      <c r="BR411" t="s">
        <v>282</v>
      </c>
      <c r="BS411" t="s">
        <v>282</v>
      </c>
      <c r="BT411" t="s">
        <v>282</v>
      </c>
      <c r="BU411">
        <v>310</v>
      </c>
      <c r="BV411">
        <v>8</v>
      </c>
      <c r="BW411" t="s">
        <v>1068</v>
      </c>
      <c r="BX411" t="s">
        <v>3077</v>
      </c>
      <c r="BY411" t="s">
        <v>3524</v>
      </c>
      <c r="BZ411">
        <v>4</v>
      </c>
      <c r="CA411" t="s">
        <v>3527</v>
      </c>
      <c r="CB411">
        <v>3.23</v>
      </c>
      <c r="CC411">
        <v>4.9800000000000004</v>
      </c>
      <c r="CD411">
        <v>0.03</v>
      </c>
      <c r="CE411" t="s">
        <v>282</v>
      </c>
      <c r="CF411" t="s">
        <v>282</v>
      </c>
      <c r="CG411" t="s">
        <v>282</v>
      </c>
      <c r="CH411" t="s">
        <v>282</v>
      </c>
      <c r="CI411" t="s">
        <v>282</v>
      </c>
      <c r="CJ411" t="s">
        <v>282</v>
      </c>
      <c r="CK411" t="s">
        <v>282</v>
      </c>
      <c r="CL411" t="s">
        <v>282</v>
      </c>
      <c r="CM411" t="s">
        <v>282</v>
      </c>
      <c r="CN411" t="s">
        <v>282</v>
      </c>
      <c r="CO411">
        <v>311</v>
      </c>
      <c r="CP411">
        <v>11</v>
      </c>
      <c r="CQ411" t="s">
        <v>1069</v>
      </c>
      <c r="CR411" t="s">
        <v>3077</v>
      </c>
      <c r="CS411" t="s">
        <v>3524</v>
      </c>
      <c r="CT411">
        <v>3</v>
      </c>
      <c r="CU411" t="s">
        <v>282</v>
      </c>
      <c r="CV411">
        <v>3.04</v>
      </c>
      <c r="CW411">
        <v>4.1900000000000004</v>
      </c>
      <c r="CX411">
        <v>0.02</v>
      </c>
      <c r="CY411" t="s">
        <v>282</v>
      </c>
      <c r="CZ411" t="s">
        <v>282</v>
      </c>
      <c r="DA411" t="s">
        <v>282</v>
      </c>
      <c r="DB411" t="s">
        <v>282</v>
      </c>
      <c r="DC411" t="s">
        <v>282</v>
      </c>
      <c r="DD411" t="s">
        <v>282</v>
      </c>
      <c r="DE411" t="s">
        <v>282</v>
      </c>
      <c r="DF411" t="s">
        <v>282</v>
      </c>
      <c r="DG411" t="s">
        <v>282</v>
      </c>
      <c r="DH411" t="s">
        <v>282</v>
      </c>
      <c r="DJ411">
        <v>3</v>
      </c>
      <c r="DK411">
        <v>2.7633333333333332</v>
      </c>
      <c r="DL411">
        <v>4.1066666666666665</v>
      </c>
      <c r="DM411">
        <v>2.3333333333333334E-2</v>
      </c>
      <c r="DN411" t="s">
        <v>282</v>
      </c>
      <c r="DO411" t="s">
        <v>282</v>
      </c>
      <c r="DP411" t="s">
        <v>282</v>
      </c>
      <c r="DR411" t="s">
        <v>282</v>
      </c>
      <c r="DS411" t="s">
        <v>282</v>
      </c>
      <c r="DT411" t="s">
        <v>282</v>
      </c>
      <c r="DU411" t="s">
        <v>282</v>
      </c>
      <c r="DV411" t="s">
        <v>282</v>
      </c>
      <c r="DW411" t="s">
        <v>282</v>
      </c>
      <c r="DX411" t="s">
        <v>282</v>
      </c>
    </row>
    <row r="412" spans="1:131" x14ac:dyDescent="0.25">
      <c r="A412" s="56" t="s">
        <v>3645</v>
      </c>
      <c r="B412" t="s">
        <v>282</v>
      </c>
      <c r="D412">
        <v>0</v>
      </c>
      <c r="E412">
        <v>0</v>
      </c>
      <c r="H412">
        <v>6880</v>
      </c>
      <c r="I412" t="s">
        <v>436</v>
      </c>
      <c r="J412" t="s">
        <v>3365</v>
      </c>
      <c r="K412" t="s">
        <v>2428</v>
      </c>
      <c r="L412">
        <v>87405574</v>
      </c>
      <c r="N412" t="s">
        <v>3528</v>
      </c>
      <c r="O412">
        <v>4720</v>
      </c>
      <c r="P412" t="s">
        <v>397</v>
      </c>
      <c r="Q412" t="s">
        <v>214</v>
      </c>
      <c r="T412">
        <v>13</v>
      </c>
      <c r="U412" s="62" t="str">
        <f>VLOOKUP(A412,'Rettelse til drænsystem'!$G$4:$H$424,2,FALSE)</f>
        <v>Kombination</v>
      </c>
      <c r="V412" t="s">
        <v>1165</v>
      </c>
      <c r="W412" t="s">
        <v>193</v>
      </c>
      <c r="X412">
        <v>7</v>
      </c>
      <c r="Y412" t="s">
        <v>1120</v>
      </c>
      <c r="Z412">
        <v>1</v>
      </c>
      <c r="AA412" t="s">
        <v>282</v>
      </c>
      <c r="AB412" t="s">
        <v>282</v>
      </c>
      <c r="AC412">
        <v>3</v>
      </c>
      <c r="AD412" t="s">
        <v>253</v>
      </c>
      <c r="AE412">
        <v>1</v>
      </c>
      <c r="AF412" t="s">
        <v>282</v>
      </c>
      <c r="AG412" t="s">
        <v>282</v>
      </c>
      <c r="AH412" t="s">
        <v>282</v>
      </c>
      <c r="AI412" t="s">
        <v>282</v>
      </c>
      <c r="AJ412" t="s">
        <v>282</v>
      </c>
      <c r="AK412" t="s">
        <v>282</v>
      </c>
      <c r="AL412" t="s">
        <v>282</v>
      </c>
      <c r="AM412" t="s">
        <v>282</v>
      </c>
      <c r="AN412" t="s">
        <v>3529</v>
      </c>
      <c r="AO412" t="s">
        <v>192</v>
      </c>
      <c r="AP412" t="s">
        <v>192</v>
      </c>
      <c r="AQ412" t="s">
        <v>198</v>
      </c>
      <c r="AR412" t="s">
        <v>282</v>
      </c>
      <c r="AS412">
        <v>473.5</v>
      </c>
      <c r="AT412">
        <v>494.20000000000016</v>
      </c>
      <c r="AU412" t="s">
        <v>282</v>
      </c>
      <c r="AV412">
        <v>27.544441831449834</v>
      </c>
      <c r="AW412">
        <v>8.3314000881551777</v>
      </c>
      <c r="AX412">
        <v>30.298886014594821</v>
      </c>
      <c r="AY412">
        <v>9.1645400969706969</v>
      </c>
      <c r="BA412">
        <v>312</v>
      </c>
      <c r="BB412">
        <v>25</v>
      </c>
      <c r="BC412" t="s">
        <v>1066</v>
      </c>
      <c r="BD412" t="s">
        <v>1090</v>
      </c>
      <c r="BE412" t="s">
        <v>3524</v>
      </c>
      <c r="BF412">
        <v>7</v>
      </c>
      <c r="BG412" t="s">
        <v>3530</v>
      </c>
      <c r="BH412">
        <v>1.63</v>
      </c>
      <c r="BI412">
        <v>3.01</v>
      </c>
      <c r="BJ412">
        <v>0.03</v>
      </c>
      <c r="BK412" t="s">
        <v>282</v>
      </c>
      <c r="BL412" t="s">
        <v>282</v>
      </c>
      <c r="BM412" t="s">
        <v>282</v>
      </c>
      <c r="BN412" t="s">
        <v>282</v>
      </c>
      <c r="BO412" t="s">
        <v>282</v>
      </c>
      <c r="BP412" t="s">
        <v>282</v>
      </c>
      <c r="BQ412" t="s">
        <v>282</v>
      </c>
      <c r="BR412" t="s">
        <v>282</v>
      </c>
      <c r="BS412" t="s">
        <v>282</v>
      </c>
      <c r="BT412" t="s">
        <v>282</v>
      </c>
      <c r="BU412">
        <v>313</v>
      </c>
      <c r="BV412">
        <v>8</v>
      </c>
      <c r="BW412" t="s">
        <v>1068</v>
      </c>
      <c r="BX412" t="s">
        <v>3077</v>
      </c>
      <c r="BY412" t="s">
        <v>3524</v>
      </c>
      <c r="BZ412">
        <v>3.5</v>
      </c>
      <c r="CA412" t="s">
        <v>3531</v>
      </c>
      <c r="CB412">
        <v>0.9</v>
      </c>
      <c r="CC412">
        <v>1.78</v>
      </c>
      <c r="CD412">
        <v>0.03</v>
      </c>
      <c r="CE412" t="s">
        <v>282</v>
      </c>
      <c r="CF412" t="s">
        <v>282</v>
      </c>
      <c r="CG412" t="s">
        <v>282</v>
      </c>
      <c r="CH412" t="s">
        <v>282</v>
      </c>
      <c r="CI412" t="s">
        <v>282</v>
      </c>
      <c r="CJ412" t="s">
        <v>282</v>
      </c>
      <c r="CK412" t="s">
        <v>282</v>
      </c>
      <c r="CL412" t="s">
        <v>282</v>
      </c>
      <c r="CM412" t="s">
        <v>282</v>
      </c>
      <c r="CN412" t="s">
        <v>282</v>
      </c>
      <c r="CO412">
        <v>314</v>
      </c>
      <c r="CP412">
        <v>11</v>
      </c>
      <c r="CQ412" t="s">
        <v>1069</v>
      </c>
      <c r="CR412" t="s">
        <v>3077</v>
      </c>
      <c r="CS412" t="s">
        <v>3524</v>
      </c>
      <c r="CT412">
        <v>3.5</v>
      </c>
      <c r="CU412" t="s">
        <v>282</v>
      </c>
      <c r="CV412">
        <v>0.6</v>
      </c>
      <c r="CW412">
        <v>1.81</v>
      </c>
      <c r="CX412">
        <v>0.04</v>
      </c>
      <c r="CY412" t="s">
        <v>282</v>
      </c>
      <c r="CZ412" t="s">
        <v>282</v>
      </c>
      <c r="DA412" t="s">
        <v>282</v>
      </c>
      <c r="DB412" t="s">
        <v>282</v>
      </c>
      <c r="DC412" t="s">
        <v>282</v>
      </c>
      <c r="DD412" t="s">
        <v>282</v>
      </c>
      <c r="DE412" t="s">
        <v>282</v>
      </c>
      <c r="DF412" t="s">
        <v>282</v>
      </c>
      <c r="DG412" t="s">
        <v>282</v>
      </c>
      <c r="DH412" t="s">
        <v>282</v>
      </c>
      <c r="DJ412">
        <v>3</v>
      </c>
      <c r="DK412">
        <v>1.0433333333333332</v>
      </c>
      <c r="DL412">
        <v>2.1999999999999997</v>
      </c>
      <c r="DM412">
        <v>3.3333333333333333E-2</v>
      </c>
      <c r="DN412" t="s">
        <v>282</v>
      </c>
      <c r="DO412" t="s">
        <v>282</v>
      </c>
      <c r="DP412" t="s">
        <v>282</v>
      </c>
      <c r="DR412" t="s">
        <v>282</v>
      </c>
      <c r="DS412" t="s">
        <v>282</v>
      </c>
      <c r="DT412" t="s">
        <v>282</v>
      </c>
      <c r="DU412" t="s">
        <v>282</v>
      </c>
      <c r="DV412" t="s">
        <v>282</v>
      </c>
      <c r="DW412" t="s">
        <v>282</v>
      </c>
      <c r="DX412" t="s">
        <v>282</v>
      </c>
    </row>
    <row r="413" spans="1:131" x14ac:dyDescent="0.25">
      <c r="A413" s="56" t="s">
        <v>3646</v>
      </c>
      <c r="B413" t="s">
        <v>282</v>
      </c>
      <c r="D413">
        <v>0</v>
      </c>
      <c r="E413">
        <v>0</v>
      </c>
      <c r="H413">
        <v>4720</v>
      </c>
      <c r="I413" t="s">
        <v>397</v>
      </c>
      <c r="J413" t="s">
        <v>3365</v>
      </c>
      <c r="K413" t="s">
        <v>2428</v>
      </c>
      <c r="L413">
        <v>87405574</v>
      </c>
      <c r="N413" t="s">
        <v>789</v>
      </c>
      <c r="O413">
        <v>4720</v>
      </c>
      <c r="P413" t="s">
        <v>397</v>
      </c>
      <c r="Q413" t="s">
        <v>1173</v>
      </c>
      <c r="T413" t="s">
        <v>282</v>
      </c>
      <c r="U413" s="62" t="str">
        <f>VLOOKUP(A413,'Rettelse til drænsystem'!$G$4:$H$424,2,FALSE)</f>
        <v>Systematisk drænet</v>
      </c>
      <c r="V413" t="s">
        <v>282</v>
      </c>
      <c r="W413" t="s">
        <v>193</v>
      </c>
      <c r="X413">
        <v>15</v>
      </c>
      <c r="Y413" t="s">
        <v>1064</v>
      </c>
      <c r="Z413">
        <v>1</v>
      </c>
      <c r="AA413" t="s">
        <v>282</v>
      </c>
      <c r="AB413" t="s">
        <v>282</v>
      </c>
      <c r="AC413">
        <v>17</v>
      </c>
      <c r="AD413" t="s">
        <v>315</v>
      </c>
      <c r="AE413">
        <v>1</v>
      </c>
      <c r="AF413" t="s">
        <v>282</v>
      </c>
      <c r="AG413" t="s">
        <v>282</v>
      </c>
      <c r="AH413" t="s">
        <v>282</v>
      </c>
      <c r="AI413" t="s">
        <v>282</v>
      </c>
      <c r="AJ413" t="s">
        <v>282</v>
      </c>
      <c r="AK413" t="s">
        <v>282</v>
      </c>
      <c r="AL413" t="s">
        <v>282</v>
      </c>
      <c r="AM413" t="s">
        <v>282</v>
      </c>
      <c r="AN413" t="s">
        <v>3533</v>
      </c>
      <c r="AO413" t="s">
        <v>192</v>
      </c>
      <c r="AP413" t="s">
        <v>197</v>
      </c>
      <c r="AQ413" t="s">
        <v>198</v>
      </c>
      <c r="AR413" t="s">
        <v>282</v>
      </c>
      <c r="AS413">
        <v>473.5</v>
      </c>
      <c r="AT413">
        <v>494.20000000000016</v>
      </c>
      <c r="AU413">
        <v>348.05333333333317</v>
      </c>
      <c r="AV413">
        <v>63.865089762106095</v>
      </c>
      <c r="AW413">
        <v>18.349225146176675</v>
      </c>
      <c r="AX413">
        <v>70.251598738316716</v>
      </c>
      <c r="AY413">
        <v>20.184147660794345</v>
      </c>
      <c r="BA413">
        <v>315</v>
      </c>
      <c r="BB413">
        <v>27</v>
      </c>
      <c r="BC413" t="s">
        <v>1066</v>
      </c>
      <c r="BD413" t="s">
        <v>1090</v>
      </c>
      <c r="BE413" t="s">
        <v>281</v>
      </c>
      <c r="BF413" t="s">
        <v>282</v>
      </c>
      <c r="BG413" t="s">
        <v>282</v>
      </c>
      <c r="BH413" t="s">
        <v>282</v>
      </c>
      <c r="BI413" t="s">
        <v>282</v>
      </c>
      <c r="BJ413" t="s">
        <v>282</v>
      </c>
      <c r="BK413" t="s">
        <v>282</v>
      </c>
      <c r="BL413" t="s">
        <v>282</v>
      </c>
      <c r="BM413" t="s">
        <v>282</v>
      </c>
      <c r="BN413" t="s">
        <v>282</v>
      </c>
      <c r="BO413" t="s">
        <v>282</v>
      </c>
      <c r="BP413" t="s">
        <v>282</v>
      </c>
      <c r="BQ413" t="s">
        <v>282</v>
      </c>
      <c r="BR413" t="s">
        <v>282</v>
      </c>
      <c r="BS413" t="s">
        <v>282</v>
      </c>
      <c r="BT413" t="s">
        <v>282</v>
      </c>
      <c r="BU413">
        <v>316</v>
      </c>
      <c r="BV413">
        <v>7</v>
      </c>
      <c r="BW413" t="s">
        <v>1068</v>
      </c>
      <c r="BX413" t="s">
        <v>3077</v>
      </c>
      <c r="BY413" t="s">
        <v>3534</v>
      </c>
      <c r="BZ413">
        <v>10</v>
      </c>
      <c r="CA413" t="s">
        <v>282</v>
      </c>
      <c r="CB413">
        <v>1.23</v>
      </c>
      <c r="CC413">
        <v>2.08</v>
      </c>
      <c r="CD413">
        <v>0.01</v>
      </c>
      <c r="CE413" t="s">
        <v>282</v>
      </c>
      <c r="CF413" t="s">
        <v>282</v>
      </c>
      <c r="CG413" t="s">
        <v>282</v>
      </c>
      <c r="CH413" t="s">
        <v>282</v>
      </c>
      <c r="CI413" t="s">
        <v>282</v>
      </c>
      <c r="CJ413" t="s">
        <v>282</v>
      </c>
      <c r="CK413" t="s">
        <v>282</v>
      </c>
      <c r="CL413" t="s">
        <v>282</v>
      </c>
      <c r="CM413" t="s">
        <v>282</v>
      </c>
      <c r="CN413" t="s">
        <v>282</v>
      </c>
      <c r="CO413">
        <v>317</v>
      </c>
      <c r="CP413">
        <v>11</v>
      </c>
      <c r="CQ413" t="s">
        <v>1069</v>
      </c>
      <c r="CR413" t="s">
        <v>3077</v>
      </c>
      <c r="CS413" t="s">
        <v>3534</v>
      </c>
      <c r="CT413">
        <v>5</v>
      </c>
      <c r="CU413" t="s">
        <v>282</v>
      </c>
      <c r="CV413">
        <v>1.93</v>
      </c>
      <c r="CW413">
        <v>2.79</v>
      </c>
      <c r="CX413">
        <v>0.02</v>
      </c>
      <c r="CY413" t="s">
        <v>282</v>
      </c>
      <c r="CZ413" t="s">
        <v>282</v>
      </c>
      <c r="DA413" t="s">
        <v>282</v>
      </c>
      <c r="DB413" t="s">
        <v>282</v>
      </c>
      <c r="DC413" t="s">
        <v>282</v>
      </c>
      <c r="DD413" t="s">
        <v>282</v>
      </c>
      <c r="DE413" t="s">
        <v>282</v>
      </c>
      <c r="DF413" t="s">
        <v>282</v>
      </c>
      <c r="DG413" t="s">
        <v>282</v>
      </c>
      <c r="DH413" t="s">
        <v>282</v>
      </c>
      <c r="DJ413">
        <v>3</v>
      </c>
      <c r="DK413">
        <v>1.58</v>
      </c>
      <c r="DL413">
        <v>2.4350000000000001</v>
      </c>
      <c r="DM413">
        <v>1.4999999999999999E-2</v>
      </c>
      <c r="DN413">
        <v>5.4992426666666647</v>
      </c>
      <c r="DO413">
        <v>8.4750986666666641</v>
      </c>
      <c r="DP413">
        <v>5.220799999999997E-2</v>
      </c>
      <c r="DR413" t="s">
        <v>282</v>
      </c>
      <c r="DS413" t="s">
        <v>282</v>
      </c>
      <c r="DT413" t="s">
        <v>282</v>
      </c>
      <c r="DU413" t="s">
        <v>282</v>
      </c>
      <c r="DV413" t="s">
        <v>282</v>
      </c>
      <c r="DW413" t="s">
        <v>282</v>
      </c>
      <c r="DX413" t="s">
        <v>282</v>
      </c>
    </row>
    <row r="414" spans="1:131" x14ac:dyDescent="0.25">
      <c r="A414" s="56" t="s">
        <v>3647</v>
      </c>
      <c r="B414" t="s">
        <v>282</v>
      </c>
      <c r="D414">
        <v>0</v>
      </c>
      <c r="E414">
        <v>0</v>
      </c>
      <c r="H414">
        <v>4720</v>
      </c>
      <c r="I414" t="s">
        <v>397</v>
      </c>
      <c r="J414" t="s">
        <v>3365</v>
      </c>
      <c r="K414" t="s">
        <v>2428</v>
      </c>
      <c r="L414">
        <v>87405574</v>
      </c>
      <c r="N414" t="s">
        <v>3535</v>
      </c>
      <c r="O414">
        <v>4720</v>
      </c>
      <c r="P414" t="s">
        <v>397</v>
      </c>
      <c r="Q414" t="s">
        <v>214</v>
      </c>
      <c r="T414">
        <v>30</v>
      </c>
      <c r="U414" s="62" t="str">
        <f>VLOOKUP(A414,'Rettelse til drænsystem'!$G$4:$H$424,2,FALSE)</f>
        <v>Systematisk drænet</v>
      </c>
      <c r="V414" t="s">
        <v>1058</v>
      </c>
      <c r="W414" t="s">
        <v>239</v>
      </c>
      <c r="X414">
        <v>30</v>
      </c>
      <c r="Y414" t="s">
        <v>1106</v>
      </c>
      <c r="Z414">
        <v>0.6</v>
      </c>
      <c r="AA414" t="s">
        <v>1095</v>
      </c>
      <c r="AB414">
        <v>0.4</v>
      </c>
      <c r="AC414">
        <v>6</v>
      </c>
      <c r="AD414" t="s">
        <v>195</v>
      </c>
      <c r="AE414">
        <v>0.4</v>
      </c>
      <c r="AF414" t="s">
        <v>282</v>
      </c>
      <c r="AG414">
        <v>3</v>
      </c>
      <c r="AH414" t="s">
        <v>253</v>
      </c>
      <c r="AI414">
        <v>0.3</v>
      </c>
      <c r="AJ414" t="s">
        <v>282</v>
      </c>
      <c r="AK414">
        <v>11</v>
      </c>
      <c r="AL414" t="s">
        <v>387</v>
      </c>
      <c r="AM414">
        <v>0.3</v>
      </c>
      <c r="AN414" t="s">
        <v>282</v>
      </c>
      <c r="AO414" t="s">
        <v>192</v>
      </c>
      <c r="AP414" t="s">
        <v>197</v>
      </c>
      <c r="AQ414" t="s">
        <v>198</v>
      </c>
      <c r="AR414" t="s">
        <v>282</v>
      </c>
      <c r="AS414">
        <v>473.5</v>
      </c>
      <c r="AT414">
        <v>494.20000000000016</v>
      </c>
      <c r="AU414">
        <v>306.6981999999997</v>
      </c>
      <c r="AV414">
        <v>35.937519369442192</v>
      </c>
      <c r="AW414">
        <v>11.829227442404346</v>
      </c>
      <c r="AX414">
        <v>39.531271306386415</v>
      </c>
      <c r="AY414">
        <v>13.012150186644782</v>
      </c>
      <c r="BA414">
        <v>318</v>
      </c>
      <c r="BB414">
        <v>27</v>
      </c>
      <c r="BC414" t="s">
        <v>1066</v>
      </c>
      <c r="BD414" t="s">
        <v>1090</v>
      </c>
      <c r="BE414" t="s">
        <v>3534</v>
      </c>
      <c r="BF414">
        <v>15</v>
      </c>
      <c r="BG414" t="s">
        <v>282</v>
      </c>
      <c r="BH414">
        <v>7.57</v>
      </c>
      <c r="BI414">
        <v>9.49</v>
      </c>
      <c r="BJ414">
        <v>0.02</v>
      </c>
      <c r="BK414" t="s">
        <v>282</v>
      </c>
      <c r="BL414" t="s">
        <v>282</v>
      </c>
      <c r="BM414" t="s">
        <v>282</v>
      </c>
      <c r="BN414" t="s">
        <v>282</v>
      </c>
      <c r="BO414" t="s">
        <v>282</v>
      </c>
      <c r="BP414" t="s">
        <v>282</v>
      </c>
      <c r="BQ414" t="s">
        <v>282</v>
      </c>
      <c r="BR414" t="s">
        <v>282</v>
      </c>
      <c r="BS414" t="s">
        <v>282</v>
      </c>
      <c r="BT414" t="s">
        <v>282</v>
      </c>
      <c r="BU414">
        <v>319</v>
      </c>
      <c r="BV414">
        <v>7</v>
      </c>
      <c r="BW414" t="s">
        <v>1068</v>
      </c>
      <c r="BX414" t="s">
        <v>3077</v>
      </c>
      <c r="BY414" t="s">
        <v>3532</v>
      </c>
      <c r="BZ414">
        <v>15</v>
      </c>
      <c r="CA414" t="s">
        <v>282</v>
      </c>
      <c r="CB414">
        <v>8.6199999999999992</v>
      </c>
      <c r="CC414">
        <v>10.85</v>
      </c>
      <c r="CD414">
        <v>0.03</v>
      </c>
      <c r="CE414" t="s">
        <v>282</v>
      </c>
      <c r="CF414" t="s">
        <v>282</v>
      </c>
      <c r="CG414" t="s">
        <v>282</v>
      </c>
      <c r="CH414" t="s">
        <v>282</v>
      </c>
      <c r="CI414" t="s">
        <v>282</v>
      </c>
      <c r="CJ414" t="s">
        <v>282</v>
      </c>
      <c r="CK414" t="s">
        <v>282</v>
      </c>
      <c r="CL414" t="s">
        <v>282</v>
      </c>
      <c r="CM414" t="s">
        <v>282</v>
      </c>
      <c r="CN414" t="s">
        <v>282</v>
      </c>
      <c r="CO414">
        <v>320</v>
      </c>
      <c r="CP414">
        <v>11</v>
      </c>
      <c r="CQ414" t="s">
        <v>1069</v>
      </c>
      <c r="CR414" t="s">
        <v>3077</v>
      </c>
      <c r="CS414" t="s">
        <v>3534</v>
      </c>
      <c r="CT414">
        <v>10</v>
      </c>
      <c r="CU414" t="s">
        <v>282</v>
      </c>
      <c r="CV414">
        <v>7.74</v>
      </c>
      <c r="CW414">
        <v>7.75</v>
      </c>
      <c r="CX414">
        <v>0.03</v>
      </c>
      <c r="CY414" t="s">
        <v>282</v>
      </c>
      <c r="CZ414" t="s">
        <v>282</v>
      </c>
      <c r="DA414" t="s">
        <v>282</v>
      </c>
      <c r="DB414" t="s">
        <v>282</v>
      </c>
      <c r="DC414" t="s">
        <v>282</v>
      </c>
      <c r="DD414" t="s">
        <v>282</v>
      </c>
      <c r="DE414" t="s">
        <v>282</v>
      </c>
      <c r="DF414" t="s">
        <v>282</v>
      </c>
      <c r="DG414" t="s">
        <v>282</v>
      </c>
      <c r="DH414" t="s">
        <v>282</v>
      </c>
      <c r="DJ414">
        <v>3</v>
      </c>
      <c r="DK414">
        <v>7.9766666666666666</v>
      </c>
      <c r="DL414">
        <v>9.3633333333333333</v>
      </c>
      <c r="DM414">
        <v>2.6666666666666668E-2</v>
      </c>
      <c r="DN414">
        <v>24.464293086666643</v>
      </c>
      <c r="DO414">
        <v>28.717174793333307</v>
      </c>
      <c r="DP414">
        <v>8.1786186666666594E-2</v>
      </c>
      <c r="DR414" t="s">
        <v>282</v>
      </c>
      <c r="DS414" t="s">
        <v>282</v>
      </c>
      <c r="DT414" t="s">
        <v>282</v>
      </c>
      <c r="DU414" t="s">
        <v>282</v>
      </c>
      <c r="DV414" t="s">
        <v>282</v>
      </c>
      <c r="DW414" t="s">
        <v>282</v>
      </c>
      <c r="DX414" t="s">
        <v>282</v>
      </c>
    </row>
    <row r="415" spans="1:131" x14ac:dyDescent="0.25">
      <c r="A415" t="s">
        <v>1532</v>
      </c>
      <c r="B415" t="s">
        <v>1532</v>
      </c>
      <c r="D415" t="s">
        <v>307</v>
      </c>
      <c r="E415" t="s">
        <v>1052</v>
      </c>
      <c r="H415">
        <v>5560</v>
      </c>
      <c r="I415" t="s">
        <v>748</v>
      </c>
      <c r="J415">
        <v>0</v>
      </c>
      <c r="K415">
        <v>0</v>
      </c>
      <c r="L415">
        <v>0</v>
      </c>
      <c r="N415" t="s">
        <v>1537</v>
      </c>
      <c r="O415">
        <v>5492</v>
      </c>
      <c r="P415" t="s">
        <v>1538</v>
      </c>
      <c r="Q415" t="s">
        <v>3648</v>
      </c>
      <c r="T415">
        <v>1.5</v>
      </c>
      <c r="U415" s="62" t="str">
        <f>VLOOKUP(A415,'Rettelse til drænsystem'!$G$4:$H$424,2,FALSE)</f>
        <v>Pletdrænet</v>
      </c>
      <c r="V415" t="s">
        <v>1058</v>
      </c>
      <c r="W415" t="s">
        <v>239</v>
      </c>
      <c r="X415">
        <v>5</v>
      </c>
      <c r="Y415" t="s">
        <v>1106</v>
      </c>
      <c r="Z415">
        <v>0.8</v>
      </c>
      <c r="AA415" t="s">
        <v>1064</v>
      </c>
      <c r="AB415">
        <v>0.2</v>
      </c>
      <c r="AC415">
        <v>6</v>
      </c>
      <c r="AD415" t="s">
        <v>195</v>
      </c>
      <c r="AE415">
        <v>1</v>
      </c>
      <c r="AF415" t="s">
        <v>282</v>
      </c>
      <c r="AG415" t="s">
        <v>282</v>
      </c>
      <c r="AH415" t="s">
        <v>282</v>
      </c>
      <c r="AI415" t="s">
        <v>282</v>
      </c>
      <c r="AJ415" t="s">
        <v>282</v>
      </c>
      <c r="AK415" t="s">
        <v>282</v>
      </c>
      <c r="AL415" t="s">
        <v>282</v>
      </c>
      <c r="AM415" t="s">
        <v>282</v>
      </c>
      <c r="AN415" t="s">
        <v>282</v>
      </c>
      <c r="AO415" t="s">
        <v>192</v>
      </c>
      <c r="AP415" t="s">
        <v>197</v>
      </c>
      <c r="AQ415" t="s">
        <v>198</v>
      </c>
      <c r="AR415" t="s">
        <v>282</v>
      </c>
      <c r="AS415">
        <v>531.09999999999991</v>
      </c>
      <c r="AT415">
        <v>621.70000000000005</v>
      </c>
      <c r="AU415">
        <v>468.49733333333273</v>
      </c>
      <c r="AV415">
        <v>68.336703960329416</v>
      </c>
      <c r="AW415">
        <v>14.573037739068516</v>
      </c>
      <c r="AX415">
        <v>75.170374356362359</v>
      </c>
      <c r="AY415">
        <v>16.030341512975369</v>
      </c>
      <c r="BA415">
        <v>972</v>
      </c>
      <c r="BB415">
        <v>26</v>
      </c>
      <c r="BC415" t="s">
        <v>1066</v>
      </c>
      <c r="BD415" t="s">
        <v>1090</v>
      </c>
      <c r="BE415" t="s">
        <v>3649</v>
      </c>
      <c r="BF415">
        <v>2</v>
      </c>
      <c r="BG415" t="s">
        <v>3648</v>
      </c>
      <c r="BH415">
        <v>1.97</v>
      </c>
      <c r="BI415">
        <v>2.78</v>
      </c>
      <c r="BJ415" t="s">
        <v>3078</v>
      </c>
      <c r="BK415" t="s">
        <v>282</v>
      </c>
      <c r="BL415" t="s">
        <v>282</v>
      </c>
      <c r="BM415" t="s">
        <v>282</v>
      </c>
      <c r="BN415" t="s">
        <v>282</v>
      </c>
      <c r="BO415" t="s">
        <v>282</v>
      </c>
      <c r="BP415" t="s">
        <v>282</v>
      </c>
      <c r="BQ415" t="s">
        <v>282</v>
      </c>
      <c r="BR415" t="s">
        <v>282</v>
      </c>
      <c r="BS415" t="s">
        <v>282</v>
      </c>
      <c r="BT415" t="s">
        <v>282</v>
      </c>
      <c r="BU415">
        <v>970</v>
      </c>
      <c r="BV415">
        <v>7</v>
      </c>
      <c r="BW415" t="s">
        <v>1068</v>
      </c>
      <c r="BX415" t="s">
        <v>3077</v>
      </c>
      <c r="BY415" t="s">
        <v>1539</v>
      </c>
      <c r="BZ415">
        <v>4</v>
      </c>
      <c r="CA415" t="s">
        <v>282</v>
      </c>
      <c r="CB415">
        <v>1.5</v>
      </c>
      <c r="CC415">
        <v>2.38</v>
      </c>
      <c r="CD415">
        <v>0.02</v>
      </c>
      <c r="CE415" t="s">
        <v>282</v>
      </c>
      <c r="CF415" t="s">
        <v>282</v>
      </c>
      <c r="CG415" t="s">
        <v>282</v>
      </c>
      <c r="CH415" t="s">
        <v>282</v>
      </c>
      <c r="CI415" t="s">
        <v>282</v>
      </c>
      <c r="CJ415" t="s">
        <v>282</v>
      </c>
      <c r="CK415" t="s">
        <v>282</v>
      </c>
      <c r="CL415" t="s">
        <v>282</v>
      </c>
      <c r="CM415" t="s">
        <v>282</v>
      </c>
      <c r="CN415" t="s">
        <v>282</v>
      </c>
      <c r="CO415">
        <v>966</v>
      </c>
      <c r="CP415">
        <v>10</v>
      </c>
      <c r="CQ415" t="s">
        <v>1069</v>
      </c>
      <c r="CR415" t="s">
        <v>3077</v>
      </c>
      <c r="CS415" t="s">
        <v>3650</v>
      </c>
      <c r="CT415">
        <v>1</v>
      </c>
      <c r="CU415" t="s">
        <v>282</v>
      </c>
      <c r="CV415">
        <v>0.39</v>
      </c>
      <c r="CW415">
        <v>1.54</v>
      </c>
      <c r="CX415">
        <v>0.03</v>
      </c>
      <c r="CY415" t="s">
        <v>282</v>
      </c>
      <c r="CZ415" t="s">
        <v>282</v>
      </c>
      <c r="DA415" t="s">
        <v>282</v>
      </c>
      <c r="DB415" t="s">
        <v>282</v>
      </c>
      <c r="DC415" t="s">
        <v>282</v>
      </c>
      <c r="DD415" t="s">
        <v>282</v>
      </c>
      <c r="DE415" t="s">
        <v>282</v>
      </c>
      <c r="DF415" t="s">
        <v>282</v>
      </c>
      <c r="DG415" t="s">
        <v>282</v>
      </c>
      <c r="DH415" t="s">
        <v>282</v>
      </c>
      <c r="DJ415">
        <v>3</v>
      </c>
      <c r="DK415">
        <v>1.2866666666666666</v>
      </c>
      <c r="DL415">
        <v>2.2333333333333334</v>
      </c>
      <c r="DM415">
        <v>2.5000000000000001E-2</v>
      </c>
      <c r="DN415">
        <v>6.0279990222222146</v>
      </c>
      <c r="DO415">
        <v>10.463107111111098</v>
      </c>
      <c r="DP415">
        <v>0.11712433333333319</v>
      </c>
      <c r="DR415">
        <v>6.8133333333333326</v>
      </c>
      <c r="DS415">
        <v>7.6933333333333325</v>
      </c>
      <c r="DT415">
        <v>1.6666666666666666E-2</v>
      </c>
      <c r="DU415">
        <v>24.852814311111061</v>
      </c>
      <c r="DV415">
        <v>28.06276684444439</v>
      </c>
      <c r="DW415">
        <v>6.0794555555555442E-2</v>
      </c>
      <c r="DX415">
        <v>364.76733333333266</v>
      </c>
      <c r="EA415">
        <f t="shared" ref="EA415:EA430" si="4">DK415/DL415</f>
        <v>0.57611940298507458</v>
      </c>
    </row>
    <row r="416" spans="1:131" x14ac:dyDescent="0.25">
      <c r="A416" t="s">
        <v>1543</v>
      </c>
      <c r="B416" t="s">
        <v>1543</v>
      </c>
      <c r="D416" t="s">
        <v>307</v>
      </c>
      <c r="E416" t="s">
        <v>1052</v>
      </c>
      <c r="H416">
        <v>5700</v>
      </c>
      <c r="I416" t="s">
        <v>729</v>
      </c>
      <c r="J416">
        <v>0</v>
      </c>
      <c r="K416">
        <v>0</v>
      </c>
      <c r="L416">
        <v>0</v>
      </c>
      <c r="N416" t="s">
        <v>1545</v>
      </c>
      <c r="O416">
        <v>5700</v>
      </c>
      <c r="P416" t="s">
        <v>729</v>
      </c>
      <c r="Q416" t="s">
        <v>191</v>
      </c>
      <c r="T416">
        <v>8</v>
      </c>
      <c r="U416" s="62" t="str">
        <f>VLOOKUP(A416,'Rettelse til drænsystem'!$G$4:$H$424,2,FALSE)</f>
        <v>Systematisk drænet</v>
      </c>
      <c r="V416" t="s">
        <v>1058</v>
      </c>
      <c r="W416" t="s">
        <v>239</v>
      </c>
      <c r="X416">
        <v>4</v>
      </c>
      <c r="Y416" t="s">
        <v>1106</v>
      </c>
      <c r="Z416">
        <v>1</v>
      </c>
      <c r="AA416" t="s">
        <v>282</v>
      </c>
      <c r="AB416" t="s">
        <v>282</v>
      </c>
      <c r="AC416">
        <v>6</v>
      </c>
      <c r="AD416" t="s">
        <v>195</v>
      </c>
      <c r="AE416">
        <v>1</v>
      </c>
      <c r="AF416" t="s">
        <v>282</v>
      </c>
      <c r="AG416" t="s">
        <v>282</v>
      </c>
      <c r="AH416" t="s">
        <v>282</v>
      </c>
      <c r="AI416" t="s">
        <v>282</v>
      </c>
      <c r="AJ416" t="s">
        <v>282</v>
      </c>
      <c r="AK416" t="s">
        <v>282</v>
      </c>
      <c r="AL416" t="s">
        <v>282</v>
      </c>
      <c r="AM416" t="s">
        <v>282</v>
      </c>
      <c r="AN416" t="s">
        <v>282</v>
      </c>
      <c r="AO416" t="s">
        <v>197</v>
      </c>
      <c r="AP416" t="s">
        <v>197</v>
      </c>
      <c r="AQ416" t="s">
        <v>198</v>
      </c>
      <c r="AR416" t="s">
        <v>282</v>
      </c>
      <c r="AS416">
        <v>523.09999999999991</v>
      </c>
      <c r="AT416">
        <v>573.40000000000009</v>
      </c>
      <c r="AU416">
        <v>289.18666666666621</v>
      </c>
      <c r="AV416">
        <v>44.254517458229223</v>
      </c>
      <c r="AW416">
        <v>15.303097465845344</v>
      </c>
      <c r="AX416">
        <v>48.679969204052149</v>
      </c>
      <c r="AY416">
        <v>16.833407212429879</v>
      </c>
      <c r="BA416">
        <v>967</v>
      </c>
      <c r="BB416">
        <v>25</v>
      </c>
      <c r="BC416" t="s">
        <v>1066</v>
      </c>
      <c r="BD416" t="s">
        <v>1090</v>
      </c>
      <c r="BE416" t="s">
        <v>1546</v>
      </c>
      <c r="BF416">
        <v>3</v>
      </c>
      <c r="BG416" t="s">
        <v>3648</v>
      </c>
      <c r="BH416">
        <v>3.96</v>
      </c>
      <c r="BI416">
        <v>4.8099999999999996</v>
      </c>
      <c r="BJ416">
        <v>0.02</v>
      </c>
      <c r="BK416" t="s">
        <v>282</v>
      </c>
      <c r="BL416" t="s">
        <v>282</v>
      </c>
      <c r="BM416" t="s">
        <v>282</v>
      </c>
      <c r="BN416" t="s">
        <v>282</v>
      </c>
      <c r="BO416" t="s">
        <v>282</v>
      </c>
      <c r="BP416" t="s">
        <v>282</v>
      </c>
      <c r="BQ416" t="s">
        <v>282</v>
      </c>
      <c r="BR416" t="s">
        <v>282</v>
      </c>
      <c r="BS416" t="s">
        <v>282</v>
      </c>
      <c r="BT416" t="s">
        <v>282</v>
      </c>
      <c r="BU416">
        <v>968</v>
      </c>
      <c r="BV416">
        <v>6</v>
      </c>
      <c r="BW416" t="s">
        <v>1068</v>
      </c>
      <c r="BX416" t="s">
        <v>3077</v>
      </c>
      <c r="BY416" t="s">
        <v>1546</v>
      </c>
      <c r="BZ416">
        <v>3</v>
      </c>
      <c r="CA416" t="s">
        <v>282</v>
      </c>
      <c r="CB416">
        <v>3.71</v>
      </c>
      <c r="CC416">
        <v>3.86</v>
      </c>
      <c r="CD416">
        <v>0.02</v>
      </c>
      <c r="CE416" t="s">
        <v>282</v>
      </c>
      <c r="CF416" t="s">
        <v>282</v>
      </c>
      <c r="CG416" t="s">
        <v>282</v>
      </c>
      <c r="CH416" t="s">
        <v>282</v>
      </c>
      <c r="CI416" t="s">
        <v>282</v>
      </c>
      <c r="CJ416" t="s">
        <v>282</v>
      </c>
      <c r="CK416" t="s">
        <v>282</v>
      </c>
      <c r="CL416" t="s">
        <v>282</v>
      </c>
      <c r="CM416" t="s">
        <v>282</v>
      </c>
      <c r="CN416" t="s">
        <v>282</v>
      </c>
      <c r="CO416">
        <v>969</v>
      </c>
      <c r="CP416">
        <v>10</v>
      </c>
      <c r="CQ416" t="s">
        <v>1069</v>
      </c>
      <c r="CR416" t="s">
        <v>3077</v>
      </c>
      <c r="CS416" t="s">
        <v>3651</v>
      </c>
      <c r="CT416">
        <v>1</v>
      </c>
      <c r="CU416" t="s">
        <v>282</v>
      </c>
      <c r="CV416">
        <v>3.58</v>
      </c>
      <c r="CW416">
        <v>3.93</v>
      </c>
      <c r="CX416" t="s">
        <v>3078</v>
      </c>
      <c r="CY416" t="s">
        <v>282</v>
      </c>
      <c r="CZ416" t="s">
        <v>282</v>
      </c>
      <c r="DA416" t="s">
        <v>282</v>
      </c>
      <c r="DB416" t="s">
        <v>282</v>
      </c>
      <c r="DC416" t="s">
        <v>282</v>
      </c>
      <c r="DD416" t="s">
        <v>282</v>
      </c>
      <c r="DE416" t="s">
        <v>282</v>
      </c>
      <c r="DF416" t="s">
        <v>282</v>
      </c>
      <c r="DG416" t="s">
        <v>282</v>
      </c>
      <c r="DH416" t="s">
        <v>282</v>
      </c>
      <c r="DJ416">
        <v>3</v>
      </c>
      <c r="DK416">
        <v>3.75</v>
      </c>
      <c r="DL416">
        <v>4.2</v>
      </c>
      <c r="DM416">
        <v>0.02</v>
      </c>
      <c r="DN416">
        <v>10.844499999999982</v>
      </c>
      <c r="DO416">
        <v>12.145839999999982</v>
      </c>
      <c r="DP416">
        <v>5.7837333333333241E-2</v>
      </c>
      <c r="DR416">
        <v>4.1399999999999997</v>
      </c>
      <c r="DS416">
        <v>4.2966666666666669</v>
      </c>
      <c r="DT416">
        <v>2.3333333333333334E-2</v>
      </c>
      <c r="DU416">
        <v>8.2065149999999836</v>
      </c>
      <c r="DV416">
        <v>8.5170674999999854</v>
      </c>
      <c r="DW416">
        <v>4.6252499999999912E-2</v>
      </c>
      <c r="DX416">
        <v>198.22499999999962</v>
      </c>
      <c r="EA416">
        <f t="shared" si="4"/>
        <v>0.89285714285714279</v>
      </c>
    </row>
    <row r="417" spans="1:131" x14ac:dyDescent="0.25">
      <c r="A417" t="s">
        <v>1549</v>
      </c>
      <c r="B417" t="s">
        <v>1565</v>
      </c>
      <c r="D417" t="s">
        <v>307</v>
      </c>
      <c r="E417" t="s">
        <v>1052</v>
      </c>
      <c r="H417">
        <v>6580</v>
      </c>
      <c r="I417" t="s">
        <v>1268</v>
      </c>
      <c r="J417">
        <v>0</v>
      </c>
      <c r="K417">
        <v>0</v>
      </c>
      <c r="L417">
        <v>0</v>
      </c>
      <c r="N417" t="s">
        <v>3672</v>
      </c>
      <c r="O417">
        <v>6580</v>
      </c>
      <c r="P417" t="s">
        <v>1268</v>
      </c>
      <c r="Q417" t="s">
        <v>191</v>
      </c>
      <c r="T417">
        <v>20</v>
      </c>
      <c r="U417" s="62" t="str">
        <f>VLOOKUP(A417,'Rettelse til drænsystem'!$G$4:$H$424,2,FALSE)</f>
        <v>Systematisk drænet</v>
      </c>
      <c r="V417" t="s">
        <v>1104</v>
      </c>
      <c r="W417" t="s">
        <v>239</v>
      </c>
      <c r="X417">
        <v>10</v>
      </c>
      <c r="Y417" t="s">
        <v>1064</v>
      </c>
      <c r="Z417">
        <v>1</v>
      </c>
      <c r="AA417" t="s">
        <v>282</v>
      </c>
      <c r="AB417" t="s">
        <v>282</v>
      </c>
      <c r="AC417">
        <v>2</v>
      </c>
      <c r="AD417" t="s">
        <v>196</v>
      </c>
      <c r="AE417">
        <v>1</v>
      </c>
      <c r="AF417" t="s">
        <v>282</v>
      </c>
      <c r="AG417" t="s">
        <v>282</v>
      </c>
      <c r="AH417" t="s">
        <v>282</v>
      </c>
      <c r="AI417" t="s">
        <v>282</v>
      </c>
      <c r="AJ417" t="s">
        <v>282</v>
      </c>
      <c r="AK417" t="s">
        <v>282</v>
      </c>
      <c r="AL417" t="s">
        <v>282</v>
      </c>
      <c r="AM417" t="s">
        <v>282</v>
      </c>
      <c r="AN417" t="s">
        <v>282</v>
      </c>
      <c r="AO417" t="s">
        <v>192</v>
      </c>
      <c r="AP417" t="s">
        <v>197</v>
      </c>
      <c r="AQ417" t="s">
        <v>198</v>
      </c>
      <c r="AR417" t="s">
        <v>282</v>
      </c>
      <c r="AS417">
        <v>621.1</v>
      </c>
      <c r="AT417">
        <v>839.30000000000007</v>
      </c>
      <c r="AU417">
        <v>774.62333333333311</v>
      </c>
      <c r="AV417">
        <v>96.052630213928438</v>
      </c>
      <c r="AW417">
        <v>12.399914394599756</v>
      </c>
      <c r="AX417">
        <v>105.6578932353213</v>
      </c>
      <c r="AY417">
        <v>13.639905834059734</v>
      </c>
      <c r="BA417">
        <v>960</v>
      </c>
      <c r="BB417">
        <v>26</v>
      </c>
      <c r="BC417" t="s">
        <v>1066</v>
      </c>
      <c r="BD417" t="s">
        <v>1090</v>
      </c>
      <c r="BE417" t="s">
        <v>3652</v>
      </c>
      <c r="BF417">
        <v>2</v>
      </c>
      <c r="BG417" t="s">
        <v>3653</v>
      </c>
      <c r="BH417">
        <v>12.62</v>
      </c>
      <c r="BI417">
        <v>14.72</v>
      </c>
      <c r="BJ417" t="s">
        <v>3078</v>
      </c>
      <c r="BK417" t="s">
        <v>282</v>
      </c>
      <c r="BL417" t="s">
        <v>282</v>
      </c>
      <c r="BM417" t="s">
        <v>282</v>
      </c>
      <c r="BN417" t="s">
        <v>282</v>
      </c>
      <c r="BO417" t="s">
        <v>282</v>
      </c>
      <c r="BP417" t="s">
        <v>282</v>
      </c>
      <c r="BQ417" t="s">
        <v>282</v>
      </c>
      <c r="BR417" t="s">
        <v>282</v>
      </c>
      <c r="BS417" t="s">
        <v>282</v>
      </c>
      <c r="BT417" t="s">
        <v>282</v>
      </c>
      <c r="BU417">
        <v>961</v>
      </c>
      <c r="BV417">
        <v>7</v>
      </c>
      <c r="BW417" t="s">
        <v>1068</v>
      </c>
      <c r="BX417" t="s">
        <v>3077</v>
      </c>
      <c r="BY417" t="s">
        <v>3654</v>
      </c>
      <c r="BZ417">
        <v>10</v>
      </c>
      <c r="CA417" t="s">
        <v>3673</v>
      </c>
      <c r="CB417">
        <v>9.6199999999999992</v>
      </c>
      <c r="CC417">
        <v>11.38</v>
      </c>
      <c r="CD417" t="s">
        <v>3078</v>
      </c>
      <c r="CE417" t="s">
        <v>282</v>
      </c>
      <c r="CF417" t="s">
        <v>282</v>
      </c>
      <c r="CG417" t="s">
        <v>282</v>
      </c>
      <c r="CH417" t="s">
        <v>282</v>
      </c>
      <c r="CI417" t="s">
        <v>282</v>
      </c>
      <c r="CJ417" t="s">
        <v>282</v>
      </c>
      <c r="CK417" t="s">
        <v>282</v>
      </c>
      <c r="CL417" t="s">
        <v>282</v>
      </c>
      <c r="CM417" t="s">
        <v>282</v>
      </c>
      <c r="CN417" t="s">
        <v>282</v>
      </c>
      <c r="CO417">
        <v>964</v>
      </c>
      <c r="CP417">
        <v>11</v>
      </c>
      <c r="CQ417" t="s">
        <v>1069</v>
      </c>
      <c r="CR417" t="s">
        <v>3077</v>
      </c>
      <c r="CS417" t="s">
        <v>3654</v>
      </c>
      <c r="CT417">
        <v>3</v>
      </c>
      <c r="CU417" t="s">
        <v>3674</v>
      </c>
      <c r="CV417">
        <v>8.1</v>
      </c>
      <c r="CW417">
        <v>8.48</v>
      </c>
      <c r="CX417">
        <v>0.02</v>
      </c>
      <c r="CY417" t="s">
        <v>282</v>
      </c>
      <c r="CZ417" t="s">
        <v>282</v>
      </c>
      <c r="DA417" t="s">
        <v>282</v>
      </c>
      <c r="DB417" t="s">
        <v>282</v>
      </c>
      <c r="DC417" t="s">
        <v>282</v>
      </c>
      <c r="DD417" t="s">
        <v>282</v>
      </c>
      <c r="DE417" t="s">
        <v>282</v>
      </c>
      <c r="DF417" t="s">
        <v>282</v>
      </c>
      <c r="DG417" t="s">
        <v>282</v>
      </c>
      <c r="DH417" t="s">
        <v>282</v>
      </c>
      <c r="DJ417">
        <v>3</v>
      </c>
      <c r="DK417">
        <v>10.113333333333332</v>
      </c>
      <c r="DL417">
        <v>11.526666666666666</v>
      </c>
      <c r="DM417">
        <v>0.02</v>
      </c>
      <c r="DN417">
        <v>78.34023977777774</v>
      </c>
      <c r="DO417">
        <v>89.288249555555524</v>
      </c>
      <c r="DP417">
        <v>0.15492466666666663</v>
      </c>
      <c r="DR417">
        <v>6.3999999999999995</v>
      </c>
      <c r="DS417">
        <v>7.8833333333333337</v>
      </c>
      <c r="DT417">
        <v>0.01</v>
      </c>
      <c r="DU417">
        <v>35.447893333333312</v>
      </c>
      <c r="DV417">
        <v>43.663681111111089</v>
      </c>
      <c r="DW417">
        <v>5.5387333333333302E-2</v>
      </c>
      <c r="DX417">
        <v>553.87333333333299</v>
      </c>
      <c r="EA417">
        <f t="shared" si="4"/>
        <v>0.87738577212261415</v>
      </c>
    </row>
    <row r="418" spans="1:131" x14ac:dyDescent="0.25">
      <c r="A418" t="s">
        <v>1557</v>
      </c>
      <c r="B418" t="s">
        <v>1570</v>
      </c>
      <c r="D418" t="s">
        <v>307</v>
      </c>
      <c r="E418" t="s">
        <v>1052</v>
      </c>
      <c r="H418">
        <v>6630</v>
      </c>
      <c r="I418" t="s">
        <v>693</v>
      </c>
      <c r="J418">
        <v>0</v>
      </c>
      <c r="K418">
        <v>0</v>
      </c>
      <c r="L418">
        <v>0</v>
      </c>
      <c r="N418" t="s">
        <v>1572</v>
      </c>
      <c r="O418">
        <v>6630</v>
      </c>
      <c r="P418" t="s">
        <v>693</v>
      </c>
      <c r="Q418" t="s">
        <v>214</v>
      </c>
      <c r="T418">
        <v>10</v>
      </c>
      <c r="U418" s="62" t="str">
        <f>VLOOKUP(A418,'Rettelse til drænsystem'!$G$4:$H$424,2,FALSE)</f>
        <v>Systematisk drænet</v>
      </c>
      <c r="V418" t="s">
        <v>1058</v>
      </c>
      <c r="W418" t="s">
        <v>239</v>
      </c>
      <c r="X418">
        <v>15</v>
      </c>
      <c r="Y418" t="s">
        <v>1064</v>
      </c>
      <c r="Z418">
        <v>1</v>
      </c>
      <c r="AA418" t="s">
        <v>282</v>
      </c>
      <c r="AB418" t="s">
        <v>282</v>
      </c>
      <c r="AC418">
        <v>14</v>
      </c>
      <c r="AD418" t="s">
        <v>229</v>
      </c>
      <c r="AE418">
        <v>0.5</v>
      </c>
      <c r="AF418" t="s">
        <v>282</v>
      </c>
      <c r="AG418">
        <v>12</v>
      </c>
      <c r="AH418" t="s">
        <v>222</v>
      </c>
      <c r="AI418">
        <v>0.5</v>
      </c>
      <c r="AJ418" t="s">
        <v>282</v>
      </c>
      <c r="AK418" t="s">
        <v>282</v>
      </c>
      <c r="AL418" t="s">
        <v>282</v>
      </c>
      <c r="AM418" t="s">
        <v>282</v>
      </c>
      <c r="AN418" t="s">
        <v>282</v>
      </c>
      <c r="AO418" t="s">
        <v>192</v>
      </c>
      <c r="AP418" t="s">
        <v>192</v>
      </c>
      <c r="AQ418" t="s">
        <v>618</v>
      </c>
      <c r="AR418" t="s">
        <v>282</v>
      </c>
      <c r="AS418">
        <v>747.30000000000018</v>
      </c>
      <c r="AT418">
        <v>855.1</v>
      </c>
      <c r="AU418">
        <v>739.17333333333227</v>
      </c>
      <c r="AV418">
        <v>85.779717815271994</v>
      </c>
      <c r="AW418">
        <v>11.428441723645214</v>
      </c>
      <c r="AX418">
        <v>94.357689596799204</v>
      </c>
      <c r="AY418">
        <v>12.571285896009737</v>
      </c>
      <c r="BA418">
        <v>980</v>
      </c>
      <c r="BB418">
        <v>26</v>
      </c>
      <c r="BC418" t="s">
        <v>1066</v>
      </c>
      <c r="BD418" t="s">
        <v>1090</v>
      </c>
      <c r="BE418" t="s">
        <v>1573</v>
      </c>
      <c r="BF418" t="s">
        <v>282</v>
      </c>
      <c r="BG418" t="s">
        <v>3655</v>
      </c>
      <c r="BH418">
        <v>17.059999999999999</v>
      </c>
      <c r="BI418">
        <v>19.09</v>
      </c>
      <c r="BJ418">
        <v>0.01</v>
      </c>
      <c r="BK418" t="s">
        <v>282</v>
      </c>
      <c r="BL418" t="s">
        <v>282</v>
      </c>
      <c r="BM418" t="s">
        <v>282</v>
      </c>
      <c r="BN418" t="s">
        <v>282</v>
      </c>
      <c r="BO418" t="s">
        <v>282</v>
      </c>
      <c r="BP418" t="s">
        <v>282</v>
      </c>
      <c r="BQ418" t="s">
        <v>282</v>
      </c>
      <c r="BR418" t="s">
        <v>282</v>
      </c>
      <c r="BS418" t="s">
        <v>282</v>
      </c>
      <c r="BT418" t="s">
        <v>282</v>
      </c>
      <c r="BU418">
        <v>991</v>
      </c>
      <c r="BV418">
        <v>6</v>
      </c>
      <c r="BW418" t="s">
        <v>1068</v>
      </c>
      <c r="BX418" t="s">
        <v>3077</v>
      </c>
      <c r="BY418" t="s">
        <v>1573</v>
      </c>
      <c r="BZ418" t="s">
        <v>282</v>
      </c>
      <c r="CA418" t="s">
        <v>3655</v>
      </c>
      <c r="CB418">
        <v>11.49</v>
      </c>
      <c r="CC418">
        <v>12.23</v>
      </c>
      <c r="CD418">
        <v>0.02</v>
      </c>
      <c r="CE418" t="s">
        <v>282</v>
      </c>
      <c r="CF418" t="s">
        <v>282</v>
      </c>
      <c r="CG418" t="s">
        <v>282</v>
      </c>
      <c r="CH418" t="s">
        <v>282</v>
      </c>
      <c r="CI418" t="s">
        <v>282</v>
      </c>
      <c r="CJ418" t="s">
        <v>282</v>
      </c>
      <c r="CK418" t="s">
        <v>282</v>
      </c>
      <c r="CL418" t="s">
        <v>282</v>
      </c>
      <c r="CM418" t="s">
        <v>282</v>
      </c>
      <c r="CN418" t="s">
        <v>282</v>
      </c>
      <c r="CO418">
        <v>986</v>
      </c>
      <c r="CP418">
        <v>11</v>
      </c>
      <c r="CQ418" t="s">
        <v>1069</v>
      </c>
      <c r="CR418" t="s">
        <v>3077</v>
      </c>
      <c r="CS418" t="s">
        <v>3656</v>
      </c>
      <c r="CT418" t="s">
        <v>282</v>
      </c>
      <c r="CU418" t="s">
        <v>3655</v>
      </c>
      <c r="CV418">
        <v>12.57</v>
      </c>
      <c r="CW418">
        <v>14.33</v>
      </c>
      <c r="CX418">
        <v>0.01</v>
      </c>
      <c r="CY418" t="s">
        <v>282</v>
      </c>
      <c r="CZ418" t="s">
        <v>282</v>
      </c>
      <c r="DA418" t="s">
        <v>282</v>
      </c>
      <c r="DB418" t="s">
        <v>282</v>
      </c>
      <c r="DC418" t="s">
        <v>282</v>
      </c>
      <c r="DD418" t="s">
        <v>282</v>
      </c>
      <c r="DE418" t="s">
        <v>282</v>
      </c>
      <c r="DF418" t="s">
        <v>282</v>
      </c>
      <c r="DG418" t="s">
        <v>282</v>
      </c>
      <c r="DH418" t="s">
        <v>282</v>
      </c>
      <c r="DJ418">
        <v>3</v>
      </c>
      <c r="DK418">
        <v>13.706666666666665</v>
      </c>
      <c r="DL418">
        <v>15.216666666666667</v>
      </c>
      <c r="DM418">
        <v>1.3333333333333334E-2</v>
      </c>
      <c r="DN418">
        <v>101.31602488888873</v>
      </c>
      <c r="DO418">
        <v>112.47754222222206</v>
      </c>
      <c r="DP418">
        <v>9.8556444444444322E-2</v>
      </c>
      <c r="DR418">
        <v>10.746666666666668</v>
      </c>
      <c r="DS418">
        <v>11.863333333333332</v>
      </c>
      <c r="DT418">
        <v>3.3333333333333333E-2</v>
      </c>
      <c r="DU418">
        <v>65.097216888888781</v>
      </c>
      <c r="DV418">
        <v>71.861350777777631</v>
      </c>
      <c r="DW418">
        <v>0.20191444444444406</v>
      </c>
      <c r="DX418">
        <v>605.7433333333322</v>
      </c>
      <c r="EA418">
        <f t="shared" si="4"/>
        <v>0.90076670317634167</v>
      </c>
    </row>
    <row r="419" spans="1:131" x14ac:dyDescent="0.25">
      <c r="A419" t="s">
        <v>1562</v>
      </c>
      <c r="B419" t="s">
        <v>1575</v>
      </c>
      <c r="D419" t="s">
        <v>307</v>
      </c>
      <c r="E419" t="s">
        <v>1052</v>
      </c>
      <c r="H419">
        <v>6630</v>
      </c>
      <c r="I419" t="s">
        <v>693</v>
      </c>
      <c r="J419">
        <v>0</v>
      </c>
      <c r="K419">
        <v>0</v>
      </c>
      <c r="L419">
        <v>0</v>
      </c>
      <c r="N419" t="s">
        <v>1577</v>
      </c>
      <c r="O419">
        <v>6630</v>
      </c>
      <c r="P419" t="s">
        <v>693</v>
      </c>
      <c r="Q419" t="s">
        <v>191</v>
      </c>
      <c r="T419">
        <v>10</v>
      </c>
      <c r="U419" s="62" t="str">
        <f>VLOOKUP(A419,'Rettelse til drænsystem'!$G$4:$H$424,2,FALSE)</f>
        <v>Systematisk drænet</v>
      </c>
      <c r="V419" t="s">
        <v>1058</v>
      </c>
      <c r="W419" t="s">
        <v>239</v>
      </c>
      <c r="X419">
        <v>8</v>
      </c>
      <c r="Y419" t="s">
        <v>1064</v>
      </c>
      <c r="Z419">
        <v>1</v>
      </c>
      <c r="AA419" t="s">
        <v>282</v>
      </c>
      <c r="AB419" t="s">
        <v>282</v>
      </c>
      <c r="AC419">
        <v>12</v>
      </c>
      <c r="AD419" t="s">
        <v>222</v>
      </c>
      <c r="AE419">
        <v>1</v>
      </c>
      <c r="AF419" t="s">
        <v>282</v>
      </c>
      <c r="AG419" t="s">
        <v>282</v>
      </c>
      <c r="AH419" t="s">
        <v>282</v>
      </c>
      <c r="AI419" t="s">
        <v>282</v>
      </c>
      <c r="AJ419" t="s">
        <v>282</v>
      </c>
      <c r="AK419" t="s">
        <v>282</v>
      </c>
      <c r="AL419" t="s">
        <v>282</v>
      </c>
      <c r="AM419" t="s">
        <v>282</v>
      </c>
      <c r="AN419" t="s">
        <v>282</v>
      </c>
      <c r="AO419" t="s">
        <v>192</v>
      </c>
      <c r="AP419" t="s">
        <v>192</v>
      </c>
      <c r="AQ419" t="s">
        <v>234</v>
      </c>
      <c r="AR419" t="s">
        <v>282</v>
      </c>
      <c r="AS419">
        <v>747.30000000000018</v>
      </c>
      <c r="AT419">
        <v>855.1</v>
      </c>
      <c r="AU419">
        <v>758.47999999999877</v>
      </c>
      <c r="AV419">
        <v>137.90043761753881</v>
      </c>
      <c r="AW419">
        <v>18.181156736834065</v>
      </c>
      <c r="AX419">
        <v>151.69048137929272</v>
      </c>
      <c r="AY419">
        <v>19.999272410517474</v>
      </c>
      <c r="BA419">
        <v>979</v>
      </c>
      <c r="BB419">
        <v>26</v>
      </c>
      <c r="BC419" t="s">
        <v>1066</v>
      </c>
      <c r="BD419" t="s">
        <v>1090</v>
      </c>
      <c r="BE419" t="s">
        <v>1573</v>
      </c>
      <c r="BF419">
        <v>8</v>
      </c>
      <c r="BG419" t="s">
        <v>282</v>
      </c>
      <c r="BH419">
        <v>12.77</v>
      </c>
      <c r="BI419">
        <v>14.15</v>
      </c>
      <c r="BJ419">
        <v>0.01</v>
      </c>
      <c r="BK419" t="s">
        <v>282</v>
      </c>
      <c r="BL419" t="s">
        <v>282</v>
      </c>
      <c r="BM419" t="s">
        <v>282</v>
      </c>
      <c r="BN419" t="s">
        <v>282</v>
      </c>
      <c r="BO419" t="s">
        <v>282</v>
      </c>
      <c r="BP419" t="s">
        <v>282</v>
      </c>
      <c r="BQ419" t="s">
        <v>282</v>
      </c>
      <c r="BR419" t="s">
        <v>282</v>
      </c>
      <c r="BS419" t="s">
        <v>282</v>
      </c>
      <c r="BT419" t="s">
        <v>282</v>
      </c>
      <c r="BU419" t="s">
        <v>282</v>
      </c>
      <c r="BV419" t="s">
        <v>282</v>
      </c>
      <c r="BW419" t="s">
        <v>282</v>
      </c>
      <c r="BX419" t="s">
        <v>282</v>
      </c>
      <c r="BY419" t="s">
        <v>1573</v>
      </c>
      <c r="BZ419" t="s">
        <v>282</v>
      </c>
      <c r="CA419" t="s">
        <v>3657</v>
      </c>
      <c r="CB419" t="s">
        <v>282</v>
      </c>
      <c r="CC419" t="s">
        <v>282</v>
      </c>
      <c r="CD419" t="s">
        <v>282</v>
      </c>
      <c r="CE419" t="s">
        <v>282</v>
      </c>
      <c r="CF419" t="s">
        <v>282</v>
      </c>
      <c r="CG419" t="s">
        <v>282</v>
      </c>
      <c r="CH419" t="s">
        <v>282</v>
      </c>
      <c r="CI419" t="s">
        <v>282</v>
      </c>
      <c r="CJ419" t="s">
        <v>282</v>
      </c>
      <c r="CK419" t="s">
        <v>282</v>
      </c>
      <c r="CL419" t="s">
        <v>282</v>
      </c>
      <c r="CM419" t="s">
        <v>282</v>
      </c>
      <c r="CN419" t="s">
        <v>282</v>
      </c>
      <c r="CO419">
        <v>978</v>
      </c>
      <c r="CP419">
        <v>11</v>
      </c>
      <c r="CQ419" t="s">
        <v>1069</v>
      </c>
      <c r="CR419" t="s">
        <v>3077</v>
      </c>
      <c r="CS419" t="s">
        <v>3656</v>
      </c>
      <c r="CT419">
        <v>3</v>
      </c>
      <c r="CU419" t="s">
        <v>282</v>
      </c>
      <c r="CV419">
        <v>11.79</v>
      </c>
      <c r="CW419">
        <v>15.29</v>
      </c>
      <c r="CX419" t="s">
        <v>3078</v>
      </c>
      <c r="CY419" t="s">
        <v>282</v>
      </c>
      <c r="CZ419" t="s">
        <v>282</v>
      </c>
      <c r="DA419" t="s">
        <v>282</v>
      </c>
      <c r="DB419" t="s">
        <v>282</v>
      </c>
      <c r="DC419" t="s">
        <v>282</v>
      </c>
      <c r="DD419" t="s">
        <v>282</v>
      </c>
      <c r="DE419" t="s">
        <v>282</v>
      </c>
      <c r="DF419" t="s">
        <v>282</v>
      </c>
      <c r="DG419" t="s">
        <v>282</v>
      </c>
      <c r="DH419" t="s">
        <v>282</v>
      </c>
      <c r="DJ419">
        <v>2</v>
      </c>
      <c r="DK419">
        <v>12.28</v>
      </c>
      <c r="DL419">
        <v>14.719999999999999</v>
      </c>
      <c r="DM419">
        <v>0.01</v>
      </c>
      <c r="DN419">
        <v>93.141343999999847</v>
      </c>
      <c r="DO419">
        <v>111.6482559999998</v>
      </c>
      <c r="DP419">
        <v>7.5847999999999888E-2</v>
      </c>
      <c r="DR419">
        <v>7.620000000000001</v>
      </c>
      <c r="DS419">
        <v>8.8266666666666662</v>
      </c>
      <c r="DT419">
        <v>2.3333333333333331E-2</v>
      </c>
      <c r="DU419">
        <v>44.686473999999933</v>
      </c>
      <c r="DV419">
        <v>51.762809777777697</v>
      </c>
      <c r="DW419">
        <v>0.13683522222222197</v>
      </c>
      <c r="DX419">
        <v>586.4366666666657</v>
      </c>
      <c r="EA419">
        <f t="shared" si="4"/>
        <v>0.83423913043478259</v>
      </c>
    </row>
    <row r="420" spans="1:131" x14ac:dyDescent="0.25">
      <c r="A420" t="s">
        <v>1565</v>
      </c>
      <c r="B420" t="s">
        <v>1580</v>
      </c>
      <c r="D420" t="s">
        <v>307</v>
      </c>
      <c r="E420" t="s">
        <v>1052</v>
      </c>
      <c r="H420">
        <v>5620</v>
      </c>
      <c r="I420" t="s">
        <v>1581</v>
      </c>
      <c r="J420">
        <v>0</v>
      </c>
      <c r="K420">
        <v>0</v>
      </c>
      <c r="L420">
        <v>0</v>
      </c>
      <c r="N420" t="s">
        <v>282</v>
      </c>
      <c r="O420">
        <v>5620</v>
      </c>
      <c r="P420" t="s">
        <v>1581</v>
      </c>
      <c r="Q420" t="s">
        <v>191</v>
      </c>
      <c r="T420">
        <v>3</v>
      </c>
      <c r="U420" s="62" t="str">
        <f>VLOOKUP(A420,'Rettelse til drænsystem'!$G$4:$H$424,2,FALSE)</f>
        <v>Pletdrænet</v>
      </c>
      <c r="V420" t="s">
        <v>1058</v>
      </c>
      <c r="W420" t="s">
        <v>239</v>
      </c>
      <c r="X420">
        <v>3</v>
      </c>
      <c r="Y420" t="s">
        <v>1095</v>
      </c>
      <c r="Z420">
        <v>1</v>
      </c>
      <c r="AA420" t="s">
        <v>282</v>
      </c>
      <c r="AB420" t="s">
        <v>282</v>
      </c>
      <c r="AC420">
        <v>6</v>
      </c>
      <c r="AD420" t="s">
        <v>195</v>
      </c>
      <c r="AE420">
        <v>1</v>
      </c>
      <c r="AF420" t="s">
        <v>282</v>
      </c>
      <c r="AG420" t="s">
        <v>282</v>
      </c>
      <c r="AH420" t="s">
        <v>282</v>
      </c>
      <c r="AI420" t="s">
        <v>282</v>
      </c>
      <c r="AJ420" t="s">
        <v>282</v>
      </c>
      <c r="AK420" t="s">
        <v>282</v>
      </c>
      <c r="AL420" t="s">
        <v>282</v>
      </c>
      <c r="AM420" t="s">
        <v>282</v>
      </c>
      <c r="AN420" t="s">
        <v>282</v>
      </c>
      <c r="AO420" t="s">
        <v>197</v>
      </c>
      <c r="AP420" t="s">
        <v>197</v>
      </c>
      <c r="AQ420" t="s">
        <v>198</v>
      </c>
      <c r="AR420" t="s">
        <v>282</v>
      </c>
      <c r="AS420">
        <v>531.09999999999991</v>
      </c>
      <c r="AT420">
        <v>622.10000000000025</v>
      </c>
      <c r="AU420">
        <v>462.08666666666636</v>
      </c>
      <c r="AV420">
        <v>60.256963515414959</v>
      </c>
      <c r="AW420">
        <v>13.040186584496777</v>
      </c>
      <c r="AX420">
        <v>66.282659866956465</v>
      </c>
      <c r="AY420">
        <v>14.344205242946455</v>
      </c>
      <c r="BA420">
        <v>974</v>
      </c>
      <c r="BB420">
        <v>25</v>
      </c>
      <c r="BC420" t="s">
        <v>1066</v>
      </c>
      <c r="BD420" t="s">
        <v>1090</v>
      </c>
      <c r="BE420" t="s">
        <v>1583</v>
      </c>
      <c r="BF420">
        <v>8</v>
      </c>
      <c r="BG420" t="s">
        <v>282</v>
      </c>
      <c r="BH420">
        <v>6.68</v>
      </c>
      <c r="BI420">
        <v>8.2799999999999994</v>
      </c>
      <c r="BJ420">
        <v>0.04</v>
      </c>
      <c r="BK420" t="s">
        <v>282</v>
      </c>
      <c r="BL420" t="s">
        <v>282</v>
      </c>
      <c r="BM420" t="s">
        <v>282</v>
      </c>
      <c r="BN420" t="s">
        <v>282</v>
      </c>
      <c r="BO420" t="s">
        <v>282</v>
      </c>
      <c r="BP420" t="s">
        <v>282</v>
      </c>
      <c r="BQ420" t="s">
        <v>282</v>
      </c>
      <c r="BR420" t="s">
        <v>282</v>
      </c>
      <c r="BS420" t="s">
        <v>282</v>
      </c>
      <c r="BT420" t="s">
        <v>282</v>
      </c>
      <c r="BU420">
        <v>973</v>
      </c>
      <c r="BV420">
        <v>7</v>
      </c>
      <c r="BW420" t="s">
        <v>1068</v>
      </c>
      <c r="BX420" t="s">
        <v>3077</v>
      </c>
      <c r="BY420" t="s">
        <v>3658</v>
      </c>
      <c r="BZ420">
        <v>8</v>
      </c>
      <c r="CA420" t="s">
        <v>282</v>
      </c>
      <c r="CB420">
        <v>4.57</v>
      </c>
      <c r="CC420">
        <v>6.05</v>
      </c>
      <c r="CD420">
        <v>0.1</v>
      </c>
      <c r="CE420" t="s">
        <v>282</v>
      </c>
      <c r="CF420" t="s">
        <v>282</v>
      </c>
      <c r="CG420" t="s">
        <v>282</v>
      </c>
      <c r="CH420" t="s">
        <v>282</v>
      </c>
      <c r="CI420" t="s">
        <v>282</v>
      </c>
      <c r="CJ420" t="s">
        <v>282</v>
      </c>
      <c r="CK420" t="s">
        <v>282</v>
      </c>
      <c r="CL420" t="s">
        <v>282</v>
      </c>
      <c r="CM420" t="s">
        <v>282</v>
      </c>
      <c r="CN420" t="s">
        <v>282</v>
      </c>
      <c r="CO420">
        <v>975</v>
      </c>
      <c r="CP420">
        <v>10</v>
      </c>
      <c r="CQ420" t="s">
        <v>1069</v>
      </c>
      <c r="CR420" t="s">
        <v>3077</v>
      </c>
      <c r="CS420" t="s">
        <v>3659</v>
      </c>
      <c r="CT420" t="s">
        <v>282</v>
      </c>
      <c r="CU420" t="s">
        <v>282</v>
      </c>
      <c r="CV420">
        <v>5.04</v>
      </c>
      <c r="CW420">
        <v>6.09</v>
      </c>
      <c r="CX420">
        <v>0.02</v>
      </c>
      <c r="CY420" t="s">
        <v>282</v>
      </c>
      <c r="CZ420" t="s">
        <v>282</v>
      </c>
      <c r="DA420" t="s">
        <v>282</v>
      </c>
      <c r="DB420" t="s">
        <v>282</v>
      </c>
      <c r="DC420" t="s">
        <v>282</v>
      </c>
      <c r="DD420" t="s">
        <v>282</v>
      </c>
      <c r="DE420" t="s">
        <v>282</v>
      </c>
      <c r="DF420" t="s">
        <v>282</v>
      </c>
      <c r="DG420" t="s">
        <v>282</v>
      </c>
      <c r="DH420" t="s">
        <v>282</v>
      </c>
      <c r="DJ420">
        <v>3</v>
      </c>
      <c r="DK420">
        <v>5.43</v>
      </c>
      <c r="DL420">
        <v>6.8066666666666658</v>
      </c>
      <c r="DM420">
        <v>5.3333333333333337E-2</v>
      </c>
      <c r="DN420">
        <v>25.091305999999982</v>
      </c>
      <c r="DO420">
        <v>31.452699111111087</v>
      </c>
      <c r="DP420">
        <v>0.24644622222222207</v>
      </c>
      <c r="DR420">
        <v>6.419999999999999</v>
      </c>
      <c r="DS420">
        <v>7.623333333333334</v>
      </c>
      <c r="DT420">
        <v>2.3333333333333331E-2</v>
      </c>
      <c r="DU420">
        <v>23.58558199999996</v>
      </c>
      <c r="DV420">
        <v>28.00634788888885</v>
      </c>
      <c r="DW420">
        <v>8.5721222222222088E-2</v>
      </c>
      <c r="DX420">
        <v>367.3766666666661</v>
      </c>
      <c r="EA420">
        <f t="shared" si="4"/>
        <v>0.79774730656219395</v>
      </c>
    </row>
    <row r="421" spans="1:131" x14ac:dyDescent="0.25">
      <c r="A421" t="s">
        <v>1570</v>
      </c>
      <c r="B421" t="s">
        <v>1549</v>
      </c>
      <c r="D421" t="s">
        <v>307</v>
      </c>
      <c r="E421" t="s">
        <v>1052</v>
      </c>
      <c r="H421">
        <v>6200</v>
      </c>
      <c r="I421" t="s">
        <v>1551</v>
      </c>
      <c r="J421">
        <v>0</v>
      </c>
      <c r="K421">
        <v>0</v>
      </c>
      <c r="L421">
        <v>0</v>
      </c>
      <c r="N421" t="s">
        <v>1552</v>
      </c>
      <c r="O421">
        <v>6200</v>
      </c>
      <c r="P421" t="s">
        <v>1551</v>
      </c>
      <c r="Q421" t="s">
        <v>191</v>
      </c>
      <c r="T421">
        <v>10</v>
      </c>
      <c r="U421" s="62" t="str">
        <f>VLOOKUP(A421,'Rettelse til drænsystem'!$G$4:$H$424,2,FALSE)</f>
        <v/>
      </c>
      <c r="V421" t="s">
        <v>1058</v>
      </c>
      <c r="W421" t="s">
        <v>239</v>
      </c>
      <c r="X421">
        <v>4</v>
      </c>
      <c r="Y421" t="s">
        <v>1192</v>
      </c>
      <c r="Z421">
        <v>1</v>
      </c>
      <c r="AA421" t="s">
        <v>282</v>
      </c>
      <c r="AB421" t="s">
        <v>282</v>
      </c>
      <c r="AC421">
        <v>15</v>
      </c>
      <c r="AD421" t="s">
        <v>232</v>
      </c>
      <c r="AE421">
        <v>1</v>
      </c>
      <c r="AF421" t="s">
        <v>282</v>
      </c>
      <c r="AG421" t="s">
        <v>282</v>
      </c>
      <c r="AH421" t="s">
        <v>282</v>
      </c>
      <c r="AI421" t="s">
        <v>282</v>
      </c>
      <c r="AJ421" t="s">
        <v>282</v>
      </c>
      <c r="AK421" t="s">
        <v>282</v>
      </c>
      <c r="AL421" t="s">
        <v>282</v>
      </c>
      <c r="AM421" t="s">
        <v>282</v>
      </c>
      <c r="AN421" t="s">
        <v>282</v>
      </c>
      <c r="AO421" t="s">
        <v>192</v>
      </c>
      <c r="AP421" t="s">
        <v>192</v>
      </c>
      <c r="AQ421" t="s">
        <v>198</v>
      </c>
      <c r="AR421" t="s">
        <v>282</v>
      </c>
      <c r="AS421">
        <v>637.19999999999982</v>
      </c>
      <c r="AT421">
        <v>839.29999999999961</v>
      </c>
      <c r="AU421">
        <v>814.78333333333285</v>
      </c>
      <c r="AV421">
        <v>56.960798580432076</v>
      </c>
      <c r="AW421">
        <v>6.9909135656226127</v>
      </c>
      <c r="AX421">
        <v>62.656878438475289</v>
      </c>
      <c r="AY421">
        <v>7.6900049221848743</v>
      </c>
      <c r="BA421">
        <v>958</v>
      </c>
      <c r="BB421">
        <v>25</v>
      </c>
      <c r="BC421" t="s">
        <v>1066</v>
      </c>
      <c r="BD421" t="s">
        <v>1090</v>
      </c>
      <c r="BE421" t="s">
        <v>1554</v>
      </c>
      <c r="BF421">
        <v>6</v>
      </c>
      <c r="BG421" t="s">
        <v>282</v>
      </c>
      <c r="BH421">
        <v>0.44</v>
      </c>
      <c r="BI421">
        <v>11.43</v>
      </c>
      <c r="BJ421">
        <v>0.33</v>
      </c>
      <c r="BK421" t="s">
        <v>282</v>
      </c>
      <c r="BL421" t="s">
        <v>282</v>
      </c>
      <c r="BM421" t="s">
        <v>282</v>
      </c>
      <c r="BN421" t="s">
        <v>282</v>
      </c>
      <c r="BO421" t="s">
        <v>282</v>
      </c>
      <c r="BP421" t="s">
        <v>282</v>
      </c>
      <c r="BQ421" t="s">
        <v>282</v>
      </c>
      <c r="BR421" t="s">
        <v>282</v>
      </c>
      <c r="BS421" t="s">
        <v>282</v>
      </c>
      <c r="BT421" t="s">
        <v>282</v>
      </c>
      <c r="BU421" t="s">
        <v>282</v>
      </c>
      <c r="BV421" t="s">
        <v>282</v>
      </c>
      <c r="BW421" t="s">
        <v>282</v>
      </c>
      <c r="BX421" t="s">
        <v>282</v>
      </c>
      <c r="BY421" t="s">
        <v>282</v>
      </c>
      <c r="BZ421" t="s">
        <v>282</v>
      </c>
      <c r="CA421" t="s">
        <v>282</v>
      </c>
      <c r="CB421" t="s">
        <v>282</v>
      </c>
      <c r="CC421" t="s">
        <v>282</v>
      </c>
      <c r="CD421" t="s">
        <v>282</v>
      </c>
      <c r="CE421" t="s">
        <v>282</v>
      </c>
      <c r="CF421" t="s">
        <v>282</v>
      </c>
      <c r="CG421" t="s">
        <v>282</v>
      </c>
      <c r="CH421" t="s">
        <v>282</v>
      </c>
      <c r="CI421" t="s">
        <v>282</v>
      </c>
      <c r="CJ421" t="s">
        <v>282</v>
      </c>
      <c r="CK421" t="s">
        <v>282</v>
      </c>
      <c r="CL421" t="s">
        <v>282</v>
      </c>
      <c r="CM421" t="s">
        <v>282</v>
      </c>
      <c r="CN421" t="s">
        <v>282</v>
      </c>
      <c r="CO421" t="s">
        <v>282</v>
      </c>
      <c r="CP421" t="s">
        <v>282</v>
      </c>
      <c r="CQ421" t="s">
        <v>282</v>
      </c>
      <c r="CR421" t="s">
        <v>282</v>
      </c>
      <c r="CS421" t="s">
        <v>282</v>
      </c>
      <c r="CT421" t="s">
        <v>282</v>
      </c>
      <c r="CU421" t="s">
        <v>282</v>
      </c>
      <c r="CV421" t="s">
        <v>282</v>
      </c>
      <c r="CW421" t="s">
        <v>282</v>
      </c>
      <c r="CX421" t="s">
        <v>282</v>
      </c>
      <c r="CY421" t="s">
        <v>282</v>
      </c>
      <c r="CZ421" t="s">
        <v>282</v>
      </c>
      <c r="DA421" t="s">
        <v>282</v>
      </c>
      <c r="DB421" t="s">
        <v>282</v>
      </c>
      <c r="DC421" t="s">
        <v>282</v>
      </c>
      <c r="DD421" t="s">
        <v>282</v>
      </c>
      <c r="DE421" t="s">
        <v>282</v>
      </c>
      <c r="DF421" t="s">
        <v>282</v>
      </c>
      <c r="DG421" t="s">
        <v>282</v>
      </c>
      <c r="DH421" t="s">
        <v>282</v>
      </c>
      <c r="DJ421">
        <v>1</v>
      </c>
      <c r="DK421">
        <v>0.44</v>
      </c>
      <c r="DL421">
        <v>11.43</v>
      </c>
      <c r="DM421">
        <v>0.33</v>
      </c>
      <c r="DN421">
        <v>3.5850466666666647</v>
      </c>
      <c r="DO421">
        <v>93.129734999999954</v>
      </c>
      <c r="DP421">
        <v>2.6887849999999989</v>
      </c>
      <c r="DR421">
        <v>0.36000000000000004</v>
      </c>
      <c r="DS421">
        <v>5.2733333333333334</v>
      </c>
      <c r="DT421">
        <v>0.52666666666666673</v>
      </c>
      <c r="DU421">
        <v>2.278632</v>
      </c>
      <c r="DV421">
        <v>33.377739111111111</v>
      </c>
      <c r="DW421">
        <v>3.3335542222222223</v>
      </c>
      <c r="DX421">
        <v>632.95333333333326</v>
      </c>
      <c r="EA421">
        <f t="shared" si="4"/>
        <v>3.8495188101487318E-2</v>
      </c>
    </row>
    <row r="422" spans="1:131" x14ac:dyDescent="0.25">
      <c r="A422" t="s">
        <v>1575</v>
      </c>
      <c r="B422" t="s">
        <v>1586</v>
      </c>
      <c r="D422" t="s">
        <v>307</v>
      </c>
      <c r="E422" t="s">
        <v>1052</v>
      </c>
      <c r="H422">
        <v>6240</v>
      </c>
      <c r="I422" t="s">
        <v>1588</v>
      </c>
      <c r="J422">
        <v>0</v>
      </c>
      <c r="K422">
        <v>0</v>
      </c>
      <c r="L422">
        <v>0</v>
      </c>
      <c r="N422" t="s">
        <v>1589</v>
      </c>
      <c r="O422">
        <v>6240</v>
      </c>
      <c r="P422" t="s">
        <v>1588</v>
      </c>
      <c r="Q422" t="s">
        <v>191</v>
      </c>
      <c r="T422">
        <v>12.5</v>
      </c>
      <c r="U422" s="62" t="str">
        <f>VLOOKUP(A422,'Rettelse til drænsystem'!$G$4:$H$424,2,FALSE)</f>
        <v>Pletdrænet</v>
      </c>
      <c r="V422" t="s">
        <v>1058</v>
      </c>
      <c r="W422" t="s">
        <v>193</v>
      </c>
      <c r="X422">
        <v>3</v>
      </c>
      <c r="Y422" t="s">
        <v>1207</v>
      </c>
      <c r="Z422">
        <v>0.9</v>
      </c>
      <c r="AA422" t="s">
        <v>1181</v>
      </c>
      <c r="AB422">
        <v>0.1</v>
      </c>
      <c r="AC422">
        <v>14</v>
      </c>
      <c r="AD422" t="s">
        <v>229</v>
      </c>
      <c r="AE422">
        <v>1</v>
      </c>
      <c r="AF422" t="s">
        <v>282</v>
      </c>
      <c r="AG422" t="s">
        <v>282</v>
      </c>
      <c r="AH422" t="s">
        <v>282</v>
      </c>
      <c r="AI422" t="s">
        <v>282</v>
      </c>
      <c r="AJ422" t="s">
        <v>282</v>
      </c>
      <c r="AK422" t="s">
        <v>282</v>
      </c>
      <c r="AL422" t="s">
        <v>282</v>
      </c>
      <c r="AM422" t="s">
        <v>282</v>
      </c>
      <c r="AN422" t="s">
        <v>282</v>
      </c>
      <c r="AO422" t="s">
        <v>233</v>
      </c>
      <c r="AP422" t="s">
        <v>192</v>
      </c>
      <c r="AQ422" t="s">
        <v>198</v>
      </c>
      <c r="AR422" t="s">
        <v>282</v>
      </c>
      <c r="AS422">
        <v>738.49999999999989</v>
      </c>
      <c r="AT422">
        <v>884.00000000000011</v>
      </c>
      <c r="AU422">
        <v>742.72899999999993</v>
      </c>
      <c r="AV422">
        <v>32.231335589743587</v>
      </c>
      <c r="AW422">
        <v>4.3381599983102115</v>
      </c>
      <c r="AX422">
        <v>35.454469148717948</v>
      </c>
      <c r="AY422">
        <v>4.7719759981412331</v>
      </c>
      <c r="BA422">
        <v>977</v>
      </c>
      <c r="BB422">
        <v>26</v>
      </c>
      <c r="BC422" t="s">
        <v>1066</v>
      </c>
      <c r="BD422" t="s">
        <v>1090</v>
      </c>
      <c r="BE422" t="s">
        <v>1573</v>
      </c>
      <c r="BF422" t="s">
        <v>282</v>
      </c>
      <c r="BG422" t="s">
        <v>3660</v>
      </c>
      <c r="BH422" t="s">
        <v>3078</v>
      </c>
      <c r="BI422">
        <v>1</v>
      </c>
      <c r="BJ422">
        <v>0.06</v>
      </c>
      <c r="BK422" t="s">
        <v>282</v>
      </c>
      <c r="BL422" t="s">
        <v>282</v>
      </c>
      <c r="BM422" t="s">
        <v>282</v>
      </c>
      <c r="BN422" t="s">
        <v>282</v>
      </c>
      <c r="BO422" t="s">
        <v>282</v>
      </c>
      <c r="BP422" t="s">
        <v>282</v>
      </c>
      <c r="BQ422" t="s">
        <v>282</v>
      </c>
      <c r="BR422" t="s">
        <v>282</v>
      </c>
      <c r="BS422" t="s">
        <v>282</v>
      </c>
      <c r="BT422" t="s">
        <v>282</v>
      </c>
      <c r="BU422">
        <v>987</v>
      </c>
      <c r="BV422">
        <v>6</v>
      </c>
      <c r="BW422" t="s">
        <v>1068</v>
      </c>
      <c r="BX422" t="s">
        <v>3077</v>
      </c>
      <c r="BY422" t="s">
        <v>1573</v>
      </c>
      <c r="BZ422" t="s">
        <v>282</v>
      </c>
      <c r="CA422" t="s">
        <v>3660</v>
      </c>
      <c r="CB422" t="s">
        <v>3078</v>
      </c>
      <c r="CC422">
        <v>2.54</v>
      </c>
      <c r="CD422">
        <v>0.08</v>
      </c>
      <c r="CE422" t="s">
        <v>282</v>
      </c>
      <c r="CF422" t="s">
        <v>282</v>
      </c>
      <c r="CG422" t="s">
        <v>282</v>
      </c>
      <c r="CH422" t="s">
        <v>282</v>
      </c>
      <c r="CI422" t="s">
        <v>282</v>
      </c>
      <c r="CJ422" t="s">
        <v>282</v>
      </c>
      <c r="CK422" t="s">
        <v>282</v>
      </c>
      <c r="CL422" t="s">
        <v>282</v>
      </c>
      <c r="CM422" t="s">
        <v>282</v>
      </c>
      <c r="CN422" t="s">
        <v>282</v>
      </c>
      <c r="CO422">
        <v>976</v>
      </c>
      <c r="CP422">
        <v>11</v>
      </c>
      <c r="CQ422" t="s">
        <v>1069</v>
      </c>
      <c r="CR422" t="s">
        <v>3077</v>
      </c>
      <c r="CS422" t="s">
        <v>3656</v>
      </c>
      <c r="CT422" t="s">
        <v>282</v>
      </c>
      <c r="CU422" t="s">
        <v>3661</v>
      </c>
      <c r="CV422">
        <v>0.05</v>
      </c>
      <c r="CW422">
        <v>1.44</v>
      </c>
      <c r="CX422">
        <v>7.0000000000000007E-2</v>
      </c>
      <c r="CY422" t="s">
        <v>282</v>
      </c>
      <c r="CZ422" t="s">
        <v>282</v>
      </c>
      <c r="DA422" t="s">
        <v>282</v>
      </c>
      <c r="DB422" t="s">
        <v>282</v>
      </c>
      <c r="DC422" t="s">
        <v>282</v>
      </c>
      <c r="DD422" t="s">
        <v>282</v>
      </c>
      <c r="DE422" t="s">
        <v>282</v>
      </c>
      <c r="DF422" t="s">
        <v>282</v>
      </c>
      <c r="DG422" t="s">
        <v>282</v>
      </c>
      <c r="DH422" t="s">
        <v>282</v>
      </c>
      <c r="DJ422">
        <v>3</v>
      </c>
      <c r="DK422">
        <v>0.05</v>
      </c>
      <c r="DL422">
        <v>1.6600000000000001</v>
      </c>
      <c r="DM422">
        <v>7.0000000000000007E-2</v>
      </c>
      <c r="DN422">
        <v>0.37136449999999999</v>
      </c>
      <c r="DO422">
        <v>12.3293014</v>
      </c>
      <c r="DP422">
        <v>0.51991030000000005</v>
      </c>
      <c r="DR422">
        <v>0.13999999999999999</v>
      </c>
      <c r="DS422">
        <v>1.62</v>
      </c>
      <c r="DT422">
        <v>9.3333333333333338E-2</v>
      </c>
      <c r="DU422">
        <v>0.8831944333333327</v>
      </c>
      <c r="DV422">
        <v>10.219821299999996</v>
      </c>
      <c r="DW422">
        <v>0.58879628888888857</v>
      </c>
      <c r="DX422">
        <v>630.85316666666631</v>
      </c>
      <c r="EA422">
        <f t="shared" si="4"/>
        <v>3.0120481927710843E-2</v>
      </c>
    </row>
    <row r="423" spans="1:131" x14ac:dyDescent="0.25">
      <c r="A423" t="s">
        <v>1580</v>
      </c>
      <c r="B423" t="s">
        <v>1592</v>
      </c>
      <c r="D423" t="s">
        <v>307</v>
      </c>
      <c r="E423" t="s">
        <v>1052</v>
      </c>
      <c r="H423">
        <v>6520</v>
      </c>
      <c r="I423" t="s">
        <v>1593</v>
      </c>
      <c r="J423">
        <v>0</v>
      </c>
      <c r="K423">
        <v>0</v>
      </c>
      <c r="L423">
        <v>0</v>
      </c>
      <c r="N423" t="s">
        <v>282</v>
      </c>
      <c r="O423">
        <v>6520</v>
      </c>
      <c r="P423" t="s">
        <v>1593</v>
      </c>
      <c r="Q423" t="s">
        <v>191</v>
      </c>
      <c r="T423">
        <v>10</v>
      </c>
      <c r="U423" s="62" t="str">
        <f>VLOOKUP(A423,'Rettelse til drænsystem'!$G$4:$H$424,2,FALSE)</f>
        <v>Systematisk drænet</v>
      </c>
      <c r="V423" t="s">
        <v>1058</v>
      </c>
      <c r="W423" t="s">
        <v>239</v>
      </c>
      <c r="X423">
        <v>5</v>
      </c>
      <c r="Y423" t="s">
        <v>1181</v>
      </c>
      <c r="Z423">
        <v>0.8</v>
      </c>
      <c r="AA423" t="s">
        <v>1207</v>
      </c>
      <c r="AB423">
        <v>0.2</v>
      </c>
      <c r="AC423">
        <v>2</v>
      </c>
      <c r="AD423" t="s">
        <v>196</v>
      </c>
      <c r="AE423">
        <v>0.8</v>
      </c>
      <c r="AF423" t="s">
        <v>282</v>
      </c>
      <c r="AG423">
        <v>16</v>
      </c>
      <c r="AH423" t="s">
        <v>297</v>
      </c>
      <c r="AI423">
        <v>0.2</v>
      </c>
      <c r="AJ423" t="s">
        <v>282</v>
      </c>
      <c r="AK423" t="s">
        <v>282</v>
      </c>
      <c r="AL423" t="s">
        <v>282</v>
      </c>
      <c r="AM423" t="s">
        <v>282</v>
      </c>
      <c r="AN423" t="s">
        <v>282</v>
      </c>
      <c r="AO423" t="s">
        <v>192</v>
      </c>
      <c r="AP423" t="s">
        <v>192</v>
      </c>
      <c r="AQ423" t="s">
        <v>198</v>
      </c>
      <c r="AR423" t="s">
        <v>282</v>
      </c>
      <c r="AS423">
        <v>738.49999999999989</v>
      </c>
      <c r="AT423">
        <v>862.39999999999986</v>
      </c>
      <c r="AU423">
        <v>777.02599999999916</v>
      </c>
      <c r="AV423">
        <v>100.12603416704191</v>
      </c>
      <c r="AW423">
        <v>12.794483185183866</v>
      </c>
      <c r="AX423">
        <v>110.1386375837461</v>
      </c>
      <c r="AY423">
        <v>14.073931503702253</v>
      </c>
      <c r="BA423">
        <v>981</v>
      </c>
      <c r="BB423">
        <v>26</v>
      </c>
      <c r="BC423" t="s">
        <v>1066</v>
      </c>
      <c r="BD423" t="s">
        <v>1090</v>
      </c>
      <c r="BE423" t="s">
        <v>1573</v>
      </c>
      <c r="BF423">
        <v>8</v>
      </c>
      <c r="BG423" t="s">
        <v>282</v>
      </c>
      <c r="BH423">
        <v>2.72</v>
      </c>
      <c r="BI423">
        <v>4.07</v>
      </c>
      <c r="BJ423">
        <v>0.01</v>
      </c>
      <c r="BK423" t="s">
        <v>282</v>
      </c>
      <c r="BL423" t="s">
        <v>282</v>
      </c>
      <c r="BM423" t="s">
        <v>282</v>
      </c>
      <c r="BN423" t="s">
        <v>282</v>
      </c>
      <c r="BO423" t="s">
        <v>282</v>
      </c>
      <c r="BP423" t="s">
        <v>282</v>
      </c>
      <c r="BQ423" t="s">
        <v>282</v>
      </c>
      <c r="BR423" t="s">
        <v>282</v>
      </c>
      <c r="BS423" t="s">
        <v>282</v>
      </c>
      <c r="BT423" t="s">
        <v>282</v>
      </c>
      <c r="BU423">
        <v>983</v>
      </c>
      <c r="BV423">
        <v>6</v>
      </c>
      <c r="BW423" t="s">
        <v>1068</v>
      </c>
      <c r="BX423" t="s">
        <v>3077</v>
      </c>
      <c r="BY423" t="s">
        <v>1573</v>
      </c>
      <c r="BZ423" t="s">
        <v>282</v>
      </c>
      <c r="CA423" t="s">
        <v>3660</v>
      </c>
      <c r="CB423">
        <v>3.26</v>
      </c>
      <c r="CC423">
        <v>4.49</v>
      </c>
      <c r="CD423">
        <v>0.04</v>
      </c>
      <c r="CE423" t="s">
        <v>282</v>
      </c>
      <c r="CF423" t="s">
        <v>282</v>
      </c>
      <c r="CG423" t="s">
        <v>282</v>
      </c>
      <c r="CH423" t="s">
        <v>282</v>
      </c>
      <c r="CI423" t="s">
        <v>282</v>
      </c>
      <c r="CJ423" t="s">
        <v>282</v>
      </c>
      <c r="CK423" t="s">
        <v>282</v>
      </c>
      <c r="CL423" t="s">
        <v>282</v>
      </c>
      <c r="CM423" t="s">
        <v>282</v>
      </c>
      <c r="CN423" t="s">
        <v>282</v>
      </c>
      <c r="CO423">
        <v>992</v>
      </c>
      <c r="CP423">
        <v>11</v>
      </c>
      <c r="CQ423" t="s">
        <v>1069</v>
      </c>
      <c r="CR423" t="s">
        <v>3077</v>
      </c>
      <c r="CS423" t="s">
        <v>3656</v>
      </c>
      <c r="CT423">
        <v>8</v>
      </c>
      <c r="CU423" t="s">
        <v>282</v>
      </c>
      <c r="CV423">
        <v>3.26</v>
      </c>
      <c r="CW423">
        <v>4.1399999999999997</v>
      </c>
      <c r="CX423">
        <v>0.02</v>
      </c>
      <c r="CY423" t="s">
        <v>282</v>
      </c>
      <c r="CZ423" t="s">
        <v>282</v>
      </c>
      <c r="DA423" t="s">
        <v>282</v>
      </c>
      <c r="DB423" t="s">
        <v>282</v>
      </c>
      <c r="DC423" t="s">
        <v>282</v>
      </c>
      <c r="DD423" t="s">
        <v>282</v>
      </c>
      <c r="DE423" t="s">
        <v>282</v>
      </c>
      <c r="DF423" t="s">
        <v>282</v>
      </c>
      <c r="DG423" t="s">
        <v>282</v>
      </c>
      <c r="DH423" t="s">
        <v>282</v>
      </c>
      <c r="DJ423">
        <v>3</v>
      </c>
      <c r="DK423">
        <v>3.08</v>
      </c>
      <c r="DL423">
        <v>4.2333333333333334</v>
      </c>
      <c r="DM423">
        <v>2.3333333333333334E-2</v>
      </c>
      <c r="DN423">
        <v>23.932400799999975</v>
      </c>
      <c r="DO423">
        <v>32.894100666666631</v>
      </c>
      <c r="DP423">
        <v>0.18130606666666649</v>
      </c>
      <c r="DR423">
        <v>4.083333333333333</v>
      </c>
      <c r="DS423">
        <v>4.8533333333333326</v>
      </c>
      <c r="DT423">
        <v>0.02</v>
      </c>
      <c r="DU423">
        <v>25.200101111111088</v>
      </c>
      <c r="DV423">
        <v>29.952120177777747</v>
      </c>
      <c r="DW423">
        <v>0.12342906666666657</v>
      </c>
      <c r="DX423">
        <v>617.14533333333281</v>
      </c>
      <c r="EA423">
        <f t="shared" si="4"/>
        <v>0.72755905511811025</v>
      </c>
    </row>
    <row r="424" spans="1:131" x14ac:dyDescent="0.25">
      <c r="A424" t="s">
        <v>1586</v>
      </c>
      <c r="B424" t="s">
        <v>1596</v>
      </c>
      <c r="D424" t="s">
        <v>307</v>
      </c>
      <c r="E424" t="s">
        <v>1052</v>
      </c>
      <c r="H424">
        <v>7120</v>
      </c>
      <c r="I424" t="s">
        <v>1598</v>
      </c>
      <c r="J424">
        <v>0</v>
      </c>
      <c r="K424">
        <v>0</v>
      </c>
      <c r="L424">
        <v>0</v>
      </c>
      <c r="N424" t="s">
        <v>3675</v>
      </c>
      <c r="O424">
        <v>7120</v>
      </c>
      <c r="P424" t="s">
        <v>1598</v>
      </c>
      <c r="Q424" t="s">
        <v>191</v>
      </c>
      <c r="T424">
        <v>10</v>
      </c>
      <c r="U424" s="62" t="str">
        <f>VLOOKUP(A424,'Rettelse til drænsystem'!$G$4:$H$424,2,FALSE)</f>
        <v>Pletdrænet</v>
      </c>
      <c r="V424" t="s">
        <v>3662</v>
      </c>
      <c r="W424" t="s">
        <v>239</v>
      </c>
      <c r="X424">
        <v>1</v>
      </c>
      <c r="Y424" t="s">
        <v>1064</v>
      </c>
      <c r="Z424">
        <v>1</v>
      </c>
      <c r="AA424" t="s">
        <v>282</v>
      </c>
      <c r="AB424" t="s">
        <v>282</v>
      </c>
      <c r="AC424">
        <v>10</v>
      </c>
      <c r="AD424" t="s">
        <v>249</v>
      </c>
      <c r="AE424">
        <v>1</v>
      </c>
      <c r="AF424" t="s">
        <v>282</v>
      </c>
      <c r="AG424" t="s">
        <v>282</v>
      </c>
      <c r="AH424" t="s">
        <v>282</v>
      </c>
      <c r="AI424" t="s">
        <v>282</v>
      </c>
      <c r="AJ424" t="s">
        <v>282</v>
      </c>
      <c r="AK424" t="s">
        <v>282</v>
      </c>
      <c r="AL424" t="s">
        <v>282</v>
      </c>
      <c r="AM424" t="s">
        <v>282</v>
      </c>
      <c r="AN424" t="s">
        <v>282</v>
      </c>
      <c r="AO424" t="s">
        <v>197</v>
      </c>
      <c r="AP424" t="s">
        <v>197</v>
      </c>
      <c r="AQ424" t="s">
        <v>198</v>
      </c>
      <c r="AR424" t="s">
        <v>282</v>
      </c>
      <c r="AS424">
        <v>636.79999999999995</v>
      </c>
      <c r="AT424">
        <v>682.40000000000009</v>
      </c>
      <c r="AU424">
        <v>437.16333333333313</v>
      </c>
      <c r="AV424">
        <v>77.28661213986004</v>
      </c>
      <c r="AW424">
        <v>17.679115846829195</v>
      </c>
      <c r="AX424">
        <v>85.015273353846055</v>
      </c>
      <c r="AY424">
        <v>19.447027431512115</v>
      </c>
      <c r="BA424">
        <v>963</v>
      </c>
      <c r="BB424">
        <v>26</v>
      </c>
      <c r="BC424" t="s">
        <v>1066</v>
      </c>
      <c r="BD424" t="s">
        <v>1090</v>
      </c>
      <c r="BE424" t="s">
        <v>3652</v>
      </c>
      <c r="BF424">
        <v>3</v>
      </c>
      <c r="BG424" t="s">
        <v>3653</v>
      </c>
      <c r="BH424">
        <v>6.89</v>
      </c>
      <c r="BI424">
        <v>8.1999999999999993</v>
      </c>
      <c r="BJ424">
        <v>0.01</v>
      </c>
      <c r="BK424" t="s">
        <v>282</v>
      </c>
      <c r="BL424" t="s">
        <v>282</v>
      </c>
      <c r="BM424" t="s">
        <v>282</v>
      </c>
      <c r="BN424" t="s">
        <v>282</v>
      </c>
      <c r="BO424" t="s">
        <v>282</v>
      </c>
      <c r="BP424" t="s">
        <v>282</v>
      </c>
      <c r="BQ424" t="s">
        <v>282</v>
      </c>
      <c r="BR424" t="s">
        <v>282</v>
      </c>
      <c r="BS424" t="s">
        <v>282</v>
      </c>
      <c r="BT424" t="s">
        <v>282</v>
      </c>
      <c r="BU424">
        <v>962</v>
      </c>
      <c r="BV424">
        <v>7</v>
      </c>
      <c r="BW424" t="s">
        <v>1068</v>
      </c>
      <c r="BX424" t="s">
        <v>3077</v>
      </c>
      <c r="BY424" t="s">
        <v>1597</v>
      </c>
      <c r="BZ424" t="s">
        <v>282</v>
      </c>
      <c r="CA424" t="s">
        <v>3663</v>
      </c>
      <c r="CB424">
        <v>4.6500000000000004</v>
      </c>
      <c r="CC424">
        <v>5.94</v>
      </c>
      <c r="CD424">
        <v>0.03</v>
      </c>
      <c r="CE424" t="s">
        <v>282</v>
      </c>
      <c r="CF424" t="s">
        <v>282</v>
      </c>
      <c r="CG424" t="s">
        <v>282</v>
      </c>
      <c r="CH424" t="s">
        <v>282</v>
      </c>
      <c r="CI424" t="s">
        <v>282</v>
      </c>
      <c r="CJ424" t="s">
        <v>282</v>
      </c>
      <c r="CK424" t="s">
        <v>282</v>
      </c>
      <c r="CL424" t="s">
        <v>282</v>
      </c>
      <c r="CM424" t="s">
        <v>282</v>
      </c>
      <c r="CN424" t="s">
        <v>282</v>
      </c>
      <c r="CO424">
        <v>971</v>
      </c>
      <c r="CP424">
        <v>11</v>
      </c>
      <c r="CQ424" t="s">
        <v>1069</v>
      </c>
      <c r="CR424" t="s">
        <v>3077</v>
      </c>
      <c r="CS424" t="s">
        <v>3676</v>
      </c>
      <c r="CT424">
        <v>3</v>
      </c>
      <c r="CU424" t="s">
        <v>3677</v>
      </c>
      <c r="CV424">
        <v>3.42</v>
      </c>
      <c r="CW424">
        <v>3.67</v>
      </c>
      <c r="CX424">
        <v>0.02</v>
      </c>
      <c r="CY424" t="s">
        <v>282</v>
      </c>
      <c r="CZ424" t="s">
        <v>282</v>
      </c>
      <c r="DA424" t="s">
        <v>282</v>
      </c>
      <c r="DB424" t="s">
        <v>282</v>
      </c>
      <c r="DC424" t="s">
        <v>282</v>
      </c>
      <c r="DD424" t="s">
        <v>282</v>
      </c>
      <c r="DE424" t="s">
        <v>282</v>
      </c>
      <c r="DF424" t="s">
        <v>282</v>
      </c>
      <c r="DG424" t="s">
        <v>282</v>
      </c>
      <c r="DH424" t="s">
        <v>282</v>
      </c>
      <c r="DJ424">
        <v>3</v>
      </c>
      <c r="DK424">
        <v>4.9866666666666664</v>
      </c>
      <c r="DL424">
        <v>5.9366666666666674</v>
      </c>
      <c r="DM424">
        <v>0.02</v>
      </c>
      <c r="DN424">
        <v>21.799878222222212</v>
      </c>
      <c r="DO424">
        <v>25.952929888888882</v>
      </c>
      <c r="DP424">
        <v>8.7432666666666631E-2</v>
      </c>
      <c r="DR424">
        <v>3.31</v>
      </c>
      <c r="DS424">
        <v>4.5933333333333328</v>
      </c>
      <c r="DT424">
        <v>1.3333333333333334E-2</v>
      </c>
      <c r="DU424">
        <v>10.891003333333325</v>
      </c>
      <c r="DV424">
        <v>15.113597777777764</v>
      </c>
      <c r="DW424">
        <v>4.3871111111111076E-2</v>
      </c>
      <c r="DX424">
        <v>329.03333333333308</v>
      </c>
      <c r="EA424">
        <f t="shared" si="4"/>
        <v>0.83997754070746755</v>
      </c>
    </row>
    <row r="425" spans="1:131" x14ac:dyDescent="0.25">
      <c r="A425" t="s">
        <v>1592</v>
      </c>
      <c r="B425" t="s">
        <v>1549</v>
      </c>
      <c r="D425" t="s">
        <v>307</v>
      </c>
      <c r="E425" t="s">
        <v>1052</v>
      </c>
      <c r="H425">
        <v>6200</v>
      </c>
      <c r="I425" t="s">
        <v>1551</v>
      </c>
      <c r="J425">
        <v>0</v>
      </c>
      <c r="K425">
        <v>0</v>
      </c>
      <c r="L425">
        <v>0</v>
      </c>
      <c r="N425" t="s">
        <v>1552</v>
      </c>
      <c r="O425">
        <v>6200</v>
      </c>
      <c r="P425" t="s">
        <v>1551</v>
      </c>
      <c r="Q425" t="s">
        <v>191</v>
      </c>
      <c r="T425">
        <v>10</v>
      </c>
      <c r="U425" s="62" t="str">
        <f>VLOOKUP(A425,'Rettelse til drænsystem'!$G$4:$H$424,2,FALSE)</f>
        <v>Systematisk drænet</v>
      </c>
      <c r="V425" t="s">
        <v>1058</v>
      </c>
      <c r="W425" t="s">
        <v>239</v>
      </c>
      <c r="X425">
        <v>4</v>
      </c>
      <c r="Y425" t="s">
        <v>1192</v>
      </c>
      <c r="Z425">
        <v>1</v>
      </c>
      <c r="AA425" t="s">
        <v>282</v>
      </c>
      <c r="AB425" t="s">
        <v>282</v>
      </c>
      <c r="AC425">
        <v>15</v>
      </c>
      <c r="AD425" t="s">
        <v>232</v>
      </c>
      <c r="AE425">
        <v>1</v>
      </c>
      <c r="AF425" t="s">
        <v>282</v>
      </c>
      <c r="AG425" t="s">
        <v>282</v>
      </c>
      <c r="AH425" t="s">
        <v>282</v>
      </c>
      <c r="AI425" t="s">
        <v>282</v>
      </c>
      <c r="AJ425" t="s">
        <v>282</v>
      </c>
      <c r="AK425" t="s">
        <v>282</v>
      </c>
      <c r="AL425" t="s">
        <v>282</v>
      </c>
      <c r="AM425" t="s">
        <v>282</v>
      </c>
      <c r="AN425" t="s">
        <v>282</v>
      </c>
      <c r="AO425" t="s">
        <v>192</v>
      </c>
      <c r="AP425" t="s">
        <v>192</v>
      </c>
      <c r="AQ425" t="s">
        <v>198</v>
      </c>
      <c r="AR425" t="s">
        <v>282</v>
      </c>
      <c r="AS425">
        <v>637.19999999999982</v>
      </c>
      <c r="AT425">
        <v>839.29999999999961</v>
      </c>
      <c r="AU425">
        <v>814.78333333333285</v>
      </c>
      <c r="AV425">
        <v>56.960798580432076</v>
      </c>
      <c r="AW425">
        <v>6.9909135656226127</v>
      </c>
      <c r="AX425">
        <v>62.656878438475289</v>
      </c>
      <c r="AY425">
        <v>7.6900049221848743</v>
      </c>
      <c r="BA425">
        <v>958</v>
      </c>
      <c r="BB425">
        <v>26</v>
      </c>
      <c r="BC425" t="s">
        <v>1066</v>
      </c>
      <c r="BD425" t="s">
        <v>1090</v>
      </c>
      <c r="BE425" t="s">
        <v>1554</v>
      </c>
      <c r="BF425">
        <v>6</v>
      </c>
      <c r="BG425" t="s">
        <v>191</v>
      </c>
      <c r="BH425">
        <v>0.44</v>
      </c>
      <c r="BI425">
        <v>11.43</v>
      </c>
      <c r="BJ425">
        <v>0.33</v>
      </c>
      <c r="BK425" t="s">
        <v>282</v>
      </c>
      <c r="BL425" t="s">
        <v>282</v>
      </c>
      <c r="BM425" t="s">
        <v>282</v>
      </c>
      <c r="BN425" t="s">
        <v>282</v>
      </c>
      <c r="BO425" t="s">
        <v>282</v>
      </c>
      <c r="BP425" t="s">
        <v>282</v>
      </c>
      <c r="BQ425" t="s">
        <v>282</v>
      </c>
      <c r="BR425" t="s">
        <v>282</v>
      </c>
      <c r="BS425" t="s">
        <v>282</v>
      </c>
      <c r="BT425" t="s">
        <v>282</v>
      </c>
      <c r="BU425">
        <v>959</v>
      </c>
      <c r="BV425">
        <v>7</v>
      </c>
      <c r="BW425" t="s">
        <v>1068</v>
      </c>
      <c r="BX425" t="s">
        <v>3077</v>
      </c>
      <c r="BY425" t="s">
        <v>1554</v>
      </c>
      <c r="BZ425">
        <v>8</v>
      </c>
      <c r="CA425" t="s">
        <v>282</v>
      </c>
      <c r="CB425">
        <v>0.48</v>
      </c>
      <c r="CC425">
        <v>2.7</v>
      </c>
      <c r="CD425">
        <v>0.31</v>
      </c>
      <c r="CE425" t="s">
        <v>282</v>
      </c>
      <c r="CF425" t="s">
        <v>282</v>
      </c>
      <c r="CG425" t="s">
        <v>282</v>
      </c>
      <c r="CH425" t="s">
        <v>282</v>
      </c>
      <c r="CI425" t="s">
        <v>282</v>
      </c>
      <c r="CJ425" t="s">
        <v>282</v>
      </c>
      <c r="CK425" t="s">
        <v>282</v>
      </c>
      <c r="CL425" t="s">
        <v>282</v>
      </c>
      <c r="CM425" t="s">
        <v>282</v>
      </c>
      <c r="CN425" t="s">
        <v>282</v>
      </c>
      <c r="CO425">
        <v>984</v>
      </c>
      <c r="CP425">
        <v>11</v>
      </c>
      <c r="CQ425" t="s">
        <v>1069</v>
      </c>
      <c r="CR425" t="s">
        <v>3077</v>
      </c>
      <c r="CS425" t="s">
        <v>3664</v>
      </c>
      <c r="CT425">
        <v>8</v>
      </c>
      <c r="CU425" t="s">
        <v>282</v>
      </c>
      <c r="CV425">
        <v>0.62</v>
      </c>
      <c r="CW425">
        <v>20.22</v>
      </c>
      <c r="CX425">
        <v>0.57999999999999996</v>
      </c>
      <c r="CY425" t="s">
        <v>282</v>
      </c>
      <c r="CZ425" t="s">
        <v>282</v>
      </c>
      <c r="DA425" t="s">
        <v>282</v>
      </c>
      <c r="DB425" t="s">
        <v>282</v>
      </c>
      <c r="DC425" t="s">
        <v>282</v>
      </c>
      <c r="DD425" t="s">
        <v>282</v>
      </c>
      <c r="DE425" t="s">
        <v>282</v>
      </c>
      <c r="DF425" t="s">
        <v>282</v>
      </c>
      <c r="DG425" t="s">
        <v>282</v>
      </c>
      <c r="DH425" t="s">
        <v>282</v>
      </c>
      <c r="DJ425">
        <v>3</v>
      </c>
      <c r="DK425">
        <v>0.51333333333333331</v>
      </c>
      <c r="DL425">
        <v>11.449999999999998</v>
      </c>
      <c r="DM425">
        <v>0.40666666666666668</v>
      </c>
      <c r="DN425">
        <v>4.1825544444444418</v>
      </c>
      <c r="DO425">
        <v>93.292691666666599</v>
      </c>
      <c r="DP425">
        <v>3.3134522222222205</v>
      </c>
      <c r="DR425">
        <v>0.36000000000000004</v>
      </c>
      <c r="DS425">
        <v>5.2733333333333334</v>
      </c>
      <c r="DT425">
        <v>0.52666666666666673</v>
      </c>
      <c r="DU425">
        <v>2.278632</v>
      </c>
      <c r="DV425">
        <v>33.377739111111111</v>
      </c>
      <c r="DW425">
        <v>3.3335542222222223</v>
      </c>
      <c r="DX425">
        <v>632.95333333333326</v>
      </c>
      <c r="EA425">
        <f t="shared" si="4"/>
        <v>4.4832605531295498E-2</v>
      </c>
    </row>
    <row r="426" spans="1:131" x14ac:dyDescent="0.25">
      <c r="A426" t="s">
        <v>1596</v>
      </c>
      <c r="B426" t="s">
        <v>1557</v>
      </c>
      <c r="D426" t="s">
        <v>307</v>
      </c>
      <c r="E426" t="s">
        <v>1052</v>
      </c>
      <c r="H426">
        <v>6430</v>
      </c>
      <c r="I426" t="s">
        <v>1558</v>
      </c>
      <c r="J426">
        <v>0</v>
      </c>
      <c r="K426">
        <v>0</v>
      </c>
      <c r="L426">
        <v>0</v>
      </c>
      <c r="N426" t="s">
        <v>3678</v>
      </c>
      <c r="O426">
        <v>6430</v>
      </c>
      <c r="P426" t="s">
        <v>1558</v>
      </c>
      <c r="Q426" t="s">
        <v>214</v>
      </c>
      <c r="T426">
        <v>10</v>
      </c>
      <c r="U426" s="62" t="str">
        <f>VLOOKUP(A426,'Rettelse til drænsystem'!$G$4:$H$424,2,FALSE)</f>
        <v>Systematisk drænet</v>
      </c>
      <c r="V426" t="s">
        <v>1058</v>
      </c>
      <c r="W426" t="s">
        <v>239</v>
      </c>
      <c r="X426">
        <v>30</v>
      </c>
      <c r="Y426" t="s">
        <v>1088</v>
      </c>
      <c r="Z426">
        <v>1</v>
      </c>
      <c r="AA426" t="s">
        <v>282</v>
      </c>
      <c r="AB426" t="s">
        <v>282</v>
      </c>
      <c r="AC426">
        <v>6</v>
      </c>
      <c r="AD426" t="s">
        <v>195</v>
      </c>
      <c r="AE426">
        <v>1</v>
      </c>
      <c r="AF426" t="s">
        <v>282</v>
      </c>
      <c r="AG426" t="s">
        <v>282</v>
      </c>
      <c r="AH426" t="s">
        <v>282</v>
      </c>
      <c r="AI426" t="s">
        <v>282</v>
      </c>
      <c r="AJ426" t="s">
        <v>282</v>
      </c>
      <c r="AK426" t="s">
        <v>282</v>
      </c>
      <c r="AL426" t="s">
        <v>282</v>
      </c>
      <c r="AM426" t="s">
        <v>282</v>
      </c>
      <c r="AN426" t="s">
        <v>282</v>
      </c>
      <c r="AO426" t="s">
        <v>192</v>
      </c>
      <c r="AP426" t="s">
        <v>197</v>
      </c>
      <c r="AQ426" t="s">
        <v>198</v>
      </c>
      <c r="AR426" t="s">
        <v>282</v>
      </c>
      <c r="AS426">
        <v>637.19999999999982</v>
      </c>
      <c r="AT426">
        <v>636.4</v>
      </c>
      <c r="AU426">
        <v>300.42000000000019</v>
      </c>
      <c r="AV426">
        <v>45.188863645623179</v>
      </c>
      <c r="AW426">
        <v>15.041895894289045</v>
      </c>
      <c r="AX426">
        <v>49.707750010185499</v>
      </c>
      <c r="AY426">
        <v>16.546085483717949</v>
      </c>
      <c r="BA426">
        <v>989</v>
      </c>
      <c r="BB426">
        <v>25</v>
      </c>
      <c r="BC426" t="s">
        <v>1066</v>
      </c>
      <c r="BD426" t="s">
        <v>1090</v>
      </c>
      <c r="BE426" t="s">
        <v>1560</v>
      </c>
      <c r="BF426">
        <v>15</v>
      </c>
      <c r="BG426" t="s">
        <v>282</v>
      </c>
      <c r="BH426">
        <v>11.49</v>
      </c>
      <c r="BI426">
        <v>13.78</v>
      </c>
      <c r="BJ426">
        <v>7.0000000000000007E-2</v>
      </c>
      <c r="BK426" t="s">
        <v>282</v>
      </c>
      <c r="BL426" t="s">
        <v>282</v>
      </c>
      <c r="BM426" t="s">
        <v>282</v>
      </c>
      <c r="BN426" t="s">
        <v>282</v>
      </c>
      <c r="BO426" t="s">
        <v>282</v>
      </c>
      <c r="BP426" t="s">
        <v>282</v>
      </c>
      <c r="BQ426" t="s">
        <v>282</v>
      </c>
      <c r="BR426" t="s">
        <v>282</v>
      </c>
      <c r="BS426" t="s">
        <v>282</v>
      </c>
      <c r="BT426" t="s">
        <v>282</v>
      </c>
      <c r="BU426">
        <v>1288</v>
      </c>
      <c r="BV426">
        <v>6</v>
      </c>
      <c r="BW426" t="s">
        <v>1068</v>
      </c>
      <c r="BX426" t="s">
        <v>3077</v>
      </c>
      <c r="BY426" t="s">
        <v>1560</v>
      </c>
      <c r="BZ426">
        <v>12</v>
      </c>
      <c r="CA426" t="s">
        <v>282</v>
      </c>
      <c r="CB426">
        <v>11.55</v>
      </c>
      <c r="CC426">
        <v>14.8</v>
      </c>
      <c r="CD426">
        <v>7.0000000000000007E-2</v>
      </c>
      <c r="CE426" t="s">
        <v>282</v>
      </c>
      <c r="CF426" t="s">
        <v>282</v>
      </c>
      <c r="CG426" t="s">
        <v>282</v>
      </c>
      <c r="CH426" t="s">
        <v>282</v>
      </c>
      <c r="CI426" t="s">
        <v>282</v>
      </c>
      <c r="CJ426" t="s">
        <v>282</v>
      </c>
      <c r="CK426" t="s">
        <v>282</v>
      </c>
      <c r="CL426" t="s">
        <v>282</v>
      </c>
      <c r="CM426" t="s">
        <v>282</v>
      </c>
      <c r="CN426" t="s">
        <v>282</v>
      </c>
      <c r="CO426">
        <v>1336</v>
      </c>
      <c r="CP426">
        <v>10</v>
      </c>
      <c r="CQ426" t="s">
        <v>1069</v>
      </c>
      <c r="CR426" t="s">
        <v>3077</v>
      </c>
      <c r="CS426" t="s">
        <v>3665</v>
      </c>
      <c r="CT426">
        <v>10</v>
      </c>
      <c r="CU426" t="s">
        <v>282</v>
      </c>
      <c r="CV426">
        <v>10.39</v>
      </c>
      <c r="CW426">
        <v>12.41</v>
      </c>
      <c r="CX426">
        <v>0.06</v>
      </c>
      <c r="CY426" t="s">
        <v>282</v>
      </c>
      <c r="CZ426" t="s">
        <v>282</v>
      </c>
      <c r="DA426" t="s">
        <v>282</v>
      </c>
      <c r="DB426" t="s">
        <v>282</v>
      </c>
      <c r="DC426" t="s">
        <v>282</v>
      </c>
      <c r="DD426" t="s">
        <v>282</v>
      </c>
      <c r="DE426" t="s">
        <v>282</v>
      </c>
      <c r="DF426" t="s">
        <v>282</v>
      </c>
      <c r="DG426" t="s">
        <v>282</v>
      </c>
      <c r="DH426" t="s">
        <v>282</v>
      </c>
      <c r="DJ426">
        <v>3</v>
      </c>
      <c r="DK426">
        <v>11.143333333333333</v>
      </c>
      <c r="DL426">
        <v>13.663333333333332</v>
      </c>
      <c r="DM426">
        <v>6.6666666666666666E-2</v>
      </c>
      <c r="DN426">
        <v>33.476802000000021</v>
      </c>
      <c r="DO426">
        <v>41.047386000000024</v>
      </c>
      <c r="DP426">
        <v>0.20028000000000012</v>
      </c>
      <c r="DR426">
        <v>6.9933333333333332</v>
      </c>
      <c r="DS426">
        <v>10.516666666666667</v>
      </c>
      <c r="DT426">
        <v>6.3333333333333339E-2</v>
      </c>
      <c r="DU426">
        <v>12.855378444444435</v>
      </c>
      <c r="DV426">
        <v>19.33208722222221</v>
      </c>
      <c r="DW426">
        <v>0.11642144444444436</v>
      </c>
      <c r="DX426">
        <v>183.82333333333318</v>
      </c>
      <c r="EA426">
        <f t="shared" si="4"/>
        <v>0.8155647718955843</v>
      </c>
    </row>
    <row r="427" spans="1:131" x14ac:dyDescent="0.25">
      <c r="A427" t="s">
        <v>3666</v>
      </c>
      <c r="B427" t="s">
        <v>1562</v>
      </c>
      <c r="D427" t="s">
        <v>307</v>
      </c>
      <c r="E427" t="s">
        <v>1052</v>
      </c>
      <c r="H427">
        <v>6230</v>
      </c>
      <c r="I427" t="s">
        <v>292</v>
      </c>
      <c r="J427">
        <v>0</v>
      </c>
      <c r="K427">
        <v>0</v>
      </c>
      <c r="L427">
        <v>0</v>
      </c>
      <c r="N427" t="s">
        <v>3679</v>
      </c>
      <c r="O427">
        <v>6230</v>
      </c>
      <c r="P427" t="s">
        <v>292</v>
      </c>
      <c r="Q427" t="s">
        <v>214</v>
      </c>
      <c r="T427">
        <v>10</v>
      </c>
      <c r="U427" s="62" t="str">
        <f>VLOOKUP(A427,'Rettelse til drænsystem'!$G$4:$H$424,2,FALSE)</f>
        <v>Systematisk drænet</v>
      </c>
      <c r="V427" t="s">
        <v>1058</v>
      </c>
      <c r="W427" t="s">
        <v>239</v>
      </c>
      <c r="X427">
        <v>2.5</v>
      </c>
      <c r="Y427" t="s">
        <v>1192</v>
      </c>
      <c r="Z427">
        <v>1</v>
      </c>
      <c r="AA427" t="s">
        <v>282</v>
      </c>
      <c r="AB427" t="s">
        <v>282</v>
      </c>
      <c r="AC427">
        <v>6</v>
      </c>
      <c r="AD427" t="s">
        <v>195</v>
      </c>
      <c r="AE427">
        <v>1</v>
      </c>
      <c r="AF427" t="s">
        <v>282</v>
      </c>
      <c r="AG427" t="s">
        <v>282</v>
      </c>
      <c r="AH427" t="s">
        <v>282</v>
      </c>
      <c r="AI427" t="s">
        <v>282</v>
      </c>
      <c r="AJ427" t="s">
        <v>282</v>
      </c>
      <c r="AK427" t="s">
        <v>282</v>
      </c>
      <c r="AL427" t="s">
        <v>282</v>
      </c>
      <c r="AM427" t="s">
        <v>282</v>
      </c>
      <c r="AN427" t="s">
        <v>282</v>
      </c>
      <c r="AO427" t="s">
        <v>192</v>
      </c>
      <c r="AP427" t="s">
        <v>197</v>
      </c>
      <c r="AQ427" t="s">
        <v>198</v>
      </c>
      <c r="AR427" t="s">
        <v>282</v>
      </c>
      <c r="AS427">
        <v>738.49999999999989</v>
      </c>
      <c r="AT427">
        <v>882</v>
      </c>
      <c r="AU427">
        <v>799.39666666666619</v>
      </c>
      <c r="AV427">
        <v>105.01962480976351</v>
      </c>
      <c r="AW427">
        <v>13.137360860869684</v>
      </c>
      <c r="AX427">
        <v>115.52158729073987</v>
      </c>
      <c r="AY427">
        <v>14.451096946956653</v>
      </c>
      <c r="BA427">
        <v>957</v>
      </c>
      <c r="BB427">
        <v>26</v>
      </c>
      <c r="BC427" t="s">
        <v>1066</v>
      </c>
      <c r="BD427" t="s">
        <v>1090</v>
      </c>
      <c r="BE427" t="s">
        <v>1560</v>
      </c>
      <c r="BF427">
        <v>10</v>
      </c>
      <c r="BG427" t="s">
        <v>282</v>
      </c>
      <c r="BH427">
        <v>10.81</v>
      </c>
      <c r="BI427">
        <v>12.38</v>
      </c>
      <c r="BJ427">
        <v>0.04</v>
      </c>
      <c r="BK427" t="s">
        <v>282</v>
      </c>
      <c r="BL427" t="s">
        <v>282</v>
      </c>
      <c r="BM427" t="s">
        <v>282</v>
      </c>
      <c r="BN427" t="s">
        <v>282</v>
      </c>
      <c r="BO427" t="s">
        <v>282</v>
      </c>
      <c r="BP427" t="s">
        <v>282</v>
      </c>
      <c r="BQ427" t="s">
        <v>282</v>
      </c>
      <c r="BR427" t="s">
        <v>282</v>
      </c>
      <c r="BS427" t="s">
        <v>282</v>
      </c>
      <c r="BT427" t="s">
        <v>282</v>
      </c>
      <c r="BU427">
        <v>1278</v>
      </c>
      <c r="BV427">
        <v>7</v>
      </c>
      <c r="BW427" t="s">
        <v>1068</v>
      </c>
      <c r="BX427" t="s">
        <v>3077</v>
      </c>
      <c r="BY427" t="s">
        <v>1573</v>
      </c>
      <c r="BZ427">
        <v>6</v>
      </c>
      <c r="CA427" t="s">
        <v>282</v>
      </c>
      <c r="CB427">
        <v>9.84</v>
      </c>
      <c r="CC427">
        <v>15.89</v>
      </c>
      <c r="CD427">
        <v>0.15</v>
      </c>
      <c r="CE427" t="s">
        <v>282</v>
      </c>
      <c r="CF427" t="s">
        <v>282</v>
      </c>
      <c r="CG427" t="s">
        <v>282</v>
      </c>
      <c r="CH427" t="s">
        <v>282</v>
      </c>
      <c r="CI427" t="s">
        <v>282</v>
      </c>
      <c r="CJ427" t="s">
        <v>282</v>
      </c>
      <c r="CK427" t="s">
        <v>282</v>
      </c>
      <c r="CL427" t="s">
        <v>282</v>
      </c>
      <c r="CM427" t="s">
        <v>282</v>
      </c>
      <c r="CN427" t="s">
        <v>282</v>
      </c>
      <c r="CO427">
        <v>1334</v>
      </c>
      <c r="CP427">
        <v>10</v>
      </c>
      <c r="CQ427" t="s">
        <v>1069</v>
      </c>
      <c r="CR427" t="s">
        <v>3077</v>
      </c>
      <c r="CS427" t="s">
        <v>3665</v>
      </c>
      <c r="CT427">
        <v>5</v>
      </c>
      <c r="CU427" t="s">
        <v>282</v>
      </c>
      <c r="CV427">
        <v>11.6</v>
      </c>
      <c r="CW427">
        <v>15.69</v>
      </c>
      <c r="CX427">
        <v>0.01</v>
      </c>
      <c r="CY427" t="s">
        <v>282</v>
      </c>
      <c r="CZ427" t="s">
        <v>282</v>
      </c>
      <c r="DA427" t="s">
        <v>282</v>
      </c>
      <c r="DB427" t="s">
        <v>282</v>
      </c>
      <c r="DC427" t="s">
        <v>282</v>
      </c>
      <c r="DD427" t="s">
        <v>282</v>
      </c>
      <c r="DE427" t="s">
        <v>282</v>
      </c>
      <c r="DF427" t="s">
        <v>282</v>
      </c>
      <c r="DG427" t="s">
        <v>282</v>
      </c>
      <c r="DH427" t="s">
        <v>282</v>
      </c>
      <c r="DJ427">
        <v>3</v>
      </c>
      <c r="DK427">
        <v>10.75</v>
      </c>
      <c r="DL427">
        <v>14.653333333333334</v>
      </c>
      <c r="DM427">
        <v>6.6666666666666666E-2</v>
      </c>
      <c r="DN427">
        <v>85.935141666666624</v>
      </c>
      <c r="DO427">
        <v>117.13825822222216</v>
      </c>
      <c r="DP427">
        <v>0.5329311111111108</v>
      </c>
      <c r="DR427">
        <v>11.25</v>
      </c>
      <c r="DS427">
        <v>13.113333333333335</v>
      </c>
      <c r="DT427">
        <v>0.02</v>
      </c>
      <c r="DU427">
        <v>66.239512499999961</v>
      </c>
      <c r="DV427">
        <v>77.210738422222192</v>
      </c>
      <c r="DW427">
        <v>0.11775913333333327</v>
      </c>
      <c r="DX427">
        <v>588.79566666666631</v>
      </c>
      <c r="EA427">
        <f t="shared" si="4"/>
        <v>0.73362147406733391</v>
      </c>
    </row>
    <row r="428" spans="1:131" x14ac:dyDescent="0.25">
      <c r="A428" t="s">
        <v>3070</v>
      </c>
      <c r="B428" t="s">
        <v>3070</v>
      </c>
      <c r="D428" t="s">
        <v>3667</v>
      </c>
      <c r="E428" t="s">
        <v>1052</v>
      </c>
      <c r="H428">
        <v>4700</v>
      </c>
      <c r="I428" t="s">
        <v>286</v>
      </c>
      <c r="J428">
        <v>0</v>
      </c>
      <c r="K428">
        <v>0</v>
      </c>
      <c r="L428">
        <v>0</v>
      </c>
      <c r="N428" t="s">
        <v>282</v>
      </c>
      <c r="O428">
        <v>4700</v>
      </c>
      <c r="P428" t="s">
        <v>286</v>
      </c>
      <c r="Q428" t="s">
        <v>214</v>
      </c>
      <c r="T428">
        <v>15</v>
      </c>
      <c r="U428" s="62" t="str">
        <f>VLOOKUP(A428,'Rettelse til drænsystem'!$G$4:$H$424,2,FALSE)</f>
        <v>Systematisk drænet</v>
      </c>
      <c r="V428" t="s">
        <v>1104</v>
      </c>
      <c r="W428" t="s">
        <v>239</v>
      </c>
      <c r="X428">
        <v>4</v>
      </c>
      <c r="Y428" t="s">
        <v>1106</v>
      </c>
      <c r="Z428">
        <v>1</v>
      </c>
      <c r="AA428" t="s">
        <v>282</v>
      </c>
      <c r="AB428" t="s">
        <v>282</v>
      </c>
      <c r="AC428">
        <v>2</v>
      </c>
      <c r="AD428" t="s">
        <v>196</v>
      </c>
      <c r="AE428">
        <v>1</v>
      </c>
      <c r="AF428" t="s">
        <v>282</v>
      </c>
      <c r="AG428" t="s">
        <v>282</v>
      </c>
      <c r="AH428" t="s">
        <v>282</v>
      </c>
      <c r="AI428" t="s">
        <v>282</v>
      </c>
      <c r="AJ428" t="s">
        <v>282</v>
      </c>
      <c r="AK428" t="s">
        <v>282</v>
      </c>
      <c r="AL428" t="s">
        <v>282</v>
      </c>
      <c r="AM428" t="s">
        <v>282</v>
      </c>
      <c r="AN428" t="s">
        <v>282</v>
      </c>
      <c r="AO428" t="s">
        <v>192</v>
      </c>
      <c r="AP428" t="s">
        <v>197</v>
      </c>
      <c r="AQ428" t="s">
        <v>198</v>
      </c>
      <c r="AR428" t="s">
        <v>282</v>
      </c>
      <c r="AS428">
        <v>489.90000000000009</v>
      </c>
      <c r="AT428">
        <v>447.00000000000028</v>
      </c>
      <c r="AU428">
        <v>233.23000000000022</v>
      </c>
      <c r="AV428">
        <v>42.706875784959415</v>
      </c>
      <c r="AW428">
        <v>18.311055946901934</v>
      </c>
      <c r="AX428">
        <v>46.97756336345536</v>
      </c>
      <c r="AY428">
        <v>20.142161541592131</v>
      </c>
      <c r="BA428">
        <v>81</v>
      </c>
      <c r="BB428">
        <v>25</v>
      </c>
      <c r="BC428" t="s">
        <v>1066</v>
      </c>
      <c r="BD428" t="s">
        <v>1090</v>
      </c>
      <c r="BE428" t="s">
        <v>285</v>
      </c>
      <c r="BF428">
        <v>0.5</v>
      </c>
      <c r="BG428" t="s">
        <v>3668</v>
      </c>
      <c r="BH428">
        <v>16.53</v>
      </c>
      <c r="BI428">
        <v>18.59</v>
      </c>
      <c r="BJ428">
        <v>0.02</v>
      </c>
      <c r="BK428">
        <v>82</v>
      </c>
      <c r="BL428">
        <v>10</v>
      </c>
      <c r="BM428" t="s">
        <v>1414</v>
      </c>
      <c r="BN428" t="s">
        <v>1090</v>
      </c>
      <c r="BO428" t="s">
        <v>285</v>
      </c>
      <c r="BP428">
        <v>1</v>
      </c>
      <c r="BQ428" t="s">
        <v>282</v>
      </c>
      <c r="BR428">
        <v>14.67</v>
      </c>
      <c r="BS428">
        <v>15.72</v>
      </c>
      <c r="BT428">
        <v>0.02</v>
      </c>
      <c r="BU428">
        <v>83</v>
      </c>
      <c r="BV428">
        <v>6</v>
      </c>
      <c r="BW428" t="s">
        <v>1068</v>
      </c>
      <c r="BX428" t="s">
        <v>3077</v>
      </c>
      <c r="BY428" t="s">
        <v>285</v>
      </c>
      <c r="BZ428">
        <v>2.5</v>
      </c>
      <c r="CA428" t="s">
        <v>282</v>
      </c>
      <c r="CB428">
        <v>14.08</v>
      </c>
      <c r="CC428">
        <v>14.32</v>
      </c>
      <c r="CD428" t="s">
        <v>3078</v>
      </c>
      <c r="CE428">
        <v>84</v>
      </c>
      <c r="CF428">
        <v>10</v>
      </c>
      <c r="CG428" t="s">
        <v>1418</v>
      </c>
      <c r="CH428" t="s">
        <v>3077</v>
      </c>
      <c r="CI428" t="s">
        <v>285</v>
      </c>
      <c r="CJ428">
        <v>5</v>
      </c>
      <c r="CK428" t="s">
        <v>3669</v>
      </c>
      <c r="CL428">
        <v>13.9</v>
      </c>
      <c r="CM428">
        <v>14.4</v>
      </c>
      <c r="CN428">
        <v>0.02</v>
      </c>
      <c r="CO428">
        <v>85</v>
      </c>
      <c r="CP428">
        <v>10</v>
      </c>
      <c r="CQ428" t="s">
        <v>1069</v>
      </c>
      <c r="CR428" t="s">
        <v>3077</v>
      </c>
      <c r="CS428" t="s">
        <v>285</v>
      </c>
      <c r="CT428">
        <v>1.2</v>
      </c>
      <c r="CU428" t="s">
        <v>282</v>
      </c>
      <c r="CV428">
        <v>13.89</v>
      </c>
      <c r="CW428">
        <v>15.84</v>
      </c>
      <c r="CX428">
        <v>0.01</v>
      </c>
      <c r="CY428" t="s">
        <v>282</v>
      </c>
      <c r="CZ428" t="s">
        <v>282</v>
      </c>
      <c r="DA428" t="s">
        <v>282</v>
      </c>
      <c r="DB428" t="s">
        <v>282</v>
      </c>
      <c r="DC428" t="s">
        <v>282</v>
      </c>
      <c r="DD428" t="s">
        <v>282</v>
      </c>
      <c r="DE428" t="s">
        <v>282</v>
      </c>
      <c r="DF428" t="s">
        <v>282</v>
      </c>
      <c r="DG428" t="s">
        <v>282</v>
      </c>
      <c r="DH428" t="s">
        <v>282</v>
      </c>
      <c r="DJ428">
        <v>5</v>
      </c>
      <c r="DK428">
        <v>14.613999999999999</v>
      </c>
      <c r="DL428">
        <v>15.774000000000001</v>
      </c>
      <c r="DM428">
        <v>1.7499999999999998E-2</v>
      </c>
      <c r="DN428">
        <v>34.084232200000031</v>
      </c>
      <c r="DO428">
        <v>36.789700200000041</v>
      </c>
      <c r="DP428">
        <v>4.0815250000000039E-2</v>
      </c>
      <c r="DR428">
        <v>11.896666666666667</v>
      </c>
      <c r="DS428">
        <v>11.549999999999999</v>
      </c>
      <c r="DT428">
        <v>1.6666666666666666E-2</v>
      </c>
      <c r="DU428">
        <v>21.502208399999986</v>
      </c>
      <c r="DV428">
        <v>21.019468159999985</v>
      </c>
      <c r="DW428">
        <v>2.579527999999999E-2</v>
      </c>
      <c r="DX428">
        <v>184.2519999999999</v>
      </c>
      <c r="EA428">
        <f t="shared" si="4"/>
        <v>0.92646126537339912</v>
      </c>
    </row>
    <row r="429" spans="1:131" x14ac:dyDescent="0.25">
      <c r="A429" t="s">
        <v>3073</v>
      </c>
      <c r="B429" t="s">
        <v>3073</v>
      </c>
      <c r="D429" t="s">
        <v>3667</v>
      </c>
      <c r="E429" t="s">
        <v>1052</v>
      </c>
      <c r="H429">
        <v>6230</v>
      </c>
      <c r="I429" t="s">
        <v>292</v>
      </c>
      <c r="J429">
        <v>0</v>
      </c>
      <c r="K429">
        <v>0</v>
      </c>
      <c r="L429">
        <v>0</v>
      </c>
      <c r="N429" t="s">
        <v>282</v>
      </c>
      <c r="O429">
        <v>6230</v>
      </c>
      <c r="P429" t="s">
        <v>292</v>
      </c>
      <c r="Q429" t="s">
        <v>214</v>
      </c>
      <c r="T429">
        <v>20</v>
      </c>
      <c r="U429" s="62" t="str">
        <f>VLOOKUP(A429,'Rettelse til drænsystem'!$G$4:$H$424,2,FALSE)</f>
        <v>Kombination</v>
      </c>
      <c r="V429" t="s">
        <v>1058</v>
      </c>
      <c r="W429" t="s">
        <v>193</v>
      </c>
      <c r="X429">
        <v>5</v>
      </c>
      <c r="Y429" t="s">
        <v>1344</v>
      </c>
      <c r="Z429">
        <v>0.8</v>
      </c>
      <c r="AA429" t="s">
        <v>1095</v>
      </c>
      <c r="AB429">
        <v>0.2</v>
      </c>
      <c r="AC429">
        <v>16</v>
      </c>
      <c r="AD429" t="s">
        <v>297</v>
      </c>
      <c r="AE429">
        <v>1</v>
      </c>
      <c r="AF429" t="s">
        <v>282</v>
      </c>
      <c r="AG429" t="s">
        <v>282</v>
      </c>
      <c r="AH429" t="s">
        <v>282</v>
      </c>
      <c r="AI429" t="s">
        <v>282</v>
      </c>
      <c r="AJ429" t="s">
        <v>282</v>
      </c>
      <c r="AK429" t="s">
        <v>282</v>
      </c>
      <c r="AL429" t="s">
        <v>282</v>
      </c>
      <c r="AM429" t="s">
        <v>282</v>
      </c>
      <c r="AN429" t="s">
        <v>282</v>
      </c>
      <c r="AO429" t="s">
        <v>192</v>
      </c>
      <c r="AP429" t="s">
        <v>192</v>
      </c>
      <c r="AQ429" t="s">
        <v>198</v>
      </c>
      <c r="AR429" t="s">
        <v>282</v>
      </c>
      <c r="AS429">
        <v>738.49999999999989</v>
      </c>
      <c r="AT429">
        <v>882</v>
      </c>
      <c r="AU429">
        <v>727.40133333333313</v>
      </c>
      <c r="AV429">
        <v>14.520844902967397</v>
      </c>
      <c r="AW429">
        <v>1.9934564627762463</v>
      </c>
      <c r="AX429">
        <v>15.972929393264138</v>
      </c>
      <c r="AY429">
        <v>2.1928021090538712</v>
      </c>
      <c r="BA429">
        <v>86</v>
      </c>
      <c r="BB429">
        <v>25</v>
      </c>
      <c r="BC429" t="s">
        <v>1066</v>
      </c>
      <c r="BD429" t="s">
        <v>1090</v>
      </c>
      <c r="BE429" t="s">
        <v>293</v>
      </c>
      <c r="BF429">
        <v>5</v>
      </c>
      <c r="BG429" t="s">
        <v>282</v>
      </c>
      <c r="BH429">
        <v>0.24</v>
      </c>
      <c r="BI429">
        <v>1.97</v>
      </c>
      <c r="BJ429">
        <v>0.08</v>
      </c>
      <c r="BK429">
        <v>87</v>
      </c>
      <c r="BL429">
        <v>9</v>
      </c>
      <c r="BM429" t="s">
        <v>1414</v>
      </c>
      <c r="BN429" t="s">
        <v>1090</v>
      </c>
      <c r="BO429" t="s">
        <v>293</v>
      </c>
      <c r="BP429">
        <v>7</v>
      </c>
      <c r="BQ429" t="s">
        <v>282</v>
      </c>
      <c r="BR429">
        <v>0.98</v>
      </c>
      <c r="BS429">
        <v>2.83</v>
      </c>
      <c r="BT429">
        <v>0.08</v>
      </c>
      <c r="BU429">
        <v>88</v>
      </c>
      <c r="BV429">
        <v>6</v>
      </c>
      <c r="BW429" t="s">
        <v>1068</v>
      </c>
      <c r="BX429" t="s">
        <v>3077</v>
      </c>
      <c r="BY429" t="s">
        <v>293</v>
      </c>
      <c r="BZ429">
        <v>10</v>
      </c>
      <c r="CA429" t="s">
        <v>3670</v>
      </c>
      <c r="CB429">
        <v>0.63</v>
      </c>
      <c r="CC429">
        <v>4.21</v>
      </c>
      <c r="CD429">
        <v>0.13</v>
      </c>
      <c r="CE429">
        <v>89</v>
      </c>
      <c r="CF429">
        <v>11</v>
      </c>
      <c r="CG429" t="s">
        <v>1418</v>
      </c>
      <c r="CH429" t="s">
        <v>3077</v>
      </c>
      <c r="CI429" t="s">
        <v>293</v>
      </c>
      <c r="CJ429">
        <v>5</v>
      </c>
      <c r="CK429" t="s">
        <v>282</v>
      </c>
      <c r="CL429">
        <v>0.9</v>
      </c>
      <c r="CM429">
        <v>2.16</v>
      </c>
      <c r="CN429">
        <v>0.06</v>
      </c>
      <c r="CO429">
        <v>90</v>
      </c>
      <c r="CP429">
        <v>10</v>
      </c>
      <c r="CQ429" t="s">
        <v>1069</v>
      </c>
      <c r="CR429" t="s">
        <v>3077</v>
      </c>
      <c r="CS429" t="s">
        <v>293</v>
      </c>
      <c r="CT429">
        <v>3</v>
      </c>
      <c r="CU429" t="s">
        <v>282</v>
      </c>
      <c r="CV429">
        <v>0.46</v>
      </c>
      <c r="CW429">
        <v>1.59</v>
      </c>
      <c r="CX429">
        <v>0.09</v>
      </c>
      <c r="CY429" t="s">
        <v>282</v>
      </c>
      <c r="CZ429" t="s">
        <v>282</v>
      </c>
      <c r="DA429" t="s">
        <v>282</v>
      </c>
      <c r="DB429" t="s">
        <v>282</v>
      </c>
      <c r="DC429" t="s">
        <v>282</v>
      </c>
      <c r="DD429" t="s">
        <v>282</v>
      </c>
      <c r="DE429" t="s">
        <v>282</v>
      </c>
      <c r="DF429" t="s">
        <v>282</v>
      </c>
      <c r="DG429" t="s">
        <v>282</v>
      </c>
      <c r="DH429" t="s">
        <v>282</v>
      </c>
      <c r="DJ429">
        <v>5</v>
      </c>
      <c r="DK429">
        <v>0.64200000000000002</v>
      </c>
      <c r="DL429">
        <v>2.552</v>
      </c>
      <c r="DM429">
        <v>8.8000000000000009E-2</v>
      </c>
      <c r="DN429">
        <v>4.669916559999999</v>
      </c>
      <c r="DO429">
        <v>18.563282026666663</v>
      </c>
      <c r="DP429">
        <v>0.64011317333333329</v>
      </c>
      <c r="DR429">
        <v>1.0933333333333335</v>
      </c>
      <c r="DS429">
        <v>0.72333333333333327</v>
      </c>
      <c r="DT429">
        <v>0.03</v>
      </c>
      <c r="DU429">
        <v>5.7295646666666622</v>
      </c>
      <c r="DV429">
        <v>3.7590227999999981</v>
      </c>
      <c r="DW429">
        <v>0.14993253333333326</v>
      </c>
      <c r="DX429">
        <v>535.47333333333302</v>
      </c>
      <c r="EA429">
        <f t="shared" si="4"/>
        <v>0.25156739811912227</v>
      </c>
    </row>
    <row r="430" spans="1:131" x14ac:dyDescent="0.25">
      <c r="A430" t="s">
        <v>3075</v>
      </c>
      <c r="B430" t="s">
        <v>3075</v>
      </c>
      <c r="D430" t="s">
        <v>3667</v>
      </c>
      <c r="E430" t="s">
        <v>1052</v>
      </c>
      <c r="H430">
        <v>6100</v>
      </c>
      <c r="I430" t="s">
        <v>300</v>
      </c>
      <c r="J430">
        <v>0</v>
      </c>
      <c r="K430">
        <v>0</v>
      </c>
      <c r="L430">
        <v>0</v>
      </c>
      <c r="N430" t="s">
        <v>282</v>
      </c>
      <c r="O430">
        <v>6100</v>
      </c>
      <c r="P430" t="s">
        <v>300</v>
      </c>
      <c r="Q430" t="s">
        <v>214</v>
      </c>
      <c r="T430" t="s">
        <v>282</v>
      </c>
      <c r="U430" s="62" t="str">
        <f>VLOOKUP(A430,'Rettelse til drænsystem'!$G$4:$H$424,2,FALSE)</f>
        <v>Systematisk drænet</v>
      </c>
      <c r="V430" t="s">
        <v>1165</v>
      </c>
      <c r="W430" t="s">
        <v>239</v>
      </c>
      <c r="X430">
        <v>11</v>
      </c>
      <c r="Y430" t="s">
        <v>1095</v>
      </c>
      <c r="Z430">
        <v>1</v>
      </c>
      <c r="AA430" t="s">
        <v>282</v>
      </c>
      <c r="AB430" t="s">
        <v>282</v>
      </c>
      <c r="AC430">
        <v>2</v>
      </c>
      <c r="AD430" t="s">
        <v>196</v>
      </c>
      <c r="AE430">
        <v>1</v>
      </c>
      <c r="AF430" t="s">
        <v>3671</v>
      </c>
      <c r="AG430" t="s">
        <v>282</v>
      </c>
      <c r="AH430" t="s">
        <v>282</v>
      </c>
      <c r="AI430" t="s">
        <v>282</v>
      </c>
      <c r="AJ430" t="s">
        <v>282</v>
      </c>
      <c r="AK430" t="s">
        <v>282</v>
      </c>
      <c r="AL430" t="s">
        <v>282</v>
      </c>
      <c r="AM430" t="s">
        <v>282</v>
      </c>
      <c r="AN430" t="s">
        <v>282</v>
      </c>
      <c r="AO430" t="s">
        <v>192</v>
      </c>
      <c r="AP430" t="s">
        <v>197</v>
      </c>
      <c r="AQ430" t="s">
        <v>198</v>
      </c>
      <c r="AR430" t="s">
        <v>282</v>
      </c>
      <c r="AS430">
        <v>621.1</v>
      </c>
      <c r="AT430">
        <v>752.09999999999934</v>
      </c>
      <c r="AU430">
        <v>626.29999999999825</v>
      </c>
      <c r="AV430">
        <v>81.072853914248157</v>
      </c>
      <c r="AW430">
        <v>12.944731584583806</v>
      </c>
      <c r="AX430">
        <v>89.180139305672981</v>
      </c>
      <c r="AY430">
        <v>14.239204743042189</v>
      </c>
      <c r="BA430" t="s">
        <v>282</v>
      </c>
      <c r="BB430" t="s">
        <v>282</v>
      </c>
      <c r="BC430" t="s">
        <v>282</v>
      </c>
      <c r="BD430" t="s">
        <v>282</v>
      </c>
      <c r="BE430" t="s">
        <v>282</v>
      </c>
      <c r="BF430" t="s">
        <v>282</v>
      </c>
      <c r="BG430" t="s">
        <v>282</v>
      </c>
      <c r="BH430" t="s">
        <v>282</v>
      </c>
      <c r="BI430" t="s">
        <v>282</v>
      </c>
      <c r="BJ430" t="s">
        <v>282</v>
      </c>
      <c r="BK430">
        <v>92</v>
      </c>
      <c r="BL430">
        <v>10</v>
      </c>
      <c r="BM430" t="s">
        <v>1414</v>
      </c>
      <c r="BN430" t="s">
        <v>1090</v>
      </c>
      <c r="BO430" t="s">
        <v>305</v>
      </c>
      <c r="BP430" t="s">
        <v>282</v>
      </c>
      <c r="BQ430" t="s">
        <v>282</v>
      </c>
      <c r="BR430">
        <v>13.66</v>
      </c>
      <c r="BS430">
        <v>14.41</v>
      </c>
      <c r="BT430">
        <v>0.02</v>
      </c>
      <c r="BU430">
        <v>93</v>
      </c>
      <c r="BV430">
        <v>6</v>
      </c>
      <c r="BW430" t="s">
        <v>1068</v>
      </c>
      <c r="BX430" t="s">
        <v>3077</v>
      </c>
      <c r="BY430" t="s">
        <v>305</v>
      </c>
      <c r="BZ430" t="s">
        <v>282</v>
      </c>
      <c r="CA430" t="s">
        <v>282</v>
      </c>
      <c r="CB430">
        <v>11.04</v>
      </c>
      <c r="CC430">
        <v>11.29</v>
      </c>
      <c r="CD430">
        <v>0.05</v>
      </c>
      <c r="CE430">
        <v>94</v>
      </c>
      <c r="CF430">
        <v>10</v>
      </c>
      <c r="CG430" t="s">
        <v>1418</v>
      </c>
      <c r="CH430" t="s">
        <v>3077</v>
      </c>
      <c r="CI430" t="s">
        <v>305</v>
      </c>
      <c r="CJ430" t="s">
        <v>282</v>
      </c>
      <c r="CK430" t="s">
        <v>282</v>
      </c>
      <c r="CL430">
        <v>9.35</v>
      </c>
      <c r="CM430">
        <v>10.1</v>
      </c>
      <c r="CN430">
        <v>0.02</v>
      </c>
      <c r="CO430" t="s">
        <v>282</v>
      </c>
      <c r="CP430" t="s">
        <v>282</v>
      </c>
      <c r="CQ430" t="s">
        <v>282</v>
      </c>
      <c r="CR430" t="s">
        <v>282</v>
      </c>
      <c r="CS430" t="s">
        <v>305</v>
      </c>
      <c r="CT430" t="s">
        <v>282</v>
      </c>
      <c r="CU430" t="s">
        <v>282</v>
      </c>
      <c r="CV430" t="s">
        <v>282</v>
      </c>
      <c r="CW430" t="s">
        <v>282</v>
      </c>
      <c r="CX430" t="s">
        <v>282</v>
      </c>
      <c r="CY430" t="s">
        <v>282</v>
      </c>
      <c r="CZ430" t="s">
        <v>282</v>
      </c>
      <c r="DA430" t="s">
        <v>282</v>
      </c>
      <c r="DB430" t="s">
        <v>282</v>
      </c>
      <c r="DC430" t="s">
        <v>282</v>
      </c>
      <c r="DD430" t="s">
        <v>282</v>
      </c>
      <c r="DE430" t="s">
        <v>282</v>
      </c>
      <c r="DF430" t="s">
        <v>282</v>
      </c>
      <c r="DG430" t="s">
        <v>282</v>
      </c>
      <c r="DH430" t="s">
        <v>282</v>
      </c>
      <c r="DJ430">
        <v>3</v>
      </c>
      <c r="DK430">
        <v>11.35</v>
      </c>
      <c r="DL430">
        <v>11.933333333333332</v>
      </c>
      <c r="DM430">
        <v>3.0000000000000002E-2</v>
      </c>
      <c r="DN430">
        <v>71.085049999999796</v>
      </c>
      <c r="DO430">
        <v>74.73846666666644</v>
      </c>
      <c r="DP430">
        <v>0.18788999999999947</v>
      </c>
      <c r="DR430">
        <v>13.95</v>
      </c>
      <c r="DS430">
        <v>13.225000000000001</v>
      </c>
      <c r="DT430">
        <v>0.03</v>
      </c>
      <c r="DU430">
        <v>60.722934999999872</v>
      </c>
      <c r="DV430">
        <v>57.549764999999873</v>
      </c>
      <c r="DW430">
        <v>0.13313999999999973</v>
      </c>
      <c r="DX430">
        <v>443.79999999999905</v>
      </c>
      <c r="EA430">
        <f t="shared" si="4"/>
        <v>0.95111731843575431</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N29"/>
  <sheetViews>
    <sheetView tabSelected="1" workbookViewId="0">
      <selection activeCell="E30" sqref="E30"/>
    </sheetView>
  </sheetViews>
  <sheetFormatPr defaultRowHeight="15" x14ac:dyDescent="0.25"/>
  <cols>
    <col min="21" max="23" width="18.85546875" bestFit="1" customWidth="1"/>
  </cols>
  <sheetData>
    <row r="1" spans="1:196" x14ac:dyDescent="0.25">
      <c r="A1" s="62" t="s">
        <v>986</v>
      </c>
      <c r="B1" s="62" t="s">
        <v>2</v>
      </c>
      <c r="C1" s="62" t="s">
        <v>1</v>
      </c>
      <c r="D1" s="62" t="s">
        <v>986</v>
      </c>
      <c r="E1" s="62" t="s">
        <v>3</v>
      </c>
      <c r="F1" s="62" t="s">
        <v>4</v>
      </c>
      <c r="G1" s="62" t="s">
        <v>5</v>
      </c>
      <c r="H1" s="62" t="s">
        <v>6</v>
      </c>
      <c r="I1" s="62" t="s">
        <v>7</v>
      </c>
      <c r="J1" s="62" t="s">
        <v>8</v>
      </c>
      <c r="K1" s="62" t="s">
        <v>9</v>
      </c>
      <c r="L1" s="62" t="s">
        <v>10</v>
      </c>
      <c r="M1" s="62" t="s">
        <v>11</v>
      </c>
      <c r="N1" s="62" t="s">
        <v>12</v>
      </c>
      <c r="O1" s="62" t="s">
        <v>13</v>
      </c>
      <c r="P1" s="62" t="s">
        <v>14</v>
      </c>
      <c r="Q1" s="62" t="s">
        <v>15</v>
      </c>
      <c r="R1" s="62" t="s">
        <v>16</v>
      </c>
      <c r="S1" s="62" t="s">
        <v>17</v>
      </c>
      <c r="T1" s="62" t="s">
        <v>3688</v>
      </c>
      <c r="U1" s="62" t="s">
        <v>1056</v>
      </c>
      <c r="V1" s="62" t="s">
        <v>3689</v>
      </c>
      <c r="W1" s="62" t="s">
        <v>18</v>
      </c>
      <c r="X1" s="62" t="s">
        <v>19</v>
      </c>
      <c r="Y1" s="62" t="s">
        <v>20</v>
      </c>
      <c r="Z1" s="62" t="s">
        <v>21</v>
      </c>
      <c r="AA1" s="62" t="s">
        <v>22</v>
      </c>
      <c r="AB1" s="62" t="s">
        <v>3690</v>
      </c>
      <c r="AC1" s="62" t="s">
        <v>3691</v>
      </c>
      <c r="AD1" s="62" t="s">
        <v>3692</v>
      </c>
      <c r="AE1" s="62" t="s">
        <v>23</v>
      </c>
      <c r="AF1" s="62" t="s">
        <v>3693</v>
      </c>
      <c r="AG1" s="62" t="s">
        <v>3694</v>
      </c>
      <c r="AH1" s="62" t="s">
        <v>3695</v>
      </c>
      <c r="AI1" s="62" t="s">
        <v>3696</v>
      </c>
      <c r="AJ1" s="62" t="s">
        <v>3697</v>
      </c>
      <c r="AK1" s="62" t="s">
        <v>3698</v>
      </c>
      <c r="AL1" s="62" t="s">
        <v>3699</v>
      </c>
      <c r="AM1" s="62" t="s">
        <v>3700</v>
      </c>
      <c r="AN1" s="62" t="s">
        <v>3701</v>
      </c>
      <c r="AO1" s="62" t="s">
        <v>3702</v>
      </c>
      <c r="AP1" s="62" t="s">
        <v>3703</v>
      </c>
      <c r="AQ1" s="62" t="s">
        <v>1008</v>
      </c>
      <c r="AR1" s="62" t="s">
        <v>24</v>
      </c>
      <c r="AS1" s="62" t="s">
        <v>25</v>
      </c>
      <c r="AT1" s="62" t="s">
        <v>3704</v>
      </c>
      <c r="AU1" s="62" t="s">
        <v>3705</v>
      </c>
      <c r="AV1" s="62" t="s">
        <v>3706</v>
      </c>
      <c r="AW1" s="62" t="s">
        <v>26</v>
      </c>
      <c r="AX1" s="62" t="s">
        <v>27</v>
      </c>
      <c r="AY1" s="62" t="s">
        <v>28</v>
      </c>
      <c r="AZ1" s="62" t="s">
        <v>29</v>
      </c>
      <c r="BA1" s="62" t="s">
        <v>30</v>
      </c>
      <c r="BB1" s="62" t="s">
        <v>31</v>
      </c>
      <c r="BC1" s="62" t="s">
        <v>32</v>
      </c>
      <c r="BD1" s="62" t="s">
        <v>33</v>
      </c>
      <c r="BE1" s="62" t="s">
        <v>34</v>
      </c>
      <c r="BF1" s="62" t="s">
        <v>35</v>
      </c>
      <c r="BG1" s="62" t="s">
        <v>36</v>
      </c>
      <c r="BH1" s="62" t="s">
        <v>37</v>
      </c>
      <c r="BI1" s="62" t="s">
        <v>38</v>
      </c>
      <c r="BJ1" s="62" t="s">
        <v>39</v>
      </c>
      <c r="BK1" s="62" t="s">
        <v>40</v>
      </c>
      <c r="BL1" s="62" t="s">
        <v>41</v>
      </c>
      <c r="BM1" s="62" t="s">
        <v>3707</v>
      </c>
      <c r="BN1" s="62" t="s">
        <v>42</v>
      </c>
      <c r="BO1" s="62" t="s">
        <v>3708</v>
      </c>
      <c r="BP1" s="62" t="s">
        <v>43</v>
      </c>
      <c r="BQ1" s="62" t="s">
        <v>3709</v>
      </c>
      <c r="BR1" s="62" t="s">
        <v>3710</v>
      </c>
      <c r="BS1" s="62" t="s">
        <v>44</v>
      </c>
      <c r="BT1" s="62" t="s">
        <v>3711</v>
      </c>
      <c r="BU1" s="62" t="s">
        <v>45</v>
      </c>
      <c r="BV1" s="62" t="s">
        <v>46</v>
      </c>
      <c r="BW1" s="62" t="s">
        <v>47</v>
      </c>
      <c r="BX1" s="62" t="s">
        <v>48</v>
      </c>
      <c r="BY1" s="62" t="s">
        <v>49</v>
      </c>
      <c r="BZ1" s="62" t="s">
        <v>50</v>
      </c>
      <c r="CA1" s="62" t="s">
        <v>51</v>
      </c>
      <c r="CB1" s="62" t="s">
        <v>282</v>
      </c>
      <c r="CC1" s="62" t="s">
        <v>52</v>
      </c>
      <c r="CD1" s="62" t="s">
        <v>3712</v>
      </c>
      <c r="CE1" s="62" t="s">
        <v>53</v>
      </c>
      <c r="CF1" s="62" t="s">
        <v>54</v>
      </c>
      <c r="CG1" s="62" t="s">
        <v>55</v>
      </c>
      <c r="CH1" s="62" t="s">
        <v>56</v>
      </c>
      <c r="CI1" s="62" t="s">
        <v>57</v>
      </c>
      <c r="CJ1" s="62" t="s">
        <v>58</v>
      </c>
      <c r="CK1" s="62" t="s">
        <v>1012</v>
      </c>
      <c r="CL1" s="62" t="s">
        <v>59</v>
      </c>
      <c r="CM1" s="62" t="s">
        <v>60</v>
      </c>
      <c r="CN1" s="62" t="s">
        <v>61</v>
      </c>
      <c r="CO1" s="62" t="s">
        <v>62</v>
      </c>
      <c r="CP1" s="62" t="s">
        <v>3713</v>
      </c>
      <c r="CQ1" s="62" t="s">
        <v>63</v>
      </c>
      <c r="CR1" s="62" t="s">
        <v>64</v>
      </c>
      <c r="CS1" s="62" t="s">
        <v>65</v>
      </c>
      <c r="CT1" s="62" t="s">
        <v>66</v>
      </c>
      <c r="CU1" s="62" t="s">
        <v>67</v>
      </c>
      <c r="CV1" s="62" t="s">
        <v>68</v>
      </c>
      <c r="CW1" s="62" t="s">
        <v>1015</v>
      </c>
      <c r="CX1" s="62" t="s">
        <v>69</v>
      </c>
      <c r="CY1" s="62" t="s">
        <v>70</v>
      </c>
      <c r="CZ1" s="62" t="s">
        <v>71</v>
      </c>
      <c r="DA1" s="62" t="s">
        <v>72</v>
      </c>
      <c r="DB1" s="62" t="s">
        <v>3714</v>
      </c>
      <c r="DC1" s="62" t="s">
        <v>73</v>
      </c>
      <c r="DD1" s="62" t="s">
        <v>74</v>
      </c>
      <c r="DE1" s="62" t="s">
        <v>75</v>
      </c>
      <c r="DF1" s="62" t="s">
        <v>76</v>
      </c>
      <c r="DG1" s="62" t="s">
        <v>77</v>
      </c>
      <c r="DH1" s="62" t="s">
        <v>78</v>
      </c>
      <c r="DI1" s="62" t="s">
        <v>1017</v>
      </c>
      <c r="DJ1" s="62" t="s">
        <v>79</v>
      </c>
      <c r="DK1" s="62" t="s">
        <v>80</v>
      </c>
      <c r="DL1" s="62" t="s">
        <v>81</v>
      </c>
      <c r="DM1" s="62" t="s">
        <v>82</v>
      </c>
      <c r="DN1" s="62" t="s">
        <v>3715</v>
      </c>
      <c r="DO1" s="62" t="s">
        <v>83</v>
      </c>
      <c r="DP1" s="62" t="s">
        <v>84</v>
      </c>
      <c r="DQ1" s="62" t="s">
        <v>85</v>
      </c>
      <c r="DR1" s="62" t="s">
        <v>86</v>
      </c>
      <c r="DS1" s="62" t="s">
        <v>87</v>
      </c>
      <c r="DT1" s="62" t="s">
        <v>88</v>
      </c>
      <c r="DU1" s="62" t="s">
        <v>1019</v>
      </c>
      <c r="DV1" s="62" t="s">
        <v>89</v>
      </c>
      <c r="DW1" s="62" t="s">
        <v>90</v>
      </c>
      <c r="DX1" s="62" t="s">
        <v>91</v>
      </c>
      <c r="DY1" s="62" t="s">
        <v>92</v>
      </c>
      <c r="DZ1" s="62" t="s">
        <v>3716</v>
      </c>
      <c r="EA1" s="62" t="s">
        <v>93</v>
      </c>
      <c r="EB1" s="62" t="s">
        <v>94</v>
      </c>
      <c r="EC1" s="62" t="s">
        <v>95</v>
      </c>
      <c r="ED1" s="62" t="s">
        <v>96</v>
      </c>
      <c r="EE1" s="62" t="s">
        <v>97</v>
      </c>
      <c r="EF1" s="62" t="s">
        <v>98</v>
      </c>
      <c r="EG1" s="62" t="s">
        <v>1021</v>
      </c>
      <c r="EH1" s="62" t="s">
        <v>99</v>
      </c>
      <c r="EI1" s="62" t="s">
        <v>100</v>
      </c>
      <c r="EJ1" s="62" t="s">
        <v>101</v>
      </c>
      <c r="EK1" s="62" t="s">
        <v>102</v>
      </c>
      <c r="EL1" s="62" t="s">
        <v>103</v>
      </c>
      <c r="EM1" s="62" t="s">
        <v>104</v>
      </c>
      <c r="EN1" s="62" t="s">
        <v>105</v>
      </c>
      <c r="EO1" s="62" t="s">
        <v>106</v>
      </c>
      <c r="EP1" s="62" t="s">
        <v>107</v>
      </c>
      <c r="EQ1" s="62" t="s">
        <v>108</v>
      </c>
      <c r="ER1" s="62" t="s">
        <v>3717</v>
      </c>
      <c r="ES1" s="62" t="s">
        <v>109</v>
      </c>
      <c r="ET1" s="62" t="s">
        <v>110</v>
      </c>
      <c r="EU1" s="62" t="s">
        <v>111</v>
      </c>
      <c r="EV1" s="62" t="s">
        <v>282</v>
      </c>
      <c r="EW1" s="62" t="s">
        <v>112</v>
      </c>
      <c r="EX1" s="62" t="s">
        <v>3718</v>
      </c>
      <c r="EY1" s="62" t="s">
        <v>3719</v>
      </c>
      <c r="EZ1" s="62" t="s">
        <v>113</v>
      </c>
      <c r="FA1" s="62" t="s">
        <v>114</v>
      </c>
      <c r="FB1" s="62" t="s">
        <v>115</v>
      </c>
      <c r="FC1" s="62" t="s">
        <v>3720</v>
      </c>
      <c r="FD1" s="62" t="s">
        <v>3721</v>
      </c>
      <c r="FE1" s="62" t="s">
        <v>116</v>
      </c>
      <c r="FF1" s="62" t="s">
        <v>117</v>
      </c>
      <c r="FG1" s="62" t="s">
        <v>118</v>
      </c>
      <c r="FH1" s="62" t="s">
        <v>282</v>
      </c>
      <c r="FI1" s="62" t="s">
        <v>119</v>
      </c>
      <c r="FJ1" s="62" t="s">
        <v>120</v>
      </c>
      <c r="FK1" s="62" t="s">
        <v>121</v>
      </c>
      <c r="FL1" s="62" t="s">
        <v>122</v>
      </c>
      <c r="FM1" s="62" t="s">
        <v>123</v>
      </c>
      <c r="FN1" s="62" t="s">
        <v>124</v>
      </c>
      <c r="FO1" s="62" t="s">
        <v>125</v>
      </c>
      <c r="FP1" s="62" t="s">
        <v>282</v>
      </c>
      <c r="FQ1" s="62" t="s">
        <v>3722</v>
      </c>
      <c r="FR1" s="62" t="s">
        <v>3723</v>
      </c>
      <c r="FS1" s="62" t="s">
        <v>3724</v>
      </c>
      <c r="FT1" s="62" t="s">
        <v>3725</v>
      </c>
      <c r="FU1" s="62" t="s">
        <v>3726</v>
      </c>
      <c r="FV1" s="62" t="s">
        <v>3727</v>
      </c>
      <c r="FW1" s="62" t="s">
        <v>3728</v>
      </c>
      <c r="FX1" s="62" t="s">
        <v>3729</v>
      </c>
      <c r="FY1" s="62" t="s">
        <v>3730</v>
      </c>
      <c r="FZ1" s="62" t="s">
        <v>3731</v>
      </c>
      <c r="GA1" s="62" t="s">
        <v>3732</v>
      </c>
      <c r="GB1" s="62" t="s">
        <v>3733</v>
      </c>
      <c r="GC1" s="62" t="s">
        <v>3734</v>
      </c>
      <c r="GD1" s="62" t="s">
        <v>3735</v>
      </c>
      <c r="GE1" s="62" t="s">
        <v>3736</v>
      </c>
      <c r="GF1" s="62" t="s">
        <v>282</v>
      </c>
      <c r="GG1" s="62" t="s">
        <v>282</v>
      </c>
      <c r="GH1" s="62" t="s">
        <v>282</v>
      </c>
      <c r="GI1" s="62" t="s">
        <v>282</v>
      </c>
      <c r="GJ1" s="62" t="s">
        <v>282</v>
      </c>
      <c r="GK1" s="62" t="s">
        <v>282</v>
      </c>
      <c r="GL1" s="62" t="s">
        <v>282</v>
      </c>
      <c r="GM1" s="62" t="s">
        <v>282</v>
      </c>
      <c r="GN1" s="62" t="s">
        <v>282</v>
      </c>
    </row>
    <row r="2" spans="1:196" x14ac:dyDescent="0.25">
      <c r="A2" s="62" t="s">
        <v>282</v>
      </c>
      <c r="B2" s="62" t="s">
        <v>282</v>
      </c>
      <c r="C2" s="62"/>
      <c r="D2" s="62" t="s">
        <v>282</v>
      </c>
      <c r="E2" s="62" t="s">
        <v>282</v>
      </c>
      <c r="F2" s="62" t="s">
        <v>282</v>
      </c>
      <c r="G2" s="62" t="s">
        <v>282</v>
      </c>
      <c r="H2" s="62" t="s">
        <v>126</v>
      </c>
      <c r="I2" s="62" t="s">
        <v>127</v>
      </c>
      <c r="J2" s="62" t="s">
        <v>128</v>
      </c>
      <c r="K2" s="62" t="s">
        <v>9</v>
      </c>
      <c r="L2" s="62" t="s">
        <v>129</v>
      </c>
      <c r="M2" s="62" t="s">
        <v>130</v>
      </c>
      <c r="N2" s="62" t="s">
        <v>131</v>
      </c>
      <c r="O2" s="62" t="s">
        <v>132</v>
      </c>
      <c r="P2" s="62" t="s">
        <v>126</v>
      </c>
      <c r="Q2" s="62" t="s">
        <v>128</v>
      </c>
      <c r="R2" s="62" t="s">
        <v>9</v>
      </c>
      <c r="S2" s="62" t="s">
        <v>282</v>
      </c>
      <c r="T2" s="62"/>
      <c r="U2" s="62"/>
      <c r="V2" s="62"/>
      <c r="W2" s="62" t="s">
        <v>133</v>
      </c>
      <c r="X2" s="62" t="s">
        <v>133</v>
      </c>
      <c r="Y2" s="62" t="s">
        <v>282</v>
      </c>
      <c r="Z2" s="62" t="s">
        <v>282</v>
      </c>
      <c r="AA2" s="62" t="s">
        <v>134</v>
      </c>
      <c r="AB2" s="62"/>
      <c r="AC2" s="62"/>
      <c r="AD2" s="62"/>
      <c r="AE2" s="62" t="s">
        <v>23</v>
      </c>
      <c r="AF2" s="62"/>
      <c r="AG2" s="62"/>
      <c r="AH2" s="62"/>
      <c r="AI2" s="62"/>
      <c r="AJ2" s="62"/>
      <c r="AK2" s="62"/>
      <c r="AL2" s="62"/>
      <c r="AM2" s="62"/>
      <c r="AN2" s="62"/>
      <c r="AO2" s="62"/>
      <c r="AP2" s="62"/>
      <c r="AQ2" s="62"/>
      <c r="AR2" s="62" t="s">
        <v>24</v>
      </c>
      <c r="AS2" s="62" t="s">
        <v>135</v>
      </c>
      <c r="AT2" s="62"/>
      <c r="AU2" s="62"/>
      <c r="AV2" s="62"/>
      <c r="AW2" s="62" t="s">
        <v>136</v>
      </c>
      <c r="AX2" s="62" t="s">
        <v>137</v>
      </c>
      <c r="AY2" s="62" t="s">
        <v>136</v>
      </c>
      <c r="AZ2" s="62" t="s">
        <v>138</v>
      </c>
      <c r="BA2" s="62" t="s">
        <v>139</v>
      </c>
      <c r="BB2" s="62" t="s">
        <v>136</v>
      </c>
      <c r="BC2" s="62" t="s">
        <v>140</v>
      </c>
      <c r="BD2" s="62" t="s">
        <v>141</v>
      </c>
      <c r="BE2" s="62" t="s">
        <v>142</v>
      </c>
      <c r="BF2" s="62" t="s">
        <v>136</v>
      </c>
      <c r="BG2" s="62" t="s">
        <v>140</v>
      </c>
      <c r="BH2" s="62" t="s">
        <v>143</v>
      </c>
      <c r="BI2" s="62" t="s">
        <v>144</v>
      </c>
      <c r="BJ2" s="62" t="s">
        <v>136</v>
      </c>
      <c r="BK2" s="62" t="s">
        <v>140</v>
      </c>
      <c r="BL2" s="62" t="s">
        <v>41</v>
      </c>
      <c r="BM2" s="62"/>
      <c r="BN2" s="62" t="s">
        <v>42</v>
      </c>
      <c r="BO2" s="62"/>
      <c r="BP2" s="62" t="s">
        <v>43</v>
      </c>
      <c r="BQ2" s="62"/>
      <c r="BR2" s="62"/>
      <c r="BS2" s="62" t="s">
        <v>282</v>
      </c>
      <c r="BT2" s="62"/>
      <c r="BU2" s="62" t="s">
        <v>145</v>
      </c>
      <c r="BV2" s="62" t="s">
        <v>146</v>
      </c>
      <c r="BW2" s="62" t="s">
        <v>147</v>
      </c>
      <c r="BX2" s="62" t="s">
        <v>148</v>
      </c>
      <c r="BY2" s="62" t="s">
        <v>149</v>
      </c>
      <c r="BZ2" s="62" t="s">
        <v>150</v>
      </c>
      <c r="CA2" s="62" t="s">
        <v>151</v>
      </c>
      <c r="CB2" s="62" t="s">
        <v>282</v>
      </c>
      <c r="CC2" s="62" t="s">
        <v>152</v>
      </c>
      <c r="CD2" s="62"/>
      <c r="CE2" s="62" t="s">
        <v>153</v>
      </c>
      <c r="CF2" s="62" t="s">
        <v>282</v>
      </c>
      <c r="CG2" s="62" t="s">
        <v>282</v>
      </c>
      <c r="CH2" s="62" t="s">
        <v>154</v>
      </c>
      <c r="CI2" s="62" t="s">
        <v>155</v>
      </c>
      <c r="CJ2" s="62" t="s">
        <v>156</v>
      </c>
      <c r="CK2" s="62"/>
      <c r="CL2" s="62" t="s">
        <v>157</v>
      </c>
      <c r="CM2" s="62" t="s">
        <v>157</v>
      </c>
      <c r="CN2" s="62" t="s">
        <v>158</v>
      </c>
      <c r="CO2" s="62" t="s">
        <v>152</v>
      </c>
      <c r="CP2" s="62"/>
      <c r="CQ2" s="62" t="s">
        <v>153</v>
      </c>
      <c r="CR2" s="62" t="s">
        <v>282</v>
      </c>
      <c r="CS2" s="62" t="s">
        <v>282</v>
      </c>
      <c r="CT2" s="62" t="s">
        <v>154</v>
      </c>
      <c r="CU2" s="62" t="s">
        <v>155</v>
      </c>
      <c r="CV2" s="62" t="s">
        <v>156</v>
      </c>
      <c r="CW2" s="62"/>
      <c r="CX2" s="62" t="s">
        <v>157</v>
      </c>
      <c r="CY2" s="62" t="s">
        <v>157</v>
      </c>
      <c r="CZ2" s="62" t="s">
        <v>158</v>
      </c>
      <c r="DA2" s="62" t="s">
        <v>152</v>
      </c>
      <c r="DB2" s="62"/>
      <c r="DC2" s="62" t="s">
        <v>153</v>
      </c>
      <c r="DD2" s="62" t="s">
        <v>282</v>
      </c>
      <c r="DE2" s="62" t="s">
        <v>282</v>
      </c>
      <c r="DF2" s="62" t="s">
        <v>154</v>
      </c>
      <c r="DG2" s="62" t="s">
        <v>155</v>
      </c>
      <c r="DH2" s="62" t="s">
        <v>156</v>
      </c>
      <c r="DI2" s="62"/>
      <c r="DJ2" s="62" t="s">
        <v>157</v>
      </c>
      <c r="DK2" s="62" t="s">
        <v>157</v>
      </c>
      <c r="DL2" s="62" t="s">
        <v>158</v>
      </c>
      <c r="DM2" s="62" t="s">
        <v>152</v>
      </c>
      <c r="DN2" s="62"/>
      <c r="DO2" s="62" t="s">
        <v>153</v>
      </c>
      <c r="DP2" s="62" t="s">
        <v>282</v>
      </c>
      <c r="DQ2" s="62" t="s">
        <v>282</v>
      </c>
      <c r="DR2" s="62" t="s">
        <v>154</v>
      </c>
      <c r="DS2" s="62" t="s">
        <v>155</v>
      </c>
      <c r="DT2" s="62" t="s">
        <v>156</v>
      </c>
      <c r="DU2" s="62"/>
      <c r="DV2" s="62" t="s">
        <v>157</v>
      </c>
      <c r="DW2" s="62" t="s">
        <v>157</v>
      </c>
      <c r="DX2" s="62" t="s">
        <v>158</v>
      </c>
      <c r="DY2" s="62" t="s">
        <v>152</v>
      </c>
      <c r="DZ2" s="62"/>
      <c r="EA2" s="62" t="s">
        <v>153</v>
      </c>
      <c r="EB2" s="62" t="s">
        <v>282</v>
      </c>
      <c r="EC2" s="62" t="s">
        <v>282</v>
      </c>
      <c r="ED2" s="62" t="s">
        <v>154</v>
      </c>
      <c r="EE2" s="62" t="s">
        <v>155</v>
      </c>
      <c r="EF2" s="62" t="s">
        <v>156</v>
      </c>
      <c r="EG2" s="62"/>
      <c r="EH2" s="62" t="s">
        <v>157</v>
      </c>
      <c r="EI2" s="62" t="s">
        <v>157</v>
      </c>
      <c r="EJ2" s="62" t="s">
        <v>157</v>
      </c>
      <c r="EK2" s="62" t="s">
        <v>152</v>
      </c>
      <c r="EL2" s="62" t="s">
        <v>282</v>
      </c>
      <c r="EM2" s="62" t="s">
        <v>282</v>
      </c>
      <c r="EN2" s="62" t="s">
        <v>282</v>
      </c>
      <c r="EO2" s="62" t="s">
        <v>282</v>
      </c>
      <c r="EP2" s="62" t="s">
        <v>282</v>
      </c>
      <c r="EQ2" s="62" t="s">
        <v>282</v>
      </c>
      <c r="ER2" s="62"/>
      <c r="ES2" s="62" t="s">
        <v>157</v>
      </c>
      <c r="ET2" s="62" t="s">
        <v>157</v>
      </c>
      <c r="EU2" s="62" t="s">
        <v>157</v>
      </c>
      <c r="EV2" s="62" t="s">
        <v>282</v>
      </c>
      <c r="EW2" s="62" t="s">
        <v>282</v>
      </c>
      <c r="EX2" s="62"/>
      <c r="EY2" s="62"/>
      <c r="EZ2" s="62" t="s">
        <v>282</v>
      </c>
      <c r="FA2" s="62" t="s">
        <v>282</v>
      </c>
      <c r="FB2" s="62" t="s">
        <v>282</v>
      </c>
      <c r="FC2" s="62"/>
      <c r="FD2" s="62"/>
      <c r="FE2" s="62" t="s">
        <v>159</v>
      </c>
      <c r="FF2" s="62" t="s">
        <v>159</v>
      </c>
      <c r="FG2" s="62" t="s">
        <v>160</v>
      </c>
      <c r="FH2" s="62" t="s">
        <v>282</v>
      </c>
      <c r="FI2" s="62" t="s">
        <v>282</v>
      </c>
      <c r="FJ2" s="62" t="s">
        <v>282</v>
      </c>
      <c r="FK2" s="62" t="s">
        <v>282</v>
      </c>
      <c r="FL2" s="62" t="s">
        <v>282</v>
      </c>
      <c r="FM2" s="62" t="s">
        <v>282</v>
      </c>
      <c r="FN2" s="62" t="s">
        <v>282</v>
      </c>
      <c r="FO2" s="62" t="s">
        <v>282</v>
      </c>
      <c r="FP2" s="62" t="s">
        <v>282</v>
      </c>
      <c r="FQ2" s="62" t="s">
        <v>282</v>
      </c>
      <c r="FR2" s="62" t="s">
        <v>282</v>
      </c>
      <c r="FS2" s="62" t="s">
        <v>282</v>
      </c>
      <c r="FT2" s="62" t="s">
        <v>282</v>
      </c>
      <c r="FU2" s="62" t="s">
        <v>282</v>
      </c>
      <c r="FV2" s="62" t="s">
        <v>282</v>
      </c>
      <c r="FW2" s="62" t="s">
        <v>282</v>
      </c>
      <c r="FX2" s="62" t="s">
        <v>282</v>
      </c>
      <c r="FY2" s="62" t="s">
        <v>282</v>
      </c>
      <c r="FZ2" s="62"/>
      <c r="GA2" s="62" t="s">
        <v>282</v>
      </c>
      <c r="GB2" s="62"/>
      <c r="GC2" s="62"/>
      <c r="GD2" s="62"/>
      <c r="GE2" s="62"/>
      <c r="GF2" s="62" t="s">
        <v>282</v>
      </c>
      <c r="GG2" s="62" t="s">
        <v>282</v>
      </c>
      <c r="GH2" s="62" t="s">
        <v>282</v>
      </c>
      <c r="GI2" s="62" t="s">
        <v>282</v>
      </c>
      <c r="GJ2" s="62" t="s">
        <v>282</v>
      </c>
      <c r="GK2" s="62" t="s">
        <v>282</v>
      </c>
      <c r="GL2" s="62" t="s">
        <v>282</v>
      </c>
      <c r="GM2" s="62" t="s">
        <v>282</v>
      </c>
      <c r="GN2" s="62" t="s">
        <v>282</v>
      </c>
    </row>
    <row r="3" spans="1:196" x14ac:dyDescent="0.25">
      <c r="A3" s="62" t="s">
        <v>3737</v>
      </c>
      <c r="B3" s="62" t="s">
        <v>3737</v>
      </c>
      <c r="C3" s="62" t="s">
        <v>2405</v>
      </c>
      <c r="D3" s="62" t="s">
        <v>282</v>
      </c>
      <c r="E3" s="62"/>
      <c r="F3" s="62" t="s">
        <v>307</v>
      </c>
      <c r="G3" s="62" t="s">
        <v>1052</v>
      </c>
      <c r="H3" s="62"/>
      <c r="I3" s="62"/>
      <c r="J3" s="62">
        <v>9460</v>
      </c>
      <c r="K3" s="62">
        <v>0</v>
      </c>
      <c r="L3" s="62">
        <v>0</v>
      </c>
      <c r="M3" s="62">
        <v>0</v>
      </c>
      <c r="N3" s="62">
        <v>0</v>
      </c>
      <c r="O3" s="62">
        <v>0</v>
      </c>
      <c r="P3" s="62" t="s">
        <v>3219</v>
      </c>
      <c r="Q3" s="62">
        <v>9460</v>
      </c>
      <c r="R3" s="62">
        <v>0</v>
      </c>
      <c r="S3" s="62" t="s">
        <v>191</v>
      </c>
      <c r="T3" s="62" t="s">
        <v>191</v>
      </c>
      <c r="U3" s="62" t="s">
        <v>1056</v>
      </c>
      <c r="V3" s="62" t="s">
        <v>1056</v>
      </c>
      <c r="W3" s="62">
        <v>539840</v>
      </c>
      <c r="X3" s="62">
        <v>6330330</v>
      </c>
      <c r="Y3" s="62">
        <v>15</v>
      </c>
      <c r="Z3" s="62" t="s">
        <v>1057</v>
      </c>
      <c r="AA3" s="62" t="s">
        <v>1104</v>
      </c>
      <c r="AB3" s="62" t="s">
        <v>1104</v>
      </c>
      <c r="AC3" s="62" t="s">
        <v>1104</v>
      </c>
      <c r="AD3" s="62" t="s">
        <v>197</v>
      </c>
      <c r="AE3" s="62" t="s">
        <v>193</v>
      </c>
      <c r="AF3" s="62" t="s">
        <v>193</v>
      </c>
      <c r="AG3" s="62" t="s">
        <v>193</v>
      </c>
      <c r="AH3" s="62" t="s">
        <v>3738</v>
      </c>
      <c r="AI3" s="62" t="s">
        <v>1084</v>
      </c>
      <c r="AJ3" s="62" t="s">
        <v>205</v>
      </c>
      <c r="AK3" s="62">
        <v>2</v>
      </c>
      <c r="AL3" s="62" t="s">
        <v>203</v>
      </c>
      <c r="AM3" s="62" t="s">
        <v>204</v>
      </c>
      <c r="AN3" s="62">
        <v>0</v>
      </c>
      <c r="AO3" s="62">
        <v>39</v>
      </c>
      <c r="AP3" s="62"/>
      <c r="AQ3" s="62">
        <v>2.746666E-4</v>
      </c>
      <c r="AR3" s="62">
        <v>0</v>
      </c>
      <c r="AS3" s="62" t="s">
        <v>1106</v>
      </c>
      <c r="AT3" s="62" t="s">
        <v>1106</v>
      </c>
      <c r="AU3" s="62" t="s">
        <v>1106</v>
      </c>
      <c r="AV3" s="62" t="s">
        <v>3739</v>
      </c>
      <c r="AW3" s="62">
        <v>70</v>
      </c>
      <c r="AX3" s="62" t="s">
        <v>1095</v>
      </c>
      <c r="AY3" s="62">
        <v>30</v>
      </c>
      <c r="AZ3" s="62">
        <v>6</v>
      </c>
      <c r="BA3" s="62" t="s">
        <v>195</v>
      </c>
      <c r="BB3" s="62">
        <v>100</v>
      </c>
      <c r="BC3" s="62" t="s">
        <v>282</v>
      </c>
      <c r="BD3" s="62" t="s">
        <v>282</v>
      </c>
      <c r="BE3" s="62" t="s">
        <v>282</v>
      </c>
      <c r="BF3" s="62" t="e">
        <v>#VALUE!</v>
      </c>
      <c r="BG3" s="62" t="s">
        <v>282</v>
      </c>
      <c r="BH3" s="62" t="s">
        <v>282</v>
      </c>
      <c r="BI3" s="62" t="s">
        <v>282</v>
      </c>
      <c r="BJ3" s="62" t="s">
        <v>282</v>
      </c>
      <c r="BK3" s="62" t="s">
        <v>282</v>
      </c>
      <c r="BL3" s="62" t="s">
        <v>197</v>
      </c>
      <c r="BM3" s="62" t="s">
        <v>197</v>
      </c>
      <c r="BN3" s="62" t="s">
        <v>197</v>
      </c>
      <c r="BO3" s="62" t="s">
        <v>197</v>
      </c>
      <c r="BP3" s="62" t="s">
        <v>198</v>
      </c>
      <c r="BQ3" s="62" t="s">
        <v>198</v>
      </c>
      <c r="BR3" s="62" t="s">
        <v>197</v>
      </c>
      <c r="BS3" s="62" t="s">
        <v>282</v>
      </c>
      <c r="BT3" s="62"/>
      <c r="BU3" s="62">
        <v>567.5</v>
      </c>
      <c r="BV3" s="62">
        <v>758.89999999999964</v>
      </c>
      <c r="BW3" s="62" t="s">
        <v>282</v>
      </c>
      <c r="BX3" s="62">
        <v>47.54904270454567</v>
      </c>
      <c r="BY3" s="62">
        <v>14.100342167374572</v>
      </c>
      <c r="BZ3" s="62">
        <v>52.303946975000244</v>
      </c>
      <c r="CA3" s="62">
        <v>15.51037638411203</v>
      </c>
      <c r="CB3" s="62" t="s">
        <v>282</v>
      </c>
      <c r="CC3" s="62">
        <v>1249</v>
      </c>
      <c r="CD3" s="62" t="s">
        <v>192</v>
      </c>
      <c r="CE3" s="62">
        <v>26</v>
      </c>
      <c r="CF3" s="62" t="s">
        <v>1066</v>
      </c>
      <c r="CG3" s="62" t="s">
        <v>1090</v>
      </c>
      <c r="CH3" s="62" t="s">
        <v>282</v>
      </c>
      <c r="CI3" s="62" t="s">
        <v>282</v>
      </c>
      <c r="CJ3" s="62" t="s">
        <v>3220</v>
      </c>
      <c r="CK3" s="62" t="s">
        <v>313</v>
      </c>
      <c r="CL3" s="62">
        <v>4.22</v>
      </c>
      <c r="CM3" s="62">
        <v>5.84</v>
      </c>
      <c r="CN3" s="62">
        <v>0.03</v>
      </c>
      <c r="CO3" s="62">
        <v>1282</v>
      </c>
      <c r="CP3" s="62" t="s">
        <v>192</v>
      </c>
      <c r="CQ3" s="62">
        <v>16</v>
      </c>
      <c r="CR3" s="62" t="s">
        <v>1414</v>
      </c>
      <c r="CS3" s="62" t="s">
        <v>1090</v>
      </c>
      <c r="CT3" s="62" t="s">
        <v>282</v>
      </c>
      <c r="CU3" s="62">
        <v>1</v>
      </c>
      <c r="CV3" s="62" t="s">
        <v>282</v>
      </c>
      <c r="CW3" s="62"/>
      <c r="CX3" s="62">
        <v>4.68</v>
      </c>
      <c r="CY3" s="62">
        <v>6.8</v>
      </c>
      <c r="CZ3" s="62">
        <v>0.01</v>
      </c>
      <c r="DA3" s="62">
        <v>709</v>
      </c>
      <c r="DB3" s="62" t="s">
        <v>192</v>
      </c>
      <c r="DC3" s="62">
        <v>7</v>
      </c>
      <c r="DD3" s="62" t="s">
        <v>1068</v>
      </c>
      <c r="DE3" s="62" t="s">
        <v>3077</v>
      </c>
      <c r="DF3" s="62" t="s">
        <v>282</v>
      </c>
      <c r="DG3" s="62" t="s">
        <v>282</v>
      </c>
      <c r="DH3" s="62" t="s">
        <v>3221</v>
      </c>
      <c r="DI3" s="62" t="s">
        <v>313</v>
      </c>
      <c r="DJ3" s="62">
        <v>4.22</v>
      </c>
      <c r="DK3" s="62">
        <v>6.8</v>
      </c>
      <c r="DL3" s="62">
        <v>0.01</v>
      </c>
      <c r="DM3" s="62" t="s">
        <v>282</v>
      </c>
      <c r="DN3" s="62" t="s">
        <v>197</v>
      </c>
      <c r="DO3" s="62" t="s">
        <v>282</v>
      </c>
      <c r="DP3" s="62" t="s">
        <v>282</v>
      </c>
      <c r="DQ3" s="62" t="s">
        <v>282</v>
      </c>
      <c r="DR3" s="62" t="s">
        <v>282</v>
      </c>
      <c r="DS3" s="62" t="s">
        <v>282</v>
      </c>
      <c r="DT3" s="62" t="s">
        <v>282</v>
      </c>
      <c r="DU3" s="62"/>
      <c r="DV3" s="62" t="s">
        <v>282</v>
      </c>
      <c r="DW3" s="62" t="s">
        <v>282</v>
      </c>
      <c r="DX3" s="62" t="s">
        <v>282</v>
      </c>
      <c r="DY3" s="62">
        <v>1451</v>
      </c>
      <c r="DZ3" s="62" t="s">
        <v>192</v>
      </c>
      <c r="EA3" s="62">
        <v>11</v>
      </c>
      <c r="EB3" s="62" t="s">
        <v>1069</v>
      </c>
      <c r="EC3" s="62" t="s">
        <v>3077</v>
      </c>
      <c r="ED3" s="62" t="s">
        <v>554</v>
      </c>
      <c r="EE3" s="62" t="s">
        <v>282</v>
      </c>
      <c r="EF3" s="62" t="s">
        <v>1429</v>
      </c>
      <c r="EG3" s="62" t="s">
        <v>313</v>
      </c>
      <c r="EH3" s="62">
        <v>3.52</v>
      </c>
      <c r="EI3" s="62">
        <v>4.18</v>
      </c>
      <c r="EJ3" s="62">
        <v>0.02</v>
      </c>
      <c r="EK3" s="62" t="s">
        <v>282</v>
      </c>
      <c r="EL3" s="62" t="s">
        <v>282</v>
      </c>
      <c r="EM3" s="62" t="s">
        <v>282</v>
      </c>
      <c r="EN3" s="62" t="s">
        <v>282</v>
      </c>
      <c r="EO3" s="62" t="s">
        <v>282</v>
      </c>
      <c r="EP3" s="62" t="s">
        <v>282</v>
      </c>
      <c r="EQ3" s="62" t="s">
        <v>282</v>
      </c>
      <c r="ER3" s="62"/>
      <c r="ES3" s="62" t="s">
        <v>282</v>
      </c>
      <c r="ET3" s="62" t="s">
        <v>282</v>
      </c>
      <c r="EU3" s="62" t="s">
        <v>282</v>
      </c>
      <c r="EV3" s="62"/>
      <c r="EW3" s="62">
        <v>4</v>
      </c>
      <c r="EX3" s="62">
        <v>3</v>
      </c>
      <c r="EY3" s="62">
        <v>4</v>
      </c>
      <c r="EZ3" s="62">
        <v>4.1599999999999993</v>
      </c>
      <c r="FA3" s="62">
        <v>5.9050000000000002</v>
      </c>
      <c r="FB3" s="62">
        <v>1.7500000000000002E-2</v>
      </c>
      <c r="FC3" s="62">
        <v>70.448772226926309</v>
      </c>
      <c r="FD3" s="62">
        <v>70.448772226926309</v>
      </c>
      <c r="FE3" s="62" t="s">
        <v>282</v>
      </c>
      <c r="FF3" s="62" t="s">
        <v>282</v>
      </c>
      <c r="FG3" s="62" t="s">
        <v>282</v>
      </c>
      <c r="FH3" s="62" t="s">
        <v>282</v>
      </c>
      <c r="FI3" s="62" t="s">
        <v>282</v>
      </c>
      <c r="FJ3" s="62" t="s">
        <v>282</v>
      </c>
      <c r="FK3" s="62" t="s">
        <v>282</v>
      </c>
      <c r="FL3" s="62" t="s">
        <v>282</v>
      </c>
      <c r="FM3" s="62" t="s">
        <v>282</v>
      </c>
      <c r="FN3" s="62" t="s">
        <v>282</v>
      </c>
      <c r="FO3" s="62" t="s">
        <v>282</v>
      </c>
      <c r="FP3" s="62"/>
      <c r="FQ3" s="62">
        <v>2</v>
      </c>
      <c r="FR3" s="62" t="b">
        <v>1</v>
      </c>
      <c r="FS3" s="62" t="s">
        <v>197</v>
      </c>
      <c r="FT3" s="62" t="s">
        <v>3737</v>
      </c>
      <c r="FU3" s="62">
        <v>0.96</v>
      </c>
      <c r="FV3" s="62">
        <v>-2.62</v>
      </c>
      <c r="FW3" s="62">
        <v>1.181</v>
      </c>
      <c r="FX3" s="62">
        <v>0</v>
      </c>
      <c r="FY3" s="62">
        <v>-1</v>
      </c>
      <c r="FZ3" s="62" t="s">
        <v>197</v>
      </c>
      <c r="GA3" s="62" t="s">
        <v>3740</v>
      </c>
      <c r="GB3" s="62">
        <v>9.4613295943083386</v>
      </c>
      <c r="GC3" s="62">
        <v>8.6012087220984892</v>
      </c>
      <c r="GD3" s="62">
        <v>0</v>
      </c>
      <c r="GE3" s="62">
        <v>1</v>
      </c>
      <c r="GF3" s="62"/>
      <c r="GG3" s="62"/>
      <c r="GH3" s="62"/>
      <c r="GI3" s="62"/>
      <c r="GJ3" s="62"/>
      <c r="GK3" s="62"/>
      <c r="GL3" s="62"/>
      <c r="GM3" s="62"/>
      <c r="GN3" s="62"/>
    </row>
    <row r="4" spans="1:196" x14ac:dyDescent="0.25">
      <c r="A4" s="62" t="s">
        <v>3737</v>
      </c>
      <c r="B4" s="62" t="s">
        <v>3737</v>
      </c>
      <c r="C4" s="62" t="s">
        <v>2409</v>
      </c>
      <c r="D4" s="62" t="s">
        <v>282</v>
      </c>
      <c r="E4" s="62"/>
      <c r="F4" s="62" t="s">
        <v>307</v>
      </c>
      <c r="G4" s="62" t="s">
        <v>1052</v>
      </c>
      <c r="H4" s="62"/>
      <c r="I4" s="62"/>
      <c r="J4" s="62">
        <v>9460</v>
      </c>
      <c r="K4" s="62">
        <v>0</v>
      </c>
      <c r="L4" s="62">
        <v>0</v>
      </c>
      <c r="M4" s="62">
        <v>0</v>
      </c>
      <c r="N4" s="62">
        <v>0</v>
      </c>
      <c r="O4" s="62">
        <v>0</v>
      </c>
      <c r="P4" s="62" t="s">
        <v>3043</v>
      </c>
      <c r="Q4" s="62">
        <v>9460</v>
      </c>
      <c r="R4" s="62">
        <v>0</v>
      </c>
      <c r="S4" s="62" t="s">
        <v>191</v>
      </c>
      <c r="T4" s="62" t="s">
        <v>191</v>
      </c>
      <c r="U4" s="62" t="s">
        <v>1056</v>
      </c>
      <c r="V4" s="62" t="s">
        <v>1056</v>
      </c>
      <c r="W4" s="62">
        <v>539840</v>
      </c>
      <c r="X4" s="62">
        <v>6329910</v>
      </c>
      <c r="Y4" s="62">
        <v>15</v>
      </c>
      <c r="Z4" s="62" t="s">
        <v>1057</v>
      </c>
      <c r="AA4" s="62" t="s">
        <v>1104</v>
      </c>
      <c r="AB4" s="62" t="s">
        <v>1104</v>
      </c>
      <c r="AC4" s="62" t="s">
        <v>1104</v>
      </c>
      <c r="AD4" s="62" t="s">
        <v>197</v>
      </c>
      <c r="AE4" s="62" t="s">
        <v>193</v>
      </c>
      <c r="AF4" s="62" t="s">
        <v>193</v>
      </c>
      <c r="AG4" s="62" t="s">
        <v>193</v>
      </c>
      <c r="AH4" s="62" t="s">
        <v>3738</v>
      </c>
      <c r="AI4" s="62" t="e">
        <v>#N/A</v>
      </c>
      <c r="AJ4" s="62" t="e">
        <v>#N/A</v>
      </c>
      <c r="AK4" s="62" t="e">
        <v>#N/A</v>
      </c>
      <c r="AL4" s="62" t="e">
        <v>#N/A</v>
      </c>
      <c r="AM4" s="62" t="e">
        <v>#N/A</v>
      </c>
      <c r="AN4" s="62" t="e">
        <v>#N/A</v>
      </c>
      <c r="AO4" s="62" t="e">
        <v>#N/A</v>
      </c>
      <c r="AP4" s="62"/>
      <c r="AQ4" s="62" t="e">
        <v>#N/A</v>
      </c>
      <c r="AR4" s="62">
        <v>0</v>
      </c>
      <c r="AS4" s="62" t="s">
        <v>282</v>
      </c>
      <c r="AT4" s="62" t="s">
        <v>3741</v>
      </c>
      <c r="AU4" s="62" t="s">
        <v>3741</v>
      </c>
      <c r="AV4" s="62" t="s">
        <v>3741</v>
      </c>
      <c r="AW4" s="62" t="e">
        <v>#VALUE!</v>
      </c>
      <c r="AX4" s="62" t="s">
        <v>282</v>
      </c>
      <c r="AY4" s="62" t="e">
        <v>#VALUE!</v>
      </c>
      <c r="AZ4" s="62">
        <v>6</v>
      </c>
      <c r="BA4" s="62" t="s">
        <v>195</v>
      </c>
      <c r="BB4" s="62">
        <v>100</v>
      </c>
      <c r="BC4" s="62" t="s">
        <v>282</v>
      </c>
      <c r="BD4" s="62" t="s">
        <v>282</v>
      </c>
      <c r="BE4" s="62" t="s">
        <v>282</v>
      </c>
      <c r="BF4" s="62" t="e">
        <v>#VALUE!</v>
      </c>
      <c r="BG4" s="62" t="s">
        <v>282</v>
      </c>
      <c r="BH4" s="62" t="s">
        <v>282</v>
      </c>
      <c r="BI4" s="62" t="s">
        <v>282</v>
      </c>
      <c r="BJ4" s="62" t="s">
        <v>282</v>
      </c>
      <c r="BK4" s="62" t="s">
        <v>282</v>
      </c>
      <c r="BL4" s="62" t="s">
        <v>197</v>
      </c>
      <c r="BM4" s="62" t="s">
        <v>197</v>
      </c>
      <c r="BN4" s="62" t="s">
        <v>197</v>
      </c>
      <c r="BO4" s="62" t="s">
        <v>197</v>
      </c>
      <c r="BP4" s="62" t="s">
        <v>198</v>
      </c>
      <c r="BQ4" s="62" t="s">
        <v>198</v>
      </c>
      <c r="BR4" s="62" t="s">
        <v>197</v>
      </c>
      <c r="BS4" s="62" t="s">
        <v>282</v>
      </c>
      <c r="BT4" s="62"/>
      <c r="BU4" s="62">
        <v>567.5</v>
      </c>
      <c r="BV4" s="62">
        <v>758.89999999999964</v>
      </c>
      <c r="BW4" s="62" t="s">
        <v>282</v>
      </c>
      <c r="BX4" s="62" t="s">
        <v>282</v>
      </c>
      <c r="BY4" s="62" t="s">
        <v>282</v>
      </c>
      <c r="BZ4" s="62" t="s">
        <v>282</v>
      </c>
      <c r="CA4" s="62" t="s">
        <v>282</v>
      </c>
      <c r="CB4" s="62" t="s">
        <v>282</v>
      </c>
      <c r="CC4" s="62">
        <v>1251</v>
      </c>
      <c r="CD4" s="62" t="s">
        <v>192</v>
      </c>
      <c r="CE4" s="62">
        <v>26</v>
      </c>
      <c r="CF4" s="62" t="s">
        <v>1066</v>
      </c>
      <c r="CG4" s="62" t="s">
        <v>1090</v>
      </c>
      <c r="CH4" s="62" t="s">
        <v>282</v>
      </c>
      <c r="CI4" s="62" t="s">
        <v>282</v>
      </c>
      <c r="CJ4" s="62" t="s">
        <v>3220</v>
      </c>
      <c r="CK4" s="62" t="s">
        <v>313</v>
      </c>
      <c r="CL4" s="62">
        <v>7.26</v>
      </c>
      <c r="CM4" s="62">
        <v>9.14</v>
      </c>
      <c r="CN4" s="62">
        <v>0.02</v>
      </c>
      <c r="CO4" s="62">
        <v>1267</v>
      </c>
      <c r="CP4" s="62" t="s">
        <v>192</v>
      </c>
      <c r="CQ4" s="62">
        <v>16</v>
      </c>
      <c r="CR4" s="62" t="s">
        <v>1414</v>
      </c>
      <c r="CS4" s="62" t="s">
        <v>1090</v>
      </c>
      <c r="CT4" s="62" t="s">
        <v>282</v>
      </c>
      <c r="CU4" s="62">
        <v>0.75</v>
      </c>
      <c r="CV4" s="62" t="s">
        <v>282</v>
      </c>
      <c r="CW4" s="62"/>
      <c r="CX4" s="62">
        <v>7.51</v>
      </c>
      <c r="CY4" s="62">
        <v>9.75</v>
      </c>
      <c r="CZ4" s="62">
        <v>0.01</v>
      </c>
      <c r="DA4" s="62">
        <v>706</v>
      </c>
      <c r="DB4" s="62" t="s">
        <v>192</v>
      </c>
      <c r="DC4" s="62">
        <v>7</v>
      </c>
      <c r="DD4" s="62" t="s">
        <v>1068</v>
      </c>
      <c r="DE4" s="62" t="s">
        <v>3077</v>
      </c>
      <c r="DF4" s="62" t="s">
        <v>282</v>
      </c>
      <c r="DG4" s="62" t="s">
        <v>282</v>
      </c>
      <c r="DH4" s="62" t="s">
        <v>3221</v>
      </c>
      <c r="DI4" s="62" t="s">
        <v>313</v>
      </c>
      <c r="DJ4" s="62">
        <v>6.56</v>
      </c>
      <c r="DK4" s="62">
        <v>8.9</v>
      </c>
      <c r="DL4" s="62">
        <v>0.01</v>
      </c>
      <c r="DM4" s="62" t="s">
        <v>282</v>
      </c>
      <c r="DN4" s="62" t="s">
        <v>197</v>
      </c>
      <c r="DO4" s="62" t="s">
        <v>282</v>
      </c>
      <c r="DP4" s="62" t="s">
        <v>282</v>
      </c>
      <c r="DQ4" s="62" t="s">
        <v>282</v>
      </c>
      <c r="DR4" s="62" t="s">
        <v>282</v>
      </c>
      <c r="DS4" s="62" t="s">
        <v>282</v>
      </c>
      <c r="DT4" s="62" t="s">
        <v>282</v>
      </c>
      <c r="DU4" s="62"/>
      <c r="DV4" s="62" t="s">
        <v>282</v>
      </c>
      <c r="DW4" s="62" t="s">
        <v>282</v>
      </c>
      <c r="DX4" s="62" t="s">
        <v>282</v>
      </c>
      <c r="DY4" s="62">
        <v>1385</v>
      </c>
      <c r="DZ4" s="62" t="s">
        <v>192</v>
      </c>
      <c r="EA4" s="62">
        <v>11</v>
      </c>
      <c r="EB4" s="62" t="s">
        <v>1069</v>
      </c>
      <c r="EC4" s="62" t="s">
        <v>3077</v>
      </c>
      <c r="ED4" s="62" t="s">
        <v>554</v>
      </c>
      <c r="EE4" s="62" t="s">
        <v>282</v>
      </c>
      <c r="EF4" s="62" t="s">
        <v>1429</v>
      </c>
      <c r="EG4" s="62" t="s">
        <v>313</v>
      </c>
      <c r="EH4" s="62">
        <v>5.75</v>
      </c>
      <c r="EI4" s="62">
        <v>6.8</v>
      </c>
      <c r="EJ4" s="62">
        <v>0.02</v>
      </c>
      <c r="EK4" s="62" t="s">
        <v>282</v>
      </c>
      <c r="EL4" s="62" t="s">
        <v>282</v>
      </c>
      <c r="EM4" s="62" t="s">
        <v>282</v>
      </c>
      <c r="EN4" s="62" t="s">
        <v>282</v>
      </c>
      <c r="EO4" s="62" t="s">
        <v>282</v>
      </c>
      <c r="EP4" s="62" t="s">
        <v>282</v>
      </c>
      <c r="EQ4" s="62" t="s">
        <v>282</v>
      </c>
      <c r="ER4" s="62"/>
      <c r="ES4" s="62" t="s">
        <v>282</v>
      </c>
      <c r="ET4" s="62" t="s">
        <v>282</v>
      </c>
      <c r="EU4" s="62" t="s">
        <v>282</v>
      </c>
      <c r="EV4" s="62"/>
      <c r="EW4" s="62">
        <v>4</v>
      </c>
      <c r="EX4" s="62">
        <v>3</v>
      </c>
      <c r="EY4" s="62">
        <v>4</v>
      </c>
      <c r="EZ4" s="62">
        <v>6.77</v>
      </c>
      <c r="FA4" s="62">
        <v>8.6474999999999991</v>
      </c>
      <c r="FB4" s="62">
        <v>1.4999999999999999E-2</v>
      </c>
      <c r="FC4" s="62">
        <v>78.288522694420365</v>
      </c>
      <c r="FD4" s="62">
        <v>78.288522694420365</v>
      </c>
      <c r="FE4" s="62" t="s">
        <v>282</v>
      </c>
      <c r="FF4" s="62" t="s">
        <v>282</v>
      </c>
      <c r="FG4" s="62" t="s">
        <v>282</v>
      </c>
      <c r="FH4" s="62" t="s">
        <v>282</v>
      </c>
      <c r="FI4" s="62" t="s">
        <v>282</v>
      </c>
      <c r="FJ4" s="62" t="s">
        <v>282</v>
      </c>
      <c r="FK4" s="62" t="s">
        <v>282</v>
      </c>
      <c r="FL4" s="62" t="s">
        <v>282</v>
      </c>
      <c r="FM4" s="62" t="s">
        <v>282</v>
      </c>
      <c r="FN4" s="62" t="s">
        <v>282</v>
      </c>
      <c r="FO4" s="62" t="s">
        <v>282</v>
      </c>
      <c r="FP4" s="62"/>
      <c r="FQ4" s="62">
        <v>2</v>
      </c>
      <c r="FR4" s="62" t="b">
        <v>1</v>
      </c>
      <c r="FS4" s="62" t="s">
        <v>197</v>
      </c>
      <c r="FT4" s="62" t="s">
        <v>3737</v>
      </c>
      <c r="FU4" s="62">
        <v>-0.24000000000000021</v>
      </c>
      <c r="FV4" s="62">
        <v>-2.1000000000000005</v>
      </c>
      <c r="FW4" s="62">
        <v>1.7294999999999998</v>
      </c>
      <c r="FX4" s="62">
        <v>0</v>
      </c>
      <c r="FY4" s="62">
        <v>-1</v>
      </c>
      <c r="FZ4" s="62" t="s">
        <v>197</v>
      </c>
      <c r="GA4" s="62" t="s">
        <v>3740</v>
      </c>
      <c r="GB4" s="62" t="e">
        <v>#VALUE!</v>
      </c>
      <c r="GC4" s="62" t="e">
        <v>#VALUE!</v>
      </c>
      <c r="GD4" s="62" t="e">
        <v>#VALUE!</v>
      </c>
      <c r="GE4" s="62" t="e">
        <v>#VALUE!</v>
      </c>
      <c r="GF4" s="62"/>
      <c r="GG4" s="62"/>
      <c r="GH4" s="62"/>
      <c r="GI4" s="62"/>
      <c r="GJ4" s="62"/>
      <c r="GK4" s="62"/>
      <c r="GL4" s="62"/>
      <c r="GM4" s="62"/>
      <c r="GN4" s="62"/>
    </row>
    <row r="5" spans="1:196" x14ac:dyDescent="0.25">
      <c r="A5" s="62" t="s">
        <v>3737</v>
      </c>
      <c r="B5" s="62" t="s">
        <v>3737</v>
      </c>
      <c r="C5" s="62" t="s">
        <v>2413</v>
      </c>
      <c r="D5" s="62" t="s">
        <v>282</v>
      </c>
      <c r="E5" s="62"/>
      <c r="F5" s="62" t="s">
        <v>307</v>
      </c>
      <c r="G5" s="62" t="s">
        <v>1052</v>
      </c>
      <c r="H5" s="62"/>
      <c r="I5" s="62"/>
      <c r="J5" s="62">
        <v>9460</v>
      </c>
      <c r="K5" s="62">
        <v>0</v>
      </c>
      <c r="L5" s="62">
        <v>0</v>
      </c>
      <c r="M5" s="62">
        <v>0</v>
      </c>
      <c r="N5" s="62">
        <v>0</v>
      </c>
      <c r="O5" s="62">
        <v>0</v>
      </c>
      <c r="P5" s="62" t="s">
        <v>3043</v>
      </c>
      <c r="Q5" s="62">
        <v>9460</v>
      </c>
      <c r="R5" s="62">
        <v>0</v>
      </c>
      <c r="S5" s="62" t="s">
        <v>191</v>
      </c>
      <c r="T5" s="62" t="s">
        <v>191</v>
      </c>
      <c r="U5" s="62" t="s">
        <v>1056</v>
      </c>
      <c r="V5" s="62" t="s">
        <v>1056</v>
      </c>
      <c r="W5" s="62">
        <v>539810</v>
      </c>
      <c r="X5" s="62">
        <v>6329940</v>
      </c>
      <c r="Y5" s="62">
        <v>15</v>
      </c>
      <c r="Z5" s="62" t="s">
        <v>1057</v>
      </c>
      <c r="AA5" s="62" t="s">
        <v>1104</v>
      </c>
      <c r="AB5" s="62" t="s">
        <v>1104</v>
      </c>
      <c r="AC5" s="62" t="s">
        <v>1104</v>
      </c>
      <c r="AD5" s="62" t="s">
        <v>197</v>
      </c>
      <c r="AE5" s="62" t="s">
        <v>193</v>
      </c>
      <c r="AF5" s="62" t="s">
        <v>193</v>
      </c>
      <c r="AG5" s="62" t="s">
        <v>193</v>
      </c>
      <c r="AH5" s="62" t="s">
        <v>3738</v>
      </c>
      <c r="AI5" s="62" t="e">
        <v>#N/A</v>
      </c>
      <c r="AJ5" s="62" t="e">
        <v>#N/A</v>
      </c>
      <c r="AK5" s="62" t="e">
        <v>#N/A</v>
      </c>
      <c r="AL5" s="62" t="e">
        <v>#N/A</v>
      </c>
      <c r="AM5" s="62" t="e">
        <v>#N/A</v>
      </c>
      <c r="AN5" s="62" t="e">
        <v>#N/A</v>
      </c>
      <c r="AO5" s="62" t="e">
        <v>#N/A</v>
      </c>
      <c r="AP5" s="62"/>
      <c r="AQ5" s="62" t="e">
        <v>#N/A</v>
      </c>
      <c r="AR5" s="62">
        <v>0</v>
      </c>
      <c r="AS5" s="62" t="s">
        <v>282</v>
      </c>
      <c r="AT5" s="62" t="s">
        <v>3741</v>
      </c>
      <c r="AU5" s="62" t="s">
        <v>3741</v>
      </c>
      <c r="AV5" s="62" t="s">
        <v>3741</v>
      </c>
      <c r="AW5" s="62" t="e">
        <v>#VALUE!</v>
      </c>
      <c r="AX5" s="62" t="s">
        <v>282</v>
      </c>
      <c r="AY5" s="62" t="e">
        <v>#VALUE!</v>
      </c>
      <c r="AZ5" s="62">
        <v>6</v>
      </c>
      <c r="BA5" s="62" t="s">
        <v>195</v>
      </c>
      <c r="BB5" s="62">
        <v>100</v>
      </c>
      <c r="BC5" s="62" t="s">
        <v>282</v>
      </c>
      <c r="BD5" s="62" t="s">
        <v>282</v>
      </c>
      <c r="BE5" s="62" t="s">
        <v>282</v>
      </c>
      <c r="BF5" s="62" t="e">
        <v>#VALUE!</v>
      </c>
      <c r="BG5" s="62" t="s">
        <v>282</v>
      </c>
      <c r="BH5" s="62" t="s">
        <v>282</v>
      </c>
      <c r="BI5" s="62" t="s">
        <v>282</v>
      </c>
      <c r="BJ5" s="62" t="s">
        <v>282</v>
      </c>
      <c r="BK5" s="62" t="s">
        <v>282</v>
      </c>
      <c r="BL5" s="62" t="s">
        <v>197</v>
      </c>
      <c r="BM5" s="62" t="s">
        <v>197</v>
      </c>
      <c r="BN5" s="62" t="s">
        <v>197</v>
      </c>
      <c r="BO5" s="62" t="s">
        <v>197</v>
      </c>
      <c r="BP5" s="62" t="s">
        <v>198</v>
      </c>
      <c r="BQ5" s="62" t="s">
        <v>198</v>
      </c>
      <c r="BR5" s="62" t="s">
        <v>197</v>
      </c>
      <c r="BS5" s="62" t="s">
        <v>282</v>
      </c>
      <c r="BT5" s="62"/>
      <c r="BU5" s="62">
        <v>567.5</v>
      </c>
      <c r="BV5" s="62">
        <v>758.89999999999964</v>
      </c>
      <c r="BW5" s="62" t="s">
        <v>282</v>
      </c>
      <c r="BX5" s="62" t="s">
        <v>282</v>
      </c>
      <c r="BY5" s="62" t="s">
        <v>282</v>
      </c>
      <c r="BZ5" s="62" t="s">
        <v>282</v>
      </c>
      <c r="CA5" s="62" t="s">
        <v>282</v>
      </c>
      <c r="CB5" s="62" t="s">
        <v>282</v>
      </c>
      <c r="CC5" s="62">
        <v>1270</v>
      </c>
      <c r="CD5" s="62" t="s">
        <v>192</v>
      </c>
      <c r="CE5" s="62">
        <v>26</v>
      </c>
      <c r="CF5" s="62" t="s">
        <v>1066</v>
      </c>
      <c r="CG5" s="62" t="s">
        <v>1090</v>
      </c>
      <c r="CH5" s="62" t="s">
        <v>282</v>
      </c>
      <c r="CI5" s="62" t="s">
        <v>282</v>
      </c>
      <c r="CJ5" s="62" t="s">
        <v>3220</v>
      </c>
      <c r="CK5" s="62" t="s">
        <v>313</v>
      </c>
      <c r="CL5" s="62">
        <v>6.5</v>
      </c>
      <c r="CM5" s="62">
        <v>11.52</v>
      </c>
      <c r="CN5" s="62">
        <v>0.05</v>
      </c>
      <c r="CO5" s="62">
        <v>1292</v>
      </c>
      <c r="CP5" s="62" t="s">
        <v>192</v>
      </c>
      <c r="CQ5" s="62">
        <v>16</v>
      </c>
      <c r="CR5" s="62" t="s">
        <v>1414</v>
      </c>
      <c r="CS5" s="62" t="s">
        <v>1090</v>
      </c>
      <c r="CT5" s="62" t="s">
        <v>282</v>
      </c>
      <c r="CU5" s="62">
        <v>0.5</v>
      </c>
      <c r="CV5" s="62" t="s">
        <v>282</v>
      </c>
      <c r="CW5" s="62"/>
      <c r="CX5" s="62">
        <v>4.99</v>
      </c>
      <c r="CY5" s="62">
        <v>8.01</v>
      </c>
      <c r="CZ5" s="62">
        <v>0.03</v>
      </c>
      <c r="DA5" s="62">
        <v>715</v>
      </c>
      <c r="DB5" s="62" t="s">
        <v>192</v>
      </c>
      <c r="DC5" s="62">
        <v>7</v>
      </c>
      <c r="DD5" s="62" t="s">
        <v>1068</v>
      </c>
      <c r="DE5" s="62" t="s">
        <v>3077</v>
      </c>
      <c r="DF5" s="62" t="s">
        <v>282</v>
      </c>
      <c r="DG5" s="62" t="s">
        <v>282</v>
      </c>
      <c r="DH5" s="62" t="s">
        <v>3221</v>
      </c>
      <c r="DI5" s="62" t="s">
        <v>313</v>
      </c>
      <c r="DJ5" s="62">
        <v>3.82</v>
      </c>
      <c r="DK5" s="62">
        <v>5.9</v>
      </c>
      <c r="DL5" s="62">
        <v>0.02</v>
      </c>
      <c r="DM5" s="62" t="s">
        <v>282</v>
      </c>
      <c r="DN5" s="62" t="s">
        <v>197</v>
      </c>
      <c r="DO5" s="62" t="s">
        <v>282</v>
      </c>
      <c r="DP5" s="62" t="s">
        <v>282</v>
      </c>
      <c r="DQ5" s="62" t="s">
        <v>282</v>
      </c>
      <c r="DR5" s="62" t="s">
        <v>282</v>
      </c>
      <c r="DS5" s="62" t="s">
        <v>282</v>
      </c>
      <c r="DT5" s="62" t="s">
        <v>282</v>
      </c>
      <c r="DU5" s="62"/>
      <c r="DV5" s="62" t="s">
        <v>282</v>
      </c>
      <c r="DW5" s="62" t="s">
        <v>282</v>
      </c>
      <c r="DX5" s="62" t="s">
        <v>282</v>
      </c>
      <c r="DY5" s="62">
        <v>1437</v>
      </c>
      <c r="DZ5" s="62" t="s">
        <v>192</v>
      </c>
      <c r="EA5" s="62">
        <v>11</v>
      </c>
      <c r="EB5" s="62" t="s">
        <v>1069</v>
      </c>
      <c r="EC5" s="62" t="s">
        <v>3077</v>
      </c>
      <c r="ED5" s="62" t="s">
        <v>554</v>
      </c>
      <c r="EE5" s="62" t="s">
        <v>282</v>
      </c>
      <c r="EF5" s="62" t="s">
        <v>1429</v>
      </c>
      <c r="EG5" s="62" t="s">
        <v>313</v>
      </c>
      <c r="EH5" s="62">
        <v>3.89</v>
      </c>
      <c r="EI5" s="62">
        <v>5.0199999999999996</v>
      </c>
      <c r="EJ5" s="62">
        <v>0.05</v>
      </c>
      <c r="EK5" s="62" t="s">
        <v>282</v>
      </c>
      <c r="EL5" s="62" t="s">
        <v>282</v>
      </c>
      <c r="EM5" s="62" t="s">
        <v>282</v>
      </c>
      <c r="EN5" s="62" t="s">
        <v>282</v>
      </c>
      <c r="EO5" s="62" t="s">
        <v>282</v>
      </c>
      <c r="EP5" s="62" t="s">
        <v>282</v>
      </c>
      <c r="EQ5" s="62" t="s">
        <v>282</v>
      </c>
      <c r="ER5" s="62"/>
      <c r="ES5" s="62" t="s">
        <v>282</v>
      </c>
      <c r="ET5" s="62" t="s">
        <v>282</v>
      </c>
      <c r="EU5" s="62" t="s">
        <v>282</v>
      </c>
      <c r="EV5" s="62"/>
      <c r="EW5" s="62">
        <v>4</v>
      </c>
      <c r="EX5" s="62">
        <v>3</v>
      </c>
      <c r="EY5" s="62">
        <v>4</v>
      </c>
      <c r="EZ5" s="62">
        <v>4.8</v>
      </c>
      <c r="FA5" s="62">
        <v>7.6124999999999998</v>
      </c>
      <c r="FB5" s="62">
        <v>3.7500000000000006E-2</v>
      </c>
      <c r="FC5" s="62">
        <v>63.054187192118228</v>
      </c>
      <c r="FD5" s="62">
        <v>63.054187192118228</v>
      </c>
      <c r="FE5" s="62" t="s">
        <v>282</v>
      </c>
      <c r="FF5" s="62" t="s">
        <v>282</v>
      </c>
      <c r="FG5" s="62" t="s">
        <v>282</v>
      </c>
      <c r="FH5" s="62" t="s">
        <v>282</v>
      </c>
      <c r="FI5" s="62" t="s">
        <v>282</v>
      </c>
      <c r="FJ5" s="62" t="s">
        <v>282</v>
      </c>
      <c r="FK5" s="62" t="s">
        <v>282</v>
      </c>
      <c r="FL5" s="62" t="s">
        <v>282</v>
      </c>
      <c r="FM5" s="62" t="s">
        <v>282</v>
      </c>
      <c r="FN5" s="62" t="s">
        <v>282</v>
      </c>
      <c r="FO5" s="62" t="s">
        <v>282</v>
      </c>
      <c r="FP5" s="62"/>
      <c r="FQ5" s="62">
        <v>2</v>
      </c>
      <c r="FR5" s="62" t="b">
        <v>1</v>
      </c>
      <c r="FS5" s="62" t="s">
        <v>197</v>
      </c>
      <c r="FT5" s="62" t="s">
        <v>3737</v>
      </c>
      <c r="FU5" s="62">
        <v>-5.6199999999999992</v>
      </c>
      <c r="FV5" s="62">
        <v>-0.88000000000000078</v>
      </c>
      <c r="FW5" s="62">
        <v>1.5225</v>
      </c>
      <c r="FX5" s="62">
        <v>-1</v>
      </c>
      <c r="FY5" s="62">
        <v>0</v>
      </c>
      <c r="FZ5" s="62" t="s">
        <v>197</v>
      </c>
      <c r="GA5" s="62" t="s">
        <v>3740</v>
      </c>
      <c r="GB5" s="62" t="e">
        <v>#VALUE!</v>
      </c>
      <c r="GC5" s="62" t="e">
        <v>#VALUE!</v>
      </c>
      <c r="GD5" s="62" t="e">
        <v>#VALUE!</v>
      </c>
      <c r="GE5" s="62" t="e">
        <v>#VALUE!</v>
      </c>
      <c r="GF5" s="62"/>
      <c r="GG5" s="62"/>
      <c r="GH5" s="62"/>
      <c r="GI5" s="62"/>
      <c r="GJ5" s="62"/>
      <c r="GK5" s="62"/>
      <c r="GL5" s="62"/>
      <c r="GM5" s="62"/>
      <c r="GN5" s="62"/>
    </row>
    <row r="6" spans="1:196" x14ac:dyDescent="0.25">
      <c r="A6" s="62" t="s">
        <v>3737</v>
      </c>
      <c r="B6" s="62" t="s">
        <v>3737</v>
      </c>
      <c r="C6" s="62" t="s">
        <v>2416</v>
      </c>
      <c r="D6" s="62" t="s">
        <v>282</v>
      </c>
      <c r="E6" s="62"/>
      <c r="F6" s="62" t="s">
        <v>307</v>
      </c>
      <c r="G6" s="62" t="s">
        <v>1052</v>
      </c>
      <c r="H6" s="62"/>
      <c r="I6" s="62"/>
      <c r="J6" s="62">
        <v>9460</v>
      </c>
      <c r="K6" s="62">
        <v>0</v>
      </c>
      <c r="L6" s="62">
        <v>0</v>
      </c>
      <c r="M6" s="62">
        <v>0</v>
      </c>
      <c r="N6" s="62">
        <v>0</v>
      </c>
      <c r="O6" s="62">
        <v>0</v>
      </c>
      <c r="P6" s="62" t="s">
        <v>3043</v>
      </c>
      <c r="Q6" s="62">
        <v>9460</v>
      </c>
      <c r="R6" s="62">
        <v>0</v>
      </c>
      <c r="S6" s="62" t="s">
        <v>191</v>
      </c>
      <c r="T6" s="62" t="s">
        <v>191</v>
      </c>
      <c r="U6" s="62" t="s">
        <v>1056</v>
      </c>
      <c r="V6" s="62" t="s">
        <v>1056</v>
      </c>
      <c r="W6" s="62">
        <v>539830</v>
      </c>
      <c r="X6" s="62">
        <v>6329980</v>
      </c>
      <c r="Y6" s="62">
        <v>15</v>
      </c>
      <c r="Z6" s="62" t="s">
        <v>1057</v>
      </c>
      <c r="AA6" s="62" t="s">
        <v>1104</v>
      </c>
      <c r="AB6" s="62" t="s">
        <v>1104</v>
      </c>
      <c r="AC6" s="62" t="s">
        <v>1104</v>
      </c>
      <c r="AD6" s="62" t="s">
        <v>197</v>
      </c>
      <c r="AE6" s="62" t="s">
        <v>193</v>
      </c>
      <c r="AF6" s="62" t="s">
        <v>193</v>
      </c>
      <c r="AG6" s="62" t="s">
        <v>193</v>
      </c>
      <c r="AH6" s="62" t="s">
        <v>3738</v>
      </c>
      <c r="AI6" s="62" t="e">
        <v>#N/A</v>
      </c>
      <c r="AJ6" s="62" t="e">
        <v>#N/A</v>
      </c>
      <c r="AK6" s="62" t="e">
        <v>#N/A</v>
      </c>
      <c r="AL6" s="62" t="e">
        <v>#N/A</v>
      </c>
      <c r="AM6" s="62" t="e">
        <v>#N/A</v>
      </c>
      <c r="AN6" s="62" t="e">
        <v>#N/A</v>
      </c>
      <c r="AO6" s="62" t="e">
        <v>#N/A</v>
      </c>
      <c r="AP6" s="62"/>
      <c r="AQ6" s="62" t="e">
        <v>#N/A</v>
      </c>
      <c r="AR6" s="62">
        <v>0</v>
      </c>
      <c r="AS6" s="62" t="s">
        <v>282</v>
      </c>
      <c r="AT6" s="62" t="s">
        <v>3741</v>
      </c>
      <c r="AU6" s="62" t="s">
        <v>3741</v>
      </c>
      <c r="AV6" s="62" t="s">
        <v>3741</v>
      </c>
      <c r="AW6" s="62" t="e">
        <v>#VALUE!</v>
      </c>
      <c r="AX6" s="62" t="s">
        <v>282</v>
      </c>
      <c r="AY6" s="62" t="e">
        <v>#VALUE!</v>
      </c>
      <c r="AZ6" s="62">
        <v>6</v>
      </c>
      <c r="BA6" s="62" t="s">
        <v>195</v>
      </c>
      <c r="BB6" s="62">
        <v>100</v>
      </c>
      <c r="BC6" s="62" t="s">
        <v>282</v>
      </c>
      <c r="BD6" s="62" t="s">
        <v>282</v>
      </c>
      <c r="BE6" s="62" t="s">
        <v>282</v>
      </c>
      <c r="BF6" s="62" t="e">
        <v>#VALUE!</v>
      </c>
      <c r="BG6" s="62" t="s">
        <v>282</v>
      </c>
      <c r="BH6" s="62" t="s">
        <v>282</v>
      </c>
      <c r="BI6" s="62" t="s">
        <v>282</v>
      </c>
      <c r="BJ6" s="62" t="s">
        <v>282</v>
      </c>
      <c r="BK6" s="62" t="s">
        <v>282</v>
      </c>
      <c r="BL6" s="62" t="s">
        <v>197</v>
      </c>
      <c r="BM6" s="62" t="s">
        <v>197</v>
      </c>
      <c r="BN6" s="62" t="s">
        <v>197</v>
      </c>
      <c r="BO6" s="62" t="s">
        <v>197</v>
      </c>
      <c r="BP6" s="62" t="s">
        <v>198</v>
      </c>
      <c r="BQ6" s="62" t="s">
        <v>198</v>
      </c>
      <c r="BR6" s="62" t="s">
        <v>197</v>
      </c>
      <c r="BS6" s="62" t="s">
        <v>282</v>
      </c>
      <c r="BT6" s="62"/>
      <c r="BU6" s="62">
        <v>567.5</v>
      </c>
      <c r="BV6" s="62">
        <v>758.89999999999964</v>
      </c>
      <c r="BW6" s="62" t="s">
        <v>282</v>
      </c>
      <c r="BX6" s="62" t="s">
        <v>282</v>
      </c>
      <c r="BY6" s="62" t="s">
        <v>282</v>
      </c>
      <c r="BZ6" s="62" t="s">
        <v>282</v>
      </c>
      <c r="CA6" s="62" t="s">
        <v>282</v>
      </c>
      <c r="CB6" s="62" t="s">
        <v>282</v>
      </c>
      <c r="CC6" s="62">
        <v>1256</v>
      </c>
      <c r="CD6" s="62" t="s">
        <v>192</v>
      </c>
      <c r="CE6" s="62">
        <v>26</v>
      </c>
      <c r="CF6" s="62" t="s">
        <v>1066</v>
      </c>
      <c r="CG6" s="62" t="s">
        <v>1090</v>
      </c>
      <c r="CH6" s="62" t="s">
        <v>282</v>
      </c>
      <c r="CI6" s="62" t="s">
        <v>282</v>
      </c>
      <c r="CJ6" s="62" t="s">
        <v>3220</v>
      </c>
      <c r="CK6" s="62" t="s">
        <v>313</v>
      </c>
      <c r="CL6" s="62">
        <v>6.18</v>
      </c>
      <c r="CM6" s="62">
        <v>8.85</v>
      </c>
      <c r="CN6" s="62">
        <v>0.01</v>
      </c>
      <c r="CO6" s="62">
        <v>1255</v>
      </c>
      <c r="CP6" s="62" t="s">
        <v>192</v>
      </c>
      <c r="CQ6" s="62">
        <v>16</v>
      </c>
      <c r="CR6" s="62" t="s">
        <v>1414</v>
      </c>
      <c r="CS6" s="62" t="s">
        <v>1090</v>
      </c>
      <c r="CT6" s="62" t="s">
        <v>282</v>
      </c>
      <c r="CU6" s="62">
        <v>0.5</v>
      </c>
      <c r="CV6" s="62" t="s">
        <v>282</v>
      </c>
      <c r="CW6" s="62"/>
      <c r="CX6" s="62">
        <v>6.06</v>
      </c>
      <c r="CY6" s="62">
        <v>9.0299999999999994</v>
      </c>
      <c r="CZ6" s="62">
        <v>0.02</v>
      </c>
      <c r="DA6" s="62">
        <v>830</v>
      </c>
      <c r="DB6" s="62" t="s">
        <v>192</v>
      </c>
      <c r="DC6" s="62">
        <v>7</v>
      </c>
      <c r="DD6" s="62" t="s">
        <v>1068</v>
      </c>
      <c r="DE6" s="62" t="s">
        <v>3077</v>
      </c>
      <c r="DF6" s="62" t="s">
        <v>282</v>
      </c>
      <c r="DG6" s="62" t="s">
        <v>282</v>
      </c>
      <c r="DH6" s="62" t="s">
        <v>3221</v>
      </c>
      <c r="DI6" s="62" t="s">
        <v>313</v>
      </c>
      <c r="DJ6" s="62">
        <v>5.09</v>
      </c>
      <c r="DK6" s="62">
        <v>9.9700000000000006</v>
      </c>
      <c r="DL6" s="62">
        <v>0.02</v>
      </c>
      <c r="DM6" s="62" t="s">
        <v>282</v>
      </c>
      <c r="DN6" s="62" t="s">
        <v>197</v>
      </c>
      <c r="DO6" s="62" t="s">
        <v>282</v>
      </c>
      <c r="DP6" s="62" t="s">
        <v>282</v>
      </c>
      <c r="DQ6" s="62" t="s">
        <v>282</v>
      </c>
      <c r="DR6" s="62" t="s">
        <v>282</v>
      </c>
      <c r="DS6" s="62" t="s">
        <v>282</v>
      </c>
      <c r="DT6" s="62" t="s">
        <v>282</v>
      </c>
      <c r="DU6" s="62"/>
      <c r="DV6" s="62" t="s">
        <v>282</v>
      </c>
      <c r="DW6" s="62" t="s">
        <v>282</v>
      </c>
      <c r="DX6" s="62" t="s">
        <v>282</v>
      </c>
      <c r="DY6" s="62">
        <v>1431</v>
      </c>
      <c r="DZ6" s="62" t="s">
        <v>192</v>
      </c>
      <c r="EA6" s="62">
        <v>11</v>
      </c>
      <c r="EB6" s="62" t="s">
        <v>1069</v>
      </c>
      <c r="EC6" s="62" t="s">
        <v>3077</v>
      </c>
      <c r="ED6" s="62" t="s">
        <v>554</v>
      </c>
      <c r="EE6" s="62" t="s">
        <v>282</v>
      </c>
      <c r="EF6" s="62" t="s">
        <v>1429</v>
      </c>
      <c r="EG6" s="62" t="s">
        <v>313</v>
      </c>
      <c r="EH6" s="62">
        <v>3.57</v>
      </c>
      <c r="EI6" s="62">
        <v>5.5</v>
      </c>
      <c r="EJ6" s="62">
        <v>0.02</v>
      </c>
      <c r="EK6" s="62" t="s">
        <v>282</v>
      </c>
      <c r="EL6" s="62" t="s">
        <v>282</v>
      </c>
      <c r="EM6" s="62" t="s">
        <v>282</v>
      </c>
      <c r="EN6" s="62" t="s">
        <v>282</v>
      </c>
      <c r="EO6" s="62" t="s">
        <v>282</v>
      </c>
      <c r="EP6" s="62" t="s">
        <v>282</v>
      </c>
      <c r="EQ6" s="62" t="s">
        <v>282</v>
      </c>
      <c r="ER6" s="62"/>
      <c r="ES6" s="62" t="s">
        <v>282</v>
      </c>
      <c r="ET6" s="62" t="s">
        <v>282</v>
      </c>
      <c r="EU6" s="62" t="s">
        <v>282</v>
      </c>
      <c r="EV6" s="62"/>
      <c r="EW6" s="62">
        <v>4</v>
      </c>
      <c r="EX6" s="62">
        <v>3</v>
      </c>
      <c r="EY6" s="62">
        <v>4</v>
      </c>
      <c r="EZ6" s="62">
        <v>5.2249999999999996</v>
      </c>
      <c r="FA6" s="62">
        <v>8.3375000000000004</v>
      </c>
      <c r="FB6" s="62">
        <v>1.7500000000000002E-2</v>
      </c>
      <c r="FC6" s="62">
        <v>62.668665667166415</v>
      </c>
      <c r="FD6" s="62">
        <v>62.668665667166415</v>
      </c>
      <c r="FE6" s="62" t="s">
        <v>282</v>
      </c>
      <c r="FF6" s="62" t="s">
        <v>282</v>
      </c>
      <c r="FG6" s="62" t="s">
        <v>282</v>
      </c>
      <c r="FH6" s="62" t="s">
        <v>282</v>
      </c>
      <c r="FI6" s="62" t="s">
        <v>282</v>
      </c>
      <c r="FJ6" s="62" t="s">
        <v>282</v>
      </c>
      <c r="FK6" s="62" t="s">
        <v>282</v>
      </c>
      <c r="FL6" s="62" t="s">
        <v>282</v>
      </c>
      <c r="FM6" s="62" t="s">
        <v>282</v>
      </c>
      <c r="FN6" s="62" t="s">
        <v>282</v>
      </c>
      <c r="FO6" s="62" t="s">
        <v>282</v>
      </c>
      <c r="FP6" s="62"/>
      <c r="FQ6" s="62">
        <v>2</v>
      </c>
      <c r="FR6" s="62" t="b">
        <v>1</v>
      </c>
      <c r="FS6" s="62" t="s">
        <v>197</v>
      </c>
      <c r="FT6" s="62" t="s">
        <v>3737</v>
      </c>
      <c r="FU6" s="62">
        <v>1.120000000000001</v>
      </c>
      <c r="FV6" s="62">
        <v>-4.4700000000000006</v>
      </c>
      <c r="FW6" s="62">
        <v>1.6675</v>
      </c>
      <c r="FX6" s="62">
        <v>0</v>
      </c>
      <c r="FY6" s="62">
        <v>-1</v>
      </c>
      <c r="FZ6" s="62" t="s">
        <v>197</v>
      </c>
      <c r="GA6" s="62" t="s">
        <v>3740</v>
      </c>
      <c r="GB6" s="62" t="e">
        <v>#VALUE!</v>
      </c>
      <c r="GC6" s="62" t="e">
        <v>#VALUE!</v>
      </c>
      <c r="GD6" s="62" t="e">
        <v>#VALUE!</v>
      </c>
      <c r="GE6" s="62" t="e">
        <v>#VALUE!</v>
      </c>
      <c r="GF6" s="62"/>
      <c r="GG6" s="62"/>
      <c r="GH6" s="62"/>
      <c r="GI6" s="62"/>
      <c r="GJ6" s="62"/>
      <c r="GK6" s="62"/>
      <c r="GL6" s="62"/>
      <c r="GM6" s="62"/>
      <c r="GN6" s="62"/>
    </row>
    <row r="7" spans="1:196" x14ac:dyDescent="0.25">
      <c r="A7" s="62" t="s">
        <v>3737</v>
      </c>
      <c r="B7" s="62" t="s">
        <v>3737</v>
      </c>
      <c r="C7" s="62" t="s">
        <v>2419</v>
      </c>
      <c r="D7" s="62" t="s">
        <v>282</v>
      </c>
      <c r="E7" s="62"/>
      <c r="F7" s="62" t="s">
        <v>307</v>
      </c>
      <c r="G7" s="62" t="s">
        <v>1052</v>
      </c>
      <c r="H7" s="62"/>
      <c r="I7" s="62"/>
      <c r="J7" s="62">
        <v>9460</v>
      </c>
      <c r="K7" s="62">
        <v>0</v>
      </c>
      <c r="L7" s="62">
        <v>0</v>
      </c>
      <c r="M7" s="62">
        <v>0</v>
      </c>
      <c r="N7" s="62">
        <v>0</v>
      </c>
      <c r="O7" s="62">
        <v>0</v>
      </c>
      <c r="P7" s="62" t="s">
        <v>3043</v>
      </c>
      <c r="Q7" s="62">
        <v>9460</v>
      </c>
      <c r="R7" s="62">
        <v>0</v>
      </c>
      <c r="S7" s="62" t="s">
        <v>191</v>
      </c>
      <c r="T7" s="62" t="s">
        <v>191</v>
      </c>
      <c r="U7" s="62" t="s">
        <v>1056</v>
      </c>
      <c r="V7" s="62" t="s">
        <v>1056</v>
      </c>
      <c r="W7" s="62">
        <v>539840</v>
      </c>
      <c r="X7" s="62">
        <v>6330050</v>
      </c>
      <c r="Y7" s="62">
        <v>15</v>
      </c>
      <c r="Z7" s="62" t="s">
        <v>1057</v>
      </c>
      <c r="AA7" s="62" t="s">
        <v>1104</v>
      </c>
      <c r="AB7" s="62" t="s">
        <v>1104</v>
      </c>
      <c r="AC7" s="62" t="s">
        <v>1104</v>
      </c>
      <c r="AD7" s="62" t="s">
        <v>197</v>
      </c>
      <c r="AE7" s="62" t="s">
        <v>193</v>
      </c>
      <c r="AF7" s="62" t="s">
        <v>193</v>
      </c>
      <c r="AG7" s="62" t="s">
        <v>193</v>
      </c>
      <c r="AH7" s="62" t="s">
        <v>3738</v>
      </c>
      <c r="AI7" s="62" t="e">
        <v>#N/A</v>
      </c>
      <c r="AJ7" s="62" t="e">
        <v>#N/A</v>
      </c>
      <c r="AK7" s="62" t="e">
        <v>#N/A</v>
      </c>
      <c r="AL7" s="62" t="e">
        <v>#N/A</v>
      </c>
      <c r="AM7" s="62" t="e">
        <v>#N/A</v>
      </c>
      <c r="AN7" s="62" t="e">
        <v>#N/A</v>
      </c>
      <c r="AO7" s="62" t="e">
        <v>#N/A</v>
      </c>
      <c r="AP7" s="62"/>
      <c r="AQ7" s="62" t="e">
        <v>#N/A</v>
      </c>
      <c r="AR7" s="62">
        <v>0</v>
      </c>
      <c r="AS7" s="62" t="s">
        <v>282</v>
      </c>
      <c r="AT7" s="62" t="s">
        <v>3741</v>
      </c>
      <c r="AU7" s="62" t="s">
        <v>3741</v>
      </c>
      <c r="AV7" s="62" t="s">
        <v>3741</v>
      </c>
      <c r="AW7" s="62" t="e">
        <v>#VALUE!</v>
      </c>
      <c r="AX7" s="62" t="s">
        <v>282</v>
      </c>
      <c r="AY7" s="62" t="e">
        <v>#VALUE!</v>
      </c>
      <c r="AZ7" s="62">
        <v>6</v>
      </c>
      <c r="BA7" s="62" t="s">
        <v>195</v>
      </c>
      <c r="BB7" s="62">
        <v>100</v>
      </c>
      <c r="BC7" s="62" t="s">
        <v>282</v>
      </c>
      <c r="BD7" s="62" t="s">
        <v>282</v>
      </c>
      <c r="BE7" s="62" t="s">
        <v>282</v>
      </c>
      <c r="BF7" s="62" t="e">
        <v>#VALUE!</v>
      </c>
      <c r="BG7" s="62" t="s">
        <v>282</v>
      </c>
      <c r="BH7" s="62" t="s">
        <v>282</v>
      </c>
      <c r="BI7" s="62" t="s">
        <v>282</v>
      </c>
      <c r="BJ7" s="62" t="s">
        <v>282</v>
      </c>
      <c r="BK7" s="62" t="s">
        <v>282</v>
      </c>
      <c r="BL7" s="62" t="s">
        <v>197</v>
      </c>
      <c r="BM7" s="62" t="s">
        <v>197</v>
      </c>
      <c r="BN7" s="62" t="s">
        <v>197</v>
      </c>
      <c r="BO7" s="62" t="s">
        <v>197</v>
      </c>
      <c r="BP7" s="62" t="s">
        <v>198</v>
      </c>
      <c r="BQ7" s="62" t="s">
        <v>198</v>
      </c>
      <c r="BR7" s="62" t="s">
        <v>197</v>
      </c>
      <c r="BS7" s="62" t="s">
        <v>282</v>
      </c>
      <c r="BT7" s="62"/>
      <c r="BU7" s="62">
        <v>567.5</v>
      </c>
      <c r="BV7" s="62">
        <v>758.89999999999964</v>
      </c>
      <c r="BW7" s="62" t="s">
        <v>282</v>
      </c>
      <c r="BX7" s="62" t="s">
        <v>282</v>
      </c>
      <c r="BY7" s="62" t="s">
        <v>282</v>
      </c>
      <c r="BZ7" s="62" t="s">
        <v>282</v>
      </c>
      <c r="CA7" s="62" t="s">
        <v>282</v>
      </c>
      <c r="CB7" s="62" t="s">
        <v>282</v>
      </c>
      <c r="CC7" s="62">
        <v>1266</v>
      </c>
      <c r="CD7" s="62" t="s">
        <v>192</v>
      </c>
      <c r="CE7" s="62">
        <v>26</v>
      </c>
      <c r="CF7" s="62" t="s">
        <v>1066</v>
      </c>
      <c r="CG7" s="62" t="s">
        <v>1090</v>
      </c>
      <c r="CH7" s="62" t="s">
        <v>282</v>
      </c>
      <c r="CI7" s="62" t="s">
        <v>282</v>
      </c>
      <c r="CJ7" s="62" t="s">
        <v>3220</v>
      </c>
      <c r="CK7" s="62" t="s">
        <v>313</v>
      </c>
      <c r="CL7" s="62">
        <v>4.37</v>
      </c>
      <c r="CM7" s="62">
        <v>7.19</v>
      </c>
      <c r="CN7" s="62">
        <v>0.15</v>
      </c>
      <c r="CO7" s="62">
        <v>1276</v>
      </c>
      <c r="CP7" s="62" t="s">
        <v>192</v>
      </c>
      <c r="CQ7" s="62">
        <v>16</v>
      </c>
      <c r="CR7" s="62" t="s">
        <v>1414</v>
      </c>
      <c r="CS7" s="62" t="s">
        <v>1090</v>
      </c>
      <c r="CT7" s="62" t="s">
        <v>282</v>
      </c>
      <c r="CU7" s="62">
        <v>0.25</v>
      </c>
      <c r="CV7" s="62" t="s">
        <v>282</v>
      </c>
      <c r="CW7" s="62"/>
      <c r="CX7" s="62">
        <v>3.03</v>
      </c>
      <c r="CY7" s="62">
        <v>5.94</v>
      </c>
      <c r="CZ7" s="62">
        <v>0.13</v>
      </c>
      <c r="DA7" s="62">
        <v>831</v>
      </c>
      <c r="DB7" s="62" t="s">
        <v>192</v>
      </c>
      <c r="DC7" s="62">
        <v>7</v>
      </c>
      <c r="DD7" s="62" t="s">
        <v>1068</v>
      </c>
      <c r="DE7" s="62" t="s">
        <v>3077</v>
      </c>
      <c r="DF7" s="62" t="s">
        <v>282</v>
      </c>
      <c r="DG7" s="62">
        <v>3</v>
      </c>
      <c r="DH7" s="62" t="s">
        <v>282</v>
      </c>
      <c r="DI7" s="62" t="s">
        <v>313</v>
      </c>
      <c r="DJ7" s="62">
        <v>3.66</v>
      </c>
      <c r="DK7" s="62">
        <v>7.09</v>
      </c>
      <c r="DL7" s="62">
        <v>0.13</v>
      </c>
      <c r="DM7" s="62" t="s">
        <v>282</v>
      </c>
      <c r="DN7" s="62" t="s">
        <v>197</v>
      </c>
      <c r="DO7" s="62" t="s">
        <v>282</v>
      </c>
      <c r="DP7" s="62" t="s">
        <v>282</v>
      </c>
      <c r="DQ7" s="62" t="s">
        <v>282</v>
      </c>
      <c r="DR7" s="62" t="s">
        <v>282</v>
      </c>
      <c r="DS7" s="62" t="s">
        <v>282</v>
      </c>
      <c r="DT7" s="62" t="s">
        <v>282</v>
      </c>
      <c r="DU7" s="62"/>
      <c r="DV7" s="62" t="s">
        <v>282</v>
      </c>
      <c r="DW7" s="62" t="s">
        <v>282</v>
      </c>
      <c r="DX7" s="62" t="s">
        <v>282</v>
      </c>
      <c r="DY7" s="62">
        <v>1387</v>
      </c>
      <c r="DZ7" s="62" t="s">
        <v>192</v>
      </c>
      <c r="EA7" s="62">
        <v>11</v>
      </c>
      <c r="EB7" s="62" t="s">
        <v>1069</v>
      </c>
      <c r="EC7" s="62" t="s">
        <v>3077</v>
      </c>
      <c r="ED7" s="62" t="s">
        <v>554</v>
      </c>
      <c r="EE7" s="62" t="s">
        <v>282</v>
      </c>
      <c r="EF7" s="62" t="s">
        <v>1429</v>
      </c>
      <c r="EG7" s="62" t="s">
        <v>313</v>
      </c>
      <c r="EH7" s="62">
        <v>2.36</v>
      </c>
      <c r="EI7" s="62">
        <v>5.22</v>
      </c>
      <c r="EJ7" s="62">
        <v>0.16</v>
      </c>
      <c r="EK7" s="62" t="s">
        <v>282</v>
      </c>
      <c r="EL7" s="62" t="s">
        <v>282</v>
      </c>
      <c r="EM7" s="62" t="s">
        <v>282</v>
      </c>
      <c r="EN7" s="62" t="s">
        <v>282</v>
      </c>
      <c r="EO7" s="62" t="s">
        <v>282</v>
      </c>
      <c r="EP7" s="62" t="s">
        <v>282</v>
      </c>
      <c r="EQ7" s="62" t="s">
        <v>282</v>
      </c>
      <c r="ER7" s="62"/>
      <c r="ES7" s="62" t="s">
        <v>282</v>
      </c>
      <c r="ET7" s="62" t="s">
        <v>282</v>
      </c>
      <c r="EU7" s="62" t="s">
        <v>282</v>
      </c>
      <c r="EV7" s="62"/>
      <c r="EW7" s="62">
        <v>4</v>
      </c>
      <c r="EX7" s="62">
        <v>3</v>
      </c>
      <c r="EY7" s="62">
        <v>4</v>
      </c>
      <c r="EZ7" s="62">
        <v>3.355</v>
      </c>
      <c r="FA7" s="62">
        <v>6.3599999999999994</v>
      </c>
      <c r="FB7" s="62">
        <v>0.14250000000000002</v>
      </c>
      <c r="FC7" s="62">
        <v>52.75157232704403</v>
      </c>
      <c r="FD7" s="62">
        <v>52.75157232704403</v>
      </c>
      <c r="FE7" s="62" t="s">
        <v>282</v>
      </c>
      <c r="FF7" s="62" t="s">
        <v>282</v>
      </c>
      <c r="FG7" s="62" t="s">
        <v>282</v>
      </c>
      <c r="FH7" s="62" t="s">
        <v>282</v>
      </c>
      <c r="FI7" s="62" t="s">
        <v>282</v>
      </c>
      <c r="FJ7" s="62" t="s">
        <v>282</v>
      </c>
      <c r="FK7" s="62" t="s">
        <v>282</v>
      </c>
      <c r="FL7" s="62" t="s">
        <v>282</v>
      </c>
      <c r="FM7" s="62" t="s">
        <v>282</v>
      </c>
      <c r="FN7" s="62" t="s">
        <v>282</v>
      </c>
      <c r="FO7" s="62" t="s">
        <v>282</v>
      </c>
      <c r="FP7" s="62"/>
      <c r="FQ7" s="62">
        <v>2</v>
      </c>
      <c r="FR7" s="62" t="b">
        <v>1</v>
      </c>
      <c r="FS7" s="62" t="s">
        <v>197</v>
      </c>
      <c r="FT7" s="62" t="s">
        <v>3737</v>
      </c>
      <c r="FU7" s="62">
        <v>-0.10000000000000053</v>
      </c>
      <c r="FV7" s="62">
        <v>-1.87</v>
      </c>
      <c r="FW7" s="62">
        <v>1.2719999999999998</v>
      </c>
      <c r="FX7" s="62">
        <v>0</v>
      </c>
      <c r="FY7" s="62">
        <v>-1</v>
      </c>
      <c r="FZ7" s="62" t="s">
        <v>197</v>
      </c>
      <c r="GA7" s="62" t="s">
        <v>3740</v>
      </c>
      <c r="GB7" s="62" t="e">
        <v>#VALUE!</v>
      </c>
      <c r="GC7" s="62" t="e">
        <v>#VALUE!</v>
      </c>
      <c r="GD7" s="62" t="e">
        <v>#VALUE!</v>
      </c>
      <c r="GE7" s="62" t="e">
        <v>#VALUE!</v>
      </c>
      <c r="GF7" s="62"/>
      <c r="GG7" s="62"/>
      <c r="GH7" s="62"/>
      <c r="GI7" s="62"/>
      <c r="GJ7" s="62"/>
      <c r="GK7" s="62"/>
      <c r="GL7" s="62"/>
      <c r="GM7" s="62"/>
      <c r="GN7" s="62"/>
    </row>
    <row r="8" spans="1:196" x14ac:dyDescent="0.25">
      <c r="A8" s="62" t="s">
        <v>3737</v>
      </c>
      <c r="B8" s="62" t="s">
        <v>3737</v>
      </c>
      <c r="C8" s="62" t="s">
        <v>2423</v>
      </c>
      <c r="D8" s="62" t="s">
        <v>282</v>
      </c>
      <c r="E8" s="62"/>
      <c r="F8" s="62" t="s">
        <v>307</v>
      </c>
      <c r="G8" s="62" t="s">
        <v>1052</v>
      </c>
      <c r="H8" s="62"/>
      <c r="I8" s="62"/>
      <c r="J8" s="62">
        <v>9460</v>
      </c>
      <c r="K8" s="62">
        <v>0</v>
      </c>
      <c r="L8" s="62">
        <v>0</v>
      </c>
      <c r="M8" s="62">
        <v>0</v>
      </c>
      <c r="N8" s="62">
        <v>0</v>
      </c>
      <c r="O8" s="62">
        <v>0</v>
      </c>
      <c r="P8" s="62" t="s">
        <v>3043</v>
      </c>
      <c r="Q8" s="62">
        <v>9460</v>
      </c>
      <c r="R8" s="62">
        <v>0</v>
      </c>
      <c r="S8" s="62" t="s">
        <v>191</v>
      </c>
      <c r="T8" s="62" t="s">
        <v>191</v>
      </c>
      <c r="U8" s="62" t="s">
        <v>1056</v>
      </c>
      <c r="V8" s="62" t="s">
        <v>1056</v>
      </c>
      <c r="W8" s="62">
        <v>539830</v>
      </c>
      <c r="X8" s="62">
        <v>6330090</v>
      </c>
      <c r="Y8" s="62">
        <v>15</v>
      </c>
      <c r="Z8" s="62" t="s">
        <v>1057</v>
      </c>
      <c r="AA8" s="62" t="s">
        <v>1104</v>
      </c>
      <c r="AB8" s="62" t="s">
        <v>1104</v>
      </c>
      <c r="AC8" s="62" t="s">
        <v>1104</v>
      </c>
      <c r="AD8" s="62" t="s">
        <v>197</v>
      </c>
      <c r="AE8" s="62" t="s">
        <v>193</v>
      </c>
      <c r="AF8" s="62" t="s">
        <v>193</v>
      </c>
      <c r="AG8" s="62" t="s">
        <v>193</v>
      </c>
      <c r="AH8" s="62" t="s">
        <v>3738</v>
      </c>
      <c r="AI8" s="62" t="e">
        <v>#N/A</v>
      </c>
      <c r="AJ8" s="62" t="e">
        <v>#N/A</v>
      </c>
      <c r="AK8" s="62" t="e">
        <v>#N/A</v>
      </c>
      <c r="AL8" s="62" t="e">
        <v>#N/A</v>
      </c>
      <c r="AM8" s="62" t="e">
        <v>#N/A</v>
      </c>
      <c r="AN8" s="62" t="e">
        <v>#N/A</v>
      </c>
      <c r="AO8" s="62" t="e">
        <v>#N/A</v>
      </c>
      <c r="AP8" s="62"/>
      <c r="AQ8" s="62" t="e">
        <v>#N/A</v>
      </c>
      <c r="AR8" s="62">
        <v>0</v>
      </c>
      <c r="AS8" s="62" t="s">
        <v>282</v>
      </c>
      <c r="AT8" s="62" t="s">
        <v>3741</v>
      </c>
      <c r="AU8" s="62" t="s">
        <v>3741</v>
      </c>
      <c r="AV8" s="62" t="s">
        <v>3741</v>
      </c>
      <c r="AW8" s="62" t="e">
        <v>#VALUE!</v>
      </c>
      <c r="AX8" s="62" t="s">
        <v>282</v>
      </c>
      <c r="AY8" s="62" t="e">
        <v>#VALUE!</v>
      </c>
      <c r="AZ8" s="62">
        <v>6</v>
      </c>
      <c r="BA8" s="62" t="s">
        <v>195</v>
      </c>
      <c r="BB8" s="62">
        <v>100</v>
      </c>
      <c r="BC8" s="62" t="s">
        <v>282</v>
      </c>
      <c r="BD8" s="62" t="s">
        <v>282</v>
      </c>
      <c r="BE8" s="62" t="s">
        <v>282</v>
      </c>
      <c r="BF8" s="62" t="e">
        <v>#VALUE!</v>
      </c>
      <c r="BG8" s="62" t="s">
        <v>282</v>
      </c>
      <c r="BH8" s="62" t="s">
        <v>282</v>
      </c>
      <c r="BI8" s="62" t="s">
        <v>282</v>
      </c>
      <c r="BJ8" s="62" t="s">
        <v>282</v>
      </c>
      <c r="BK8" s="62" t="s">
        <v>282</v>
      </c>
      <c r="BL8" s="62" t="s">
        <v>197</v>
      </c>
      <c r="BM8" s="62" t="s">
        <v>197</v>
      </c>
      <c r="BN8" s="62" t="s">
        <v>197</v>
      </c>
      <c r="BO8" s="62" t="s">
        <v>197</v>
      </c>
      <c r="BP8" s="62" t="s">
        <v>198</v>
      </c>
      <c r="BQ8" s="62" t="s">
        <v>198</v>
      </c>
      <c r="BR8" s="62" t="s">
        <v>197</v>
      </c>
      <c r="BS8" s="62" t="s">
        <v>282</v>
      </c>
      <c r="BT8" s="62"/>
      <c r="BU8" s="62">
        <v>567.5</v>
      </c>
      <c r="BV8" s="62">
        <v>758.89999999999964</v>
      </c>
      <c r="BW8" s="62" t="s">
        <v>282</v>
      </c>
      <c r="BX8" s="62" t="s">
        <v>282</v>
      </c>
      <c r="BY8" s="62" t="s">
        <v>282</v>
      </c>
      <c r="BZ8" s="62" t="s">
        <v>282</v>
      </c>
      <c r="CA8" s="62" t="s">
        <v>282</v>
      </c>
      <c r="CB8" s="62" t="s">
        <v>282</v>
      </c>
      <c r="CC8" s="62">
        <v>1294</v>
      </c>
      <c r="CD8" s="62" t="s">
        <v>192</v>
      </c>
      <c r="CE8" s="62">
        <v>26</v>
      </c>
      <c r="CF8" s="62" t="s">
        <v>1066</v>
      </c>
      <c r="CG8" s="62" t="s">
        <v>1090</v>
      </c>
      <c r="CH8" s="62" t="s">
        <v>282</v>
      </c>
      <c r="CI8" s="62" t="s">
        <v>282</v>
      </c>
      <c r="CJ8" s="62" t="s">
        <v>3220</v>
      </c>
      <c r="CK8" s="62" t="s">
        <v>313</v>
      </c>
      <c r="CL8" s="62">
        <v>11.38</v>
      </c>
      <c r="CM8" s="62">
        <v>11.8</v>
      </c>
      <c r="CN8" s="62">
        <v>0.02</v>
      </c>
      <c r="CO8" s="62">
        <v>1283</v>
      </c>
      <c r="CP8" s="62" t="s">
        <v>192</v>
      </c>
      <c r="CQ8" s="62">
        <v>16</v>
      </c>
      <c r="CR8" s="62" t="s">
        <v>1414</v>
      </c>
      <c r="CS8" s="62" t="s">
        <v>1090</v>
      </c>
      <c r="CT8" s="62" t="s">
        <v>282</v>
      </c>
      <c r="CU8" s="62">
        <v>0.25</v>
      </c>
      <c r="CV8" s="62" t="s">
        <v>282</v>
      </c>
      <c r="CW8" s="62"/>
      <c r="CX8" s="62">
        <v>3.01</v>
      </c>
      <c r="CY8" s="62">
        <v>6.58</v>
      </c>
      <c r="CZ8" s="62">
        <v>0.05</v>
      </c>
      <c r="DA8" s="62">
        <v>714</v>
      </c>
      <c r="DB8" s="62" t="s">
        <v>192</v>
      </c>
      <c r="DC8" s="62">
        <v>7</v>
      </c>
      <c r="DD8" s="62" t="s">
        <v>1068</v>
      </c>
      <c r="DE8" s="62" t="s">
        <v>3077</v>
      </c>
      <c r="DF8" s="62" t="s">
        <v>282</v>
      </c>
      <c r="DG8" s="62" t="s">
        <v>282</v>
      </c>
      <c r="DH8" s="62" t="s">
        <v>3221</v>
      </c>
      <c r="DI8" s="62" t="s">
        <v>313</v>
      </c>
      <c r="DJ8" s="62">
        <v>3.49</v>
      </c>
      <c r="DK8" s="62">
        <v>7.06</v>
      </c>
      <c r="DL8" s="62">
        <v>0.01</v>
      </c>
      <c r="DM8" s="62" t="s">
        <v>282</v>
      </c>
      <c r="DN8" s="62" t="s">
        <v>197</v>
      </c>
      <c r="DO8" s="62" t="s">
        <v>282</v>
      </c>
      <c r="DP8" s="62" t="s">
        <v>282</v>
      </c>
      <c r="DQ8" s="62" t="s">
        <v>282</v>
      </c>
      <c r="DR8" s="62" t="s">
        <v>282</v>
      </c>
      <c r="DS8" s="62" t="s">
        <v>282</v>
      </c>
      <c r="DT8" s="62" t="s">
        <v>282</v>
      </c>
      <c r="DU8" s="62"/>
      <c r="DV8" s="62" t="s">
        <v>282</v>
      </c>
      <c r="DW8" s="62" t="s">
        <v>282</v>
      </c>
      <c r="DX8" s="62" t="s">
        <v>282</v>
      </c>
      <c r="DY8" s="62">
        <v>1400</v>
      </c>
      <c r="DZ8" s="62" t="s">
        <v>192</v>
      </c>
      <c r="EA8" s="62">
        <v>11</v>
      </c>
      <c r="EB8" s="62" t="s">
        <v>1069</v>
      </c>
      <c r="EC8" s="62" t="s">
        <v>3077</v>
      </c>
      <c r="ED8" s="62" t="s">
        <v>554</v>
      </c>
      <c r="EE8" s="62" t="s">
        <v>282</v>
      </c>
      <c r="EF8" s="62" t="s">
        <v>1429</v>
      </c>
      <c r="EG8" s="62" t="s">
        <v>313</v>
      </c>
      <c r="EH8" s="62">
        <v>1.28</v>
      </c>
      <c r="EI8" s="62">
        <v>5</v>
      </c>
      <c r="EJ8" s="62">
        <v>0.13</v>
      </c>
      <c r="EK8" s="62" t="s">
        <v>282</v>
      </c>
      <c r="EL8" s="62" t="s">
        <v>282</v>
      </c>
      <c r="EM8" s="62" t="s">
        <v>282</v>
      </c>
      <c r="EN8" s="62" t="s">
        <v>282</v>
      </c>
      <c r="EO8" s="62" t="s">
        <v>282</v>
      </c>
      <c r="EP8" s="62" t="s">
        <v>282</v>
      </c>
      <c r="EQ8" s="62" t="s">
        <v>282</v>
      </c>
      <c r="ER8" s="62"/>
      <c r="ES8" s="62" t="s">
        <v>282</v>
      </c>
      <c r="ET8" s="62" t="s">
        <v>282</v>
      </c>
      <c r="EU8" s="62" t="s">
        <v>282</v>
      </c>
      <c r="EV8" s="62"/>
      <c r="EW8" s="62">
        <v>4</v>
      </c>
      <c r="EX8" s="62">
        <v>3</v>
      </c>
      <c r="EY8" s="62">
        <v>4</v>
      </c>
      <c r="EZ8" s="62">
        <v>4.7900000000000009</v>
      </c>
      <c r="FA8" s="62">
        <v>7.61</v>
      </c>
      <c r="FB8" s="62">
        <v>5.2500000000000005E-2</v>
      </c>
      <c r="FC8" s="62">
        <v>62.943495400788443</v>
      </c>
      <c r="FD8" s="62">
        <v>62.943495400788443</v>
      </c>
      <c r="FE8" s="62" t="s">
        <v>282</v>
      </c>
      <c r="FF8" s="62" t="s">
        <v>282</v>
      </c>
      <c r="FG8" s="62" t="s">
        <v>282</v>
      </c>
      <c r="FH8" s="62" t="s">
        <v>282</v>
      </c>
      <c r="FI8" s="62" t="s">
        <v>282</v>
      </c>
      <c r="FJ8" s="62" t="s">
        <v>282</v>
      </c>
      <c r="FK8" s="62" t="s">
        <v>282</v>
      </c>
      <c r="FL8" s="62" t="s">
        <v>282</v>
      </c>
      <c r="FM8" s="62" t="s">
        <v>282</v>
      </c>
      <c r="FN8" s="62" t="s">
        <v>282</v>
      </c>
      <c r="FO8" s="62" t="s">
        <v>282</v>
      </c>
      <c r="FP8" s="62"/>
      <c r="FQ8" s="62">
        <v>2</v>
      </c>
      <c r="FR8" s="62" t="b">
        <v>1</v>
      </c>
      <c r="FS8" s="62" t="s">
        <v>197</v>
      </c>
      <c r="FT8" s="62" t="s">
        <v>3737</v>
      </c>
      <c r="FU8" s="62">
        <v>-4.7400000000000011</v>
      </c>
      <c r="FV8" s="62">
        <v>-2.0599999999999996</v>
      </c>
      <c r="FW8" s="62">
        <v>1.5220000000000002</v>
      </c>
      <c r="FX8" s="62">
        <v>-1</v>
      </c>
      <c r="FY8" s="62">
        <v>-1</v>
      </c>
      <c r="FZ8" s="62" t="s">
        <v>197</v>
      </c>
      <c r="GA8" s="62" t="s">
        <v>3740</v>
      </c>
      <c r="GB8" s="62" t="e">
        <v>#VALUE!</v>
      </c>
      <c r="GC8" s="62" t="e">
        <v>#VALUE!</v>
      </c>
      <c r="GD8" s="62" t="e">
        <v>#VALUE!</v>
      </c>
      <c r="GE8" s="62" t="e">
        <v>#VALUE!</v>
      </c>
      <c r="GF8" s="62"/>
      <c r="GG8" s="62"/>
      <c r="GH8" s="62"/>
      <c r="GI8" s="62"/>
      <c r="GJ8" s="62"/>
      <c r="GK8" s="62"/>
      <c r="GL8" s="62"/>
      <c r="GM8" s="62"/>
      <c r="GN8" s="62"/>
    </row>
    <row r="9" spans="1:196" x14ac:dyDescent="0.25">
      <c r="A9" s="62" t="s">
        <v>3737</v>
      </c>
      <c r="B9" s="62" t="s">
        <v>3737</v>
      </c>
      <c r="C9" s="62" t="s">
        <v>3222</v>
      </c>
      <c r="D9" s="62" t="s">
        <v>282</v>
      </c>
      <c r="E9" s="62"/>
      <c r="F9" s="62" t="s">
        <v>307</v>
      </c>
      <c r="G9" s="62" t="s">
        <v>1052</v>
      </c>
      <c r="H9" s="62"/>
      <c r="I9" s="62"/>
      <c r="J9" s="62">
        <v>9460</v>
      </c>
      <c r="K9" s="62">
        <v>0</v>
      </c>
      <c r="L9" s="62">
        <v>0</v>
      </c>
      <c r="M9" s="62">
        <v>0</v>
      </c>
      <c r="N9" s="62">
        <v>0</v>
      </c>
      <c r="O9" s="62">
        <v>0</v>
      </c>
      <c r="P9" s="62" t="s">
        <v>3043</v>
      </c>
      <c r="Q9" s="62">
        <v>9460</v>
      </c>
      <c r="R9" s="62">
        <v>0</v>
      </c>
      <c r="S9" s="62" t="s">
        <v>191</v>
      </c>
      <c r="T9" s="62" t="s">
        <v>191</v>
      </c>
      <c r="U9" s="62" t="s">
        <v>1056</v>
      </c>
      <c r="V9" s="62" t="s">
        <v>1056</v>
      </c>
      <c r="W9" s="62">
        <v>539810</v>
      </c>
      <c r="X9" s="62">
        <v>6330120</v>
      </c>
      <c r="Y9" s="62">
        <v>15</v>
      </c>
      <c r="Z9" s="62" t="s">
        <v>1057</v>
      </c>
      <c r="AA9" s="62" t="s">
        <v>1104</v>
      </c>
      <c r="AB9" s="62" t="s">
        <v>1104</v>
      </c>
      <c r="AC9" s="62" t="s">
        <v>1104</v>
      </c>
      <c r="AD9" s="62" t="s">
        <v>197</v>
      </c>
      <c r="AE9" s="62" t="s">
        <v>193</v>
      </c>
      <c r="AF9" s="62" t="s">
        <v>193</v>
      </c>
      <c r="AG9" s="62" t="s">
        <v>193</v>
      </c>
      <c r="AH9" s="62" t="s">
        <v>3738</v>
      </c>
      <c r="AI9" s="62" t="e">
        <v>#N/A</v>
      </c>
      <c r="AJ9" s="62" t="e">
        <v>#N/A</v>
      </c>
      <c r="AK9" s="62" t="e">
        <v>#N/A</v>
      </c>
      <c r="AL9" s="62" t="e">
        <v>#N/A</v>
      </c>
      <c r="AM9" s="62" t="e">
        <v>#N/A</v>
      </c>
      <c r="AN9" s="62" t="e">
        <v>#N/A</v>
      </c>
      <c r="AO9" s="62" t="e">
        <v>#N/A</v>
      </c>
      <c r="AP9" s="62"/>
      <c r="AQ9" s="62" t="e">
        <v>#N/A</v>
      </c>
      <c r="AR9" s="62">
        <v>0</v>
      </c>
      <c r="AS9" s="62" t="s">
        <v>282</v>
      </c>
      <c r="AT9" s="62" t="s">
        <v>3741</v>
      </c>
      <c r="AU9" s="62" t="s">
        <v>3741</v>
      </c>
      <c r="AV9" s="62" t="s">
        <v>3741</v>
      </c>
      <c r="AW9" s="62" t="e">
        <v>#VALUE!</v>
      </c>
      <c r="AX9" s="62" t="s">
        <v>282</v>
      </c>
      <c r="AY9" s="62" t="e">
        <v>#VALUE!</v>
      </c>
      <c r="AZ9" s="62">
        <v>6</v>
      </c>
      <c r="BA9" s="62" t="s">
        <v>195</v>
      </c>
      <c r="BB9" s="62">
        <v>100</v>
      </c>
      <c r="BC9" s="62" t="s">
        <v>282</v>
      </c>
      <c r="BD9" s="62" t="s">
        <v>282</v>
      </c>
      <c r="BE9" s="62" t="s">
        <v>282</v>
      </c>
      <c r="BF9" s="62" t="e">
        <v>#VALUE!</v>
      </c>
      <c r="BG9" s="62" t="s">
        <v>282</v>
      </c>
      <c r="BH9" s="62" t="s">
        <v>282</v>
      </c>
      <c r="BI9" s="62" t="s">
        <v>282</v>
      </c>
      <c r="BJ9" s="62" t="s">
        <v>282</v>
      </c>
      <c r="BK9" s="62" t="s">
        <v>282</v>
      </c>
      <c r="BL9" s="62" t="s">
        <v>197</v>
      </c>
      <c r="BM9" s="62" t="s">
        <v>197</v>
      </c>
      <c r="BN9" s="62" t="s">
        <v>197</v>
      </c>
      <c r="BO9" s="62" t="s">
        <v>197</v>
      </c>
      <c r="BP9" s="62" t="s">
        <v>198</v>
      </c>
      <c r="BQ9" s="62" t="s">
        <v>198</v>
      </c>
      <c r="BR9" s="62" t="s">
        <v>197</v>
      </c>
      <c r="BS9" s="62" t="s">
        <v>282</v>
      </c>
      <c r="BT9" s="62"/>
      <c r="BU9" s="62">
        <v>567.5</v>
      </c>
      <c r="BV9" s="62">
        <v>758.89999999999964</v>
      </c>
      <c r="BW9" s="62" t="s">
        <v>282</v>
      </c>
      <c r="BX9" s="62" t="s">
        <v>282</v>
      </c>
      <c r="BY9" s="62" t="s">
        <v>282</v>
      </c>
      <c r="BZ9" s="62" t="s">
        <v>282</v>
      </c>
      <c r="CA9" s="62" t="s">
        <v>282</v>
      </c>
      <c r="CB9" s="62" t="s">
        <v>282</v>
      </c>
      <c r="CC9" s="62">
        <v>1245</v>
      </c>
      <c r="CD9" s="62" t="s">
        <v>192</v>
      </c>
      <c r="CE9" s="62">
        <v>26</v>
      </c>
      <c r="CF9" s="62" t="s">
        <v>1066</v>
      </c>
      <c r="CG9" s="62" t="s">
        <v>1090</v>
      </c>
      <c r="CH9" s="62" t="s">
        <v>282</v>
      </c>
      <c r="CI9" s="62" t="s">
        <v>282</v>
      </c>
      <c r="CJ9" s="62" t="s">
        <v>3220</v>
      </c>
      <c r="CK9" s="62" t="s">
        <v>313</v>
      </c>
      <c r="CL9" s="62">
        <v>7.22</v>
      </c>
      <c r="CM9" s="62">
        <v>10.27</v>
      </c>
      <c r="CN9" s="62">
        <v>0.08</v>
      </c>
      <c r="CO9" s="62">
        <v>1286</v>
      </c>
      <c r="CP9" s="62" t="s">
        <v>192</v>
      </c>
      <c r="CQ9" s="62">
        <v>16</v>
      </c>
      <c r="CR9" s="62" t="s">
        <v>1414</v>
      </c>
      <c r="CS9" s="62" t="s">
        <v>1090</v>
      </c>
      <c r="CT9" s="62" t="s">
        <v>282</v>
      </c>
      <c r="CU9" s="62">
        <v>0.5</v>
      </c>
      <c r="CV9" s="62" t="s">
        <v>282</v>
      </c>
      <c r="CW9" s="62"/>
      <c r="CX9" s="62">
        <v>2.2000000000000002</v>
      </c>
      <c r="CY9" s="62">
        <v>5.18</v>
      </c>
      <c r="CZ9" s="62">
        <v>0.06</v>
      </c>
      <c r="DA9" s="62">
        <v>705</v>
      </c>
      <c r="DB9" s="62" t="s">
        <v>192</v>
      </c>
      <c r="DC9" s="62">
        <v>7</v>
      </c>
      <c r="DD9" s="62" t="s">
        <v>1068</v>
      </c>
      <c r="DE9" s="62" t="s">
        <v>3077</v>
      </c>
      <c r="DF9" s="62" t="s">
        <v>282</v>
      </c>
      <c r="DG9" s="62">
        <v>3</v>
      </c>
      <c r="DH9" s="62" t="s">
        <v>282</v>
      </c>
      <c r="DI9" s="62" t="s">
        <v>313</v>
      </c>
      <c r="DJ9" s="62">
        <v>2.29</v>
      </c>
      <c r="DK9" s="62">
        <v>4.84</v>
      </c>
      <c r="DL9" s="62">
        <v>0.06</v>
      </c>
      <c r="DM9" s="62" t="s">
        <v>282</v>
      </c>
      <c r="DN9" s="62" t="s">
        <v>197</v>
      </c>
      <c r="DO9" s="62" t="s">
        <v>282</v>
      </c>
      <c r="DP9" s="62" t="s">
        <v>282</v>
      </c>
      <c r="DQ9" s="62" t="s">
        <v>282</v>
      </c>
      <c r="DR9" s="62" t="s">
        <v>282</v>
      </c>
      <c r="DS9" s="62" t="s">
        <v>282</v>
      </c>
      <c r="DT9" s="62" t="s">
        <v>282</v>
      </c>
      <c r="DU9" s="62"/>
      <c r="DV9" s="62" t="s">
        <v>282</v>
      </c>
      <c r="DW9" s="62" t="s">
        <v>282</v>
      </c>
      <c r="DX9" s="62" t="s">
        <v>282</v>
      </c>
      <c r="DY9" s="62">
        <v>1388</v>
      </c>
      <c r="DZ9" s="62" t="s">
        <v>192</v>
      </c>
      <c r="EA9" s="62">
        <v>11</v>
      </c>
      <c r="EB9" s="62" t="s">
        <v>1069</v>
      </c>
      <c r="EC9" s="62" t="s">
        <v>3077</v>
      </c>
      <c r="ED9" s="62" t="s">
        <v>554</v>
      </c>
      <c r="EE9" s="62" t="s">
        <v>282</v>
      </c>
      <c r="EF9" s="62" t="s">
        <v>1429</v>
      </c>
      <c r="EG9" s="62" t="s">
        <v>313</v>
      </c>
      <c r="EH9" s="62">
        <v>2.46</v>
      </c>
      <c r="EI9" s="62">
        <v>4.63</v>
      </c>
      <c r="EJ9" s="62">
        <v>0.2</v>
      </c>
      <c r="EK9" s="62" t="s">
        <v>282</v>
      </c>
      <c r="EL9" s="62" t="s">
        <v>282</v>
      </c>
      <c r="EM9" s="62" t="s">
        <v>282</v>
      </c>
      <c r="EN9" s="62" t="s">
        <v>282</v>
      </c>
      <c r="EO9" s="62" t="s">
        <v>282</v>
      </c>
      <c r="EP9" s="62" t="s">
        <v>282</v>
      </c>
      <c r="EQ9" s="62" t="s">
        <v>282</v>
      </c>
      <c r="ER9" s="62"/>
      <c r="ES9" s="62" t="s">
        <v>282</v>
      </c>
      <c r="ET9" s="62" t="s">
        <v>282</v>
      </c>
      <c r="EU9" s="62" t="s">
        <v>282</v>
      </c>
      <c r="EV9" s="62"/>
      <c r="EW9" s="62">
        <v>4</v>
      </c>
      <c r="EX9" s="62">
        <v>3</v>
      </c>
      <c r="EY9" s="62">
        <v>4</v>
      </c>
      <c r="EZ9" s="62">
        <v>3.5425000000000004</v>
      </c>
      <c r="FA9" s="62">
        <v>6.2299999999999995</v>
      </c>
      <c r="FB9" s="62">
        <v>0.1</v>
      </c>
      <c r="FC9" s="62">
        <v>56.86195826645266</v>
      </c>
      <c r="FD9" s="62">
        <v>56.86195826645266</v>
      </c>
      <c r="FE9" s="62" t="s">
        <v>282</v>
      </c>
      <c r="FF9" s="62" t="s">
        <v>282</v>
      </c>
      <c r="FG9" s="62" t="s">
        <v>282</v>
      </c>
      <c r="FH9" s="62" t="s">
        <v>282</v>
      </c>
      <c r="FI9" s="62" t="s">
        <v>282</v>
      </c>
      <c r="FJ9" s="62" t="s">
        <v>282</v>
      </c>
      <c r="FK9" s="62" t="s">
        <v>282</v>
      </c>
      <c r="FL9" s="62" t="s">
        <v>282</v>
      </c>
      <c r="FM9" s="62" t="s">
        <v>282</v>
      </c>
      <c r="FN9" s="62" t="s">
        <v>282</v>
      </c>
      <c r="FO9" s="62" t="s">
        <v>282</v>
      </c>
      <c r="FP9" s="62"/>
      <c r="FQ9" s="62">
        <v>2</v>
      </c>
      <c r="FR9" s="62" t="b">
        <v>1</v>
      </c>
      <c r="FS9" s="62" t="s">
        <v>197</v>
      </c>
      <c r="FT9" s="62" t="s">
        <v>3737</v>
      </c>
      <c r="FU9" s="62">
        <v>-5.43</v>
      </c>
      <c r="FV9" s="62">
        <v>-0.20999999999999996</v>
      </c>
      <c r="FW9" s="62">
        <v>1.246</v>
      </c>
      <c r="FX9" s="62">
        <v>-1</v>
      </c>
      <c r="FY9" s="62">
        <v>0</v>
      </c>
      <c r="FZ9" s="62" t="s">
        <v>197</v>
      </c>
      <c r="GA9" s="62" t="s">
        <v>3740</v>
      </c>
      <c r="GB9" s="62" t="e">
        <v>#VALUE!</v>
      </c>
      <c r="GC9" s="62" t="e">
        <v>#VALUE!</v>
      </c>
      <c r="GD9" s="62" t="e">
        <v>#VALUE!</v>
      </c>
      <c r="GE9" s="62" t="e">
        <v>#VALUE!</v>
      </c>
      <c r="GF9" s="62"/>
      <c r="GG9" s="62"/>
      <c r="GH9" s="62"/>
      <c r="GI9" s="62"/>
      <c r="GJ9" s="62"/>
      <c r="GK9" s="62"/>
      <c r="GL9" s="62"/>
      <c r="GM9" s="62"/>
      <c r="GN9" s="62"/>
    </row>
    <row r="10" spans="1:196" x14ac:dyDescent="0.25">
      <c r="A10" s="62" t="s">
        <v>3737</v>
      </c>
      <c r="B10" s="62" t="s">
        <v>3737</v>
      </c>
      <c r="C10" s="62" t="s">
        <v>3223</v>
      </c>
      <c r="D10" s="62" t="s">
        <v>282</v>
      </c>
      <c r="E10" s="62"/>
      <c r="F10" s="62" t="s">
        <v>307</v>
      </c>
      <c r="G10" s="62" t="s">
        <v>1052</v>
      </c>
      <c r="H10" s="62"/>
      <c r="I10" s="62"/>
      <c r="J10" s="62">
        <v>9460</v>
      </c>
      <c r="K10" s="62">
        <v>0</v>
      </c>
      <c r="L10" s="62">
        <v>0</v>
      </c>
      <c r="M10" s="62">
        <v>0</v>
      </c>
      <c r="N10" s="62">
        <v>0</v>
      </c>
      <c r="O10" s="62">
        <v>0</v>
      </c>
      <c r="P10" s="62" t="s">
        <v>3043</v>
      </c>
      <c r="Q10" s="62">
        <v>9460</v>
      </c>
      <c r="R10" s="62">
        <v>0</v>
      </c>
      <c r="S10" s="62" t="s">
        <v>191</v>
      </c>
      <c r="T10" s="62" t="s">
        <v>191</v>
      </c>
      <c r="U10" s="62" t="s">
        <v>1056</v>
      </c>
      <c r="V10" s="62" t="s">
        <v>1056</v>
      </c>
      <c r="W10" s="62">
        <v>539830</v>
      </c>
      <c r="X10" s="62">
        <v>6330050</v>
      </c>
      <c r="Y10" s="62">
        <v>15</v>
      </c>
      <c r="Z10" s="62" t="s">
        <v>1057</v>
      </c>
      <c r="AA10" s="62" t="s">
        <v>1104</v>
      </c>
      <c r="AB10" s="62" t="s">
        <v>1104</v>
      </c>
      <c r="AC10" s="62" t="s">
        <v>1104</v>
      </c>
      <c r="AD10" s="62" t="s">
        <v>197</v>
      </c>
      <c r="AE10" s="62" t="s">
        <v>193</v>
      </c>
      <c r="AF10" s="62" t="s">
        <v>193</v>
      </c>
      <c r="AG10" s="62" t="s">
        <v>193</v>
      </c>
      <c r="AH10" s="62" t="s">
        <v>3738</v>
      </c>
      <c r="AI10" s="62" t="e">
        <v>#N/A</v>
      </c>
      <c r="AJ10" s="62" t="e">
        <v>#N/A</v>
      </c>
      <c r="AK10" s="62" t="e">
        <v>#N/A</v>
      </c>
      <c r="AL10" s="62" t="e">
        <v>#N/A</v>
      </c>
      <c r="AM10" s="62" t="e">
        <v>#N/A</v>
      </c>
      <c r="AN10" s="62" t="e">
        <v>#N/A</v>
      </c>
      <c r="AO10" s="62" t="e">
        <v>#N/A</v>
      </c>
      <c r="AP10" s="62"/>
      <c r="AQ10" s="62" t="e">
        <v>#N/A</v>
      </c>
      <c r="AR10" s="62">
        <v>0</v>
      </c>
      <c r="AS10" s="62" t="s">
        <v>282</v>
      </c>
      <c r="AT10" s="62" t="s">
        <v>3741</v>
      </c>
      <c r="AU10" s="62" t="s">
        <v>3741</v>
      </c>
      <c r="AV10" s="62" t="s">
        <v>3741</v>
      </c>
      <c r="AW10" s="62" t="e">
        <v>#VALUE!</v>
      </c>
      <c r="AX10" s="62" t="s">
        <v>282</v>
      </c>
      <c r="AY10" s="62" t="e">
        <v>#VALUE!</v>
      </c>
      <c r="AZ10" s="62">
        <v>6</v>
      </c>
      <c r="BA10" s="62" t="s">
        <v>195</v>
      </c>
      <c r="BB10" s="62">
        <v>100</v>
      </c>
      <c r="BC10" s="62" t="s">
        <v>282</v>
      </c>
      <c r="BD10" s="62" t="s">
        <v>282</v>
      </c>
      <c r="BE10" s="62" t="s">
        <v>282</v>
      </c>
      <c r="BF10" s="62" t="e">
        <v>#VALUE!</v>
      </c>
      <c r="BG10" s="62" t="s">
        <v>282</v>
      </c>
      <c r="BH10" s="62" t="s">
        <v>282</v>
      </c>
      <c r="BI10" s="62" t="s">
        <v>282</v>
      </c>
      <c r="BJ10" s="62" t="s">
        <v>282</v>
      </c>
      <c r="BK10" s="62" t="s">
        <v>282</v>
      </c>
      <c r="BL10" s="62" t="s">
        <v>197</v>
      </c>
      <c r="BM10" s="62" t="s">
        <v>197</v>
      </c>
      <c r="BN10" s="62" t="s">
        <v>197</v>
      </c>
      <c r="BO10" s="62" t="s">
        <v>197</v>
      </c>
      <c r="BP10" s="62" t="s">
        <v>198</v>
      </c>
      <c r="BQ10" s="62" t="s">
        <v>198</v>
      </c>
      <c r="BR10" s="62" t="s">
        <v>197</v>
      </c>
      <c r="BS10" s="62" t="s">
        <v>282</v>
      </c>
      <c r="BT10" s="62"/>
      <c r="BU10" s="62">
        <v>567.5</v>
      </c>
      <c r="BV10" s="62">
        <v>758.89999999999964</v>
      </c>
      <c r="BW10" s="62" t="s">
        <v>282</v>
      </c>
      <c r="BX10" s="62" t="s">
        <v>282</v>
      </c>
      <c r="BY10" s="62" t="s">
        <v>282</v>
      </c>
      <c r="BZ10" s="62" t="s">
        <v>282</v>
      </c>
      <c r="CA10" s="62" t="s">
        <v>282</v>
      </c>
      <c r="CB10" s="62" t="s">
        <v>282</v>
      </c>
      <c r="CC10" s="62">
        <v>1288</v>
      </c>
      <c r="CD10" s="62" t="s">
        <v>192</v>
      </c>
      <c r="CE10" s="62">
        <v>26</v>
      </c>
      <c r="CF10" s="62" t="s">
        <v>1066</v>
      </c>
      <c r="CG10" s="62" t="s">
        <v>1090</v>
      </c>
      <c r="CH10" s="62" t="s">
        <v>282</v>
      </c>
      <c r="CI10" s="62" t="s">
        <v>282</v>
      </c>
      <c r="CJ10" s="62" t="s">
        <v>3220</v>
      </c>
      <c r="CK10" s="62" t="s">
        <v>313</v>
      </c>
      <c r="CL10" s="62">
        <v>5.97</v>
      </c>
      <c r="CM10" s="62">
        <v>8.14</v>
      </c>
      <c r="CN10" s="62">
        <v>0.02</v>
      </c>
      <c r="CO10" s="62">
        <v>1252</v>
      </c>
      <c r="CP10" s="62" t="s">
        <v>192</v>
      </c>
      <c r="CQ10" s="62">
        <v>16</v>
      </c>
      <c r="CR10" s="62" t="s">
        <v>1414</v>
      </c>
      <c r="CS10" s="62" t="s">
        <v>1090</v>
      </c>
      <c r="CT10" s="62" t="s">
        <v>282</v>
      </c>
      <c r="CU10" s="62">
        <v>0.5</v>
      </c>
      <c r="CV10" s="62" t="s">
        <v>282</v>
      </c>
      <c r="CW10" s="62"/>
      <c r="CX10" s="62">
        <v>3.5</v>
      </c>
      <c r="CY10" s="62">
        <v>5.98</v>
      </c>
      <c r="CZ10" s="62">
        <v>0.03</v>
      </c>
      <c r="DA10" s="62">
        <v>687</v>
      </c>
      <c r="DB10" s="62" t="s">
        <v>192</v>
      </c>
      <c r="DC10" s="62">
        <v>7</v>
      </c>
      <c r="DD10" s="62" t="s">
        <v>1068</v>
      </c>
      <c r="DE10" s="62" t="s">
        <v>3077</v>
      </c>
      <c r="DF10" s="62" t="s">
        <v>282</v>
      </c>
      <c r="DG10" s="62">
        <v>3</v>
      </c>
      <c r="DH10" s="62" t="s">
        <v>282</v>
      </c>
      <c r="DI10" s="62" t="s">
        <v>313</v>
      </c>
      <c r="DJ10" s="62">
        <v>1.63</v>
      </c>
      <c r="DK10" s="62">
        <v>3.74</v>
      </c>
      <c r="DL10" s="62">
        <v>0.02</v>
      </c>
      <c r="DM10" s="62" t="s">
        <v>282</v>
      </c>
      <c r="DN10" s="62" t="s">
        <v>197</v>
      </c>
      <c r="DO10" s="62" t="s">
        <v>282</v>
      </c>
      <c r="DP10" s="62" t="s">
        <v>282</v>
      </c>
      <c r="DQ10" s="62" t="s">
        <v>282</v>
      </c>
      <c r="DR10" s="62" t="s">
        <v>282</v>
      </c>
      <c r="DS10" s="62" t="s">
        <v>282</v>
      </c>
      <c r="DT10" s="62" t="s">
        <v>282</v>
      </c>
      <c r="DU10" s="62"/>
      <c r="DV10" s="62" t="s">
        <v>282</v>
      </c>
      <c r="DW10" s="62" t="s">
        <v>282</v>
      </c>
      <c r="DX10" s="62" t="s">
        <v>282</v>
      </c>
      <c r="DY10" s="62">
        <v>1403</v>
      </c>
      <c r="DZ10" s="62" t="s">
        <v>192</v>
      </c>
      <c r="EA10" s="62">
        <v>11</v>
      </c>
      <c r="EB10" s="62" t="s">
        <v>1069</v>
      </c>
      <c r="EC10" s="62" t="s">
        <v>3077</v>
      </c>
      <c r="ED10" s="62" t="s">
        <v>554</v>
      </c>
      <c r="EE10" s="62" t="s">
        <v>282</v>
      </c>
      <c r="EF10" s="62" t="s">
        <v>1429</v>
      </c>
      <c r="EG10" s="62" t="s">
        <v>313</v>
      </c>
      <c r="EH10" s="62">
        <v>2.74</v>
      </c>
      <c r="EI10" s="62">
        <v>4</v>
      </c>
      <c r="EJ10" s="62">
        <v>0.02</v>
      </c>
      <c r="EK10" s="62" t="s">
        <v>282</v>
      </c>
      <c r="EL10" s="62" t="s">
        <v>282</v>
      </c>
      <c r="EM10" s="62" t="s">
        <v>282</v>
      </c>
      <c r="EN10" s="62" t="s">
        <v>282</v>
      </c>
      <c r="EO10" s="62" t="s">
        <v>282</v>
      </c>
      <c r="EP10" s="62" t="s">
        <v>282</v>
      </c>
      <c r="EQ10" s="62" t="s">
        <v>282</v>
      </c>
      <c r="ER10" s="62"/>
      <c r="ES10" s="62" t="s">
        <v>282</v>
      </c>
      <c r="ET10" s="62" t="s">
        <v>282</v>
      </c>
      <c r="EU10" s="62" t="s">
        <v>282</v>
      </c>
      <c r="EV10" s="62"/>
      <c r="EW10" s="62">
        <v>4</v>
      </c>
      <c r="EX10" s="62">
        <v>3</v>
      </c>
      <c r="EY10" s="62">
        <v>4</v>
      </c>
      <c r="EZ10" s="62">
        <v>3.4599999999999995</v>
      </c>
      <c r="FA10" s="62">
        <v>5.4649999999999999</v>
      </c>
      <c r="FB10" s="62">
        <v>2.2500000000000003E-2</v>
      </c>
      <c r="FC10" s="62">
        <v>63.311985361390668</v>
      </c>
      <c r="FD10" s="62">
        <v>63.311985361390668</v>
      </c>
      <c r="FE10" s="62" t="s">
        <v>282</v>
      </c>
      <c r="FF10" s="62" t="s">
        <v>282</v>
      </c>
      <c r="FG10" s="62" t="s">
        <v>282</v>
      </c>
      <c r="FH10" s="62" t="s">
        <v>282</v>
      </c>
      <c r="FI10" s="62" t="s">
        <v>282</v>
      </c>
      <c r="FJ10" s="62" t="s">
        <v>282</v>
      </c>
      <c r="FK10" s="62" t="s">
        <v>282</v>
      </c>
      <c r="FL10" s="62" t="s">
        <v>282</v>
      </c>
      <c r="FM10" s="62" t="s">
        <v>282</v>
      </c>
      <c r="FN10" s="62" t="s">
        <v>282</v>
      </c>
      <c r="FO10" s="62" t="s">
        <v>282</v>
      </c>
      <c r="FP10" s="62"/>
      <c r="FQ10" s="62">
        <v>2</v>
      </c>
      <c r="FR10" s="62" t="b">
        <v>1</v>
      </c>
      <c r="FS10" s="62" t="s">
        <v>197</v>
      </c>
      <c r="FT10" s="62" t="s">
        <v>3737</v>
      </c>
      <c r="FU10" s="62">
        <v>-4.4000000000000004</v>
      </c>
      <c r="FV10" s="62">
        <v>0.25999999999999979</v>
      </c>
      <c r="FW10" s="62">
        <v>1.093</v>
      </c>
      <c r="FX10" s="62">
        <v>-1</v>
      </c>
      <c r="FY10" s="62">
        <v>0</v>
      </c>
      <c r="FZ10" s="62" t="s">
        <v>197</v>
      </c>
      <c r="GA10" s="62" t="s">
        <v>3740</v>
      </c>
      <c r="GB10" s="62" t="e">
        <v>#VALUE!</v>
      </c>
      <c r="GC10" s="62" t="e">
        <v>#VALUE!</v>
      </c>
      <c r="GD10" s="62" t="e">
        <v>#VALUE!</v>
      </c>
      <c r="GE10" s="62" t="e">
        <v>#VALUE!</v>
      </c>
      <c r="GF10" s="62"/>
      <c r="GG10" s="62"/>
      <c r="GH10" s="62"/>
      <c r="GI10" s="62"/>
      <c r="GJ10" s="62"/>
      <c r="GK10" s="62"/>
      <c r="GL10" s="62"/>
      <c r="GM10" s="62"/>
      <c r="GN10" s="62"/>
    </row>
    <row r="11" spans="1:196" x14ac:dyDescent="0.25">
      <c r="A11" s="62" t="s">
        <v>3737</v>
      </c>
      <c r="B11" s="62" t="s">
        <v>3737</v>
      </c>
      <c r="C11" s="62" t="s">
        <v>3224</v>
      </c>
      <c r="D11" s="62" t="s">
        <v>282</v>
      </c>
      <c r="E11" s="62"/>
      <c r="F11" s="62" t="s">
        <v>307</v>
      </c>
      <c r="G11" s="62" t="s">
        <v>1052</v>
      </c>
      <c r="H11" s="62"/>
      <c r="I11" s="62"/>
      <c r="J11" s="62">
        <v>9460</v>
      </c>
      <c r="K11" s="62">
        <v>0</v>
      </c>
      <c r="L11" s="62">
        <v>0</v>
      </c>
      <c r="M11" s="62">
        <v>0</v>
      </c>
      <c r="N11" s="62">
        <v>0</v>
      </c>
      <c r="O11" s="62">
        <v>0</v>
      </c>
      <c r="P11" s="62" t="s">
        <v>3043</v>
      </c>
      <c r="Q11" s="62">
        <v>9460</v>
      </c>
      <c r="R11" s="62">
        <v>0</v>
      </c>
      <c r="S11" s="62" t="s">
        <v>191</v>
      </c>
      <c r="T11" s="62" t="s">
        <v>191</v>
      </c>
      <c r="U11" s="62" t="s">
        <v>1056</v>
      </c>
      <c r="V11" s="62" t="s">
        <v>1056</v>
      </c>
      <c r="W11" s="62">
        <v>539840</v>
      </c>
      <c r="X11" s="62">
        <v>6330180</v>
      </c>
      <c r="Y11" s="62">
        <v>15</v>
      </c>
      <c r="Z11" s="62" t="s">
        <v>1057</v>
      </c>
      <c r="AA11" s="62" t="s">
        <v>1104</v>
      </c>
      <c r="AB11" s="62" t="s">
        <v>1104</v>
      </c>
      <c r="AC11" s="62" t="s">
        <v>1104</v>
      </c>
      <c r="AD11" s="62" t="s">
        <v>197</v>
      </c>
      <c r="AE11" s="62" t="s">
        <v>193</v>
      </c>
      <c r="AF11" s="62" t="s">
        <v>193</v>
      </c>
      <c r="AG11" s="62" t="s">
        <v>193</v>
      </c>
      <c r="AH11" s="62" t="s">
        <v>3738</v>
      </c>
      <c r="AI11" s="62" t="e">
        <v>#N/A</v>
      </c>
      <c r="AJ11" s="62" t="e">
        <v>#N/A</v>
      </c>
      <c r="AK11" s="62" t="e">
        <v>#N/A</v>
      </c>
      <c r="AL11" s="62" t="e">
        <v>#N/A</v>
      </c>
      <c r="AM11" s="62" t="e">
        <v>#N/A</v>
      </c>
      <c r="AN11" s="62" t="e">
        <v>#N/A</v>
      </c>
      <c r="AO11" s="62" t="e">
        <v>#N/A</v>
      </c>
      <c r="AP11" s="62"/>
      <c r="AQ11" s="62" t="e">
        <v>#N/A</v>
      </c>
      <c r="AR11" s="62">
        <v>0</v>
      </c>
      <c r="AS11" s="62" t="s">
        <v>282</v>
      </c>
      <c r="AT11" s="62" t="s">
        <v>3741</v>
      </c>
      <c r="AU11" s="62" t="s">
        <v>3741</v>
      </c>
      <c r="AV11" s="62" t="s">
        <v>3741</v>
      </c>
      <c r="AW11" s="62" t="e">
        <v>#VALUE!</v>
      </c>
      <c r="AX11" s="62" t="s">
        <v>282</v>
      </c>
      <c r="AY11" s="62" t="e">
        <v>#VALUE!</v>
      </c>
      <c r="AZ11" s="62">
        <v>6</v>
      </c>
      <c r="BA11" s="62" t="s">
        <v>195</v>
      </c>
      <c r="BB11" s="62">
        <v>100</v>
      </c>
      <c r="BC11" s="62" t="s">
        <v>282</v>
      </c>
      <c r="BD11" s="62" t="s">
        <v>282</v>
      </c>
      <c r="BE11" s="62" t="s">
        <v>282</v>
      </c>
      <c r="BF11" s="62" t="e">
        <v>#VALUE!</v>
      </c>
      <c r="BG11" s="62" t="s">
        <v>282</v>
      </c>
      <c r="BH11" s="62" t="s">
        <v>282</v>
      </c>
      <c r="BI11" s="62" t="s">
        <v>282</v>
      </c>
      <c r="BJ11" s="62" t="s">
        <v>282</v>
      </c>
      <c r="BK11" s="62" t="s">
        <v>282</v>
      </c>
      <c r="BL11" s="62" t="s">
        <v>197</v>
      </c>
      <c r="BM11" s="62" t="s">
        <v>197</v>
      </c>
      <c r="BN11" s="62" t="s">
        <v>197</v>
      </c>
      <c r="BO11" s="62" t="s">
        <v>197</v>
      </c>
      <c r="BP11" s="62" t="s">
        <v>198</v>
      </c>
      <c r="BQ11" s="62" t="s">
        <v>198</v>
      </c>
      <c r="BR11" s="62" t="s">
        <v>197</v>
      </c>
      <c r="BS11" s="62" t="s">
        <v>282</v>
      </c>
      <c r="BT11" s="62"/>
      <c r="BU11" s="62">
        <v>567.5</v>
      </c>
      <c r="BV11" s="62">
        <v>758.89999999999964</v>
      </c>
      <c r="BW11" s="62" t="s">
        <v>282</v>
      </c>
      <c r="BX11" s="62" t="s">
        <v>282</v>
      </c>
      <c r="BY11" s="62" t="s">
        <v>282</v>
      </c>
      <c r="BZ11" s="62" t="s">
        <v>282</v>
      </c>
      <c r="CA11" s="62" t="s">
        <v>282</v>
      </c>
      <c r="CB11" s="62" t="s">
        <v>282</v>
      </c>
      <c r="CC11" s="62">
        <v>1272</v>
      </c>
      <c r="CD11" s="62" t="s">
        <v>192</v>
      </c>
      <c r="CE11" s="62">
        <v>26</v>
      </c>
      <c r="CF11" s="62" t="s">
        <v>1066</v>
      </c>
      <c r="CG11" s="62" t="s">
        <v>1090</v>
      </c>
      <c r="CH11" s="62" t="s">
        <v>282</v>
      </c>
      <c r="CI11" s="62" t="s">
        <v>282</v>
      </c>
      <c r="CJ11" s="62" t="s">
        <v>3220</v>
      </c>
      <c r="CK11" s="62" t="s">
        <v>313</v>
      </c>
      <c r="CL11" s="62">
        <v>5.33</v>
      </c>
      <c r="CM11" s="62">
        <v>7.64</v>
      </c>
      <c r="CN11" s="62">
        <v>0.04</v>
      </c>
      <c r="CO11" s="62">
        <v>1253</v>
      </c>
      <c r="CP11" s="62" t="s">
        <v>192</v>
      </c>
      <c r="CQ11" s="62">
        <v>16</v>
      </c>
      <c r="CR11" s="62" t="s">
        <v>1414</v>
      </c>
      <c r="CS11" s="62" t="s">
        <v>1090</v>
      </c>
      <c r="CT11" s="62" t="s">
        <v>282</v>
      </c>
      <c r="CU11" s="62">
        <v>0.5</v>
      </c>
      <c r="CV11" s="62" t="s">
        <v>282</v>
      </c>
      <c r="CW11" s="62"/>
      <c r="CX11" s="62">
        <v>3.04</v>
      </c>
      <c r="CY11" s="62">
        <v>6.23</v>
      </c>
      <c r="CZ11" s="62">
        <v>0.04</v>
      </c>
      <c r="DA11" s="62">
        <v>703</v>
      </c>
      <c r="DB11" s="62" t="s">
        <v>192</v>
      </c>
      <c r="DC11" s="62">
        <v>7</v>
      </c>
      <c r="DD11" s="62" t="s">
        <v>1068</v>
      </c>
      <c r="DE11" s="62" t="s">
        <v>3077</v>
      </c>
      <c r="DF11" s="62" t="s">
        <v>282</v>
      </c>
      <c r="DG11" s="62">
        <v>3</v>
      </c>
      <c r="DH11" s="62" t="s">
        <v>282</v>
      </c>
      <c r="DI11" s="62" t="s">
        <v>313</v>
      </c>
      <c r="DJ11" s="62">
        <v>2.65</v>
      </c>
      <c r="DK11" s="62">
        <v>5.72</v>
      </c>
      <c r="DL11" s="62">
        <v>0.02</v>
      </c>
      <c r="DM11" s="62" t="s">
        <v>282</v>
      </c>
      <c r="DN11" s="62" t="s">
        <v>197</v>
      </c>
      <c r="DO11" s="62" t="s">
        <v>282</v>
      </c>
      <c r="DP11" s="62" t="s">
        <v>282</v>
      </c>
      <c r="DQ11" s="62" t="s">
        <v>282</v>
      </c>
      <c r="DR11" s="62" t="s">
        <v>282</v>
      </c>
      <c r="DS11" s="62" t="s">
        <v>282</v>
      </c>
      <c r="DT11" s="62" t="s">
        <v>282</v>
      </c>
      <c r="DU11" s="62"/>
      <c r="DV11" s="62" t="s">
        <v>282</v>
      </c>
      <c r="DW11" s="62" t="s">
        <v>282</v>
      </c>
      <c r="DX11" s="62" t="s">
        <v>282</v>
      </c>
      <c r="DY11" s="62">
        <v>1422</v>
      </c>
      <c r="DZ11" s="62" t="s">
        <v>192</v>
      </c>
      <c r="EA11" s="62">
        <v>11</v>
      </c>
      <c r="EB11" s="62" t="s">
        <v>1069</v>
      </c>
      <c r="EC11" s="62" t="s">
        <v>3077</v>
      </c>
      <c r="ED11" s="62" t="s">
        <v>554</v>
      </c>
      <c r="EE11" s="62" t="s">
        <v>282</v>
      </c>
      <c r="EF11" s="62" t="s">
        <v>1429</v>
      </c>
      <c r="EG11" s="62" t="s">
        <v>313</v>
      </c>
      <c r="EH11" s="62">
        <v>2.5299999999999998</v>
      </c>
      <c r="EI11" s="62">
        <v>3.91</v>
      </c>
      <c r="EJ11" s="62">
        <v>0.05</v>
      </c>
      <c r="EK11" s="62" t="s">
        <v>282</v>
      </c>
      <c r="EL11" s="62" t="s">
        <v>282</v>
      </c>
      <c r="EM11" s="62" t="s">
        <v>282</v>
      </c>
      <c r="EN11" s="62" t="s">
        <v>282</v>
      </c>
      <c r="EO11" s="62" t="s">
        <v>282</v>
      </c>
      <c r="EP11" s="62" t="s">
        <v>282</v>
      </c>
      <c r="EQ11" s="62" t="s">
        <v>282</v>
      </c>
      <c r="ER11" s="62"/>
      <c r="ES11" s="62" t="s">
        <v>282</v>
      </c>
      <c r="ET11" s="62" t="s">
        <v>282</v>
      </c>
      <c r="EU11" s="62" t="s">
        <v>282</v>
      </c>
      <c r="EV11" s="62"/>
      <c r="EW11" s="62">
        <v>4</v>
      </c>
      <c r="EX11" s="62">
        <v>3</v>
      </c>
      <c r="EY11" s="62">
        <v>4</v>
      </c>
      <c r="EZ11" s="62">
        <v>3.3875000000000002</v>
      </c>
      <c r="FA11" s="62">
        <v>5.875</v>
      </c>
      <c r="FB11" s="62">
        <v>3.7500000000000006E-2</v>
      </c>
      <c r="FC11" s="62">
        <v>57.659574468085104</v>
      </c>
      <c r="FD11" s="62">
        <v>57.659574468085104</v>
      </c>
      <c r="FE11" s="62" t="s">
        <v>282</v>
      </c>
      <c r="FF11" s="62" t="s">
        <v>282</v>
      </c>
      <c r="FG11" s="62" t="s">
        <v>282</v>
      </c>
      <c r="FH11" s="62" t="s">
        <v>282</v>
      </c>
      <c r="FI11" s="62" t="s">
        <v>282</v>
      </c>
      <c r="FJ11" s="62" t="s">
        <v>282</v>
      </c>
      <c r="FK11" s="62" t="s">
        <v>282</v>
      </c>
      <c r="FL11" s="62" t="s">
        <v>282</v>
      </c>
      <c r="FM11" s="62" t="s">
        <v>282</v>
      </c>
      <c r="FN11" s="62" t="s">
        <v>282</v>
      </c>
      <c r="FO11" s="62" t="s">
        <v>282</v>
      </c>
      <c r="FP11" s="62"/>
      <c r="FQ11" s="62">
        <v>2</v>
      </c>
      <c r="FR11" s="62" t="b">
        <v>1</v>
      </c>
      <c r="FS11" s="62" t="s">
        <v>197</v>
      </c>
      <c r="FT11" s="62" t="s">
        <v>3737</v>
      </c>
      <c r="FU11" s="62">
        <v>-1.92</v>
      </c>
      <c r="FV11" s="62">
        <v>-1.8099999999999996</v>
      </c>
      <c r="FW11" s="62">
        <v>1.175</v>
      </c>
      <c r="FX11" s="62">
        <v>-1</v>
      </c>
      <c r="FY11" s="62">
        <v>-1</v>
      </c>
      <c r="FZ11" s="62" t="s">
        <v>197</v>
      </c>
      <c r="GA11" s="62" t="s">
        <v>3740</v>
      </c>
      <c r="GB11" s="62" t="e">
        <v>#VALUE!</v>
      </c>
      <c r="GC11" s="62" t="e">
        <v>#VALUE!</v>
      </c>
      <c r="GD11" s="62" t="e">
        <v>#VALUE!</v>
      </c>
      <c r="GE11" s="62" t="e">
        <v>#VALUE!</v>
      </c>
      <c r="GF11" s="62"/>
      <c r="GG11" s="62"/>
      <c r="GH11" s="62"/>
      <c r="GI11" s="62"/>
      <c r="GJ11" s="62"/>
      <c r="GK11" s="62"/>
      <c r="GL11" s="62"/>
      <c r="GM11" s="62"/>
      <c r="GN11" s="62"/>
    </row>
    <row r="12" spans="1:196" x14ac:dyDescent="0.25">
      <c r="A12" s="62" t="s">
        <v>3737</v>
      </c>
      <c r="B12" s="62" t="s">
        <v>3737</v>
      </c>
      <c r="C12" s="62" t="s">
        <v>3225</v>
      </c>
      <c r="D12" s="62" t="s">
        <v>282</v>
      </c>
      <c r="E12" s="62"/>
      <c r="F12" s="62" t="s">
        <v>307</v>
      </c>
      <c r="G12" s="62" t="s">
        <v>1052</v>
      </c>
      <c r="H12" s="62"/>
      <c r="I12" s="62"/>
      <c r="J12" s="62">
        <v>9460</v>
      </c>
      <c r="K12" s="62">
        <v>0</v>
      </c>
      <c r="L12" s="62">
        <v>0</v>
      </c>
      <c r="M12" s="62">
        <v>0</v>
      </c>
      <c r="N12" s="62">
        <v>0</v>
      </c>
      <c r="O12" s="62">
        <v>0</v>
      </c>
      <c r="P12" s="62" t="s">
        <v>3043</v>
      </c>
      <c r="Q12" s="62">
        <v>9460</v>
      </c>
      <c r="R12" s="62">
        <v>0</v>
      </c>
      <c r="S12" s="62" t="s">
        <v>191</v>
      </c>
      <c r="T12" s="62" t="s">
        <v>191</v>
      </c>
      <c r="U12" s="62" t="s">
        <v>1056</v>
      </c>
      <c r="V12" s="62" t="s">
        <v>1056</v>
      </c>
      <c r="W12" s="62">
        <v>539840</v>
      </c>
      <c r="X12" s="62">
        <v>6330180</v>
      </c>
      <c r="Y12" s="62">
        <v>15</v>
      </c>
      <c r="Z12" s="62" t="s">
        <v>1057</v>
      </c>
      <c r="AA12" s="62" t="s">
        <v>1104</v>
      </c>
      <c r="AB12" s="62" t="s">
        <v>1104</v>
      </c>
      <c r="AC12" s="62" t="s">
        <v>1104</v>
      </c>
      <c r="AD12" s="62" t="s">
        <v>197</v>
      </c>
      <c r="AE12" s="62" t="s">
        <v>193</v>
      </c>
      <c r="AF12" s="62" t="s">
        <v>193</v>
      </c>
      <c r="AG12" s="62" t="s">
        <v>193</v>
      </c>
      <c r="AH12" s="62" t="s">
        <v>3738</v>
      </c>
      <c r="AI12" s="62" t="e">
        <v>#N/A</v>
      </c>
      <c r="AJ12" s="62" t="e">
        <v>#N/A</v>
      </c>
      <c r="AK12" s="62" t="e">
        <v>#N/A</v>
      </c>
      <c r="AL12" s="62" t="e">
        <v>#N/A</v>
      </c>
      <c r="AM12" s="62" t="e">
        <v>#N/A</v>
      </c>
      <c r="AN12" s="62" t="e">
        <v>#N/A</v>
      </c>
      <c r="AO12" s="62" t="e">
        <v>#N/A</v>
      </c>
      <c r="AP12" s="62"/>
      <c r="AQ12" s="62" t="e">
        <v>#N/A</v>
      </c>
      <c r="AR12" s="62">
        <v>0</v>
      </c>
      <c r="AS12" s="62" t="s">
        <v>282</v>
      </c>
      <c r="AT12" s="62" t="s">
        <v>3741</v>
      </c>
      <c r="AU12" s="62" t="s">
        <v>3741</v>
      </c>
      <c r="AV12" s="62" t="s">
        <v>3741</v>
      </c>
      <c r="AW12" s="62" t="e">
        <v>#VALUE!</v>
      </c>
      <c r="AX12" s="62" t="s">
        <v>282</v>
      </c>
      <c r="AY12" s="62" t="e">
        <v>#VALUE!</v>
      </c>
      <c r="AZ12" s="62">
        <v>6</v>
      </c>
      <c r="BA12" s="62" t="s">
        <v>195</v>
      </c>
      <c r="BB12" s="62">
        <v>100</v>
      </c>
      <c r="BC12" s="62" t="s">
        <v>282</v>
      </c>
      <c r="BD12" s="62" t="s">
        <v>282</v>
      </c>
      <c r="BE12" s="62" t="s">
        <v>282</v>
      </c>
      <c r="BF12" s="62" t="e">
        <v>#VALUE!</v>
      </c>
      <c r="BG12" s="62" t="s">
        <v>282</v>
      </c>
      <c r="BH12" s="62" t="s">
        <v>282</v>
      </c>
      <c r="BI12" s="62" t="s">
        <v>282</v>
      </c>
      <c r="BJ12" s="62" t="s">
        <v>282</v>
      </c>
      <c r="BK12" s="62" t="s">
        <v>282</v>
      </c>
      <c r="BL12" s="62" t="s">
        <v>197</v>
      </c>
      <c r="BM12" s="62" t="s">
        <v>197</v>
      </c>
      <c r="BN12" s="62" t="s">
        <v>197</v>
      </c>
      <c r="BO12" s="62" t="s">
        <v>197</v>
      </c>
      <c r="BP12" s="62" t="s">
        <v>198</v>
      </c>
      <c r="BQ12" s="62" t="s">
        <v>198</v>
      </c>
      <c r="BR12" s="62" t="s">
        <v>197</v>
      </c>
      <c r="BS12" s="62" t="s">
        <v>282</v>
      </c>
      <c r="BT12" s="62"/>
      <c r="BU12" s="62">
        <v>567.5</v>
      </c>
      <c r="BV12" s="62">
        <v>758.89999999999964</v>
      </c>
      <c r="BW12" s="62" t="s">
        <v>282</v>
      </c>
      <c r="BX12" s="62" t="s">
        <v>282</v>
      </c>
      <c r="BY12" s="62" t="s">
        <v>282</v>
      </c>
      <c r="BZ12" s="62" t="s">
        <v>282</v>
      </c>
      <c r="CA12" s="62" t="s">
        <v>282</v>
      </c>
      <c r="CB12" s="62" t="s">
        <v>282</v>
      </c>
      <c r="CC12" s="62">
        <v>1263</v>
      </c>
      <c r="CD12" s="62" t="s">
        <v>192</v>
      </c>
      <c r="CE12" s="62">
        <v>26</v>
      </c>
      <c r="CF12" s="62" t="s">
        <v>1066</v>
      </c>
      <c r="CG12" s="62" t="s">
        <v>1090</v>
      </c>
      <c r="CH12" s="62" t="s">
        <v>282</v>
      </c>
      <c r="CI12" s="62" t="s">
        <v>282</v>
      </c>
      <c r="CJ12" s="62" t="s">
        <v>3220</v>
      </c>
      <c r="CK12" s="62" t="s">
        <v>313</v>
      </c>
      <c r="CL12" s="62">
        <v>3.73</v>
      </c>
      <c r="CM12" s="62">
        <v>6.14</v>
      </c>
      <c r="CN12" s="62">
        <v>5.0000000000000001E-3</v>
      </c>
      <c r="CO12" s="62">
        <v>1290</v>
      </c>
      <c r="CP12" s="62" t="s">
        <v>192</v>
      </c>
      <c r="CQ12" s="62">
        <v>16</v>
      </c>
      <c r="CR12" s="62" t="s">
        <v>1414</v>
      </c>
      <c r="CS12" s="62" t="s">
        <v>1090</v>
      </c>
      <c r="CT12" s="62" t="s">
        <v>282</v>
      </c>
      <c r="CU12" s="62">
        <v>0.5</v>
      </c>
      <c r="CV12" s="62" t="s">
        <v>282</v>
      </c>
      <c r="CW12" s="62"/>
      <c r="CX12" s="62">
        <v>3.44</v>
      </c>
      <c r="CY12" s="62">
        <v>6.52</v>
      </c>
      <c r="CZ12" s="62">
        <v>0.02</v>
      </c>
      <c r="DA12" s="62">
        <v>824</v>
      </c>
      <c r="DB12" s="62" t="s">
        <v>192</v>
      </c>
      <c r="DC12" s="62">
        <v>7</v>
      </c>
      <c r="DD12" s="62" t="s">
        <v>1068</v>
      </c>
      <c r="DE12" s="62" t="s">
        <v>3077</v>
      </c>
      <c r="DF12" s="62" t="s">
        <v>282</v>
      </c>
      <c r="DG12" s="62">
        <v>3</v>
      </c>
      <c r="DH12" s="62" t="s">
        <v>282</v>
      </c>
      <c r="DI12" s="62" t="s">
        <v>313</v>
      </c>
      <c r="DJ12" s="62">
        <v>1.86</v>
      </c>
      <c r="DK12" s="62">
        <v>2.88</v>
      </c>
      <c r="DL12" s="62">
        <v>0.01</v>
      </c>
      <c r="DM12" s="62" t="s">
        <v>282</v>
      </c>
      <c r="DN12" s="62" t="s">
        <v>197</v>
      </c>
      <c r="DO12" s="62" t="s">
        <v>282</v>
      </c>
      <c r="DP12" s="62" t="s">
        <v>282</v>
      </c>
      <c r="DQ12" s="62" t="s">
        <v>282</v>
      </c>
      <c r="DR12" s="62" t="s">
        <v>282</v>
      </c>
      <c r="DS12" s="62" t="s">
        <v>282</v>
      </c>
      <c r="DT12" s="62" t="s">
        <v>282</v>
      </c>
      <c r="DU12" s="62"/>
      <c r="DV12" s="62" t="s">
        <v>282</v>
      </c>
      <c r="DW12" s="62" t="s">
        <v>282</v>
      </c>
      <c r="DX12" s="62" t="s">
        <v>282</v>
      </c>
      <c r="DY12" s="62">
        <v>1432</v>
      </c>
      <c r="DZ12" s="62" t="s">
        <v>192</v>
      </c>
      <c r="EA12" s="62">
        <v>11</v>
      </c>
      <c r="EB12" s="62" t="s">
        <v>1069</v>
      </c>
      <c r="EC12" s="62" t="s">
        <v>3077</v>
      </c>
      <c r="ED12" s="62" t="s">
        <v>554</v>
      </c>
      <c r="EE12" s="62" t="s">
        <v>282</v>
      </c>
      <c r="EF12" s="62" t="s">
        <v>1429</v>
      </c>
      <c r="EG12" s="62" t="s">
        <v>313</v>
      </c>
      <c r="EH12" s="62">
        <v>1.26</v>
      </c>
      <c r="EI12" s="62">
        <v>5.44</v>
      </c>
      <c r="EJ12" s="62">
        <v>0.02</v>
      </c>
      <c r="EK12" s="62" t="s">
        <v>282</v>
      </c>
      <c r="EL12" s="62" t="s">
        <v>282</v>
      </c>
      <c r="EM12" s="62" t="s">
        <v>282</v>
      </c>
      <c r="EN12" s="62" t="s">
        <v>282</v>
      </c>
      <c r="EO12" s="62" t="s">
        <v>282</v>
      </c>
      <c r="EP12" s="62" t="s">
        <v>282</v>
      </c>
      <c r="EQ12" s="62" t="s">
        <v>282</v>
      </c>
      <c r="ER12" s="62"/>
      <c r="ES12" s="62" t="s">
        <v>282</v>
      </c>
      <c r="ET12" s="62" t="s">
        <v>282</v>
      </c>
      <c r="EU12" s="62" t="s">
        <v>282</v>
      </c>
      <c r="EV12" s="62"/>
      <c r="EW12" s="62">
        <v>4</v>
      </c>
      <c r="EX12" s="62">
        <v>3</v>
      </c>
      <c r="EY12" s="62">
        <v>4</v>
      </c>
      <c r="EZ12" s="62">
        <v>2.5724999999999998</v>
      </c>
      <c r="FA12" s="62">
        <v>5.2450000000000001</v>
      </c>
      <c r="FB12" s="62">
        <v>1.3750000000000002E-2</v>
      </c>
      <c r="FC12" s="62">
        <v>49.0467111534795</v>
      </c>
      <c r="FD12" s="62">
        <v>49.0467111534795</v>
      </c>
      <c r="FE12" s="62" t="s">
        <v>282</v>
      </c>
      <c r="FF12" s="62" t="s">
        <v>282</v>
      </c>
      <c r="FG12" s="62" t="s">
        <v>282</v>
      </c>
      <c r="FH12" s="62" t="s">
        <v>282</v>
      </c>
      <c r="FI12" s="62" t="s">
        <v>282</v>
      </c>
      <c r="FJ12" s="62" t="s">
        <v>282</v>
      </c>
      <c r="FK12" s="62" t="s">
        <v>282</v>
      </c>
      <c r="FL12" s="62" t="s">
        <v>282</v>
      </c>
      <c r="FM12" s="62" t="s">
        <v>282</v>
      </c>
      <c r="FN12" s="62" t="s">
        <v>282</v>
      </c>
      <c r="FO12" s="62" t="s">
        <v>282</v>
      </c>
      <c r="FP12" s="62"/>
      <c r="FQ12" s="62">
        <v>2</v>
      </c>
      <c r="FR12" s="62" t="b">
        <v>1</v>
      </c>
      <c r="FS12" s="62" t="s">
        <v>197</v>
      </c>
      <c r="FT12" s="62" t="s">
        <v>3737</v>
      </c>
      <c r="FU12" s="62">
        <v>-3.26</v>
      </c>
      <c r="FV12" s="62">
        <v>2.5600000000000005</v>
      </c>
      <c r="FW12" s="62">
        <v>1.0490000000000002</v>
      </c>
      <c r="FX12" s="62">
        <v>-1</v>
      </c>
      <c r="FY12" s="62">
        <v>1</v>
      </c>
      <c r="FZ12" s="62" t="s">
        <v>197</v>
      </c>
      <c r="GA12" s="62" t="s">
        <v>3740</v>
      </c>
      <c r="GB12" s="62" t="e">
        <v>#VALUE!</v>
      </c>
      <c r="GC12" s="62" t="e">
        <v>#VALUE!</v>
      </c>
      <c r="GD12" s="62" t="e">
        <v>#VALUE!</v>
      </c>
      <c r="GE12" s="62" t="e">
        <v>#VALUE!</v>
      </c>
      <c r="GF12" s="62"/>
      <c r="GG12" s="62"/>
      <c r="GH12" s="62"/>
      <c r="GI12" s="62"/>
      <c r="GJ12" s="62"/>
      <c r="GK12" s="62"/>
      <c r="GL12" s="62"/>
      <c r="GM12" s="62"/>
      <c r="GN12" s="62"/>
    </row>
    <row r="13" spans="1:196" x14ac:dyDescent="0.25">
      <c r="A13" s="62" t="s">
        <v>3737</v>
      </c>
      <c r="B13" s="62" t="s">
        <v>3737</v>
      </c>
      <c r="C13" s="62" t="s">
        <v>3226</v>
      </c>
      <c r="D13" s="62" t="s">
        <v>282</v>
      </c>
      <c r="E13" s="62"/>
      <c r="F13" s="62" t="s">
        <v>307</v>
      </c>
      <c r="G13" s="62" t="s">
        <v>1052</v>
      </c>
      <c r="H13" s="62"/>
      <c r="I13" s="62"/>
      <c r="J13" s="62">
        <v>9460</v>
      </c>
      <c r="K13" s="62">
        <v>0</v>
      </c>
      <c r="L13" s="62">
        <v>0</v>
      </c>
      <c r="M13" s="62">
        <v>0</v>
      </c>
      <c r="N13" s="62">
        <v>0</v>
      </c>
      <c r="O13" s="62">
        <v>0</v>
      </c>
      <c r="P13" s="62" t="s">
        <v>3043</v>
      </c>
      <c r="Q13" s="62">
        <v>9460</v>
      </c>
      <c r="R13" s="62">
        <v>0</v>
      </c>
      <c r="S13" s="62" t="s">
        <v>191</v>
      </c>
      <c r="T13" s="62" t="s">
        <v>191</v>
      </c>
      <c r="U13" s="62" t="s">
        <v>1056</v>
      </c>
      <c r="V13" s="62" t="s">
        <v>1056</v>
      </c>
      <c r="W13" s="62">
        <v>539810</v>
      </c>
      <c r="X13" s="62">
        <v>6330130</v>
      </c>
      <c r="Y13" s="62">
        <v>15</v>
      </c>
      <c r="Z13" s="62" t="s">
        <v>1057</v>
      </c>
      <c r="AA13" s="62" t="s">
        <v>1104</v>
      </c>
      <c r="AB13" s="62" t="s">
        <v>1104</v>
      </c>
      <c r="AC13" s="62" t="s">
        <v>1104</v>
      </c>
      <c r="AD13" s="62" t="s">
        <v>197</v>
      </c>
      <c r="AE13" s="62" t="s">
        <v>193</v>
      </c>
      <c r="AF13" s="62" t="s">
        <v>193</v>
      </c>
      <c r="AG13" s="62" t="s">
        <v>193</v>
      </c>
      <c r="AH13" s="62" t="s">
        <v>3738</v>
      </c>
      <c r="AI13" s="62" t="e">
        <v>#N/A</v>
      </c>
      <c r="AJ13" s="62" t="e">
        <v>#N/A</v>
      </c>
      <c r="AK13" s="62" t="e">
        <v>#N/A</v>
      </c>
      <c r="AL13" s="62" t="e">
        <v>#N/A</v>
      </c>
      <c r="AM13" s="62" t="e">
        <v>#N/A</v>
      </c>
      <c r="AN13" s="62" t="e">
        <v>#N/A</v>
      </c>
      <c r="AO13" s="62" t="e">
        <v>#N/A</v>
      </c>
      <c r="AP13" s="62"/>
      <c r="AQ13" s="62" t="e">
        <v>#N/A</v>
      </c>
      <c r="AR13" s="62">
        <v>0</v>
      </c>
      <c r="AS13" s="62" t="s">
        <v>282</v>
      </c>
      <c r="AT13" s="62" t="s">
        <v>3741</v>
      </c>
      <c r="AU13" s="62" t="s">
        <v>3741</v>
      </c>
      <c r="AV13" s="62" t="s">
        <v>3741</v>
      </c>
      <c r="AW13" s="62" t="e">
        <v>#VALUE!</v>
      </c>
      <c r="AX13" s="62" t="s">
        <v>282</v>
      </c>
      <c r="AY13" s="62" t="e">
        <v>#VALUE!</v>
      </c>
      <c r="AZ13" s="62">
        <v>6</v>
      </c>
      <c r="BA13" s="62" t="s">
        <v>195</v>
      </c>
      <c r="BB13" s="62">
        <v>100</v>
      </c>
      <c r="BC13" s="62" t="s">
        <v>282</v>
      </c>
      <c r="BD13" s="62" t="s">
        <v>282</v>
      </c>
      <c r="BE13" s="62" t="s">
        <v>282</v>
      </c>
      <c r="BF13" s="62" t="e">
        <v>#VALUE!</v>
      </c>
      <c r="BG13" s="62" t="s">
        <v>282</v>
      </c>
      <c r="BH13" s="62" t="s">
        <v>282</v>
      </c>
      <c r="BI13" s="62" t="s">
        <v>282</v>
      </c>
      <c r="BJ13" s="62" t="s">
        <v>282</v>
      </c>
      <c r="BK13" s="62" t="s">
        <v>282</v>
      </c>
      <c r="BL13" s="62" t="s">
        <v>197</v>
      </c>
      <c r="BM13" s="62" t="s">
        <v>197</v>
      </c>
      <c r="BN13" s="62" t="s">
        <v>197</v>
      </c>
      <c r="BO13" s="62" t="s">
        <v>197</v>
      </c>
      <c r="BP13" s="62" t="s">
        <v>198</v>
      </c>
      <c r="BQ13" s="62" t="s">
        <v>198</v>
      </c>
      <c r="BR13" s="62" t="s">
        <v>197</v>
      </c>
      <c r="BS13" s="62" t="s">
        <v>282</v>
      </c>
      <c r="BT13" s="62"/>
      <c r="BU13" s="62">
        <v>567.5</v>
      </c>
      <c r="BV13" s="62">
        <v>758.89999999999964</v>
      </c>
      <c r="BW13" s="62" t="s">
        <v>282</v>
      </c>
      <c r="BX13" s="62" t="s">
        <v>282</v>
      </c>
      <c r="BY13" s="62" t="s">
        <v>282</v>
      </c>
      <c r="BZ13" s="62" t="s">
        <v>282</v>
      </c>
      <c r="CA13" s="62" t="s">
        <v>282</v>
      </c>
      <c r="CB13" s="62" t="s">
        <v>282</v>
      </c>
      <c r="CC13" s="62">
        <v>1274</v>
      </c>
      <c r="CD13" s="62" t="s">
        <v>192</v>
      </c>
      <c r="CE13" s="62">
        <v>6</v>
      </c>
      <c r="CF13" s="62" t="s">
        <v>1066</v>
      </c>
      <c r="CG13" s="62" t="s">
        <v>1090</v>
      </c>
      <c r="CH13" s="62" t="s">
        <v>282</v>
      </c>
      <c r="CI13" s="62" t="s">
        <v>282</v>
      </c>
      <c r="CJ13" s="62" t="s">
        <v>3220</v>
      </c>
      <c r="CK13" s="62" t="s">
        <v>313</v>
      </c>
      <c r="CL13" s="62">
        <v>4.71</v>
      </c>
      <c r="CM13" s="62">
        <v>6.78</v>
      </c>
      <c r="CN13" s="62">
        <v>0.04</v>
      </c>
      <c r="CO13" s="62">
        <v>1284</v>
      </c>
      <c r="CP13" s="62" t="s">
        <v>192</v>
      </c>
      <c r="CQ13" s="62">
        <v>16</v>
      </c>
      <c r="CR13" s="62" t="s">
        <v>1414</v>
      </c>
      <c r="CS13" s="62" t="s">
        <v>1090</v>
      </c>
      <c r="CT13" s="62" t="s">
        <v>282</v>
      </c>
      <c r="CU13" s="62">
        <v>0.5</v>
      </c>
      <c r="CV13" s="62" t="s">
        <v>282</v>
      </c>
      <c r="CW13" s="62"/>
      <c r="CX13" s="62">
        <v>4.99</v>
      </c>
      <c r="CY13" s="62">
        <v>8.26</v>
      </c>
      <c r="CZ13" s="62">
        <v>0.03</v>
      </c>
      <c r="DA13" s="62">
        <v>835</v>
      </c>
      <c r="DB13" s="62" t="s">
        <v>192</v>
      </c>
      <c r="DC13" s="62">
        <v>7</v>
      </c>
      <c r="DD13" s="62" t="s">
        <v>1068</v>
      </c>
      <c r="DE13" s="62" t="s">
        <v>3077</v>
      </c>
      <c r="DF13" s="62" t="s">
        <v>282</v>
      </c>
      <c r="DG13" s="62">
        <v>3</v>
      </c>
      <c r="DH13" s="62" t="s">
        <v>282</v>
      </c>
      <c r="DI13" s="62" t="s">
        <v>313</v>
      </c>
      <c r="DJ13" s="62">
        <v>3.72</v>
      </c>
      <c r="DK13" s="62">
        <v>6.32</v>
      </c>
      <c r="DL13" s="62">
        <v>0.02</v>
      </c>
      <c r="DM13" s="62" t="s">
        <v>282</v>
      </c>
      <c r="DN13" s="62" t="s">
        <v>197</v>
      </c>
      <c r="DO13" s="62" t="s">
        <v>282</v>
      </c>
      <c r="DP13" s="62" t="s">
        <v>282</v>
      </c>
      <c r="DQ13" s="62" t="s">
        <v>282</v>
      </c>
      <c r="DR13" s="62" t="s">
        <v>282</v>
      </c>
      <c r="DS13" s="62" t="s">
        <v>282</v>
      </c>
      <c r="DT13" s="62" t="s">
        <v>282</v>
      </c>
      <c r="DU13" s="62"/>
      <c r="DV13" s="62" t="s">
        <v>282</v>
      </c>
      <c r="DW13" s="62" t="s">
        <v>282</v>
      </c>
      <c r="DX13" s="62" t="s">
        <v>282</v>
      </c>
      <c r="DY13" s="62">
        <v>1361</v>
      </c>
      <c r="DZ13" s="62" t="s">
        <v>192</v>
      </c>
      <c r="EA13" s="62">
        <v>11</v>
      </c>
      <c r="EB13" s="62" t="s">
        <v>1069</v>
      </c>
      <c r="EC13" s="62" t="s">
        <v>3077</v>
      </c>
      <c r="ED13" s="62" t="s">
        <v>554</v>
      </c>
      <c r="EE13" s="62" t="s">
        <v>282</v>
      </c>
      <c r="EF13" s="62" t="s">
        <v>1429</v>
      </c>
      <c r="EG13" s="62" t="s">
        <v>313</v>
      </c>
      <c r="EH13" s="62">
        <v>2.14</v>
      </c>
      <c r="EI13" s="62">
        <v>3.45</v>
      </c>
      <c r="EJ13" s="62">
        <v>0.04</v>
      </c>
      <c r="EK13" s="62" t="s">
        <v>282</v>
      </c>
      <c r="EL13" s="62" t="s">
        <v>282</v>
      </c>
      <c r="EM13" s="62" t="s">
        <v>282</v>
      </c>
      <c r="EN13" s="62" t="s">
        <v>282</v>
      </c>
      <c r="EO13" s="62" t="s">
        <v>282</v>
      </c>
      <c r="EP13" s="62" t="s">
        <v>282</v>
      </c>
      <c r="EQ13" s="62" t="s">
        <v>282</v>
      </c>
      <c r="ER13" s="62"/>
      <c r="ES13" s="62" t="s">
        <v>282</v>
      </c>
      <c r="ET13" s="62" t="s">
        <v>282</v>
      </c>
      <c r="EU13" s="62" t="s">
        <v>282</v>
      </c>
      <c r="EV13" s="62"/>
      <c r="EW13" s="62">
        <v>4</v>
      </c>
      <c r="EX13" s="62">
        <v>3</v>
      </c>
      <c r="EY13" s="62">
        <v>4</v>
      </c>
      <c r="EZ13" s="62">
        <v>3.89</v>
      </c>
      <c r="FA13" s="62">
        <v>6.2024999999999997</v>
      </c>
      <c r="FB13" s="62">
        <v>3.2500000000000001E-2</v>
      </c>
      <c r="FC13" s="62">
        <v>62.716646513502624</v>
      </c>
      <c r="FD13" s="62">
        <v>62.716646513502624</v>
      </c>
      <c r="FE13" s="62" t="s">
        <v>282</v>
      </c>
      <c r="FF13" s="62" t="s">
        <v>282</v>
      </c>
      <c r="FG13" s="62" t="s">
        <v>282</v>
      </c>
      <c r="FH13" s="62" t="s">
        <v>282</v>
      </c>
      <c r="FI13" s="62" t="s">
        <v>282</v>
      </c>
      <c r="FJ13" s="62" t="s">
        <v>282</v>
      </c>
      <c r="FK13" s="62" t="s">
        <v>282</v>
      </c>
      <c r="FL13" s="62" t="s">
        <v>282</v>
      </c>
      <c r="FM13" s="62" t="s">
        <v>282</v>
      </c>
      <c r="FN13" s="62" t="s">
        <v>282</v>
      </c>
      <c r="FO13" s="62" t="s">
        <v>282</v>
      </c>
      <c r="FP13" s="62"/>
      <c r="FQ13" s="62">
        <v>2</v>
      </c>
      <c r="FR13" s="62" t="b">
        <v>1</v>
      </c>
      <c r="FS13" s="62" t="s">
        <v>197</v>
      </c>
      <c r="FT13" s="62" t="s">
        <v>3737</v>
      </c>
      <c r="FU13" s="62">
        <v>-0.45999999999999996</v>
      </c>
      <c r="FV13" s="62">
        <v>-2.87</v>
      </c>
      <c r="FW13" s="62">
        <v>1.2404999999999999</v>
      </c>
      <c r="FX13" s="62">
        <v>0</v>
      </c>
      <c r="FY13" s="62">
        <v>-1</v>
      </c>
      <c r="FZ13" s="62" t="s">
        <v>197</v>
      </c>
      <c r="GA13" s="62" t="s">
        <v>3740</v>
      </c>
      <c r="GB13" s="62" t="e">
        <v>#VALUE!</v>
      </c>
      <c r="GC13" s="62" t="e">
        <v>#VALUE!</v>
      </c>
      <c r="GD13" s="62" t="e">
        <v>#VALUE!</v>
      </c>
      <c r="GE13" s="62" t="e">
        <v>#VALUE!</v>
      </c>
      <c r="GF13" s="62"/>
      <c r="GG13" s="62"/>
      <c r="GH13" s="62"/>
      <c r="GI13" s="62"/>
      <c r="GJ13" s="62"/>
      <c r="GK13" s="62"/>
      <c r="GL13" s="62"/>
      <c r="GM13" s="62"/>
      <c r="GN13" s="62"/>
    </row>
    <row r="14" spans="1:196" x14ac:dyDescent="0.25">
      <c r="A14" s="62" t="s">
        <v>3737</v>
      </c>
      <c r="B14" s="62" t="s">
        <v>3737</v>
      </c>
      <c r="C14" s="62" t="s">
        <v>3227</v>
      </c>
      <c r="D14" s="62" t="s">
        <v>282</v>
      </c>
      <c r="E14" s="62"/>
      <c r="F14" s="62" t="s">
        <v>307</v>
      </c>
      <c r="G14" s="62" t="s">
        <v>1052</v>
      </c>
      <c r="H14" s="62"/>
      <c r="I14" s="62"/>
      <c r="J14" s="62">
        <v>9460</v>
      </c>
      <c r="K14" s="62">
        <v>0</v>
      </c>
      <c r="L14" s="62">
        <v>0</v>
      </c>
      <c r="M14" s="62">
        <v>0</v>
      </c>
      <c r="N14" s="62">
        <v>0</v>
      </c>
      <c r="O14" s="62">
        <v>0</v>
      </c>
      <c r="P14" s="62" t="s">
        <v>3043</v>
      </c>
      <c r="Q14" s="62">
        <v>9460</v>
      </c>
      <c r="R14" s="62">
        <v>0</v>
      </c>
      <c r="S14" s="62" t="s">
        <v>191</v>
      </c>
      <c r="T14" s="62" t="s">
        <v>191</v>
      </c>
      <c r="U14" s="62" t="s">
        <v>1056</v>
      </c>
      <c r="V14" s="62" t="s">
        <v>1056</v>
      </c>
      <c r="W14" s="62">
        <v>539820</v>
      </c>
      <c r="X14" s="62">
        <v>6330210</v>
      </c>
      <c r="Y14" s="62">
        <v>15</v>
      </c>
      <c r="Z14" s="62" t="s">
        <v>1057</v>
      </c>
      <c r="AA14" s="62" t="s">
        <v>1104</v>
      </c>
      <c r="AB14" s="62" t="s">
        <v>1104</v>
      </c>
      <c r="AC14" s="62" t="s">
        <v>1104</v>
      </c>
      <c r="AD14" s="62" t="s">
        <v>197</v>
      </c>
      <c r="AE14" s="62" t="s">
        <v>193</v>
      </c>
      <c r="AF14" s="62" t="s">
        <v>193</v>
      </c>
      <c r="AG14" s="62" t="s">
        <v>193</v>
      </c>
      <c r="AH14" s="62" t="s">
        <v>3738</v>
      </c>
      <c r="AI14" s="62" t="e">
        <v>#N/A</v>
      </c>
      <c r="AJ14" s="62" t="e">
        <v>#N/A</v>
      </c>
      <c r="AK14" s="62" t="e">
        <v>#N/A</v>
      </c>
      <c r="AL14" s="62" t="e">
        <v>#N/A</v>
      </c>
      <c r="AM14" s="62" t="e">
        <v>#N/A</v>
      </c>
      <c r="AN14" s="62" t="e">
        <v>#N/A</v>
      </c>
      <c r="AO14" s="62" t="e">
        <v>#N/A</v>
      </c>
      <c r="AP14" s="62"/>
      <c r="AQ14" s="62" t="e">
        <v>#N/A</v>
      </c>
      <c r="AR14" s="62">
        <v>0</v>
      </c>
      <c r="AS14" s="62" t="s">
        <v>282</v>
      </c>
      <c r="AT14" s="62" t="s">
        <v>3741</v>
      </c>
      <c r="AU14" s="62" t="s">
        <v>3741</v>
      </c>
      <c r="AV14" s="62" t="s">
        <v>3741</v>
      </c>
      <c r="AW14" s="62" t="e">
        <v>#VALUE!</v>
      </c>
      <c r="AX14" s="62" t="s">
        <v>282</v>
      </c>
      <c r="AY14" s="62" t="e">
        <v>#VALUE!</v>
      </c>
      <c r="AZ14" s="62">
        <v>6</v>
      </c>
      <c r="BA14" s="62" t="s">
        <v>195</v>
      </c>
      <c r="BB14" s="62">
        <v>100</v>
      </c>
      <c r="BC14" s="62" t="s">
        <v>282</v>
      </c>
      <c r="BD14" s="62" t="s">
        <v>282</v>
      </c>
      <c r="BE14" s="62" t="s">
        <v>282</v>
      </c>
      <c r="BF14" s="62" t="e">
        <v>#VALUE!</v>
      </c>
      <c r="BG14" s="62" t="s">
        <v>282</v>
      </c>
      <c r="BH14" s="62" t="s">
        <v>282</v>
      </c>
      <c r="BI14" s="62" t="s">
        <v>282</v>
      </c>
      <c r="BJ14" s="62" t="s">
        <v>282</v>
      </c>
      <c r="BK14" s="62" t="s">
        <v>282</v>
      </c>
      <c r="BL14" s="62" t="s">
        <v>197</v>
      </c>
      <c r="BM14" s="62" t="s">
        <v>197</v>
      </c>
      <c r="BN14" s="62" t="s">
        <v>197</v>
      </c>
      <c r="BO14" s="62" t="s">
        <v>197</v>
      </c>
      <c r="BP14" s="62" t="s">
        <v>198</v>
      </c>
      <c r="BQ14" s="62" t="s">
        <v>198</v>
      </c>
      <c r="BR14" s="62" t="s">
        <v>197</v>
      </c>
      <c r="BS14" s="62" t="s">
        <v>282</v>
      </c>
      <c r="BT14" s="62"/>
      <c r="BU14" s="62">
        <v>567.5</v>
      </c>
      <c r="BV14" s="62">
        <v>758.89999999999964</v>
      </c>
      <c r="BW14" s="62" t="s">
        <v>282</v>
      </c>
      <c r="BX14" s="62" t="s">
        <v>282</v>
      </c>
      <c r="BY14" s="62" t="s">
        <v>282</v>
      </c>
      <c r="BZ14" s="62" t="s">
        <v>282</v>
      </c>
      <c r="CA14" s="62" t="s">
        <v>282</v>
      </c>
      <c r="CB14" s="62" t="s">
        <v>282</v>
      </c>
      <c r="CC14" s="62">
        <v>1264</v>
      </c>
      <c r="CD14" s="62" t="s">
        <v>192</v>
      </c>
      <c r="CE14" s="62">
        <v>26</v>
      </c>
      <c r="CF14" s="62" t="s">
        <v>1066</v>
      </c>
      <c r="CG14" s="62" t="s">
        <v>1090</v>
      </c>
      <c r="CH14" s="62" t="s">
        <v>282</v>
      </c>
      <c r="CI14" s="62" t="s">
        <v>282</v>
      </c>
      <c r="CJ14" s="62" t="s">
        <v>3220</v>
      </c>
      <c r="CK14" s="62" t="s">
        <v>313</v>
      </c>
      <c r="CL14" s="62">
        <v>4.12</v>
      </c>
      <c r="CM14" s="62">
        <v>8.06</v>
      </c>
      <c r="CN14" s="62">
        <v>0.02</v>
      </c>
      <c r="CO14" s="62">
        <v>1265</v>
      </c>
      <c r="CP14" s="62" t="s">
        <v>192</v>
      </c>
      <c r="CQ14" s="62">
        <v>16</v>
      </c>
      <c r="CR14" s="62" t="s">
        <v>1414</v>
      </c>
      <c r="CS14" s="62" t="s">
        <v>1090</v>
      </c>
      <c r="CT14" s="62" t="s">
        <v>282</v>
      </c>
      <c r="CU14" s="62">
        <v>0.5</v>
      </c>
      <c r="CV14" s="62" t="s">
        <v>282</v>
      </c>
      <c r="CW14" s="62"/>
      <c r="CX14" s="62">
        <v>4.25</v>
      </c>
      <c r="CY14" s="62">
        <v>6.91</v>
      </c>
      <c r="CZ14" s="62">
        <v>0.03</v>
      </c>
      <c r="DA14" s="62">
        <v>702</v>
      </c>
      <c r="DB14" s="62" t="s">
        <v>192</v>
      </c>
      <c r="DC14" s="62">
        <v>7</v>
      </c>
      <c r="DD14" s="62" t="s">
        <v>1068</v>
      </c>
      <c r="DE14" s="62" t="s">
        <v>3077</v>
      </c>
      <c r="DF14" s="62" t="s">
        <v>282</v>
      </c>
      <c r="DG14" s="62">
        <v>3</v>
      </c>
      <c r="DH14" s="62" t="s">
        <v>282</v>
      </c>
      <c r="DI14" s="62" t="s">
        <v>313</v>
      </c>
      <c r="DJ14" s="62">
        <v>4.75</v>
      </c>
      <c r="DK14" s="62">
        <v>7.2</v>
      </c>
      <c r="DL14" s="62">
        <v>0.02</v>
      </c>
      <c r="DM14" s="62" t="s">
        <v>282</v>
      </c>
      <c r="DN14" s="62" t="s">
        <v>197</v>
      </c>
      <c r="DO14" s="62" t="s">
        <v>282</v>
      </c>
      <c r="DP14" s="62" t="s">
        <v>282</v>
      </c>
      <c r="DQ14" s="62" t="s">
        <v>282</v>
      </c>
      <c r="DR14" s="62" t="s">
        <v>282</v>
      </c>
      <c r="DS14" s="62" t="s">
        <v>282</v>
      </c>
      <c r="DT14" s="62" t="s">
        <v>282</v>
      </c>
      <c r="DU14" s="62"/>
      <c r="DV14" s="62" t="s">
        <v>282</v>
      </c>
      <c r="DW14" s="62" t="s">
        <v>282</v>
      </c>
      <c r="DX14" s="62" t="s">
        <v>282</v>
      </c>
      <c r="DY14" s="62">
        <v>1425</v>
      </c>
      <c r="DZ14" s="62" t="s">
        <v>192</v>
      </c>
      <c r="EA14" s="62">
        <v>11</v>
      </c>
      <c r="EB14" s="62" t="s">
        <v>1069</v>
      </c>
      <c r="EC14" s="62" t="s">
        <v>3077</v>
      </c>
      <c r="ED14" s="62" t="s">
        <v>554</v>
      </c>
      <c r="EE14" s="62" t="s">
        <v>282</v>
      </c>
      <c r="EF14" s="62" t="s">
        <v>1429</v>
      </c>
      <c r="EG14" s="62" t="s">
        <v>313</v>
      </c>
      <c r="EH14" s="62">
        <v>0.15</v>
      </c>
      <c r="EI14" s="62">
        <v>4.71</v>
      </c>
      <c r="EJ14" s="62">
        <v>0.03</v>
      </c>
      <c r="EK14" s="62" t="s">
        <v>282</v>
      </c>
      <c r="EL14" s="62" t="s">
        <v>282</v>
      </c>
      <c r="EM14" s="62" t="s">
        <v>282</v>
      </c>
      <c r="EN14" s="62" t="s">
        <v>282</v>
      </c>
      <c r="EO14" s="62" t="s">
        <v>282</v>
      </c>
      <c r="EP14" s="62" t="s">
        <v>282</v>
      </c>
      <c r="EQ14" s="62" t="s">
        <v>282</v>
      </c>
      <c r="ER14" s="62"/>
      <c r="ES14" s="62" t="s">
        <v>282</v>
      </c>
      <c r="ET14" s="62" t="s">
        <v>282</v>
      </c>
      <c r="EU14" s="62" t="s">
        <v>282</v>
      </c>
      <c r="EV14" s="62"/>
      <c r="EW14" s="62">
        <v>4</v>
      </c>
      <c r="EX14" s="62">
        <v>3</v>
      </c>
      <c r="EY14" s="62">
        <v>4</v>
      </c>
      <c r="EZ14" s="62">
        <v>3.3175000000000003</v>
      </c>
      <c r="FA14" s="62">
        <v>6.7200000000000006</v>
      </c>
      <c r="FB14" s="62">
        <v>2.5000000000000001E-2</v>
      </c>
      <c r="FC14" s="62">
        <v>49.367559523809526</v>
      </c>
      <c r="FD14" s="62">
        <v>49.367559523809526</v>
      </c>
      <c r="FE14" s="62" t="s">
        <v>282</v>
      </c>
      <c r="FF14" s="62" t="s">
        <v>282</v>
      </c>
      <c r="FG14" s="62" t="s">
        <v>282</v>
      </c>
      <c r="FH14" s="62" t="s">
        <v>282</v>
      </c>
      <c r="FI14" s="62" t="s">
        <v>282</v>
      </c>
      <c r="FJ14" s="62" t="s">
        <v>282</v>
      </c>
      <c r="FK14" s="62" t="s">
        <v>282</v>
      </c>
      <c r="FL14" s="62" t="s">
        <v>282</v>
      </c>
      <c r="FM14" s="62" t="s">
        <v>282</v>
      </c>
      <c r="FN14" s="62" t="s">
        <v>282</v>
      </c>
      <c r="FO14" s="62" t="s">
        <v>282</v>
      </c>
      <c r="FP14" s="62"/>
      <c r="FQ14" s="62">
        <v>2</v>
      </c>
      <c r="FR14" s="62" t="b">
        <v>1</v>
      </c>
      <c r="FS14" s="62" t="s">
        <v>197</v>
      </c>
      <c r="FT14" s="62" t="s">
        <v>3737</v>
      </c>
      <c r="FU14" s="62">
        <v>-0.86000000000000032</v>
      </c>
      <c r="FV14" s="62">
        <v>-2.4900000000000002</v>
      </c>
      <c r="FW14" s="62">
        <v>1.3440000000000001</v>
      </c>
      <c r="FX14" s="62">
        <v>0</v>
      </c>
      <c r="FY14" s="62">
        <v>-1</v>
      </c>
      <c r="FZ14" s="62" t="s">
        <v>197</v>
      </c>
      <c r="GA14" s="62" t="s">
        <v>3740</v>
      </c>
      <c r="GB14" s="62" t="e">
        <v>#VALUE!</v>
      </c>
      <c r="GC14" s="62" t="e">
        <v>#VALUE!</v>
      </c>
      <c r="GD14" s="62" t="e">
        <v>#VALUE!</v>
      </c>
      <c r="GE14" s="62" t="e">
        <v>#VALUE!</v>
      </c>
      <c r="GF14" s="62"/>
      <c r="GG14" s="62"/>
      <c r="GH14" s="62"/>
      <c r="GI14" s="62"/>
      <c r="GJ14" s="62"/>
      <c r="GK14" s="62"/>
      <c r="GL14" s="62"/>
      <c r="GM14" s="62"/>
      <c r="GN14" s="62"/>
    </row>
    <row r="15" spans="1:196" x14ac:dyDescent="0.25">
      <c r="A15" s="62" t="s">
        <v>3737</v>
      </c>
      <c r="B15" s="62" t="s">
        <v>3737</v>
      </c>
      <c r="C15" s="62" t="s">
        <v>3228</v>
      </c>
      <c r="D15" s="62" t="s">
        <v>282</v>
      </c>
      <c r="E15" s="62"/>
      <c r="F15" s="62" t="s">
        <v>307</v>
      </c>
      <c r="G15" s="62" t="s">
        <v>1052</v>
      </c>
      <c r="H15" s="62"/>
      <c r="I15" s="62"/>
      <c r="J15" s="62">
        <v>9460</v>
      </c>
      <c r="K15" s="62">
        <v>0</v>
      </c>
      <c r="L15" s="62">
        <v>0</v>
      </c>
      <c r="M15" s="62">
        <v>0</v>
      </c>
      <c r="N15" s="62">
        <v>0</v>
      </c>
      <c r="O15" s="62">
        <v>0</v>
      </c>
      <c r="P15" s="62" t="s">
        <v>3043</v>
      </c>
      <c r="Q15" s="62">
        <v>9460</v>
      </c>
      <c r="R15" s="62">
        <v>0</v>
      </c>
      <c r="S15" s="62" t="s">
        <v>191</v>
      </c>
      <c r="T15" s="62" t="s">
        <v>191</v>
      </c>
      <c r="U15" s="62" t="s">
        <v>1056</v>
      </c>
      <c r="V15" s="62" t="s">
        <v>1056</v>
      </c>
      <c r="W15" s="62">
        <v>539840</v>
      </c>
      <c r="X15" s="62">
        <v>6330200</v>
      </c>
      <c r="Y15" s="62">
        <v>15</v>
      </c>
      <c r="Z15" s="62" t="s">
        <v>1057</v>
      </c>
      <c r="AA15" s="62" t="s">
        <v>1104</v>
      </c>
      <c r="AB15" s="62" t="s">
        <v>1104</v>
      </c>
      <c r="AC15" s="62" t="s">
        <v>1104</v>
      </c>
      <c r="AD15" s="62" t="s">
        <v>197</v>
      </c>
      <c r="AE15" s="62" t="s">
        <v>193</v>
      </c>
      <c r="AF15" s="62" t="s">
        <v>193</v>
      </c>
      <c r="AG15" s="62" t="s">
        <v>193</v>
      </c>
      <c r="AH15" s="62" t="s">
        <v>3738</v>
      </c>
      <c r="AI15" s="62" t="e">
        <v>#N/A</v>
      </c>
      <c r="AJ15" s="62" t="e">
        <v>#N/A</v>
      </c>
      <c r="AK15" s="62" t="e">
        <v>#N/A</v>
      </c>
      <c r="AL15" s="62" t="e">
        <v>#N/A</v>
      </c>
      <c r="AM15" s="62" t="e">
        <v>#N/A</v>
      </c>
      <c r="AN15" s="62" t="e">
        <v>#N/A</v>
      </c>
      <c r="AO15" s="62" t="e">
        <v>#N/A</v>
      </c>
      <c r="AP15" s="62"/>
      <c r="AQ15" s="62" t="e">
        <v>#N/A</v>
      </c>
      <c r="AR15" s="62">
        <v>0</v>
      </c>
      <c r="AS15" s="62" t="s">
        <v>282</v>
      </c>
      <c r="AT15" s="62" t="s">
        <v>3741</v>
      </c>
      <c r="AU15" s="62" t="s">
        <v>3741</v>
      </c>
      <c r="AV15" s="62" t="s">
        <v>3741</v>
      </c>
      <c r="AW15" s="62" t="e">
        <v>#VALUE!</v>
      </c>
      <c r="AX15" s="62" t="s">
        <v>282</v>
      </c>
      <c r="AY15" s="62" t="e">
        <v>#VALUE!</v>
      </c>
      <c r="AZ15" s="62">
        <v>6</v>
      </c>
      <c r="BA15" s="62" t="s">
        <v>195</v>
      </c>
      <c r="BB15" s="62">
        <v>100</v>
      </c>
      <c r="BC15" s="62" t="s">
        <v>282</v>
      </c>
      <c r="BD15" s="62" t="s">
        <v>282</v>
      </c>
      <c r="BE15" s="62" t="s">
        <v>282</v>
      </c>
      <c r="BF15" s="62" t="e">
        <v>#VALUE!</v>
      </c>
      <c r="BG15" s="62" t="s">
        <v>282</v>
      </c>
      <c r="BH15" s="62" t="s">
        <v>282</v>
      </c>
      <c r="BI15" s="62" t="s">
        <v>282</v>
      </c>
      <c r="BJ15" s="62" t="s">
        <v>282</v>
      </c>
      <c r="BK15" s="62" t="s">
        <v>282</v>
      </c>
      <c r="BL15" s="62" t="s">
        <v>197</v>
      </c>
      <c r="BM15" s="62" t="s">
        <v>197</v>
      </c>
      <c r="BN15" s="62" t="s">
        <v>197</v>
      </c>
      <c r="BO15" s="62" t="s">
        <v>197</v>
      </c>
      <c r="BP15" s="62" t="s">
        <v>198</v>
      </c>
      <c r="BQ15" s="62" t="s">
        <v>198</v>
      </c>
      <c r="BR15" s="62" t="s">
        <v>197</v>
      </c>
      <c r="BS15" s="62" t="s">
        <v>282</v>
      </c>
      <c r="BT15" s="62"/>
      <c r="BU15" s="62">
        <v>567.5</v>
      </c>
      <c r="BV15" s="62">
        <v>758.89999999999964</v>
      </c>
      <c r="BW15" s="62" t="s">
        <v>282</v>
      </c>
      <c r="BX15" s="62" t="s">
        <v>282</v>
      </c>
      <c r="BY15" s="62" t="s">
        <v>282</v>
      </c>
      <c r="BZ15" s="62" t="s">
        <v>282</v>
      </c>
      <c r="CA15" s="62" t="s">
        <v>282</v>
      </c>
      <c r="CB15" s="62" t="s">
        <v>282</v>
      </c>
      <c r="CC15" s="62">
        <v>1269</v>
      </c>
      <c r="CD15" s="62" t="s">
        <v>192</v>
      </c>
      <c r="CE15" s="62">
        <v>26</v>
      </c>
      <c r="CF15" s="62" t="s">
        <v>1066</v>
      </c>
      <c r="CG15" s="62" t="s">
        <v>1090</v>
      </c>
      <c r="CH15" s="62" t="s">
        <v>282</v>
      </c>
      <c r="CI15" s="62" t="s">
        <v>282</v>
      </c>
      <c r="CJ15" s="62" t="s">
        <v>3220</v>
      </c>
      <c r="CK15" s="62" t="s">
        <v>313</v>
      </c>
      <c r="CL15" s="62">
        <v>2.16</v>
      </c>
      <c r="CM15" s="62">
        <v>3.48</v>
      </c>
      <c r="CN15" s="62">
        <v>0.08</v>
      </c>
      <c r="CO15" s="62">
        <v>1248</v>
      </c>
      <c r="CP15" s="62" t="s">
        <v>192</v>
      </c>
      <c r="CQ15" s="62">
        <v>16</v>
      </c>
      <c r="CR15" s="62" t="s">
        <v>1414</v>
      </c>
      <c r="CS15" s="62" t="s">
        <v>1090</v>
      </c>
      <c r="CT15" s="62" t="s">
        <v>282</v>
      </c>
      <c r="CU15" s="62">
        <v>0.5</v>
      </c>
      <c r="CV15" s="62" t="s">
        <v>282</v>
      </c>
      <c r="CW15" s="62"/>
      <c r="CX15" s="62">
        <v>2.72</v>
      </c>
      <c r="CY15" s="62">
        <v>5.38</v>
      </c>
      <c r="CZ15" s="62">
        <v>7.0000000000000007E-2</v>
      </c>
      <c r="DA15" s="62">
        <v>716</v>
      </c>
      <c r="DB15" s="62" t="s">
        <v>192</v>
      </c>
      <c r="DC15" s="62">
        <v>7</v>
      </c>
      <c r="DD15" s="62" t="s">
        <v>1068</v>
      </c>
      <c r="DE15" s="62" t="s">
        <v>3077</v>
      </c>
      <c r="DF15" s="62" t="s">
        <v>282</v>
      </c>
      <c r="DG15" s="62">
        <v>3</v>
      </c>
      <c r="DH15" s="62" t="s">
        <v>282</v>
      </c>
      <c r="DI15" s="62" t="s">
        <v>313</v>
      </c>
      <c r="DJ15" s="62">
        <v>3.19</v>
      </c>
      <c r="DK15" s="62">
        <v>5.93</v>
      </c>
      <c r="DL15" s="62">
        <v>0.03</v>
      </c>
      <c r="DM15" s="62" t="s">
        <v>282</v>
      </c>
      <c r="DN15" s="62" t="s">
        <v>197</v>
      </c>
      <c r="DO15" s="62" t="s">
        <v>282</v>
      </c>
      <c r="DP15" s="62" t="s">
        <v>282</v>
      </c>
      <c r="DQ15" s="62" t="s">
        <v>282</v>
      </c>
      <c r="DR15" s="62" t="s">
        <v>282</v>
      </c>
      <c r="DS15" s="62" t="s">
        <v>282</v>
      </c>
      <c r="DT15" s="62" t="s">
        <v>282</v>
      </c>
      <c r="DU15" s="62"/>
      <c r="DV15" s="62" t="s">
        <v>282</v>
      </c>
      <c r="DW15" s="62" t="s">
        <v>282</v>
      </c>
      <c r="DX15" s="62" t="s">
        <v>282</v>
      </c>
      <c r="DY15" s="62">
        <v>1384</v>
      </c>
      <c r="DZ15" s="62" t="s">
        <v>192</v>
      </c>
      <c r="EA15" s="62">
        <v>11</v>
      </c>
      <c r="EB15" s="62" t="s">
        <v>1069</v>
      </c>
      <c r="EC15" s="62" t="s">
        <v>3077</v>
      </c>
      <c r="ED15" s="62" t="s">
        <v>554</v>
      </c>
      <c r="EE15" s="62" t="s">
        <v>282</v>
      </c>
      <c r="EF15" s="62" t="s">
        <v>1429</v>
      </c>
      <c r="EG15" s="62" t="s">
        <v>313</v>
      </c>
      <c r="EH15" s="62">
        <v>1.61</v>
      </c>
      <c r="EI15" s="62">
        <v>2.77</v>
      </c>
      <c r="EJ15" s="62">
        <v>0.06</v>
      </c>
      <c r="EK15" s="62" t="s">
        <v>282</v>
      </c>
      <c r="EL15" s="62" t="s">
        <v>282</v>
      </c>
      <c r="EM15" s="62" t="s">
        <v>282</v>
      </c>
      <c r="EN15" s="62" t="s">
        <v>282</v>
      </c>
      <c r="EO15" s="62" t="s">
        <v>282</v>
      </c>
      <c r="EP15" s="62" t="s">
        <v>282</v>
      </c>
      <c r="EQ15" s="62" t="s">
        <v>282</v>
      </c>
      <c r="ER15" s="62"/>
      <c r="ES15" s="62" t="s">
        <v>282</v>
      </c>
      <c r="ET15" s="62" t="s">
        <v>282</v>
      </c>
      <c r="EU15" s="62" t="s">
        <v>282</v>
      </c>
      <c r="EV15" s="62"/>
      <c r="EW15" s="62">
        <v>4</v>
      </c>
      <c r="EX15" s="62">
        <v>3</v>
      </c>
      <c r="EY15" s="62">
        <v>4</v>
      </c>
      <c r="EZ15" s="62">
        <v>2.42</v>
      </c>
      <c r="FA15" s="62">
        <v>4.3899999999999997</v>
      </c>
      <c r="FB15" s="62">
        <v>6.0000000000000005E-2</v>
      </c>
      <c r="FC15" s="62">
        <v>55.125284738041003</v>
      </c>
      <c r="FD15" s="62">
        <v>55.125284738041003</v>
      </c>
      <c r="FE15" s="62" t="s">
        <v>282</v>
      </c>
      <c r="FF15" s="62" t="s">
        <v>282</v>
      </c>
      <c r="FG15" s="62" t="s">
        <v>282</v>
      </c>
      <c r="FH15" s="62" t="s">
        <v>282</v>
      </c>
      <c r="FI15" s="62" t="s">
        <v>282</v>
      </c>
      <c r="FJ15" s="62" t="s">
        <v>282</v>
      </c>
      <c r="FK15" s="62" t="s">
        <v>282</v>
      </c>
      <c r="FL15" s="62" t="s">
        <v>282</v>
      </c>
      <c r="FM15" s="62" t="s">
        <v>282</v>
      </c>
      <c r="FN15" s="62" t="s">
        <v>282</v>
      </c>
      <c r="FO15" s="62" t="s">
        <v>282</v>
      </c>
      <c r="FP15" s="62"/>
      <c r="FQ15" s="62">
        <v>2</v>
      </c>
      <c r="FR15" s="62" t="b">
        <v>1</v>
      </c>
      <c r="FS15" s="62" t="s">
        <v>197</v>
      </c>
      <c r="FT15" s="62" t="s">
        <v>3737</v>
      </c>
      <c r="FU15" s="62">
        <v>2.4499999999999997</v>
      </c>
      <c r="FV15" s="62">
        <v>-3.1599999999999997</v>
      </c>
      <c r="FW15" s="62">
        <v>0.878</v>
      </c>
      <c r="FX15" s="62">
        <v>1</v>
      </c>
      <c r="FY15" s="62">
        <v>-1</v>
      </c>
      <c r="FZ15" s="62" t="s">
        <v>197</v>
      </c>
      <c r="GA15" s="62" t="s">
        <v>3740</v>
      </c>
      <c r="GB15" s="62" t="e">
        <v>#VALUE!</v>
      </c>
      <c r="GC15" s="62" t="e">
        <v>#VALUE!</v>
      </c>
      <c r="GD15" s="62" t="e">
        <v>#VALUE!</v>
      </c>
      <c r="GE15" s="62" t="e">
        <v>#VALUE!</v>
      </c>
      <c r="GF15" s="62"/>
      <c r="GG15" s="62"/>
      <c r="GH15" s="62"/>
      <c r="GI15" s="62"/>
      <c r="GJ15" s="62"/>
      <c r="GK15" s="62"/>
      <c r="GL15" s="62"/>
      <c r="GM15" s="62"/>
      <c r="GN15" s="62"/>
    </row>
    <row r="16" spans="1:196" x14ac:dyDescent="0.25">
      <c r="A16" s="62" t="s">
        <v>3737</v>
      </c>
      <c r="B16" s="62" t="s">
        <v>3737</v>
      </c>
      <c r="C16" s="62" t="s">
        <v>3229</v>
      </c>
      <c r="D16" s="62" t="s">
        <v>282</v>
      </c>
      <c r="E16" s="62"/>
      <c r="F16" s="62" t="s">
        <v>307</v>
      </c>
      <c r="G16" s="62" t="s">
        <v>1052</v>
      </c>
      <c r="H16" s="62"/>
      <c r="I16" s="62"/>
      <c r="J16" s="62">
        <v>9460</v>
      </c>
      <c r="K16" s="62">
        <v>0</v>
      </c>
      <c r="L16" s="62">
        <v>0</v>
      </c>
      <c r="M16" s="62">
        <v>0</v>
      </c>
      <c r="N16" s="62">
        <v>0</v>
      </c>
      <c r="O16" s="62">
        <v>0</v>
      </c>
      <c r="P16" s="62" t="s">
        <v>3043</v>
      </c>
      <c r="Q16" s="62">
        <v>9460</v>
      </c>
      <c r="R16" s="62">
        <v>0</v>
      </c>
      <c r="S16" s="62" t="s">
        <v>191</v>
      </c>
      <c r="T16" s="62" t="s">
        <v>191</v>
      </c>
      <c r="U16" s="62" t="s">
        <v>1056</v>
      </c>
      <c r="V16" s="62" t="s">
        <v>1056</v>
      </c>
      <c r="W16" s="62">
        <v>539810</v>
      </c>
      <c r="X16" s="62">
        <v>6330040</v>
      </c>
      <c r="Y16" s="62">
        <v>15</v>
      </c>
      <c r="Z16" s="62" t="s">
        <v>1057</v>
      </c>
      <c r="AA16" s="62" t="s">
        <v>1104</v>
      </c>
      <c r="AB16" s="62" t="s">
        <v>1104</v>
      </c>
      <c r="AC16" s="62" t="s">
        <v>1104</v>
      </c>
      <c r="AD16" s="62" t="s">
        <v>197</v>
      </c>
      <c r="AE16" s="62" t="s">
        <v>193</v>
      </c>
      <c r="AF16" s="62" t="s">
        <v>193</v>
      </c>
      <c r="AG16" s="62" t="s">
        <v>193</v>
      </c>
      <c r="AH16" s="62" t="s">
        <v>3738</v>
      </c>
      <c r="AI16" s="62" t="e">
        <v>#N/A</v>
      </c>
      <c r="AJ16" s="62" t="e">
        <v>#N/A</v>
      </c>
      <c r="AK16" s="62" t="e">
        <v>#N/A</v>
      </c>
      <c r="AL16" s="62" t="e">
        <v>#N/A</v>
      </c>
      <c r="AM16" s="62" t="e">
        <v>#N/A</v>
      </c>
      <c r="AN16" s="62" t="e">
        <v>#N/A</v>
      </c>
      <c r="AO16" s="62" t="e">
        <v>#N/A</v>
      </c>
      <c r="AP16" s="62"/>
      <c r="AQ16" s="62" t="e">
        <v>#N/A</v>
      </c>
      <c r="AR16" s="62">
        <v>0</v>
      </c>
      <c r="AS16" s="62" t="s">
        <v>282</v>
      </c>
      <c r="AT16" s="62" t="s">
        <v>3741</v>
      </c>
      <c r="AU16" s="62" t="s">
        <v>3741</v>
      </c>
      <c r="AV16" s="62" t="s">
        <v>3741</v>
      </c>
      <c r="AW16" s="62" t="e">
        <v>#VALUE!</v>
      </c>
      <c r="AX16" s="62" t="s">
        <v>282</v>
      </c>
      <c r="AY16" s="62" t="e">
        <v>#VALUE!</v>
      </c>
      <c r="AZ16" s="62">
        <v>6</v>
      </c>
      <c r="BA16" s="62" t="s">
        <v>195</v>
      </c>
      <c r="BB16" s="62">
        <v>100</v>
      </c>
      <c r="BC16" s="62" t="s">
        <v>282</v>
      </c>
      <c r="BD16" s="62" t="s">
        <v>282</v>
      </c>
      <c r="BE16" s="62" t="s">
        <v>282</v>
      </c>
      <c r="BF16" s="62" t="e">
        <v>#VALUE!</v>
      </c>
      <c r="BG16" s="62" t="s">
        <v>282</v>
      </c>
      <c r="BH16" s="62" t="s">
        <v>282</v>
      </c>
      <c r="BI16" s="62" t="s">
        <v>282</v>
      </c>
      <c r="BJ16" s="62" t="s">
        <v>282</v>
      </c>
      <c r="BK16" s="62" t="s">
        <v>282</v>
      </c>
      <c r="BL16" s="62" t="s">
        <v>197</v>
      </c>
      <c r="BM16" s="62" t="s">
        <v>197</v>
      </c>
      <c r="BN16" s="62" t="s">
        <v>197</v>
      </c>
      <c r="BO16" s="62" t="s">
        <v>197</v>
      </c>
      <c r="BP16" s="62" t="s">
        <v>198</v>
      </c>
      <c r="BQ16" s="62" t="s">
        <v>198</v>
      </c>
      <c r="BR16" s="62" t="s">
        <v>197</v>
      </c>
      <c r="BS16" s="62" t="s">
        <v>282</v>
      </c>
      <c r="BT16" s="62"/>
      <c r="BU16" s="62">
        <v>567.5</v>
      </c>
      <c r="BV16" s="62">
        <v>758.89999999999964</v>
      </c>
      <c r="BW16" s="62" t="s">
        <v>282</v>
      </c>
      <c r="BX16" s="62" t="s">
        <v>282</v>
      </c>
      <c r="BY16" s="62" t="s">
        <v>282</v>
      </c>
      <c r="BZ16" s="62" t="s">
        <v>282</v>
      </c>
      <c r="CA16" s="62" t="s">
        <v>282</v>
      </c>
      <c r="CB16" s="62" t="s">
        <v>282</v>
      </c>
      <c r="CC16" s="62">
        <v>1250</v>
      </c>
      <c r="CD16" s="62" t="s">
        <v>192</v>
      </c>
      <c r="CE16" s="62">
        <v>26</v>
      </c>
      <c r="CF16" s="62" t="s">
        <v>1066</v>
      </c>
      <c r="CG16" s="62" t="s">
        <v>1090</v>
      </c>
      <c r="CH16" s="62" t="s">
        <v>282</v>
      </c>
      <c r="CI16" s="62" t="s">
        <v>282</v>
      </c>
      <c r="CJ16" s="62" t="s">
        <v>3220</v>
      </c>
      <c r="CK16" s="62" t="s">
        <v>313</v>
      </c>
      <c r="CL16" s="62">
        <v>2.5099999999999998</v>
      </c>
      <c r="CM16" s="62">
        <v>4.01</v>
      </c>
      <c r="CN16" s="62">
        <v>0.06</v>
      </c>
      <c r="CO16" s="62">
        <v>1279</v>
      </c>
      <c r="CP16" s="62" t="s">
        <v>192</v>
      </c>
      <c r="CQ16" s="62">
        <v>16</v>
      </c>
      <c r="CR16" s="62" t="s">
        <v>1414</v>
      </c>
      <c r="CS16" s="62" t="s">
        <v>1090</v>
      </c>
      <c r="CT16" s="62" t="s">
        <v>282</v>
      </c>
      <c r="CU16" s="62">
        <v>1</v>
      </c>
      <c r="CV16" s="62" t="s">
        <v>282</v>
      </c>
      <c r="CW16" s="62"/>
      <c r="CX16" s="62">
        <v>1.61</v>
      </c>
      <c r="CY16" s="62">
        <v>4.6399999999999997</v>
      </c>
      <c r="CZ16" s="62">
        <v>0.04</v>
      </c>
      <c r="DA16" s="62">
        <v>707</v>
      </c>
      <c r="DB16" s="62" t="s">
        <v>192</v>
      </c>
      <c r="DC16" s="62">
        <v>7</v>
      </c>
      <c r="DD16" s="62" t="s">
        <v>1068</v>
      </c>
      <c r="DE16" s="62" t="s">
        <v>3077</v>
      </c>
      <c r="DF16" s="62" t="s">
        <v>282</v>
      </c>
      <c r="DG16" s="62">
        <v>3</v>
      </c>
      <c r="DH16" s="62" t="s">
        <v>282</v>
      </c>
      <c r="DI16" s="62" t="s">
        <v>313</v>
      </c>
      <c r="DJ16" s="62">
        <v>2.4</v>
      </c>
      <c r="DK16" s="62">
        <v>5.9</v>
      </c>
      <c r="DL16" s="62">
        <v>0.02</v>
      </c>
      <c r="DM16" s="62" t="s">
        <v>282</v>
      </c>
      <c r="DN16" s="62" t="s">
        <v>197</v>
      </c>
      <c r="DO16" s="62" t="s">
        <v>282</v>
      </c>
      <c r="DP16" s="62" t="s">
        <v>282</v>
      </c>
      <c r="DQ16" s="62" t="s">
        <v>282</v>
      </c>
      <c r="DR16" s="62" t="s">
        <v>282</v>
      </c>
      <c r="DS16" s="62" t="s">
        <v>282</v>
      </c>
      <c r="DT16" s="62" t="s">
        <v>282</v>
      </c>
      <c r="DU16" s="62"/>
      <c r="DV16" s="62" t="s">
        <v>282</v>
      </c>
      <c r="DW16" s="62" t="s">
        <v>282</v>
      </c>
      <c r="DX16" s="62" t="s">
        <v>282</v>
      </c>
      <c r="DY16" s="62">
        <v>1412</v>
      </c>
      <c r="DZ16" s="62" t="s">
        <v>192</v>
      </c>
      <c r="EA16" s="62">
        <v>11</v>
      </c>
      <c r="EB16" s="62" t="s">
        <v>1069</v>
      </c>
      <c r="EC16" s="62" t="s">
        <v>3077</v>
      </c>
      <c r="ED16" s="62" t="s">
        <v>554</v>
      </c>
      <c r="EE16" s="62" t="s">
        <v>282</v>
      </c>
      <c r="EF16" s="62" t="s">
        <v>1429</v>
      </c>
      <c r="EG16" s="62" t="s">
        <v>313</v>
      </c>
      <c r="EH16" s="62">
        <v>2.36</v>
      </c>
      <c r="EI16" s="62">
        <v>3.24</v>
      </c>
      <c r="EJ16" s="62">
        <v>0.06</v>
      </c>
      <c r="EK16" s="62" t="s">
        <v>282</v>
      </c>
      <c r="EL16" s="62" t="s">
        <v>282</v>
      </c>
      <c r="EM16" s="62" t="s">
        <v>282</v>
      </c>
      <c r="EN16" s="62" t="s">
        <v>282</v>
      </c>
      <c r="EO16" s="62" t="s">
        <v>282</v>
      </c>
      <c r="EP16" s="62" t="s">
        <v>282</v>
      </c>
      <c r="EQ16" s="62" t="s">
        <v>282</v>
      </c>
      <c r="ER16" s="62"/>
      <c r="ES16" s="62" t="s">
        <v>282</v>
      </c>
      <c r="ET16" s="62" t="s">
        <v>282</v>
      </c>
      <c r="EU16" s="62" t="s">
        <v>282</v>
      </c>
      <c r="EV16" s="62"/>
      <c r="EW16" s="62">
        <v>4</v>
      </c>
      <c r="EX16" s="62">
        <v>3</v>
      </c>
      <c r="EY16" s="62">
        <v>4</v>
      </c>
      <c r="EZ16" s="62">
        <v>2.2199999999999998</v>
      </c>
      <c r="FA16" s="62">
        <v>4.4474999999999998</v>
      </c>
      <c r="FB16" s="62">
        <v>4.4999999999999998E-2</v>
      </c>
      <c r="FC16" s="62">
        <v>49.915682967959526</v>
      </c>
      <c r="FD16" s="62">
        <v>49.915682967959526</v>
      </c>
      <c r="FE16" s="62" t="s">
        <v>282</v>
      </c>
      <c r="FF16" s="62" t="s">
        <v>282</v>
      </c>
      <c r="FG16" s="62" t="s">
        <v>282</v>
      </c>
      <c r="FH16" s="62" t="s">
        <v>282</v>
      </c>
      <c r="FI16" s="62" t="s">
        <v>282</v>
      </c>
      <c r="FJ16" s="62" t="s">
        <v>282</v>
      </c>
      <c r="FK16" s="62" t="s">
        <v>282</v>
      </c>
      <c r="FL16" s="62" t="s">
        <v>282</v>
      </c>
      <c r="FM16" s="62" t="s">
        <v>282</v>
      </c>
      <c r="FN16" s="62" t="s">
        <v>282</v>
      </c>
      <c r="FO16" s="62" t="s">
        <v>282</v>
      </c>
      <c r="FP16" s="62"/>
      <c r="FQ16" s="62">
        <v>2</v>
      </c>
      <c r="FR16" s="62" t="b">
        <v>1</v>
      </c>
      <c r="FS16" s="62" t="s">
        <v>197</v>
      </c>
      <c r="FT16" s="62" t="s">
        <v>3737</v>
      </c>
      <c r="FU16" s="62">
        <v>1.8900000000000006</v>
      </c>
      <c r="FV16" s="62">
        <v>-2.66</v>
      </c>
      <c r="FW16" s="62">
        <v>0.88949999999999985</v>
      </c>
      <c r="FX16" s="62">
        <v>1</v>
      </c>
      <c r="FY16" s="62">
        <v>-1</v>
      </c>
      <c r="FZ16" s="62" t="s">
        <v>197</v>
      </c>
      <c r="GA16" s="62" t="s">
        <v>3740</v>
      </c>
      <c r="GB16" s="62" t="e">
        <v>#VALUE!</v>
      </c>
      <c r="GC16" s="62" t="e">
        <v>#VALUE!</v>
      </c>
      <c r="GD16" s="62" t="e">
        <v>#VALUE!</v>
      </c>
      <c r="GE16" s="62" t="e">
        <v>#VALUE!</v>
      </c>
      <c r="GF16" s="62"/>
      <c r="GG16" s="62"/>
      <c r="GH16" s="62"/>
      <c r="GI16" s="62"/>
      <c r="GJ16" s="62"/>
      <c r="GK16" s="62"/>
      <c r="GL16" s="62"/>
      <c r="GM16" s="62"/>
      <c r="GN16" s="62"/>
    </row>
    <row r="17" spans="1:196" x14ac:dyDescent="0.25">
      <c r="A17" s="62" t="s">
        <v>3737</v>
      </c>
      <c r="B17" s="62" t="s">
        <v>3737</v>
      </c>
      <c r="C17" s="62" t="s">
        <v>3230</v>
      </c>
      <c r="D17" s="62" t="s">
        <v>282</v>
      </c>
      <c r="E17" s="62"/>
      <c r="F17" s="62" t="s">
        <v>307</v>
      </c>
      <c r="G17" s="62" t="s">
        <v>1052</v>
      </c>
      <c r="H17" s="62"/>
      <c r="I17" s="62"/>
      <c r="J17" s="62">
        <v>9460</v>
      </c>
      <c r="K17" s="62">
        <v>0</v>
      </c>
      <c r="L17" s="62">
        <v>0</v>
      </c>
      <c r="M17" s="62">
        <v>0</v>
      </c>
      <c r="N17" s="62">
        <v>0</v>
      </c>
      <c r="O17" s="62">
        <v>0</v>
      </c>
      <c r="P17" s="62" t="s">
        <v>3043</v>
      </c>
      <c r="Q17" s="62">
        <v>9460</v>
      </c>
      <c r="R17" s="62">
        <v>0</v>
      </c>
      <c r="S17" s="62" t="s">
        <v>191</v>
      </c>
      <c r="T17" s="62" t="s">
        <v>191</v>
      </c>
      <c r="U17" s="62" t="s">
        <v>1056</v>
      </c>
      <c r="V17" s="62" t="s">
        <v>1056</v>
      </c>
      <c r="W17" s="62">
        <v>539810</v>
      </c>
      <c r="X17" s="62">
        <v>6330150</v>
      </c>
      <c r="Y17" s="62">
        <v>15</v>
      </c>
      <c r="Z17" s="62" t="s">
        <v>1057</v>
      </c>
      <c r="AA17" s="62" t="s">
        <v>1104</v>
      </c>
      <c r="AB17" s="62" t="s">
        <v>1104</v>
      </c>
      <c r="AC17" s="62" t="s">
        <v>1104</v>
      </c>
      <c r="AD17" s="62" t="s">
        <v>197</v>
      </c>
      <c r="AE17" s="62" t="s">
        <v>193</v>
      </c>
      <c r="AF17" s="62" t="s">
        <v>193</v>
      </c>
      <c r="AG17" s="62" t="s">
        <v>193</v>
      </c>
      <c r="AH17" s="62" t="s">
        <v>3738</v>
      </c>
      <c r="AI17" s="62" t="e">
        <v>#N/A</v>
      </c>
      <c r="AJ17" s="62" t="e">
        <v>#N/A</v>
      </c>
      <c r="AK17" s="62" t="e">
        <v>#N/A</v>
      </c>
      <c r="AL17" s="62" t="e">
        <v>#N/A</v>
      </c>
      <c r="AM17" s="62" t="e">
        <v>#N/A</v>
      </c>
      <c r="AN17" s="62" t="e">
        <v>#N/A</v>
      </c>
      <c r="AO17" s="62" t="e">
        <v>#N/A</v>
      </c>
      <c r="AP17" s="62"/>
      <c r="AQ17" s="62" t="e">
        <v>#N/A</v>
      </c>
      <c r="AR17" s="62">
        <v>0</v>
      </c>
      <c r="AS17" s="62" t="s">
        <v>282</v>
      </c>
      <c r="AT17" s="62" t="s">
        <v>3741</v>
      </c>
      <c r="AU17" s="62" t="s">
        <v>3741</v>
      </c>
      <c r="AV17" s="62" t="s">
        <v>3741</v>
      </c>
      <c r="AW17" s="62" t="e">
        <v>#VALUE!</v>
      </c>
      <c r="AX17" s="62" t="s">
        <v>282</v>
      </c>
      <c r="AY17" s="62" t="e">
        <v>#VALUE!</v>
      </c>
      <c r="AZ17" s="62">
        <v>6</v>
      </c>
      <c r="BA17" s="62" t="s">
        <v>195</v>
      </c>
      <c r="BB17" s="62">
        <v>100</v>
      </c>
      <c r="BC17" s="62" t="s">
        <v>282</v>
      </c>
      <c r="BD17" s="62" t="s">
        <v>282</v>
      </c>
      <c r="BE17" s="62" t="s">
        <v>282</v>
      </c>
      <c r="BF17" s="62" t="e">
        <v>#VALUE!</v>
      </c>
      <c r="BG17" s="62" t="s">
        <v>282</v>
      </c>
      <c r="BH17" s="62" t="s">
        <v>282</v>
      </c>
      <c r="BI17" s="62" t="s">
        <v>282</v>
      </c>
      <c r="BJ17" s="62" t="s">
        <v>282</v>
      </c>
      <c r="BK17" s="62" t="s">
        <v>282</v>
      </c>
      <c r="BL17" s="62" t="s">
        <v>197</v>
      </c>
      <c r="BM17" s="62" t="s">
        <v>197</v>
      </c>
      <c r="BN17" s="62" t="s">
        <v>197</v>
      </c>
      <c r="BO17" s="62" t="s">
        <v>197</v>
      </c>
      <c r="BP17" s="62" t="s">
        <v>198</v>
      </c>
      <c r="BQ17" s="62" t="s">
        <v>198</v>
      </c>
      <c r="BR17" s="62" t="s">
        <v>197</v>
      </c>
      <c r="BS17" s="62" t="s">
        <v>282</v>
      </c>
      <c r="BT17" s="62"/>
      <c r="BU17" s="62">
        <v>567.5</v>
      </c>
      <c r="BV17" s="62">
        <v>758.89999999999964</v>
      </c>
      <c r="BW17" s="62" t="s">
        <v>282</v>
      </c>
      <c r="BX17" s="62" t="s">
        <v>282</v>
      </c>
      <c r="BY17" s="62" t="s">
        <v>282</v>
      </c>
      <c r="BZ17" s="62" t="s">
        <v>282</v>
      </c>
      <c r="CA17" s="62" t="s">
        <v>282</v>
      </c>
      <c r="CB17" s="62" t="s">
        <v>282</v>
      </c>
      <c r="CC17" s="62">
        <v>1268</v>
      </c>
      <c r="CD17" s="62" t="s">
        <v>192</v>
      </c>
      <c r="CE17" s="62">
        <v>26</v>
      </c>
      <c r="CF17" s="62" t="s">
        <v>1066</v>
      </c>
      <c r="CG17" s="62" t="s">
        <v>1090</v>
      </c>
      <c r="CH17" s="62" t="s">
        <v>282</v>
      </c>
      <c r="CI17" s="62" t="s">
        <v>282</v>
      </c>
      <c r="CJ17" s="62" t="s">
        <v>3220</v>
      </c>
      <c r="CK17" s="62" t="s">
        <v>313</v>
      </c>
      <c r="CL17" s="62">
        <v>2.81</v>
      </c>
      <c r="CM17" s="62">
        <v>4.26</v>
      </c>
      <c r="CN17" s="62">
        <v>0.04</v>
      </c>
      <c r="CO17" s="62">
        <v>1277</v>
      </c>
      <c r="CP17" s="62" t="s">
        <v>192</v>
      </c>
      <c r="CQ17" s="62">
        <v>16</v>
      </c>
      <c r="CR17" s="62" t="s">
        <v>1414</v>
      </c>
      <c r="CS17" s="62" t="s">
        <v>1090</v>
      </c>
      <c r="CT17" s="62" t="s">
        <v>282</v>
      </c>
      <c r="CU17" s="62">
        <v>1</v>
      </c>
      <c r="CV17" s="62" t="s">
        <v>282</v>
      </c>
      <c r="CW17" s="62"/>
      <c r="CX17" s="62">
        <v>1.89</v>
      </c>
      <c r="CY17" s="62">
        <v>4.53</v>
      </c>
      <c r="CZ17" s="62">
        <v>0.06</v>
      </c>
      <c r="DA17" s="62">
        <v>717</v>
      </c>
      <c r="DB17" s="62" t="s">
        <v>192</v>
      </c>
      <c r="DC17" s="62">
        <v>7</v>
      </c>
      <c r="DD17" s="62" t="s">
        <v>1068</v>
      </c>
      <c r="DE17" s="62" t="s">
        <v>3077</v>
      </c>
      <c r="DF17" s="62" t="s">
        <v>282</v>
      </c>
      <c r="DG17" s="62">
        <v>3</v>
      </c>
      <c r="DH17" s="62" t="s">
        <v>282</v>
      </c>
      <c r="DI17" s="62" t="s">
        <v>313</v>
      </c>
      <c r="DJ17" s="62">
        <v>2.13</v>
      </c>
      <c r="DK17" s="62">
        <v>5.23</v>
      </c>
      <c r="DL17" s="62">
        <v>0.02</v>
      </c>
      <c r="DM17" s="62" t="s">
        <v>282</v>
      </c>
      <c r="DN17" s="62" t="s">
        <v>197</v>
      </c>
      <c r="DO17" s="62" t="s">
        <v>282</v>
      </c>
      <c r="DP17" s="62" t="s">
        <v>282</v>
      </c>
      <c r="DQ17" s="62" t="s">
        <v>282</v>
      </c>
      <c r="DR17" s="62" t="s">
        <v>282</v>
      </c>
      <c r="DS17" s="62" t="s">
        <v>282</v>
      </c>
      <c r="DT17" s="62" t="s">
        <v>282</v>
      </c>
      <c r="DU17" s="62"/>
      <c r="DV17" s="62" t="s">
        <v>282</v>
      </c>
      <c r="DW17" s="62" t="s">
        <v>282</v>
      </c>
      <c r="DX17" s="62" t="s">
        <v>282</v>
      </c>
      <c r="DY17" s="62">
        <v>1339</v>
      </c>
      <c r="DZ17" s="62" t="s">
        <v>192</v>
      </c>
      <c r="EA17" s="62">
        <v>11</v>
      </c>
      <c r="EB17" s="62" t="s">
        <v>1069</v>
      </c>
      <c r="EC17" s="62" t="s">
        <v>3077</v>
      </c>
      <c r="ED17" s="62" t="s">
        <v>554</v>
      </c>
      <c r="EE17" s="62" t="s">
        <v>282</v>
      </c>
      <c r="EF17" s="62" t="s">
        <v>1429</v>
      </c>
      <c r="EG17" s="62" t="s">
        <v>313</v>
      </c>
      <c r="EH17" s="62">
        <v>2.2200000000000002</v>
      </c>
      <c r="EI17" s="62">
        <v>3.23</v>
      </c>
      <c r="EJ17" s="62">
        <v>0.03</v>
      </c>
      <c r="EK17" s="62" t="s">
        <v>282</v>
      </c>
      <c r="EL17" s="62" t="s">
        <v>282</v>
      </c>
      <c r="EM17" s="62" t="s">
        <v>282</v>
      </c>
      <c r="EN17" s="62" t="s">
        <v>282</v>
      </c>
      <c r="EO17" s="62" t="s">
        <v>282</v>
      </c>
      <c r="EP17" s="62" t="s">
        <v>282</v>
      </c>
      <c r="EQ17" s="62" t="s">
        <v>282</v>
      </c>
      <c r="ER17" s="62"/>
      <c r="ES17" s="62" t="s">
        <v>282</v>
      </c>
      <c r="ET17" s="62" t="s">
        <v>282</v>
      </c>
      <c r="EU17" s="62" t="s">
        <v>282</v>
      </c>
      <c r="EV17" s="62"/>
      <c r="EW17" s="62">
        <v>4</v>
      </c>
      <c r="EX17" s="62">
        <v>3</v>
      </c>
      <c r="EY17" s="62">
        <v>4</v>
      </c>
      <c r="EZ17" s="62">
        <v>2.2625000000000002</v>
      </c>
      <c r="FA17" s="62">
        <v>4.3125</v>
      </c>
      <c r="FB17" s="62">
        <v>3.7500000000000006E-2</v>
      </c>
      <c r="FC17" s="62">
        <v>52.463768115942031</v>
      </c>
      <c r="FD17" s="62">
        <v>52.463768115942031</v>
      </c>
      <c r="FE17" s="62" t="s">
        <v>282</v>
      </c>
      <c r="FF17" s="62" t="s">
        <v>282</v>
      </c>
      <c r="FG17" s="62" t="s">
        <v>282</v>
      </c>
      <c r="FH17" s="62" t="s">
        <v>282</v>
      </c>
      <c r="FI17" s="62" t="s">
        <v>282</v>
      </c>
      <c r="FJ17" s="62" t="s">
        <v>282</v>
      </c>
      <c r="FK17" s="62" t="s">
        <v>282</v>
      </c>
      <c r="FL17" s="62" t="s">
        <v>282</v>
      </c>
      <c r="FM17" s="62" t="s">
        <v>282</v>
      </c>
      <c r="FN17" s="62" t="s">
        <v>282</v>
      </c>
      <c r="FO17" s="62" t="s">
        <v>282</v>
      </c>
      <c r="FP17" s="62"/>
      <c r="FQ17" s="62">
        <v>2</v>
      </c>
      <c r="FR17" s="62" t="b">
        <v>1</v>
      </c>
      <c r="FS17" s="62" t="s">
        <v>197</v>
      </c>
      <c r="FT17" s="62" t="s">
        <v>3737</v>
      </c>
      <c r="FU17" s="62">
        <v>0.97000000000000064</v>
      </c>
      <c r="FV17" s="62">
        <v>-2.0000000000000004</v>
      </c>
      <c r="FW17" s="62">
        <v>0.86250000000000004</v>
      </c>
      <c r="FX17" s="62">
        <v>1</v>
      </c>
      <c r="FY17" s="62">
        <v>-1</v>
      </c>
      <c r="FZ17" s="62" t="s">
        <v>197</v>
      </c>
      <c r="GA17" s="62" t="s">
        <v>3740</v>
      </c>
      <c r="GB17" s="62" t="e">
        <v>#VALUE!</v>
      </c>
      <c r="GC17" s="62" t="e">
        <v>#VALUE!</v>
      </c>
      <c r="GD17" s="62" t="e">
        <v>#VALUE!</v>
      </c>
      <c r="GE17" s="62" t="e">
        <v>#VALUE!</v>
      </c>
      <c r="GF17" s="62"/>
      <c r="GG17" s="62"/>
      <c r="GH17" s="62"/>
      <c r="GI17" s="62"/>
      <c r="GJ17" s="62"/>
      <c r="GK17" s="62"/>
      <c r="GL17" s="62"/>
      <c r="GM17" s="62"/>
      <c r="GN17" s="62"/>
    </row>
    <row r="18" spans="1:196" x14ac:dyDescent="0.25">
      <c r="A18" s="62" t="s">
        <v>3737</v>
      </c>
      <c r="B18" s="62" t="s">
        <v>3737</v>
      </c>
      <c r="C18" s="62" t="s">
        <v>3231</v>
      </c>
      <c r="D18" s="62" t="s">
        <v>282</v>
      </c>
      <c r="E18" s="62"/>
      <c r="F18" s="62" t="s">
        <v>307</v>
      </c>
      <c r="G18" s="62" t="s">
        <v>1052</v>
      </c>
      <c r="H18" s="62"/>
      <c r="I18" s="62"/>
      <c r="J18" s="62">
        <v>9460</v>
      </c>
      <c r="K18" s="62">
        <v>0</v>
      </c>
      <c r="L18" s="62">
        <v>0</v>
      </c>
      <c r="M18" s="62">
        <v>0</v>
      </c>
      <c r="N18" s="62">
        <v>0</v>
      </c>
      <c r="O18" s="62">
        <v>0</v>
      </c>
      <c r="P18" s="62" t="s">
        <v>3043</v>
      </c>
      <c r="Q18" s="62">
        <v>9460</v>
      </c>
      <c r="R18" s="62">
        <v>0</v>
      </c>
      <c r="S18" s="62" t="s">
        <v>191</v>
      </c>
      <c r="T18" s="62" t="s">
        <v>191</v>
      </c>
      <c r="U18" s="62" t="s">
        <v>1056</v>
      </c>
      <c r="V18" s="62" t="s">
        <v>1056</v>
      </c>
      <c r="W18" s="62">
        <v>539720</v>
      </c>
      <c r="X18" s="62">
        <v>6330230</v>
      </c>
      <c r="Y18" s="62">
        <v>15</v>
      </c>
      <c r="Z18" s="62" t="s">
        <v>1057</v>
      </c>
      <c r="AA18" s="62" t="s">
        <v>1104</v>
      </c>
      <c r="AB18" s="62" t="s">
        <v>1104</v>
      </c>
      <c r="AC18" s="62" t="s">
        <v>1104</v>
      </c>
      <c r="AD18" s="62" t="s">
        <v>197</v>
      </c>
      <c r="AE18" s="62" t="s">
        <v>193</v>
      </c>
      <c r="AF18" s="62" t="s">
        <v>193</v>
      </c>
      <c r="AG18" s="62" t="s">
        <v>193</v>
      </c>
      <c r="AH18" s="62" t="s">
        <v>3738</v>
      </c>
      <c r="AI18" s="62" t="e">
        <v>#N/A</v>
      </c>
      <c r="AJ18" s="62" t="e">
        <v>#N/A</v>
      </c>
      <c r="AK18" s="62" t="e">
        <v>#N/A</v>
      </c>
      <c r="AL18" s="62" t="e">
        <v>#N/A</v>
      </c>
      <c r="AM18" s="62" t="e">
        <v>#N/A</v>
      </c>
      <c r="AN18" s="62" t="e">
        <v>#N/A</v>
      </c>
      <c r="AO18" s="62" t="e">
        <v>#N/A</v>
      </c>
      <c r="AP18" s="62"/>
      <c r="AQ18" s="62" t="e">
        <v>#N/A</v>
      </c>
      <c r="AR18" s="62">
        <v>0</v>
      </c>
      <c r="AS18" s="62" t="s">
        <v>282</v>
      </c>
      <c r="AT18" s="62" t="s">
        <v>3741</v>
      </c>
      <c r="AU18" s="62" t="s">
        <v>3741</v>
      </c>
      <c r="AV18" s="62" t="s">
        <v>3741</v>
      </c>
      <c r="AW18" s="62" t="e">
        <v>#VALUE!</v>
      </c>
      <c r="AX18" s="62" t="s">
        <v>282</v>
      </c>
      <c r="AY18" s="62" t="e">
        <v>#VALUE!</v>
      </c>
      <c r="AZ18" s="62">
        <v>6</v>
      </c>
      <c r="BA18" s="62" t="s">
        <v>195</v>
      </c>
      <c r="BB18" s="62">
        <v>100</v>
      </c>
      <c r="BC18" s="62" t="s">
        <v>282</v>
      </c>
      <c r="BD18" s="62" t="s">
        <v>282</v>
      </c>
      <c r="BE18" s="62" t="s">
        <v>282</v>
      </c>
      <c r="BF18" s="62" t="e">
        <v>#VALUE!</v>
      </c>
      <c r="BG18" s="62" t="s">
        <v>282</v>
      </c>
      <c r="BH18" s="62" t="s">
        <v>282</v>
      </c>
      <c r="BI18" s="62" t="s">
        <v>282</v>
      </c>
      <c r="BJ18" s="62" t="s">
        <v>282</v>
      </c>
      <c r="BK18" s="62" t="s">
        <v>282</v>
      </c>
      <c r="BL18" s="62" t="s">
        <v>197</v>
      </c>
      <c r="BM18" s="62" t="s">
        <v>197</v>
      </c>
      <c r="BN18" s="62" t="s">
        <v>197</v>
      </c>
      <c r="BO18" s="62" t="s">
        <v>197</v>
      </c>
      <c r="BP18" s="62" t="s">
        <v>198</v>
      </c>
      <c r="BQ18" s="62" t="s">
        <v>198</v>
      </c>
      <c r="BR18" s="62" t="s">
        <v>197</v>
      </c>
      <c r="BS18" s="62" t="s">
        <v>282</v>
      </c>
      <c r="BT18" s="62"/>
      <c r="BU18" s="62">
        <v>567.5</v>
      </c>
      <c r="BV18" s="62">
        <v>758.89999999999964</v>
      </c>
      <c r="BW18" s="62" t="s">
        <v>282</v>
      </c>
      <c r="BX18" s="62" t="s">
        <v>282</v>
      </c>
      <c r="BY18" s="62" t="s">
        <v>282</v>
      </c>
      <c r="BZ18" s="62" t="s">
        <v>282</v>
      </c>
      <c r="CA18" s="62" t="s">
        <v>282</v>
      </c>
      <c r="CB18" s="62" t="s">
        <v>282</v>
      </c>
      <c r="CC18" s="62">
        <v>1273</v>
      </c>
      <c r="CD18" s="62" t="s">
        <v>192</v>
      </c>
      <c r="CE18" s="62">
        <v>26</v>
      </c>
      <c r="CF18" s="62" t="s">
        <v>1066</v>
      </c>
      <c r="CG18" s="62" t="s">
        <v>1090</v>
      </c>
      <c r="CH18" s="62" t="s">
        <v>282</v>
      </c>
      <c r="CI18" s="62" t="s">
        <v>282</v>
      </c>
      <c r="CJ18" s="62" t="s">
        <v>3220</v>
      </c>
      <c r="CK18" s="62" t="s">
        <v>313</v>
      </c>
      <c r="CL18" s="62">
        <v>3.25</v>
      </c>
      <c r="CM18" s="62">
        <v>5.12</v>
      </c>
      <c r="CN18" s="62">
        <v>0.04</v>
      </c>
      <c r="CO18" s="62">
        <v>1244</v>
      </c>
      <c r="CP18" s="62" t="s">
        <v>192</v>
      </c>
      <c r="CQ18" s="62">
        <v>16</v>
      </c>
      <c r="CR18" s="62" t="s">
        <v>1414</v>
      </c>
      <c r="CS18" s="62" t="s">
        <v>1090</v>
      </c>
      <c r="CT18" s="62" t="s">
        <v>282</v>
      </c>
      <c r="CU18" s="62">
        <v>1</v>
      </c>
      <c r="CV18" s="62" t="s">
        <v>282</v>
      </c>
      <c r="CW18" s="62"/>
      <c r="CX18" s="62">
        <v>2.63</v>
      </c>
      <c r="CY18" s="62">
        <v>5.48</v>
      </c>
      <c r="CZ18" s="62">
        <v>0.05</v>
      </c>
      <c r="DA18" s="62">
        <v>708</v>
      </c>
      <c r="DB18" s="62" t="s">
        <v>192</v>
      </c>
      <c r="DC18" s="62">
        <v>7</v>
      </c>
      <c r="DD18" s="62" t="s">
        <v>1068</v>
      </c>
      <c r="DE18" s="62" t="s">
        <v>3077</v>
      </c>
      <c r="DF18" s="62" t="s">
        <v>282</v>
      </c>
      <c r="DG18" s="62">
        <v>3</v>
      </c>
      <c r="DH18" s="62" t="s">
        <v>282</v>
      </c>
      <c r="DI18" s="62" t="s">
        <v>313</v>
      </c>
      <c r="DJ18" s="62">
        <v>3.01</v>
      </c>
      <c r="DK18" s="62">
        <v>5.68</v>
      </c>
      <c r="DL18" s="62">
        <v>0.02</v>
      </c>
      <c r="DM18" s="62" t="s">
        <v>282</v>
      </c>
      <c r="DN18" s="62" t="s">
        <v>197</v>
      </c>
      <c r="DO18" s="62" t="s">
        <v>282</v>
      </c>
      <c r="DP18" s="62" t="s">
        <v>282</v>
      </c>
      <c r="DQ18" s="62" t="s">
        <v>282</v>
      </c>
      <c r="DR18" s="62" t="s">
        <v>282</v>
      </c>
      <c r="DS18" s="62" t="s">
        <v>282</v>
      </c>
      <c r="DT18" s="62" t="s">
        <v>282</v>
      </c>
      <c r="DU18" s="62"/>
      <c r="DV18" s="62" t="s">
        <v>282</v>
      </c>
      <c r="DW18" s="62" t="s">
        <v>282</v>
      </c>
      <c r="DX18" s="62" t="s">
        <v>282</v>
      </c>
      <c r="DY18" s="62">
        <v>1386</v>
      </c>
      <c r="DZ18" s="62" t="s">
        <v>192</v>
      </c>
      <c r="EA18" s="62">
        <v>11</v>
      </c>
      <c r="EB18" s="62" t="s">
        <v>1069</v>
      </c>
      <c r="EC18" s="62" t="s">
        <v>3077</v>
      </c>
      <c r="ED18" s="62" t="s">
        <v>554</v>
      </c>
      <c r="EE18" s="62" t="s">
        <v>282</v>
      </c>
      <c r="EF18" s="62" t="s">
        <v>1429</v>
      </c>
      <c r="EG18" s="62" t="s">
        <v>313</v>
      </c>
      <c r="EH18" s="62">
        <v>2.98</v>
      </c>
      <c r="EI18" s="62">
        <v>4.0599999999999996</v>
      </c>
      <c r="EJ18" s="62">
        <v>0.05</v>
      </c>
      <c r="EK18" s="62" t="s">
        <v>282</v>
      </c>
      <c r="EL18" s="62" t="s">
        <v>282</v>
      </c>
      <c r="EM18" s="62" t="s">
        <v>282</v>
      </c>
      <c r="EN18" s="62" t="s">
        <v>282</v>
      </c>
      <c r="EO18" s="62" t="s">
        <v>282</v>
      </c>
      <c r="EP18" s="62" t="s">
        <v>282</v>
      </c>
      <c r="EQ18" s="62" t="s">
        <v>282</v>
      </c>
      <c r="ER18" s="62"/>
      <c r="ES18" s="62" t="s">
        <v>282</v>
      </c>
      <c r="ET18" s="62" t="s">
        <v>282</v>
      </c>
      <c r="EU18" s="62" t="s">
        <v>282</v>
      </c>
      <c r="EV18" s="62"/>
      <c r="EW18" s="62">
        <v>4</v>
      </c>
      <c r="EX18" s="62">
        <v>3</v>
      </c>
      <c r="EY18" s="62">
        <v>4</v>
      </c>
      <c r="EZ18" s="62">
        <v>2.9675000000000002</v>
      </c>
      <c r="FA18" s="62">
        <v>5.085</v>
      </c>
      <c r="FB18" s="62">
        <v>0.04</v>
      </c>
      <c r="FC18" s="62">
        <v>58.357915437561459</v>
      </c>
      <c r="FD18" s="62">
        <v>58.357915437561459</v>
      </c>
      <c r="FE18" s="62" t="s">
        <v>282</v>
      </c>
      <c r="FF18" s="62" t="s">
        <v>282</v>
      </c>
      <c r="FG18" s="62" t="s">
        <v>282</v>
      </c>
      <c r="FH18" s="62" t="s">
        <v>282</v>
      </c>
      <c r="FI18" s="62" t="s">
        <v>282</v>
      </c>
      <c r="FJ18" s="62" t="s">
        <v>282</v>
      </c>
      <c r="FK18" s="62" t="s">
        <v>282</v>
      </c>
      <c r="FL18" s="62" t="s">
        <v>282</v>
      </c>
      <c r="FM18" s="62" t="s">
        <v>282</v>
      </c>
      <c r="FN18" s="62" t="s">
        <v>282</v>
      </c>
      <c r="FO18" s="62" t="s">
        <v>282</v>
      </c>
      <c r="FP18" s="62"/>
      <c r="FQ18" s="62">
        <v>2</v>
      </c>
      <c r="FR18" s="62" t="b">
        <v>1</v>
      </c>
      <c r="FS18" s="62" t="s">
        <v>197</v>
      </c>
      <c r="FT18" s="62" t="s">
        <v>3737</v>
      </c>
      <c r="FU18" s="62">
        <v>0.55999999999999961</v>
      </c>
      <c r="FV18" s="62">
        <v>-1.62</v>
      </c>
      <c r="FW18" s="62">
        <v>1.0170000000000001</v>
      </c>
      <c r="FX18" s="62">
        <v>0</v>
      </c>
      <c r="FY18" s="62">
        <v>-1</v>
      </c>
      <c r="FZ18" s="62" t="s">
        <v>197</v>
      </c>
      <c r="GA18" s="62" t="s">
        <v>3740</v>
      </c>
      <c r="GB18" s="62" t="e">
        <v>#VALUE!</v>
      </c>
      <c r="GC18" s="62" t="e">
        <v>#VALUE!</v>
      </c>
      <c r="GD18" s="62" t="e">
        <v>#VALUE!</v>
      </c>
      <c r="GE18" s="62" t="e">
        <v>#VALUE!</v>
      </c>
      <c r="GF18" s="62"/>
      <c r="GG18" s="62"/>
      <c r="GH18" s="62"/>
      <c r="GI18" s="62"/>
      <c r="GJ18" s="62"/>
      <c r="GK18" s="62"/>
      <c r="GL18" s="62"/>
      <c r="GM18" s="62"/>
      <c r="GN18" s="62"/>
    </row>
    <row r="19" spans="1:196" x14ac:dyDescent="0.25">
      <c r="A19" s="62" t="s">
        <v>3737</v>
      </c>
      <c r="B19" s="62" t="s">
        <v>3737</v>
      </c>
      <c r="C19" s="62" t="s">
        <v>3232</v>
      </c>
      <c r="D19" s="62" t="s">
        <v>282</v>
      </c>
      <c r="E19" s="62"/>
      <c r="F19" s="62" t="s">
        <v>307</v>
      </c>
      <c r="G19" s="62" t="s">
        <v>1052</v>
      </c>
      <c r="H19" s="62"/>
      <c r="I19" s="62"/>
      <c r="J19" s="62">
        <v>9460</v>
      </c>
      <c r="K19" s="62">
        <v>0</v>
      </c>
      <c r="L19" s="62">
        <v>0</v>
      </c>
      <c r="M19" s="62">
        <v>0</v>
      </c>
      <c r="N19" s="62">
        <v>0</v>
      </c>
      <c r="O19" s="62">
        <v>0</v>
      </c>
      <c r="P19" s="62" t="s">
        <v>3043</v>
      </c>
      <c r="Q19" s="62">
        <v>9460</v>
      </c>
      <c r="R19" s="62">
        <v>0</v>
      </c>
      <c r="S19" s="62" t="s">
        <v>191</v>
      </c>
      <c r="T19" s="62" t="s">
        <v>191</v>
      </c>
      <c r="U19" s="62" t="s">
        <v>1056</v>
      </c>
      <c r="V19" s="62" t="s">
        <v>1056</v>
      </c>
      <c r="W19" s="62">
        <v>539820</v>
      </c>
      <c r="X19" s="62">
        <v>6330020</v>
      </c>
      <c r="Y19" s="62">
        <v>15</v>
      </c>
      <c r="Z19" s="62" t="s">
        <v>1057</v>
      </c>
      <c r="AA19" s="62" t="s">
        <v>1104</v>
      </c>
      <c r="AB19" s="62" t="s">
        <v>1104</v>
      </c>
      <c r="AC19" s="62" t="s">
        <v>1104</v>
      </c>
      <c r="AD19" s="62" t="s">
        <v>197</v>
      </c>
      <c r="AE19" s="62" t="s">
        <v>193</v>
      </c>
      <c r="AF19" s="62" t="s">
        <v>193</v>
      </c>
      <c r="AG19" s="62" t="s">
        <v>193</v>
      </c>
      <c r="AH19" s="62" t="s">
        <v>3738</v>
      </c>
      <c r="AI19" s="62" t="e">
        <v>#N/A</v>
      </c>
      <c r="AJ19" s="62" t="e">
        <v>#N/A</v>
      </c>
      <c r="AK19" s="62" t="e">
        <v>#N/A</v>
      </c>
      <c r="AL19" s="62" t="e">
        <v>#N/A</v>
      </c>
      <c r="AM19" s="62" t="e">
        <v>#N/A</v>
      </c>
      <c r="AN19" s="62" t="e">
        <v>#N/A</v>
      </c>
      <c r="AO19" s="62" t="e">
        <v>#N/A</v>
      </c>
      <c r="AP19" s="62"/>
      <c r="AQ19" s="62" t="e">
        <v>#N/A</v>
      </c>
      <c r="AR19" s="62">
        <v>0</v>
      </c>
      <c r="AS19" s="62" t="s">
        <v>282</v>
      </c>
      <c r="AT19" s="62" t="s">
        <v>3741</v>
      </c>
      <c r="AU19" s="62" t="s">
        <v>3741</v>
      </c>
      <c r="AV19" s="62" t="s">
        <v>3741</v>
      </c>
      <c r="AW19" s="62" t="e">
        <v>#VALUE!</v>
      </c>
      <c r="AX19" s="62" t="s">
        <v>282</v>
      </c>
      <c r="AY19" s="62" t="e">
        <v>#VALUE!</v>
      </c>
      <c r="AZ19" s="62">
        <v>6</v>
      </c>
      <c r="BA19" s="62" t="s">
        <v>195</v>
      </c>
      <c r="BB19" s="62">
        <v>100</v>
      </c>
      <c r="BC19" s="62" t="s">
        <v>282</v>
      </c>
      <c r="BD19" s="62" t="s">
        <v>282</v>
      </c>
      <c r="BE19" s="62" t="s">
        <v>282</v>
      </c>
      <c r="BF19" s="62" t="e">
        <v>#VALUE!</v>
      </c>
      <c r="BG19" s="62" t="s">
        <v>282</v>
      </c>
      <c r="BH19" s="62" t="s">
        <v>282</v>
      </c>
      <c r="BI19" s="62" t="s">
        <v>282</v>
      </c>
      <c r="BJ19" s="62" t="s">
        <v>282</v>
      </c>
      <c r="BK19" s="62" t="s">
        <v>282</v>
      </c>
      <c r="BL19" s="62" t="s">
        <v>197</v>
      </c>
      <c r="BM19" s="62" t="s">
        <v>197</v>
      </c>
      <c r="BN19" s="62" t="s">
        <v>197</v>
      </c>
      <c r="BO19" s="62" t="s">
        <v>197</v>
      </c>
      <c r="BP19" s="62" t="s">
        <v>198</v>
      </c>
      <c r="BQ19" s="62" t="s">
        <v>198</v>
      </c>
      <c r="BR19" s="62" t="s">
        <v>197</v>
      </c>
      <c r="BS19" s="62" t="s">
        <v>282</v>
      </c>
      <c r="BT19" s="62"/>
      <c r="BU19" s="62">
        <v>567.5</v>
      </c>
      <c r="BV19" s="62">
        <v>758.89999999999964</v>
      </c>
      <c r="BW19" s="62" t="s">
        <v>282</v>
      </c>
      <c r="BX19" s="62" t="s">
        <v>282</v>
      </c>
      <c r="BY19" s="62" t="s">
        <v>282</v>
      </c>
      <c r="BZ19" s="62" t="s">
        <v>282</v>
      </c>
      <c r="CA19" s="62" t="s">
        <v>282</v>
      </c>
      <c r="CB19" s="62" t="s">
        <v>282</v>
      </c>
      <c r="CC19" s="62">
        <v>1247</v>
      </c>
      <c r="CD19" s="62" t="s">
        <v>192</v>
      </c>
      <c r="CE19" s="62">
        <v>26</v>
      </c>
      <c r="CF19" s="62" t="s">
        <v>1066</v>
      </c>
      <c r="CG19" s="62" t="s">
        <v>1090</v>
      </c>
      <c r="CH19" s="62" t="s">
        <v>282</v>
      </c>
      <c r="CI19" s="62" t="s">
        <v>282</v>
      </c>
      <c r="CJ19" s="62" t="s">
        <v>3220</v>
      </c>
      <c r="CK19" s="62" t="s">
        <v>313</v>
      </c>
      <c r="CL19" s="62">
        <v>2.08</v>
      </c>
      <c r="CM19" s="62">
        <v>3.45</v>
      </c>
      <c r="CN19" s="62">
        <v>0.05</v>
      </c>
      <c r="CO19" s="62">
        <v>1254</v>
      </c>
      <c r="CP19" s="62" t="s">
        <v>192</v>
      </c>
      <c r="CQ19" s="62">
        <v>16</v>
      </c>
      <c r="CR19" s="62" t="s">
        <v>1414</v>
      </c>
      <c r="CS19" s="62" t="s">
        <v>1090</v>
      </c>
      <c r="CT19" s="62" t="s">
        <v>282</v>
      </c>
      <c r="CU19" s="62">
        <v>1</v>
      </c>
      <c r="CV19" s="62" t="s">
        <v>282</v>
      </c>
      <c r="CW19" s="62"/>
      <c r="CX19" s="62">
        <v>1.78</v>
      </c>
      <c r="CY19" s="62">
        <v>4.46</v>
      </c>
      <c r="CZ19" s="62">
        <v>0.06</v>
      </c>
      <c r="DA19" s="62">
        <v>697</v>
      </c>
      <c r="DB19" s="62" t="s">
        <v>192</v>
      </c>
      <c r="DC19" s="62">
        <v>7</v>
      </c>
      <c r="DD19" s="62" t="s">
        <v>1068</v>
      </c>
      <c r="DE19" s="62" t="s">
        <v>3077</v>
      </c>
      <c r="DF19" s="62" t="s">
        <v>282</v>
      </c>
      <c r="DG19" s="62">
        <v>3</v>
      </c>
      <c r="DH19" s="62" t="s">
        <v>282</v>
      </c>
      <c r="DI19" s="62" t="s">
        <v>313</v>
      </c>
      <c r="DJ19" s="62">
        <v>2.2000000000000002</v>
      </c>
      <c r="DK19" s="62">
        <v>4.8099999999999996</v>
      </c>
      <c r="DL19" s="62">
        <v>0.03</v>
      </c>
      <c r="DM19" s="62" t="s">
        <v>282</v>
      </c>
      <c r="DN19" s="62" t="s">
        <v>197</v>
      </c>
      <c r="DO19" s="62" t="s">
        <v>282</v>
      </c>
      <c r="DP19" s="62" t="s">
        <v>282</v>
      </c>
      <c r="DQ19" s="62" t="s">
        <v>282</v>
      </c>
      <c r="DR19" s="62" t="s">
        <v>282</v>
      </c>
      <c r="DS19" s="62" t="s">
        <v>282</v>
      </c>
      <c r="DT19" s="62" t="s">
        <v>282</v>
      </c>
      <c r="DU19" s="62"/>
      <c r="DV19" s="62" t="s">
        <v>282</v>
      </c>
      <c r="DW19" s="62" t="s">
        <v>282</v>
      </c>
      <c r="DX19" s="62" t="s">
        <v>282</v>
      </c>
      <c r="DY19" s="62">
        <v>1376</v>
      </c>
      <c r="DZ19" s="62" t="s">
        <v>192</v>
      </c>
      <c r="EA19" s="62">
        <v>11</v>
      </c>
      <c r="EB19" s="62" t="s">
        <v>1069</v>
      </c>
      <c r="EC19" s="62" t="s">
        <v>3077</v>
      </c>
      <c r="ED19" s="62" t="s">
        <v>554</v>
      </c>
      <c r="EE19" s="62" t="s">
        <v>282</v>
      </c>
      <c r="EF19" s="62" t="s">
        <v>1429</v>
      </c>
      <c r="EG19" s="62" t="s">
        <v>313</v>
      </c>
      <c r="EH19" s="62">
        <v>1.91</v>
      </c>
      <c r="EI19" s="62">
        <v>2.89</v>
      </c>
      <c r="EJ19" s="62">
        <v>0.05</v>
      </c>
      <c r="EK19" s="62" t="s">
        <v>282</v>
      </c>
      <c r="EL19" s="62" t="s">
        <v>282</v>
      </c>
      <c r="EM19" s="62" t="s">
        <v>282</v>
      </c>
      <c r="EN19" s="62" t="s">
        <v>282</v>
      </c>
      <c r="EO19" s="62" t="s">
        <v>282</v>
      </c>
      <c r="EP19" s="62" t="s">
        <v>282</v>
      </c>
      <c r="EQ19" s="62" t="s">
        <v>282</v>
      </c>
      <c r="ER19" s="62"/>
      <c r="ES19" s="62" t="s">
        <v>282</v>
      </c>
      <c r="ET19" s="62" t="s">
        <v>282</v>
      </c>
      <c r="EU19" s="62" t="s">
        <v>282</v>
      </c>
      <c r="EV19" s="62"/>
      <c r="EW19" s="62">
        <v>4</v>
      </c>
      <c r="EX19" s="62">
        <v>3</v>
      </c>
      <c r="EY19" s="62">
        <v>4</v>
      </c>
      <c r="EZ19" s="62">
        <v>1.9925000000000002</v>
      </c>
      <c r="FA19" s="62">
        <v>3.9024999999999999</v>
      </c>
      <c r="FB19" s="62">
        <v>4.7500000000000001E-2</v>
      </c>
      <c r="FC19" s="62">
        <v>51.057014734144786</v>
      </c>
      <c r="FD19" s="62">
        <v>51.057014734144786</v>
      </c>
      <c r="FE19" s="62" t="s">
        <v>282</v>
      </c>
      <c r="FF19" s="62" t="s">
        <v>282</v>
      </c>
      <c r="FG19" s="62" t="s">
        <v>282</v>
      </c>
      <c r="FH19" s="62" t="s">
        <v>282</v>
      </c>
      <c r="FI19" s="62" t="s">
        <v>282</v>
      </c>
      <c r="FJ19" s="62" t="s">
        <v>282</v>
      </c>
      <c r="FK19" s="62" t="s">
        <v>282</v>
      </c>
      <c r="FL19" s="62" t="s">
        <v>282</v>
      </c>
      <c r="FM19" s="62" t="s">
        <v>282</v>
      </c>
      <c r="FN19" s="62" t="s">
        <v>282</v>
      </c>
      <c r="FO19" s="62" t="s">
        <v>282</v>
      </c>
      <c r="FP19" s="62"/>
      <c r="FQ19" s="62">
        <v>2</v>
      </c>
      <c r="FR19" s="62" t="b">
        <v>1</v>
      </c>
      <c r="FS19" s="62" t="s">
        <v>197</v>
      </c>
      <c r="FT19" s="62" t="s">
        <v>3737</v>
      </c>
      <c r="FU19" s="62">
        <v>1.3599999999999994</v>
      </c>
      <c r="FV19" s="62">
        <v>-1.9199999999999995</v>
      </c>
      <c r="FW19" s="62">
        <v>0.78049999999999997</v>
      </c>
      <c r="FX19" s="62">
        <v>1</v>
      </c>
      <c r="FY19" s="62">
        <v>-1</v>
      </c>
      <c r="FZ19" s="62" t="s">
        <v>197</v>
      </c>
      <c r="GA19" s="62" t="s">
        <v>3740</v>
      </c>
      <c r="GB19" s="62" t="e">
        <v>#VALUE!</v>
      </c>
      <c r="GC19" s="62" t="e">
        <v>#VALUE!</v>
      </c>
      <c r="GD19" s="62" t="e">
        <v>#VALUE!</v>
      </c>
      <c r="GE19" s="62" t="e">
        <v>#VALUE!</v>
      </c>
      <c r="GF19" s="62"/>
      <c r="GG19" s="62"/>
      <c r="GH19" s="62"/>
      <c r="GI19" s="62"/>
      <c r="GJ19" s="62"/>
      <c r="GK19" s="62"/>
      <c r="GL19" s="62"/>
      <c r="GM19" s="62"/>
      <c r="GN19" s="62"/>
    </row>
    <row r="20" spans="1:196" x14ac:dyDescent="0.25">
      <c r="A20" s="62" t="s">
        <v>3737</v>
      </c>
      <c r="B20" s="62" t="s">
        <v>3737</v>
      </c>
      <c r="C20" s="62" t="s">
        <v>3233</v>
      </c>
      <c r="D20" s="62" t="s">
        <v>282</v>
      </c>
      <c r="E20" s="62"/>
      <c r="F20" s="62" t="s">
        <v>307</v>
      </c>
      <c r="G20" s="62" t="s">
        <v>1052</v>
      </c>
      <c r="H20" s="62"/>
      <c r="I20" s="62"/>
      <c r="J20" s="62">
        <v>9460</v>
      </c>
      <c r="K20" s="62">
        <v>0</v>
      </c>
      <c r="L20" s="62">
        <v>0</v>
      </c>
      <c r="M20" s="62">
        <v>0</v>
      </c>
      <c r="N20" s="62">
        <v>0</v>
      </c>
      <c r="O20" s="62">
        <v>0</v>
      </c>
      <c r="P20" s="62" t="s">
        <v>3043</v>
      </c>
      <c r="Q20" s="62">
        <v>9460</v>
      </c>
      <c r="R20" s="62">
        <v>0</v>
      </c>
      <c r="S20" s="62" t="s">
        <v>191</v>
      </c>
      <c r="T20" s="62" t="s">
        <v>191</v>
      </c>
      <c r="U20" s="62" t="s">
        <v>1056</v>
      </c>
      <c r="V20" s="62" t="s">
        <v>1056</v>
      </c>
      <c r="W20" s="62">
        <v>539820</v>
      </c>
      <c r="X20" s="62">
        <v>6330190</v>
      </c>
      <c r="Y20" s="62">
        <v>15</v>
      </c>
      <c r="Z20" s="62" t="s">
        <v>1057</v>
      </c>
      <c r="AA20" s="62" t="s">
        <v>1104</v>
      </c>
      <c r="AB20" s="62" t="s">
        <v>1104</v>
      </c>
      <c r="AC20" s="62" t="s">
        <v>1104</v>
      </c>
      <c r="AD20" s="62" t="s">
        <v>197</v>
      </c>
      <c r="AE20" s="62" t="s">
        <v>193</v>
      </c>
      <c r="AF20" s="62" t="s">
        <v>193</v>
      </c>
      <c r="AG20" s="62" t="s">
        <v>193</v>
      </c>
      <c r="AH20" s="62" t="s">
        <v>3738</v>
      </c>
      <c r="AI20" s="62" t="e">
        <v>#N/A</v>
      </c>
      <c r="AJ20" s="62" t="e">
        <v>#N/A</v>
      </c>
      <c r="AK20" s="62" t="e">
        <v>#N/A</v>
      </c>
      <c r="AL20" s="62" t="e">
        <v>#N/A</v>
      </c>
      <c r="AM20" s="62" t="e">
        <v>#N/A</v>
      </c>
      <c r="AN20" s="62" t="e">
        <v>#N/A</v>
      </c>
      <c r="AO20" s="62" t="e">
        <v>#N/A</v>
      </c>
      <c r="AP20" s="62"/>
      <c r="AQ20" s="62" t="e">
        <v>#N/A</v>
      </c>
      <c r="AR20" s="62">
        <v>0</v>
      </c>
      <c r="AS20" s="62" t="s">
        <v>282</v>
      </c>
      <c r="AT20" s="62" t="s">
        <v>3741</v>
      </c>
      <c r="AU20" s="62" t="s">
        <v>3741</v>
      </c>
      <c r="AV20" s="62" t="s">
        <v>3741</v>
      </c>
      <c r="AW20" s="62" t="e">
        <v>#VALUE!</v>
      </c>
      <c r="AX20" s="62" t="s">
        <v>282</v>
      </c>
      <c r="AY20" s="62" t="e">
        <v>#VALUE!</v>
      </c>
      <c r="AZ20" s="62">
        <v>6</v>
      </c>
      <c r="BA20" s="62" t="s">
        <v>195</v>
      </c>
      <c r="BB20" s="62">
        <v>100</v>
      </c>
      <c r="BC20" s="62" t="s">
        <v>282</v>
      </c>
      <c r="BD20" s="62" t="s">
        <v>282</v>
      </c>
      <c r="BE20" s="62" t="s">
        <v>282</v>
      </c>
      <c r="BF20" s="62" t="e">
        <v>#VALUE!</v>
      </c>
      <c r="BG20" s="62" t="s">
        <v>282</v>
      </c>
      <c r="BH20" s="62" t="s">
        <v>282</v>
      </c>
      <c r="BI20" s="62" t="s">
        <v>282</v>
      </c>
      <c r="BJ20" s="62" t="s">
        <v>282</v>
      </c>
      <c r="BK20" s="62" t="s">
        <v>282</v>
      </c>
      <c r="BL20" s="62" t="s">
        <v>197</v>
      </c>
      <c r="BM20" s="62" t="s">
        <v>197</v>
      </c>
      <c r="BN20" s="62" t="s">
        <v>197</v>
      </c>
      <c r="BO20" s="62" t="s">
        <v>197</v>
      </c>
      <c r="BP20" s="62" t="s">
        <v>198</v>
      </c>
      <c r="BQ20" s="62" t="s">
        <v>198</v>
      </c>
      <c r="BR20" s="62" t="s">
        <v>197</v>
      </c>
      <c r="BS20" s="62" t="s">
        <v>282</v>
      </c>
      <c r="BT20" s="62"/>
      <c r="BU20" s="62">
        <v>567.5</v>
      </c>
      <c r="BV20" s="62">
        <v>758.89999999999964</v>
      </c>
      <c r="BW20" s="62" t="s">
        <v>282</v>
      </c>
      <c r="BX20" s="62" t="s">
        <v>282</v>
      </c>
      <c r="BY20" s="62" t="s">
        <v>282</v>
      </c>
      <c r="BZ20" s="62" t="s">
        <v>282</v>
      </c>
      <c r="CA20" s="62" t="s">
        <v>282</v>
      </c>
      <c r="CB20" s="62" t="s">
        <v>282</v>
      </c>
      <c r="CC20" s="62">
        <v>1262</v>
      </c>
      <c r="CD20" s="62" t="s">
        <v>192</v>
      </c>
      <c r="CE20" s="62">
        <v>26</v>
      </c>
      <c r="CF20" s="62" t="s">
        <v>1066</v>
      </c>
      <c r="CG20" s="62" t="s">
        <v>1090</v>
      </c>
      <c r="CH20" s="62" t="s">
        <v>282</v>
      </c>
      <c r="CI20" s="62" t="s">
        <v>282</v>
      </c>
      <c r="CJ20" s="62" t="s">
        <v>3220</v>
      </c>
      <c r="CK20" s="62" t="s">
        <v>313</v>
      </c>
      <c r="CL20" s="62">
        <v>3.36</v>
      </c>
      <c r="CM20" s="62">
        <v>4.8099999999999996</v>
      </c>
      <c r="CN20" s="62">
        <v>0.06</v>
      </c>
      <c r="CO20" s="62">
        <v>1280</v>
      </c>
      <c r="CP20" s="62" t="s">
        <v>192</v>
      </c>
      <c r="CQ20" s="62">
        <v>16</v>
      </c>
      <c r="CR20" s="62" t="s">
        <v>1414</v>
      </c>
      <c r="CS20" s="62" t="s">
        <v>1090</v>
      </c>
      <c r="CT20" s="62" t="s">
        <v>282</v>
      </c>
      <c r="CU20" s="62">
        <v>0.5</v>
      </c>
      <c r="CV20" s="62" t="s">
        <v>282</v>
      </c>
      <c r="CW20" s="62"/>
      <c r="CX20" s="62">
        <v>2.52</v>
      </c>
      <c r="CY20" s="62">
        <v>5.27</v>
      </c>
      <c r="CZ20" s="62">
        <v>0.04</v>
      </c>
      <c r="DA20" s="62">
        <v>710</v>
      </c>
      <c r="DB20" s="62" t="s">
        <v>192</v>
      </c>
      <c r="DC20" s="62">
        <v>7</v>
      </c>
      <c r="DD20" s="62" t="s">
        <v>1068</v>
      </c>
      <c r="DE20" s="62" t="s">
        <v>3077</v>
      </c>
      <c r="DF20" s="62" t="s">
        <v>282</v>
      </c>
      <c r="DG20" s="62">
        <v>3</v>
      </c>
      <c r="DH20" s="62" t="s">
        <v>282</v>
      </c>
      <c r="DI20" s="62" t="s">
        <v>313</v>
      </c>
      <c r="DJ20" s="62">
        <v>3.24</v>
      </c>
      <c r="DK20" s="62">
        <v>5.9</v>
      </c>
      <c r="DL20" s="62">
        <v>0.02</v>
      </c>
      <c r="DM20" s="62" t="s">
        <v>282</v>
      </c>
      <c r="DN20" s="62" t="s">
        <v>197</v>
      </c>
      <c r="DO20" s="62" t="s">
        <v>282</v>
      </c>
      <c r="DP20" s="62" t="s">
        <v>282</v>
      </c>
      <c r="DQ20" s="62" t="s">
        <v>282</v>
      </c>
      <c r="DR20" s="62" t="s">
        <v>282</v>
      </c>
      <c r="DS20" s="62" t="s">
        <v>282</v>
      </c>
      <c r="DT20" s="62" t="s">
        <v>282</v>
      </c>
      <c r="DU20" s="62"/>
      <c r="DV20" s="62" t="s">
        <v>282</v>
      </c>
      <c r="DW20" s="62" t="s">
        <v>282</v>
      </c>
      <c r="DX20" s="62" t="s">
        <v>282</v>
      </c>
      <c r="DY20" s="62">
        <v>1389</v>
      </c>
      <c r="DZ20" s="62" t="s">
        <v>192</v>
      </c>
      <c r="EA20" s="62">
        <v>11</v>
      </c>
      <c r="EB20" s="62" t="s">
        <v>1069</v>
      </c>
      <c r="EC20" s="62" t="s">
        <v>3077</v>
      </c>
      <c r="ED20" s="62" t="s">
        <v>554</v>
      </c>
      <c r="EE20" s="62" t="s">
        <v>282</v>
      </c>
      <c r="EF20" s="62" t="s">
        <v>1429</v>
      </c>
      <c r="EG20" s="62" t="s">
        <v>313</v>
      </c>
      <c r="EH20" s="62">
        <v>2.77</v>
      </c>
      <c r="EI20" s="62">
        <v>3.89</v>
      </c>
      <c r="EJ20" s="62">
        <v>0.05</v>
      </c>
      <c r="EK20" s="62" t="s">
        <v>282</v>
      </c>
      <c r="EL20" s="62" t="s">
        <v>282</v>
      </c>
      <c r="EM20" s="62" t="s">
        <v>282</v>
      </c>
      <c r="EN20" s="62" t="s">
        <v>282</v>
      </c>
      <c r="EO20" s="62" t="s">
        <v>282</v>
      </c>
      <c r="EP20" s="62" t="s">
        <v>282</v>
      </c>
      <c r="EQ20" s="62" t="s">
        <v>282</v>
      </c>
      <c r="ER20" s="62"/>
      <c r="ES20" s="62" t="s">
        <v>282</v>
      </c>
      <c r="ET20" s="62" t="s">
        <v>282</v>
      </c>
      <c r="EU20" s="62" t="s">
        <v>282</v>
      </c>
      <c r="EV20" s="62"/>
      <c r="EW20" s="62">
        <v>4</v>
      </c>
      <c r="EX20" s="62">
        <v>3</v>
      </c>
      <c r="EY20" s="62">
        <v>4</v>
      </c>
      <c r="EZ20" s="62">
        <v>2.9725000000000001</v>
      </c>
      <c r="FA20" s="62">
        <v>4.9674999999999994</v>
      </c>
      <c r="FB20" s="62">
        <v>4.2500000000000003E-2</v>
      </c>
      <c r="FC20" s="62">
        <v>59.83895319577254</v>
      </c>
      <c r="FD20" s="62">
        <v>59.83895319577254</v>
      </c>
      <c r="FE20" s="62" t="s">
        <v>282</v>
      </c>
      <c r="FF20" s="62" t="s">
        <v>282</v>
      </c>
      <c r="FG20" s="62" t="s">
        <v>282</v>
      </c>
      <c r="FH20" s="62" t="s">
        <v>282</v>
      </c>
      <c r="FI20" s="62" t="s">
        <v>282</v>
      </c>
      <c r="FJ20" s="62" t="s">
        <v>282</v>
      </c>
      <c r="FK20" s="62" t="s">
        <v>282</v>
      </c>
      <c r="FL20" s="62" t="s">
        <v>282</v>
      </c>
      <c r="FM20" s="62" t="s">
        <v>282</v>
      </c>
      <c r="FN20" s="62" t="s">
        <v>282</v>
      </c>
      <c r="FO20" s="62" t="s">
        <v>282</v>
      </c>
      <c r="FP20" s="62"/>
      <c r="FQ20" s="62">
        <v>2</v>
      </c>
      <c r="FR20" s="62" t="b">
        <v>1</v>
      </c>
      <c r="FS20" s="62" t="s">
        <v>197</v>
      </c>
      <c r="FT20" s="62" t="s">
        <v>3737</v>
      </c>
      <c r="FU20" s="62">
        <v>1.0900000000000007</v>
      </c>
      <c r="FV20" s="62">
        <v>-2.0100000000000002</v>
      </c>
      <c r="FW20" s="62">
        <v>0.99349999999999994</v>
      </c>
      <c r="FX20" s="62">
        <v>1</v>
      </c>
      <c r="FY20" s="62">
        <v>-1</v>
      </c>
      <c r="FZ20" s="62" t="s">
        <v>197</v>
      </c>
      <c r="GA20" s="62" t="s">
        <v>3740</v>
      </c>
      <c r="GB20" s="62" t="e">
        <v>#VALUE!</v>
      </c>
      <c r="GC20" s="62" t="e">
        <v>#VALUE!</v>
      </c>
      <c r="GD20" s="62" t="e">
        <v>#VALUE!</v>
      </c>
      <c r="GE20" s="62" t="e">
        <v>#VALUE!</v>
      </c>
      <c r="GF20" s="62"/>
      <c r="GG20" s="62"/>
      <c r="GH20" s="62"/>
      <c r="GI20" s="62"/>
      <c r="GJ20" s="62"/>
      <c r="GK20" s="62"/>
      <c r="GL20" s="62"/>
      <c r="GM20" s="62"/>
      <c r="GN20" s="62"/>
    </row>
    <row r="21" spans="1:196" x14ac:dyDescent="0.25">
      <c r="A21" s="62" t="s">
        <v>3737</v>
      </c>
      <c r="B21" s="62" t="s">
        <v>3737</v>
      </c>
      <c r="C21" s="62" t="s">
        <v>3234</v>
      </c>
      <c r="D21" s="62" t="s">
        <v>282</v>
      </c>
      <c r="E21" s="62"/>
      <c r="F21" s="62" t="s">
        <v>307</v>
      </c>
      <c r="G21" s="62" t="s">
        <v>1052</v>
      </c>
      <c r="H21" s="62"/>
      <c r="I21" s="62"/>
      <c r="J21" s="62">
        <v>9460</v>
      </c>
      <c r="K21" s="62">
        <v>0</v>
      </c>
      <c r="L21" s="62">
        <v>0</v>
      </c>
      <c r="M21" s="62">
        <v>0</v>
      </c>
      <c r="N21" s="62">
        <v>0</v>
      </c>
      <c r="O21" s="62">
        <v>0</v>
      </c>
      <c r="P21" s="62" t="s">
        <v>3235</v>
      </c>
      <c r="Q21" s="62">
        <v>9460</v>
      </c>
      <c r="R21" s="62">
        <v>0</v>
      </c>
      <c r="S21" s="62" t="s">
        <v>191</v>
      </c>
      <c r="T21" s="62" t="s">
        <v>191</v>
      </c>
      <c r="U21" s="62" t="s">
        <v>1056</v>
      </c>
      <c r="V21" s="62" t="s">
        <v>1056</v>
      </c>
      <c r="W21" s="62">
        <v>539740</v>
      </c>
      <c r="X21" s="62">
        <v>6330450</v>
      </c>
      <c r="Y21" s="62">
        <v>15</v>
      </c>
      <c r="Z21" s="62" t="s">
        <v>1057</v>
      </c>
      <c r="AA21" s="62" t="s">
        <v>1104</v>
      </c>
      <c r="AB21" s="62" t="s">
        <v>1104</v>
      </c>
      <c r="AC21" s="62" t="s">
        <v>1104</v>
      </c>
      <c r="AD21" s="62" t="s">
        <v>197</v>
      </c>
      <c r="AE21" s="62" t="s">
        <v>193</v>
      </c>
      <c r="AF21" s="62" t="s">
        <v>193</v>
      </c>
      <c r="AG21" s="62" t="s">
        <v>193</v>
      </c>
      <c r="AH21" s="62" t="s">
        <v>3738</v>
      </c>
      <c r="AI21" s="62" t="e">
        <v>#N/A</v>
      </c>
      <c r="AJ21" s="62" t="e">
        <v>#N/A</v>
      </c>
      <c r="AK21" s="62" t="e">
        <v>#N/A</v>
      </c>
      <c r="AL21" s="62" t="e">
        <v>#N/A</v>
      </c>
      <c r="AM21" s="62" t="e">
        <v>#N/A</v>
      </c>
      <c r="AN21" s="62" t="e">
        <v>#N/A</v>
      </c>
      <c r="AO21" s="62" t="e">
        <v>#N/A</v>
      </c>
      <c r="AP21" s="62"/>
      <c r="AQ21" s="62" t="e">
        <v>#N/A</v>
      </c>
      <c r="AR21" s="62">
        <v>0</v>
      </c>
      <c r="AS21" s="62" t="s">
        <v>282</v>
      </c>
      <c r="AT21" s="62" t="s">
        <v>3741</v>
      </c>
      <c r="AU21" s="62" t="s">
        <v>3741</v>
      </c>
      <c r="AV21" s="62" t="s">
        <v>3741</v>
      </c>
      <c r="AW21" s="62" t="e">
        <v>#VALUE!</v>
      </c>
      <c r="AX21" s="62" t="s">
        <v>282</v>
      </c>
      <c r="AY21" s="62" t="e">
        <v>#VALUE!</v>
      </c>
      <c r="AZ21" s="62">
        <v>6</v>
      </c>
      <c r="BA21" s="62" t="s">
        <v>195</v>
      </c>
      <c r="BB21" s="62">
        <v>100</v>
      </c>
      <c r="BC21" s="62" t="s">
        <v>282</v>
      </c>
      <c r="BD21" s="62" t="s">
        <v>282</v>
      </c>
      <c r="BE21" s="62" t="s">
        <v>282</v>
      </c>
      <c r="BF21" s="62" t="e">
        <v>#VALUE!</v>
      </c>
      <c r="BG21" s="62" t="s">
        <v>282</v>
      </c>
      <c r="BH21" s="62" t="s">
        <v>282</v>
      </c>
      <c r="BI21" s="62" t="s">
        <v>282</v>
      </c>
      <c r="BJ21" s="62" t="s">
        <v>282</v>
      </c>
      <c r="BK21" s="62" t="s">
        <v>282</v>
      </c>
      <c r="BL21" s="62" t="s">
        <v>197</v>
      </c>
      <c r="BM21" s="62" t="s">
        <v>197</v>
      </c>
      <c r="BN21" s="62" t="s">
        <v>197</v>
      </c>
      <c r="BO21" s="62" t="s">
        <v>197</v>
      </c>
      <c r="BP21" s="62" t="s">
        <v>198</v>
      </c>
      <c r="BQ21" s="62" t="s">
        <v>198</v>
      </c>
      <c r="BR21" s="62" t="s">
        <v>197</v>
      </c>
      <c r="BS21" s="62" t="s">
        <v>282</v>
      </c>
      <c r="BT21" s="62"/>
      <c r="BU21" s="62">
        <v>567.5</v>
      </c>
      <c r="BV21" s="62">
        <v>758.89999999999964</v>
      </c>
      <c r="BW21" s="62" t="s">
        <v>282</v>
      </c>
      <c r="BX21" s="62" t="s">
        <v>282</v>
      </c>
      <c r="BY21" s="62" t="s">
        <v>282</v>
      </c>
      <c r="BZ21" s="62" t="s">
        <v>282</v>
      </c>
      <c r="CA21" s="62" t="s">
        <v>282</v>
      </c>
      <c r="CB21" s="62" t="s">
        <v>282</v>
      </c>
      <c r="CC21" s="62">
        <v>1271</v>
      </c>
      <c r="CD21" s="62" t="s">
        <v>192</v>
      </c>
      <c r="CE21" s="62">
        <v>26</v>
      </c>
      <c r="CF21" s="62" t="s">
        <v>1066</v>
      </c>
      <c r="CG21" s="62" t="s">
        <v>1090</v>
      </c>
      <c r="CH21" s="62" t="s">
        <v>282</v>
      </c>
      <c r="CI21" s="62" t="s">
        <v>282</v>
      </c>
      <c r="CJ21" s="62" t="s">
        <v>3220</v>
      </c>
      <c r="CK21" s="62" t="s">
        <v>313</v>
      </c>
      <c r="CL21" s="62">
        <v>3.5</v>
      </c>
      <c r="CM21" s="62">
        <v>5.23</v>
      </c>
      <c r="CN21" s="62">
        <v>0.06</v>
      </c>
      <c r="CO21" s="62">
        <v>1275</v>
      </c>
      <c r="CP21" s="62" t="s">
        <v>192</v>
      </c>
      <c r="CQ21" s="62">
        <v>16</v>
      </c>
      <c r="CR21" s="62" t="s">
        <v>1414</v>
      </c>
      <c r="CS21" s="62" t="s">
        <v>1090</v>
      </c>
      <c r="CT21" s="62" t="s">
        <v>282</v>
      </c>
      <c r="CU21" s="62">
        <v>1</v>
      </c>
      <c r="CV21" s="62" t="s">
        <v>282</v>
      </c>
      <c r="CW21" s="62"/>
      <c r="CX21" s="62">
        <v>3.13</v>
      </c>
      <c r="CY21" s="62">
        <v>5.85</v>
      </c>
      <c r="CZ21" s="62">
        <v>0.06</v>
      </c>
      <c r="DA21" s="62">
        <v>718</v>
      </c>
      <c r="DB21" s="62" t="s">
        <v>192</v>
      </c>
      <c r="DC21" s="62">
        <v>7</v>
      </c>
      <c r="DD21" s="62" t="s">
        <v>1068</v>
      </c>
      <c r="DE21" s="62" t="s">
        <v>3077</v>
      </c>
      <c r="DF21" s="62" t="s">
        <v>282</v>
      </c>
      <c r="DG21" s="62">
        <v>3</v>
      </c>
      <c r="DH21" s="62" t="s">
        <v>282</v>
      </c>
      <c r="DI21" s="62" t="s">
        <v>313</v>
      </c>
      <c r="DJ21" s="62">
        <v>2.37</v>
      </c>
      <c r="DK21" s="62">
        <v>4.99</v>
      </c>
      <c r="DL21" s="62">
        <v>0.03</v>
      </c>
      <c r="DM21" s="62" t="s">
        <v>282</v>
      </c>
      <c r="DN21" s="62" t="s">
        <v>197</v>
      </c>
      <c r="DO21" s="62" t="s">
        <v>282</v>
      </c>
      <c r="DP21" s="62" t="s">
        <v>282</v>
      </c>
      <c r="DQ21" s="62" t="s">
        <v>282</v>
      </c>
      <c r="DR21" s="62" t="s">
        <v>282</v>
      </c>
      <c r="DS21" s="62" t="s">
        <v>282</v>
      </c>
      <c r="DT21" s="62" t="s">
        <v>282</v>
      </c>
      <c r="DU21" s="62"/>
      <c r="DV21" s="62" t="s">
        <v>282</v>
      </c>
      <c r="DW21" s="62" t="s">
        <v>282</v>
      </c>
      <c r="DX21" s="62" t="s">
        <v>282</v>
      </c>
      <c r="DY21" s="62">
        <v>1402</v>
      </c>
      <c r="DZ21" s="62" t="s">
        <v>192</v>
      </c>
      <c r="EA21" s="62">
        <v>11</v>
      </c>
      <c r="EB21" s="62" t="s">
        <v>1069</v>
      </c>
      <c r="EC21" s="62" t="s">
        <v>3077</v>
      </c>
      <c r="ED21" s="62" t="s">
        <v>554</v>
      </c>
      <c r="EE21" s="62" t="s">
        <v>282</v>
      </c>
      <c r="EF21" s="62" t="s">
        <v>1429</v>
      </c>
      <c r="EG21" s="62" t="s">
        <v>313</v>
      </c>
      <c r="EH21" s="62">
        <v>2.86</v>
      </c>
      <c r="EI21" s="62">
        <v>3.89</v>
      </c>
      <c r="EJ21" s="62">
        <v>0.08</v>
      </c>
      <c r="EK21" s="62" t="s">
        <v>282</v>
      </c>
      <c r="EL21" s="62" t="s">
        <v>282</v>
      </c>
      <c r="EM21" s="62" t="s">
        <v>282</v>
      </c>
      <c r="EN21" s="62" t="s">
        <v>282</v>
      </c>
      <c r="EO21" s="62" t="s">
        <v>282</v>
      </c>
      <c r="EP21" s="62" t="s">
        <v>282</v>
      </c>
      <c r="EQ21" s="62" t="s">
        <v>282</v>
      </c>
      <c r="ER21" s="62"/>
      <c r="ES21" s="62" t="s">
        <v>282</v>
      </c>
      <c r="ET21" s="62" t="s">
        <v>282</v>
      </c>
      <c r="EU21" s="62" t="s">
        <v>282</v>
      </c>
      <c r="EV21" s="62"/>
      <c r="EW21" s="62">
        <v>4</v>
      </c>
      <c r="EX21" s="62">
        <v>3</v>
      </c>
      <c r="EY21" s="62">
        <v>4</v>
      </c>
      <c r="EZ21" s="62">
        <v>2.9649999999999999</v>
      </c>
      <c r="FA21" s="62">
        <v>4.99</v>
      </c>
      <c r="FB21" s="62">
        <v>5.7499999999999996E-2</v>
      </c>
      <c r="FC21" s="62">
        <v>59.418837675350701</v>
      </c>
      <c r="FD21" s="62">
        <v>59.418837675350701</v>
      </c>
      <c r="FE21" s="62" t="s">
        <v>282</v>
      </c>
      <c r="FF21" s="62" t="s">
        <v>282</v>
      </c>
      <c r="FG21" s="62" t="s">
        <v>282</v>
      </c>
      <c r="FH21" s="62" t="s">
        <v>282</v>
      </c>
      <c r="FI21" s="62" t="s">
        <v>282</v>
      </c>
      <c r="FJ21" s="62" t="s">
        <v>282</v>
      </c>
      <c r="FK21" s="62" t="s">
        <v>282</v>
      </c>
      <c r="FL21" s="62" t="s">
        <v>282</v>
      </c>
      <c r="FM21" s="62" t="s">
        <v>282</v>
      </c>
      <c r="FN21" s="62" t="s">
        <v>282</v>
      </c>
      <c r="FO21" s="62" t="s">
        <v>282</v>
      </c>
      <c r="FP21" s="62"/>
      <c r="FQ21" s="62">
        <v>2</v>
      </c>
      <c r="FR21" s="62" t="b">
        <v>1</v>
      </c>
      <c r="FS21" s="62" t="s">
        <v>197</v>
      </c>
      <c r="FT21" s="62" t="s">
        <v>3737</v>
      </c>
      <c r="FU21" s="62">
        <v>-0.24000000000000021</v>
      </c>
      <c r="FV21" s="62">
        <v>-1.1000000000000001</v>
      </c>
      <c r="FW21" s="62">
        <v>0.99800000000000011</v>
      </c>
      <c r="FX21" s="62">
        <v>0</v>
      </c>
      <c r="FY21" s="62">
        <v>-1</v>
      </c>
      <c r="FZ21" s="62" t="s">
        <v>197</v>
      </c>
      <c r="GA21" s="62" t="s">
        <v>3740</v>
      </c>
      <c r="GB21" s="62" t="e">
        <v>#VALUE!</v>
      </c>
      <c r="GC21" s="62" t="e">
        <v>#VALUE!</v>
      </c>
      <c r="GD21" s="62" t="e">
        <v>#VALUE!</v>
      </c>
      <c r="GE21" s="62" t="e">
        <v>#VALUE!</v>
      </c>
      <c r="GF21" s="62"/>
      <c r="GG21" s="62"/>
      <c r="GH21" s="62"/>
      <c r="GI21" s="62"/>
      <c r="GJ21" s="62"/>
      <c r="GK21" s="62"/>
      <c r="GL21" s="62"/>
      <c r="GM21" s="62"/>
      <c r="GN21" s="62"/>
    </row>
    <row r="22" spans="1:196" x14ac:dyDescent="0.25">
      <c r="B22" s="62"/>
      <c r="C22" s="62"/>
      <c r="D22" s="62"/>
      <c r="U22" s="62"/>
      <c r="V22" s="62"/>
      <c r="W22" s="62"/>
    </row>
    <row r="23" spans="1:196" x14ac:dyDescent="0.25">
      <c r="B23" s="62"/>
      <c r="C23" s="62"/>
      <c r="D23" s="62"/>
      <c r="U23" s="62"/>
      <c r="V23" s="62"/>
      <c r="W23" s="62"/>
    </row>
    <row r="24" spans="1:196" x14ac:dyDescent="0.25">
      <c r="B24" s="62"/>
      <c r="C24" s="62"/>
      <c r="D24" s="62"/>
      <c r="U24" s="62"/>
      <c r="V24" s="62"/>
      <c r="W24" s="62"/>
    </row>
    <row r="25" spans="1:196" x14ac:dyDescent="0.25">
      <c r="B25" s="62"/>
      <c r="C25" s="62"/>
      <c r="D25" s="62"/>
      <c r="U25" s="62"/>
      <c r="V25" s="62"/>
      <c r="W25" s="62"/>
    </row>
    <row r="27" spans="1:196" x14ac:dyDescent="0.25">
      <c r="C27" s="62"/>
      <c r="D27" s="62"/>
      <c r="E27" s="62"/>
      <c r="F27" s="62"/>
      <c r="G27" s="62"/>
      <c r="H27" s="62"/>
      <c r="I27" s="62"/>
      <c r="J27" s="62"/>
      <c r="K27" s="62"/>
      <c r="L27" s="62"/>
      <c r="M27" s="62"/>
      <c r="N27" s="62"/>
      <c r="O27" s="62"/>
      <c r="P27" s="62"/>
      <c r="Q27" s="62"/>
      <c r="R27" s="62"/>
      <c r="U27" s="9"/>
      <c r="V27" s="9"/>
      <c r="W27" s="9"/>
    </row>
    <row r="28" spans="1:196" x14ac:dyDescent="0.25">
      <c r="U28" s="9"/>
      <c r="V28" s="9"/>
      <c r="W28" s="9"/>
    </row>
    <row r="29" spans="1:196" x14ac:dyDescent="0.25">
      <c r="U29" s="9"/>
      <c r="V29" s="9"/>
      <c r="W29" s="9"/>
    </row>
  </sheetData>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ublishingRollupImage xmlns="http://schemas.microsoft.com/sharepoint/v3" xsi:nil="true"/>
    <PublishingContactEmail xmlns="http://schemas.microsoft.com/sharepoint/v3" xsi:nil="true"/>
    <HeaderStyleDefinitions xmlns="http://schemas.microsoft.com/sharepoint/v3" xsi:nil="true"/>
    <PublishingVariationRelationshipLinkFieldID xmlns="http://schemas.microsoft.com/sharepoint/v3">
      <Url xsi:nil="true"/>
      <Description xsi:nil="true"/>
    </PublishingVariationRelationshipLinkFieldID>
    <PublishingPageContent xmlns="http://schemas.microsoft.com/sharepoint/v3" xsi:nil="true"/>
    <PublishingVariationGroupID xmlns="http://schemas.microsoft.com/sharepoint/v3" xsi:nil="true"/>
    <ArticleStartDate xmlns="http://schemas.microsoft.com/sharepoint/v3">2015-01-28T23:00:00+00:00</ArticleStartDate>
    <ArticleByLine xmlns="http://schemas.microsoft.com/sharepoint/v3" xsi:nil="true"/>
    <PublishingImageCaption xmlns="http://schemas.microsoft.com/sharepoint/v3" xsi:nil="true"/>
    <Audience xmlns="http://schemas.microsoft.com/sharepoint/v3" xsi:nil="true"/>
    <PublishingPageImage xmlns="http://schemas.microsoft.com/sharepoint/v3" xsi:nil="true"/>
    <SummaryLinks xmlns="http://schemas.microsoft.com/sharepoint/v3">&lt;div title="_schemaversion" id="_3"&gt;
  &lt;div title="_view"&gt;
    &lt;span title="_columns"&gt;1&lt;/span&gt;
    &lt;span title="_linkstyle"&gt;&lt;/span&gt;
    &lt;span title="_groupstyle"&gt;&lt;/span&gt;
  &lt;/div&gt;
&lt;/div&gt;</SummaryLinks>
    <PublishingExpirationDate xmlns="http://schemas.microsoft.com/sharepoint/v3" xsi:nil="true"/>
    <PublishingContactPicture xmlns="http://schemas.microsoft.com/sharepoint/v3">
      <Url xsi:nil="true"/>
      <Description xsi:nil="true"/>
    </PublishingContactPicture>
    <PublishingStartDate xmlns="http://schemas.microsoft.com/sharepoint/v3" xsi:nil="true"/>
    <PublishingContact xmlns="http://schemas.microsoft.com/sharepoint/v3">
      <UserInfo>
        <DisplayName/>
        <AccountId xsi:nil="true"/>
        <AccountType/>
      </UserInfo>
    </PublishingContact>
    <PublishingContactName xmlns="http://schemas.microsoft.com/sharepoint/v3" xsi:nil="true"/>
    <Comments xmlns="http://schemas.microsoft.com/sharepoint/v3">Rådata.</Comments>
  </documentManagement>
</p:properties>
</file>

<file path=customXml/item3.xml><?xml version="1.0" encoding="utf-8"?>
<ct:contentTypeSchema xmlns:ct="http://schemas.microsoft.com/office/2006/metadata/contentType" xmlns:ma="http://schemas.microsoft.com/office/2006/metadata/properties/metaAttributes" ct:_="" ma:_="" ma:contentTypeName="Landbrugsinfo Artikelside" ma:contentTypeID="0x010100C568DB52D9D0A14D9B2FDCC96666E9F2007948130EC3DB064584E219954237AF3900242457EFB8B24247815D688C526CD44D00C26A9DBCB02B5C4DA1F017B836C045C00060750ADE2E6249BABB5C6118FC133DE800B6E1A9893ABA4670B08C14B9C53A30D30038FE43F1637F744F843E7D7DE1471064" ma:contentTypeVersion="90" ma:contentTypeDescription="Den primære contenttype der anvendes på Landbrugsinfo" ma:contentTypeScope="" ma:versionID="fc7fd3f2cdc8c0b7cd7361b4ba5e8929">
  <xsd:schema xmlns:xsd="http://www.w3.org/2001/XMLSchema" xmlns:xs="http://www.w3.org/2001/XMLSchema" xmlns:p="http://schemas.microsoft.com/office/2006/metadata/properties" xmlns:ns1="http://schemas.microsoft.com/sharepoint/v3" xmlns:ns2="3f9812e8-f9bc-41f9-81fe-376cdc75b746" xmlns:ns3="5aa14257-579e-4a1f-bbbb-3c8dd7393476" xmlns:ns4="1fc47be7-e242-49d7-8745-326dae84948d" xmlns:ns5="b31ad1b1-3f52-4d85-9ee6-68eeea8ecdcd" xmlns:ns6="0bc7c0dc-e0e5-454a-a5a8-5041c22ec7ad" xmlns:ns7="2c683d05-9915-457a-94d8-2fab5ee7e1ce" xmlns:ns8="303eeafb-7dff-46db-9396-e9c651f530ea" xmlns:ns9="36a6432d-2080-4aea-9e49-bd65694160a7" targetNamespace="http://schemas.microsoft.com/office/2006/metadata/properties" ma:root="true" ma:fieldsID="0197597784d5f1cbacac5e67ac370b1c" ns1:_="" ns2:_="" ns3:_="" ns4:_="" ns5:_="" ns6:_="" ns7:_="" ns8:_="" ns9:_="">
    <xsd:import namespace="http://schemas.microsoft.com/sharepoint/v3"/>
    <xsd:import namespace="3f9812e8-f9bc-41f9-81fe-376cdc75b746"/>
    <xsd:import namespace="5aa14257-579e-4a1f-bbbb-3c8dd7393476"/>
    <xsd:import namespace="1fc47be7-e242-49d7-8745-326dae84948d"/>
    <xsd:import namespace="b31ad1b1-3f52-4d85-9ee6-68eeea8ecdcd"/>
    <xsd:import namespace="0bc7c0dc-e0e5-454a-a5a8-5041c22ec7ad"/>
    <xsd:import namespace="2c683d05-9915-457a-94d8-2fab5ee7e1ce"/>
    <xsd:import namespace="303eeafb-7dff-46db-9396-e9c651f530ea"/>
    <xsd:import namespace="36a6432d-2080-4aea-9e49-bd65694160a7"/>
    <xsd:element name="properties">
      <xsd:complexType>
        <xsd:sequence>
          <xsd:element name="documentManagement">
            <xsd:complexType>
              <xsd:all>
                <xsd:element ref="ns1:Comments" minOccurs="0"/>
                <xsd:element ref="ns1:PublishingStartDate" minOccurs="0"/>
                <xsd:element ref="ns1:PublishingExpirationDate" minOccurs="0"/>
                <xsd:element ref="ns1:PublishingContact" minOccurs="0"/>
                <xsd:element ref="ns1:PublishingContactEmail" minOccurs="0"/>
                <xsd:element ref="ns1:PublishingContactName" minOccurs="0"/>
                <xsd:element ref="ns1:PublishingContactPicture" minOccurs="0"/>
                <xsd:element ref="ns1:PublishingPageLayout" minOccurs="0"/>
                <xsd:element ref="ns1:PublishingVariationGroupID" minOccurs="0"/>
                <xsd:element ref="ns1:PublishingVariationRelationshipLinkFieldID" minOccurs="0"/>
                <xsd:element ref="ns1:PublishingRollupImage" minOccurs="0"/>
                <xsd:element ref="ns1:Audience" minOccurs="0"/>
                <xsd:element ref="ns1:PublishingPageImage" minOccurs="0"/>
                <xsd:element ref="ns1:PublishingPageContent" minOccurs="0"/>
                <xsd:element ref="ns1:SummaryLinks" minOccurs="0"/>
                <xsd:element ref="ns1:ArticleByLine" minOccurs="0"/>
                <xsd:element ref="ns1:ArticleStartDate" minOccurs="0"/>
                <xsd:element ref="ns1:PublishingImageCaption" minOccurs="0"/>
                <xsd:element ref="ns1:HeaderStyleDefinitions" minOccurs="0"/>
                <xsd:element ref="ns2:Ansvarligafdeling" minOccurs="0"/>
                <xsd:element ref="ns3:Forfattere" minOccurs="0"/>
                <xsd:element ref="ns2:Rettighedsgruppe"/>
                <xsd:element ref="ns3:Listekode" minOccurs="0"/>
                <xsd:element ref="ns3:Nummer" minOccurs="0"/>
                <xsd:element ref="ns3:Noegleord" minOccurs="0"/>
                <xsd:element ref="ns3:Informationsserie" minOccurs="0"/>
                <xsd:element ref="ns3:Bekraeftelsesdato" minOccurs="0"/>
                <xsd:element ref="ns3:Revisionsdato" minOccurs="0"/>
                <xsd:element ref="ns2:Afsender" minOccurs="0"/>
                <xsd:element ref="ns4:Arkiveringsdato"/>
                <xsd:element ref="ns2:Ingen_x0020_besked_x0020_ved_x0020_arkivering" minOccurs="0"/>
                <xsd:element ref="ns2:HideInRollups" minOccurs="0"/>
                <xsd:element ref="ns2:IsHiddenFromRollup" minOccurs="0"/>
                <xsd:element ref="ns1:DynamicPublishingContent0" minOccurs="0"/>
                <xsd:element ref="ns1:DynamicPublishingContent1" minOccurs="0"/>
                <xsd:element ref="ns1:DynamicPublishingContent2" minOccurs="0"/>
                <xsd:element ref="ns1:DynamicPublishingContent3" minOccurs="0"/>
                <xsd:element ref="ns1:DynamicPublishingContent4" minOccurs="0"/>
                <xsd:element ref="ns1:DynamicPublishingContent5" minOccurs="0"/>
                <xsd:element ref="ns3:Sorteringsorden" minOccurs="0"/>
                <xsd:element ref="ns2:EnclosureFor" minOccurs="0"/>
                <xsd:element ref="ns2:GammelURL" minOccurs="0"/>
                <xsd:element ref="ns2:NetSkabelonValue" minOccurs="0"/>
                <xsd:element ref="ns5:Projekter" minOccurs="0"/>
                <xsd:element ref="ns6:WebInfoSubjects" minOccurs="0"/>
                <xsd:element ref="ns6:HitCount" minOccurs="0"/>
                <xsd:element ref="ns6:PermalinkID" minOccurs="0"/>
                <xsd:element ref="ns7:WebInfoMultiSelect" minOccurs="0"/>
                <xsd:element ref="ns8:_dlc_DocId" minOccurs="0"/>
                <xsd:element ref="ns8:_dlc_DocIdUrl" minOccurs="0"/>
                <xsd:element ref="ns8:_dlc_DocIdPersistId" minOccurs="0"/>
                <xsd:element ref="ns1:DynamicPublishingContent6" minOccurs="0"/>
                <xsd:element ref="ns1:DynamicPublishingContent7" minOccurs="0"/>
                <xsd:element ref="ns1:DynamicPublishingContent8" minOccurs="0"/>
                <xsd:element ref="ns1:DynamicPublishingContent9" minOccurs="0"/>
                <xsd:element ref="ns1:DynamicPublishingContent10" minOccurs="0"/>
                <xsd:element ref="ns1:DynamicPublishingContent11" minOccurs="0"/>
                <xsd:element ref="ns1:DynamicPublishingContent12" minOccurs="0"/>
                <xsd:element ref="ns1:DynamicPublishingContent13" minOccurs="0"/>
                <xsd:element ref="ns1:DynamicPublishingContent14" minOccurs="0"/>
                <xsd:element ref="ns7:TaksonomiTaxHTField0" minOccurs="0"/>
                <xsd:element ref="ns8:TaxCatchAll" minOccurs="0"/>
                <xsd:element ref="ns8:TaxCatchAllLabel" minOccurs="0"/>
                <xsd:element ref="ns7:Bevillingsgivere" minOccurs="0"/>
                <xsd:element ref="ns7:FinanceYear" minOccurs="0"/>
                <xsd:element ref="ns9:WebInfoLawCodes" minOccurs="0"/>
                <xsd:element ref="ns9:Afrapportering"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Comments" ma:index="8" nillable="true" ma:displayName="Beskrivelse" ma:internalName="Comments">
      <xsd:simpleType>
        <xsd:restriction base="dms:Note">
          <xsd:maxLength value="255"/>
        </xsd:restriction>
      </xsd:simpleType>
    </xsd:element>
    <xsd:element name="PublishingStartDate" ma:index="9" nillable="true" ma:displayName="Startdato for planlægning" ma:description="" ma:internalName="PublishingStartDate">
      <xsd:simpleType>
        <xsd:restriction base="dms:Unknown"/>
      </xsd:simpleType>
    </xsd:element>
    <xsd:element name="PublishingExpirationDate" ma:index="10" nillable="true" ma:displayName="Slutdato for planlægning" ma:description="" ma:internalName="PublishingExpirationDate">
      <xsd:simpleType>
        <xsd:restriction base="dms:Unknown"/>
      </xsd:simpleType>
    </xsd:element>
    <xsd:element name="PublishingContact" ma:index="11" nillable="true" ma:displayName="Kontaktperson" ma:description="" ma:list="UserInfo" ma:internalName="PublishingContact">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PublishingContactEmail" ma:index="12" nillable="true" ma:displayName="E-mail-adresse på kontaktperson" ma:description="" ma:internalName="PublishingContactEmail">
      <xsd:simpleType>
        <xsd:restriction base="dms:Text">
          <xsd:maxLength value="255"/>
        </xsd:restriction>
      </xsd:simpleType>
    </xsd:element>
    <xsd:element name="PublishingContactName" ma:index="13" nillable="true" ma:displayName="Navn på kontaktperson" ma:description="" ma:internalName="PublishingContactName">
      <xsd:simpleType>
        <xsd:restriction base="dms:Text">
          <xsd:maxLength value="255"/>
        </xsd:restriction>
      </xsd:simpleType>
    </xsd:element>
    <xsd:element name="PublishingContactPicture" ma:index="14" nillable="true" ma:displayName="Billede af kontaktperson" ma:description="" ma:format="Image" ma:internalName="PublishingContactPicture">
      <xsd:complexType>
        <xsd:complexContent>
          <xsd:extension base="dms:URL">
            <xsd:sequence>
              <xsd:element name="Url" type="dms:ValidUrl" minOccurs="0" nillable="true"/>
              <xsd:element name="Description" type="xsd:string" nillable="true"/>
            </xsd:sequence>
          </xsd:extension>
        </xsd:complexContent>
      </xsd:complexType>
    </xsd:element>
    <xsd:element name="PublishingPageLayout" ma:index="15" nillable="true" ma:displayName="Sidelayout" ma:description="" ma:internalName="PublishingPageLayout"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PublishingVariationGroupID" ma:index="16" nillable="true" ma:displayName="Variationsgruppe-id" ma:description="" ma:hidden="true" ma:internalName="PublishingVariationGroupID">
      <xsd:simpleType>
        <xsd:restriction base="dms:Text">
          <xsd:maxLength value="255"/>
        </xsd:restriction>
      </xsd:simpleType>
    </xsd:element>
    <xsd:element name="PublishingVariationRelationshipLinkFieldID" ma:index="17" nillable="true" ma:displayName="Relationshyperlink for variation" ma:description="" ma:hidden="true" ma:internalName="PublishingVariationRelationshipLinkFieldID">
      <xsd:complexType>
        <xsd:complexContent>
          <xsd:extension base="dms:URL">
            <xsd:sequence>
              <xsd:element name="Url" type="dms:ValidUrl" minOccurs="0" nillable="true"/>
              <xsd:element name="Description" type="xsd:string" nillable="true"/>
            </xsd:sequence>
          </xsd:extension>
        </xsd:complexContent>
      </xsd:complexType>
    </xsd:element>
    <xsd:element name="PublishingRollupImage" ma:index="18" nillable="true" ma:displayName="Opløftningsbillede" ma:description="" ma:internalName="PublishingRollupImage">
      <xsd:simpleType>
        <xsd:restriction base="dms:Unknown"/>
      </xsd:simpleType>
    </xsd:element>
    <xsd:element name="Audience" ma:index="19" nillable="true" ma:displayName="Målgrupper" ma:description="" ma:internalName="Audience">
      <xsd:simpleType>
        <xsd:restriction base="dms:Unknown"/>
      </xsd:simpleType>
    </xsd:element>
    <xsd:element name="PublishingPageImage" ma:index="20" nillable="true" ma:displayName="Sidebillede" ma:description="" ma:internalName="PublishingPageImage">
      <xsd:simpleType>
        <xsd:restriction base="dms:Unknown"/>
      </xsd:simpleType>
    </xsd:element>
    <xsd:element name="PublishingPageContent" ma:index="21" nillable="true" ma:displayName="Sideindhold" ma:description="" ma:internalName="PublishingPageContent">
      <xsd:simpleType>
        <xsd:restriction base="dms:Unknown"/>
      </xsd:simpleType>
    </xsd:element>
    <xsd:element name="SummaryLinks" ma:index="22" nillable="true" ma:displayName="Oversigtshyperlinks" ma:description="" ma:internalName="SummaryLinks">
      <xsd:simpleType>
        <xsd:restriction base="dms:Unknown"/>
      </xsd:simpleType>
    </xsd:element>
    <xsd:element name="ArticleByLine" ma:index="23" nillable="true" ma:displayName="Forfatterlinje" ma:description="" ma:internalName="ArticleByLine">
      <xsd:simpleType>
        <xsd:restriction base="dms:Text">
          <xsd:maxLength value="255"/>
        </xsd:restriction>
      </xsd:simpleType>
    </xsd:element>
    <xsd:element name="ArticleStartDate" ma:index="24" nillable="true" ma:displayName="Artikeldato" ma:description="" ma:format="DateOnly" ma:internalName="ArticleStartDate">
      <xsd:simpleType>
        <xsd:restriction base="dms:DateTime"/>
      </xsd:simpleType>
    </xsd:element>
    <xsd:element name="PublishingImageCaption" ma:index="25" nillable="true" ma:displayName="Billedtekst" ma:description="" ma:internalName="PublishingImageCaption">
      <xsd:simpleType>
        <xsd:restriction base="dms:Unknown"/>
      </xsd:simpleType>
    </xsd:element>
    <xsd:element name="HeaderStyleDefinitions" ma:index="26" nillable="true" ma:displayName="Typografidefinitioner" ma:description="" ma:hidden="true" ma:internalName="HeaderStyleDefinitions">
      <xsd:simpleType>
        <xsd:restriction base="dms:Unknown"/>
      </xsd:simpleType>
    </xsd:element>
    <xsd:element name="DynamicPublishingContent0" ma:index="41" nillable="true" ma:displayName="Dynamisk sideindhold (1)" ma:internalName="DynamicPublishingContent0">
      <xsd:simpleType>
        <xsd:restriction base="dms:Unknown"/>
      </xsd:simpleType>
    </xsd:element>
    <xsd:element name="DynamicPublishingContent1" ma:index="42" nillable="true" ma:displayName="Dynamisk sideindhold (2)" ma:internalName="DynamicPublishingContent1">
      <xsd:simpleType>
        <xsd:restriction base="dms:Unknown"/>
      </xsd:simpleType>
    </xsd:element>
    <xsd:element name="DynamicPublishingContent2" ma:index="43" nillable="true" ma:displayName="Dynamisk sideindhold (3)" ma:internalName="DynamicPublishingContent2">
      <xsd:simpleType>
        <xsd:restriction base="dms:Unknown"/>
      </xsd:simpleType>
    </xsd:element>
    <xsd:element name="DynamicPublishingContent3" ma:index="44" nillable="true" ma:displayName="Dynamisk sideindhold (4)" ma:internalName="DynamicPublishingContent3">
      <xsd:simpleType>
        <xsd:restriction base="dms:Unknown"/>
      </xsd:simpleType>
    </xsd:element>
    <xsd:element name="DynamicPublishingContent4" ma:index="45" nillable="true" ma:displayName="Dynamisk sideindhold (5)" ma:internalName="DynamicPublishingContent4">
      <xsd:simpleType>
        <xsd:restriction base="dms:Unknown"/>
      </xsd:simpleType>
    </xsd:element>
    <xsd:element name="DynamicPublishingContent5" ma:index="46" nillable="true" ma:displayName="Dynamisk sideindhold (6)" ma:internalName="DynamicPublishingContent5">
      <xsd:simpleType>
        <xsd:restriction base="dms:Unknown"/>
      </xsd:simpleType>
    </xsd:element>
    <xsd:element name="DynamicPublishingContent6" ma:index="62" nillable="true" ma:displayName="Dynamisk sideindhold (7)" ma:hidden="true" ma:internalName="DynamicPublishingContent6">
      <xsd:simpleType>
        <xsd:restriction base="dms:Unknown"/>
      </xsd:simpleType>
    </xsd:element>
    <xsd:element name="DynamicPublishingContent7" ma:index="63" nillable="true" ma:displayName="Dynamisk sideindhold (8)" ma:hidden="true" ma:internalName="DynamicPublishingContent7">
      <xsd:simpleType>
        <xsd:restriction base="dms:Unknown"/>
      </xsd:simpleType>
    </xsd:element>
    <xsd:element name="DynamicPublishingContent8" ma:index="64" nillable="true" ma:displayName="Dynamisk sideindhold (9)" ma:hidden="true" ma:internalName="DynamicPublishingContent8">
      <xsd:simpleType>
        <xsd:restriction base="dms:Unknown"/>
      </xsd:simpleType>
    </xsd:element>
    <xsd:element name="DynamicPublishingContent9" ma:index="65" nillable="true" ma:displayName="Dynamisk sideindhold (10)" ma:hidden="true" ma:internalName="DynamicPublishingContent9">
      <xsd:simpleType>
        <xsd:restriction base="dms:Unknown"/>
      </xsd:simpleType>
    </xsd:element>
    <xsd:element name="DynamicPublishingContent10" ma:index="66" nillable="true" ma:displayName="Dynamisk sideindhold (11)" ma:hidden="true" ma:internalName="DynamicPublishingContent10">
      <xsd:simpleType>
        <xsd:restriction base="dms:Unknown"/>
      </xsd:simpleType>
    </xsd:element>
    <xsd:element name="DynamicPublishingContent11" ma:index="67" nillable="true" ma:displayName="Dynamisk sideindhold (12)" ma:hidden="true" ma:internalName="DynamicPublishingContent11">
      <xsd:simpleType>
        <xsd:restriction base="dms:Unknown"/>
      </xsd:simpleType>
    </xsd:element>
    <xsd:element name="DynamicPublishingContent12" ma:index="68" nillable="true" ma:displayName="Dynamisk sideindhold (13)" ma:hidden="true" ma:internalName="DynamicPublishingContent12">
      <xsd:simpleType>
        <xsd:restriction base="dms:Unknown"/>
      </xsd:simpleType>
    </xsd:element>
    <xsd:element name="DynamicPublishingContent13" ma:index="69" nillable="true" ma:displayName="Dynamisk sideindhold (14)" ma:hidden="true" ma:internalName="DynamicPublishingContent13">
      <xsd:simpleType>
        <xsd:restriction base="dms:Unknown"/>
      </xsd:simpleType>
    </xsd:element>
    <xsd:element name="DynamicPublishingContent14" ma:index="70" nillable="true" ma:displayName="Dynamisk sideindhold (15)" ma:hidden="true" ma:internalName="DynamicPublishingContent14">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3f9812e8-f9bc-41f9-81fe-376cdc75b746" elementFormDefault="qualified">
    <xsd:import namespace="http://schemas.microsoft.com/office/2006/documentManagement/types"/>
    <xsd:import namespace="http://schemas.microsoft.com/office/infopath/2007/PartnerControls"/>
    <xsd:element name="Ansvarligafdeling" ma:index="27" nillable="true" ma:displayName="Ansvarlig afdeling" ma:list="2b5a13a3-256c-433f-bc8b-bde4d05df095" ma:internalName="Ansvarligafdeling" ma:showField="Title" ma:web="303eeafb-7dff-46db-9396-e9c651f530ea">
      <xsd:simpleType>
        <xsd:restriction base="dms:Lookup"/>
      </xsd:simpleType>
    </xsd:element>
    <xsd:element name="Rettighedsgruppe" ma:index="29" ma:displayName="Rettighedsgruppe" ma:default="2;#Basis" ma:list="{cd861654-9942-42cc-b4e8-22e2eb33fafe}" ma:internalName="Rettighedsgruppe" ma:readOnly="false" ma:showField="Title" ma:web="303eeafb-7dff-46db-9396-e9c651f530ea">
      <xsd:simpleType>
        <xsd:restriction base="dms:Lookup"/>
      </xsd:simpleType>
    </xsd:element>
    <xsd:element name="Afsender" ma:index="36" nillable="true" ma:displayName="Afsender" ma:default="2;#Landscentret" ma:list="b497b606-9a6f-4593-a3de-acb9bcbea154" ma:internalName="Afsender" ma:showField="LinkTitleNoMenu" ma:web="303eeafb-7dff-46db-9396-e9c651f530ea">
      <xsd:simpleType>
        <xsd:restriction base="dms:Lookup"/>
      </xsd:simpleType>
    </xsd:element>
    <xsd:element name="Ingen_x0020_besked_x0020_ved_x0020_arkivering" ma:index="38" nillable="true" ma:displayName="Ingen besked ved arkivering" ma:default="0" ma:description="Klik her, for ikke at modtage en besked, når dokumentet når sin udløbsdato" ma:internalName="Ingen_x0020_besked_x0020_ved_x0020_arkivering">
      <xsd:simpleType>
        <xsd:restriction base="dms:Boolean"/>
      </xsd:simpleType>
    </xsd:element>
    <xsd:element name="HideInRollups" ma:index="39" nillable="true" ma:displayName="Skjul i artikellister" ma:default="0" ma:description="Klik her for at skjule siden i artikellister" ma:internalName="HideInRollups">
      <xsd:simpleType>
        <xsd:restriction base="dms:Boolean"/>
      </xsd:simpleType>
    </xsd:element>
    <xsd:element name="IsHiddenFromRollup" ma:index="40" nillable="true" ma:displayName="Skjult i artikellister (system)" ma:decimals="0" ma:default="0" ma:description="Understøtter infrastrukturen" ma:internalName="IsHiddenFromRollup">
      <xsd:simpleType>
        <xsd:restriction base="dms:Number"/>
      </xsd:simpleType>
    </xsd:element>
    <xsd:element name="EnclosureFor" ma:index="48" nillable="true" ma:displayName="Bilag til" ma:description="Peger på bilagets moderdokument" ma:internalName="EnclosureFor">
      <xsd:complexType>
        <xsd:complexContent>
          <xsd:extension base="dms:URL">
            <xsd:sequence>
              <xsd:element name="Url" type="dms:ValidUrl" minOccurs="0" nillable="true"/>
              <xsd:element name="Description" type="xsd:string" nillable="true"/>
            </xsd:sequence>
          </xsd:extension>
        </xsd:complexContent>
      </xsd:complexType>
    </xsd:element>
    <xsd:element name="GammelURL" ma:index="49" nillable="true" ma:displayName="Gammel URL" ma:description="Tidligere placering på landbrugsinfo" ma:internalName="GammelURL">
      <xsd:simpleType>
        <xsd:restriction base="dms:Text">
          <xsd:maxLength value="255"/>
        </xsd:restriction>
      </xsd:simpleType>
    </xsd:element>
    <xsd:element name="NetSkabelonValue" ma:index="50" nillable="true" ma:displayName="NetSkabelon værdier" ma:internalName="NetSkabelonValue">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aa14257-579e-4a1f-bbbb-3c8dd7393476" elementFormDefault="qualified">
    <xsd:import namespace="http://schemas.microsoft.com/office/2006/documentManagement/types"/>
    <xsd:import namespace="http://schemas.microsoft.com/office/infopath/2007/PartnerControls"/>
    <xsd:element name="Forfattere" ma:index="28" nillable="true" ma:displayName="Forfattere" ma:list="UserInfo" ma:SharePointGroup="0" ma:internalName="Forfattere" ma:showField="Titl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Listekode" ma:index="30" nillable="true" ma:displayName="Listekode" ma:internalName="Listekode">
      <xsd:simpleType>
        <xsd:restriction base="dms:Text">
          <xsd:maxLength value="255"/>
        </xsd:restriction>
      </xsd:simpleType>
    </xsd:element>
    <xsd:element name="Nummer" ma:index="31" nillable="true" ma:displayName="Nummer" ma:internalName="Nummer">
      <xsd:simpleType>
        <xsd:restriction base="dms:Text">
          <xsd:maxLength value="255"/>
        </xsd:restriction>
      </xsd:simpleType>
    </xsd:element>
    <xsd:element name="Noegleord" ma:index="32" nillable="true" ma:displayName="Nøgleord" ma:internalName="Noegleord">
      <xsd:simpleType>
        <xsd:restriction base="dms:Text">
          <xsd:maxLength value="255"/>
        </xsd:restriction>
      </xsd:simpleType>
    </xsd:element>
    <xsd:element name="Informationsserie" ma:index="33" nillable="true" ma:displayName="Historisk informationsserie" ma:internalName="Informationsserie">
      <xsd:simpleType>
        <xsd:restriction base="dms:Text">
          <xsd:maxLength value="255"/>
        </xsd:restriction>
      </xsd:simpleType>
    </xsd:element>
    <xsd:element name="Bekraeftelsesdato" ma:index="34" nillable="true" ma:displayName="Bekræftelsesdato" ma:format="DateTime" ma:internalName="Bekraeftelsesdato">
      <xsd:simpleType>
        <xsd:restriction base="dms:DateTime"/>
      </xsd:simpleType>
    </xsd:element>
    <xsd:element name="Revisionsdato" ma:index="35" nillable="true" ma:displayName="Revisionsdato" ma:format="DateTime" ma:internalName="Revisionsdato">
      <xsd:simpleType>
        <xsd:restriction base="dms:DateTime"/>
      </xsd:simpleType>
    </xsd:element>
    <xsd:element name="Sorteringsorden" ma:index="47" nillable="true" ma:displayName="Sorteringsorden" ma:decimals="0" ma:internalName="Sorteringsorden">
      <xsd:simpleType>
        <xsd:restriction base="dms:Number"/>
      </xsd:simpleType>
    </xsd:element>
  </xsd:schema>
  <xsd:schema xmlns:xsd="http://www.w3.org/2001/XMLSchema" xmlns:xs="http://www.w3.org/2001/XMLSchema" xmlns:dms="http://schemas.microsoft.com/office/2006/documentManagement/types" xmlns:pc="http://schemas.microsoft.com/office/infopath/2007/PartnerControls" targetNamespace="1fc47be7-e242-49d7-8745-326dae84948d" elementFormDefault="qualified">
    <xsd:import namespace="http://schemas.microsoft.com/office/2006/documentManagement/types"/>
    <xsd:import namespace="http://schemas.microsoft.com/office/infopath/2007/PartnerControls"/>
    <xsd:element name="Arkiveringsdato" ma:index="37" ma:displayName="Arkiveringsdato" ma:format="DateOnly" ma:internalName="Arkiveringsdato">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b31ad1b1-3f52-4d85-9ee6-68eeea8ecdcd" elementFormDefault="qualified">
    <xsd:import namespace="http://schemas.microsoft.com/office/2006/documentManagement/types"/>
    <xsd:import namespace="http://schemas.microsoft.com/office/infopath/2007/PartnerControls"/>
    <xsd:element name="Projekter" ma:index="54" nillable="true" ma:displayName="Projekter" ma:list="ecf07d35-95fb-4bda-ad72-e46544058ec2" ma:internalName="Projekter" ma:showField="LinkTitleNoMenu" ma:web="303eeafb-7dff-46db-9396-e9c651f530ea">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0bc7c0dc-e0e5-454a-a5a8-5041c22ec7ad" elementFormDefault="qualified">
    <xsd:import namespace="http://schemas.microsoft.com/office/2006/documentManagement/types"/>
    <xsd:import namespace="http://schemas.microsoft.com/office/infopath/2007/PartnerControls"/>
    <xsd:element name="WebInfoSubjects" ma:index="55" nillable="true" ma:displayName="Emneord" ma:description="Knyt emneord til din artikel. Benyttes primært til nyhedsbreve." ma:list="{c1fcffa3-db61-496d-89f0-dea25d970c75}" ma:internalName="WebInfoSubjects" ma:showField="LinkTitleNoMenu" ma:web="303eeafb-7dff-46db-9396-e9c651f530ea">
      <xsd:simpleType>
        <xsd:restriction base="dms:Unknown"/>
      </xsd:simpleType>
    </xsd:element>
    <xsd:element name="HitCount" ma:index="56" nillable="true" ma:displayName="HitCount (system)" ma:decimals="0" ma:default="0" ma:description="Antal gange et dokument er set af en bruger" ma:internalName="HitCount" ma:readOnly="false">
      <xsd:simpleType>
        <xsd:restriction base="dms:Number"/>
      </xsd:simpleType>
    </xsd:element>
    <xsd:element name="PermalinkID" ma:index="57" nillable="true" ma:displayName="Permalink ID" ma:description="Unik ID for artiklen som kan benyttes til permalink" ma:hidden="true" ma:internalName="PermalinkID" ma:readOnly="false">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2c683d05-9915-457a-94d8-2fab5ee7e1ce" elementFormDefault="qualified">
    <xsd:import namespace="http://schemas.microsoft.com/office/2006/documentManagement/types"/>
    <xsd:import namespace="http://schemas.microsoft.com/office/infopath/2007/PartnerControls"/>
    <xsd:element name="WebInfoMultiSelect" ma:index="58" nillable="true" ma:displayName="Tilvalg" ma:description="Mulighed for et antal tilvalg gemt i et samlet felt." ma:internalName="WebInfoMultiSelect">
      <xsd:simpleType>
        <xsd:restriction base="dms:Unknown"/>
      </xsd:simpleType>
    </xsd:element>
    <xsd:element name="TaksonomiTaxHTField0" ma:index="71" nillable="true" ma:taxonomy="true" ma:internalName="TaksonomiTaxHTField0" ma:taxonomyFieldName="Taksonomi" ma:displayName="Taksonomi" ma:fieldId="{6e43b4ee-656e-4e6d-875c-6c0fe73b7faf}" ma:taxonomyMulti="true" ma:sspId="2476898c-5e7e-458a-8d26-e528e2e6d5ce" ma:termSetId="65f14c63-6b42-47e9-9739-973b2f9a435e" ma:anchorId="00000000-0000-0000-0000-000000000000" ma:open="false" ma:isKeyword="false">
      <xsd:complexType>
        <xsd:sequence>
          <xsd:element ref="pc:Terms" minOccurs="0" maxOccurs="1"/>
        </xsd:sequence>
      </xsd:complexType>
    </xsd:element>
    <xsd:element name="Bevillingsgivere" ma:index="75" nillable="true" ma:displayName="Bevillingsgivere" ma:list="9ccd692b-b01f-4300-9d4e-b4fb85c2c995" ma:internalName="Bevillingsgivere" ma:showField="LinkTitleNoMenu" ma:web="303eeafb-7dff-46db-9396-e9c651f530ea">
      <xsd:simpleType>
        <xsd:restriction base="dms:Unknown"/>
      </xsd:simpleType>
    </xsd:element>
    <xsd:element name="FinanceYear" ma:index="76" nillable="true" ma:displayName="Bevillingsår" ma:decimals="0" ma:internalName="FinanceYear">
      <xsd:simpleType>
        <xsd:restriction base="dms:Number"/>
      </xsd:simpleType>
    </xsd:element>
  </xsd:schema>
  <xsd:schema xmlns:xsd="http://www.w3.org/2001/XMLSchema" xmlns:xs="http://www.w3.org/2001/XMLSchema" xmlns:dms="http://schemas.microsoft.com/office/2006/documentManagement/types" xmlns:pc="http://schemas.microsoft.com/office/infopath/2007/PartnerControls" targetNamespace="303eeafb-7dff-46db-9396-e9c651f530ea" elementFormDefault="qualified">
    <xsd:import namespace="http://schemas.microsoft.com/office/2006/documentManagement/types"/>
    <xsd:import namespace="http://schemas.microsoft.com/office/infopath/2007/PartnerControls"/>
    <xsd:element name="_dlc_DocId" ma:index="59" nillable="true" ma:displayName="Værdi for dokument-id" ma:description="Værdien af det dokument-id, der er tildelt dette element." ma:internalName="_dlc_DocId" ma:readOnly="true">
      <xsd:simpleType>
        <xsd:restriction base="dms:Text"/>
      </xsd:simpleType>
    </xsd:element>
    <xsd:element name="_dlc_DocIdUrl" ma:index="60" nillable="true" ma:displayName="Dokument-id" ma:description="Permanent link til dette dok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61" nillable="true" ma:displayName="Persist ID" ma:description="Keep ID on add." ma:hidden="true" ma:internalName="_dlc_DocIdPersistId" ma:readOnly="true">
      <xsd:simpleType>
        <xsd:restriction base="dms:Boolean"/>
      </xsd:simpleType>
    </xsd:element>
    <xsd:element name="TaxCatchAll" ma:index="72" nillable="true" ma:displayName="Taxonomy Catch All Column" ma:hidden="true" ma:list="{00a11604-cdb1-438d-8b4c-a208f6918db7}" ma:internalName="TaxCatchAll" ma:showField="CatchAllData" ma:web="303eeafb-7dff-46db-9396-e9c651f530ea">
      <xsd:complexType>
        <xsd:complexContent>
          <xsd:extension base="dms:MultiChoiceLookup">
            <xsd:sequence>
              <xsd:element name="Value" type="dms:Lookup" maxOccurs="unbounded" minOccurs="0" nillable="true"/>
            </xsd:sequence>
          </xsd:extension>
        </xsd:complexContent>
      </xsd:complexType>
    </xsd:element>
    <xsd:element name="TaxCatchAllLabel" ma:index="73" nillable="true" ma:displayName="Taxonomy Catch All Column1" ma:hidden="true" ma:list="{00a11604-cdb1-438d-8b4c-a208f6918db7}" ma:internalName="TaxCatchAllLabel" ma:readOnly="true" ma:showField="CatchAllDataLabel" ma:web="303eeafb-7dff-46db-9396-e9c651f530ea">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36a6432d-2080-4aea-9e49-bd65694160a7" elementFormDefault="qualified">
    <xsd:import namespace="http://schemas.microsoft.com/office/2006/documentManagement/types"/>
    <xsd:import namespace="http://schemas.microsoft.com/office/infopath/2007/PartnerControls"/>
    <xsd:element name="WebInfoLawCodes" ma:index="77" nillable="true" ma:displayName="Lovkoder" ma:description="Knyt lovkoder til din artikel." ma:list="{908f6eb6-a66b-478a-a99e-d2541dc092be}" ma:internalName="WebInfoLawCodes" ma:showField="LinkTitleNoMenu" ma:web="{303eeafb-7dff-46db-9396-e9c651f530ea}">
      <xsd:simpleType>
        <xsd:restriction base="dms:Unknown"/>
      </xsd:simpleType>
    </xsd:element>
    <xsd:element name="Afrapportering" ma:index="78" nillable="true" ma:displayName="Afrapportering" ma:list="{126d356a-4f5c-4bbb-91a6-e07af1934e19}" ma:internalName="Afrapportering" ma:showField="LinkTitleNoMenu" ma:web="{303eeafb-7dff-46db-9396-e9c651f530ea}">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dholdstype" ma:readOnly="tru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ct:contentTypeSchema xmlns:ct="http://schemas.microsoft.com/office/2006/metadata/contentType" xmlns:ma="http://schemas.microsoft.com/office/2006/metadata/properties/metaAttributes" ct:_="" ma:_="" ma:contentTypeName="Artikelside" ma:contentTypeID="0x010100C568DB52D9D0A14D9B2FDCC96666E9F2007948130EC3DB064584E219954237AF3900242457EFB8B24247815D688C526CD44D004FAFA0527C04CE4F93611CE49257C7C6" ma:contentTypeVersion="0" ma:contentTypeDescription="Artikelside er en skabelon for systemindholdstyper, der er oprettet af funktionen for ressourcer til udgivelse. Det er den tilknyttede indholdstypeskabelon for de standardsidelayout, der bruges til at oprette artikelsider på websteder, hvor udgivelsesfunktionen er aktiveret." ma:contentTypeScope="" ma:versionID="690df3dd05697d61227ac3af2f3fe1ab">
  <xsd:schema xmlns:xsd="http://www.w3.org/2001/XMLSchema" xmlns:xs="http://www.w3.org/2001/XMLSchema" xmlns:p="http://schemas.microsoft.com/office/2006/metadata/properties" xmlns:ns1="http://schemas.microsoft.com/sharepoint/v3" targetNamespace="http://schemas.microsoft.com/office/2006/metadata/properties" ma:root="true" ma:fieldsID="eb60004005fa4da1e5b89724de2e0f6f" ns1:_="">
    <xsd:import namespace="http://schemas.microsoft.com/sharepoint/v3"/>
    <xsd:element name="properties">
      <xsd:complexType>
        <xsd:sequence>
          <xsd:element name="documentManagement">
            <xsd:complexType>
              <xsd:all>
                <xsd:element ref="ns1:Comments" minOccurs="0"/>
                <xsd:element ref="ns1:PublishingStartDate" minOccurs="0"/>
                <xsd:element ref="ns1:PublishingExpirationDate" minOccurs="0"/>
                <xsd:element ref="ns1:PublishingContact" minOccurs="0"/>
                <xsd:element ref="ns1:PublishingContactEmail" minOccurs="0"/>
                <xsd:element ref="ns1:PublishingContactName" minOccurs="0"/>
                <xsd:element ref="ns1:PublishingContactPicture" minOccurs="0"/>
                <xsd:element ref="ns1:PublishingPageLayout" minOccurs="0"/>
                <xsd:element ref="ns1:PublishingVariationGroupID" minOccurs="0"/>
                <xsd:element ref="ns1:PublishingVariationRelationshipLinkFieldID" minOccurs="0"/>
                <xsd:element ref="ns1:PublishingRollupImage" minOccurs="0"/>
                <xsd:element ref="ns1:Audience" minOccurs="0"/>
                <xsd:element ref="ns1:PublishingPageImage" minOccurs="0"/>
                <xsd:element ref="ns1:PublishingPageContent" minOccurs="0"/>
                <xsd:element ref="ns1:SummaryLinks" minOccurs="0"/>
                <xsd:element ref="ns1:ArticleByLine" minOccurs="0"/>
                <xsd:element ref="ns1:ArticleStartDate" minOccurs="0"/>
                <xsd:element ref="ns1:PublishingImageCaption" minOccurs="0"/>
                <xsd:element ref="ns1:HeaderStyleDefinit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Comments" ma:index="8" nillable="true" ma:displayName="Kommentarer" ma:internalName="Comments">
      <xsd:simpleType>
        <xsd:restriction base="dms:Note">
          <xsd:maxLength value="255"/>
        </xsd:restriction>
      </xsd:simpleType>
    </xsd:element>
    <xsd:element name="PublishingStartDate" ma:index="9" nillable="true" ma:displayName="Startdato for planlægning" ma:description="" ma:hidden="true" ma:internalName="PublishingStartDate">
      <xsd:simpleType>
        <xsd:restriction base="dms:Unknown"/>
      </xsd:simpleType>
    </xsd:element>
    <xsd:element name="PublishingExpirationDate" ma:index="10" nillable="true" ma:displayName="Slutdato for planlægning" ma:description="" ma:hidden="true" ma:internalName="PublishingExpirationDate">
      <xsd:simpleType>
        <xsd:restriction base="dms:Unknown"/>
      </xsd:simpleType>
    </xsd:element>
    <xsd:element name="PublishingContact" ma:index="11" nillable="true" ma:displayName="Kontaktperson" ma:list="UserInfo" ma:internalName="PublishingContact">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PublishingContactEmail" ma:index="12" nillable="true" ma:displayName="E-mail-adresse på kontaktperson" ma:internalName="PublishingContactEmail">
      <xsd:simpleType>
        <xsd:restriction base="dms:Text">
          <xsd:maxLength value="255"/>
        </xsd:restriction>
      </xsd:simpleType>
    </xsd:element>
    <xsd:element name="PublishingContactName" ma:index="13" nillable="true" ma:displayName="Navn på kontaktperson" ma:internalName="PublishingContactName">
      <xsd:simpleType>
        <xsd:restriction base="dms:Text">
          <xsd:maxLength value="255"/>
        </xsd:restriction>
      </xsd:simpleType>
    </xsd:element>
    <xsd:element name="PublishingContactPicture" ma:index="14" nillable="true" ma:displayName="Billede af kontaktperson" ma:format="Image" ma:internalName="PublishingContactPicture">
      <xsd:complexType>
        <xsd:complexContent>
          <xsd:extension base="dms:URL">
            <xsd:sequence>
              <xsd:element name="Url" type="dms:ValidUrl" minOccurs="0" nillable="true"/>
              <xsd:element name="Description" type="xsd:string" nillable="true"/>
            </xsd:sequence>
          </xsd:extension>
        </xsd:complexContent>
      </xsd:complexType>
    </xsd:element>
    <xsd:element name="PublishingPageLayout" ma:index="15" nillable="true" ma:displayName="Sidelayout" ma:internalName="PublishingPageLayout"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PublishingVariationGroupID" ma:index="16" nillable="true" ma:displayName="Variationsgruppe-id" ma:hidden="true" ma:internalName="PublishingVariationGroupID">
      <xsd:simpleType>
        <xsd:restriction base="dms:Text">
          <xsd:maxLength value="255"/>
        </xsd:restriction>
      </xsd:simpleType>
    </xsd:element>
    <xsd:element name="PublishingVariationRelationshipLinkFieldID" ma:index="17" nillable="true" ma:displayName="Relationshyperlink for variation" ma:hidden="true" ma:internalName="PublishingVariationRelationshipLinkFieldID">
      <xsd:complexType>
        <xsd:complexContent>
          <xsd:extension base="dms:URL">
            <xsd:sequence>
              <xsd:element name="Url" type="dms:ValidUrl" minOccurs="0" nillable="true"/>
              <xsd:element name="Description" type="xsd:string" nillable="true"/>
            </xsd:sequence>
          </xsd:extension>
        </xsd:complexContent>
      </xsd:complexType>
    </xsd:element>
    <xsd:element name="PublishingRollupImage" ma:index="18" nillable="true" ma:displayName="Opløftningsbillede" ma:internalName="PublishingRollupImage">
      <xsd:simpleType>
        <xsd:restriction base="dms:Unknown"/>
      </xsd:simpleType>
    </xsd:element>
    <xsd:element name="Audience" ma:index="19" nillable="true" ma:displayName="Målgrupper" ma:description="" ma:internalName="Audience">
      <xsd:simpleType>
        <xsd:restriction base="dms:Unknown"/>
      </xsd:simpleType>
    </xsd:element>
    <xsd:element name="PublishingPageImage" ma:index="20" nillable="true" ma:displayName="Sidebillede" ma:internalName="PublishingPageImage">
      <xsd:simpleType>
        <xsd:restriction base="dms:Unknown"/>
      </xsd:simpleType>
    </xsd:element>
    <xsd:element name="PublishingPageContent" ma:index="21" nillable="true" ma:displayName="Sideindhold" ma:internalName="PublishingPageContent">
      <xsd:simpleType>
        <xsd:restriction base="dms:Unknown"/>
      </xsd:simpleType>
    </xsd:element>
    <xsd:element name="SummaryLinks" ma:index="22" nillable="true" ma:displayName="Oversigtshyperlinks" ma:internalName="SummaryLinks">
      <xsd:simpleType>
        <xsd:restriction base="dms:Unknown"/>
      </xsd:simpleType>
    </xsd:element>
    <xsd:element name="ArticleByLine" ma:index="23" nillable="true" ma:displayName="Forfatterlinje" ma:internalName="ArticleByLine">
      <xsd:simpleType>
        <xsd:restriction base="dms:Text">
          <xsd:maxLength value="255"/>
        </xsd:restriction>
      </xsd:simpleType>
    </xsd:element>
    <xsd:element name="ArticleStartDate" ma:index="24" nillable="true" ma:displayName="Artikeldato" ma:format="DateOnly" ma:internalName="ArticleStartDate">
      <xsd:simpleType>
        <xsd:restriction base="dms:DateTime"/>
      </xsd:simpleType>
    </xsd:element>
    <xsd:element name="PublishingImageCaption" ma:index="25" nillable="true" ma:displayName="Billedtekst" ma:internalName="PublishingImageCaption">
      <xsd:simpleType>
        <xsd:restriction base="dms:Unknown"/>
      </xsd:simpleType>
    </xsd:element>
    <xsd:element name="HeaderStyleDefinitions" ma:index="26" nillable="true" ma:displayName="Typografidefinitioner" ma:hidden="true" ma:internalName="HeaderStyleDefinitions">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dhol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1618AFEE-A134-4AC1-86AE-7FEAA946340B}"/>
</file>

<file path=customXml/itemProps2.xml><?xml version="1.0" encoding="utf-8"?>
<ds:datastoreItem xmlns:ds="http://schemas.openxmlformats.org/officeDocument/2006/customXml" ds:itemID="{D3C818A4-D772-4904-AD60-560BEA3C827B}"/>
</file>

<file path=customXml/itemProps3.xml><?xml version="1.0" encoding="utf-8"?>
<ds:datastoreItem xmlns:ds="http://schemas.openxmlformats.org/officeDocument/2006/customXml" ds:itemID="{4F6867FD-CA63-4872-B32F-D0B97641570E}"/>
</file>

<file path=customXml/itemProps4.xml><?xml version="1.0" encoding="utf-8"?>
<ds:datastoreItem xmlns:ds="http://schemas.openxmlformats.org/officeDocument/2006/customXml" ds:itemID="{F384A16A-D3DF-4E2E-8DD3-616F0B5A779D}"/>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Regneark</vt:lpstr>
      </vt:variant>
      <vt:variant>
        <vt:i4>5</vt:i4>
      </vt:variant>
      <vt:variant>
        <vt:lpstr>Navngivne områder</vt:lpstr>
      </vt:variant>
      <vt:variant>
        <vt:i4>1</vt:i4>
      </vt:variant>
    </vt:vector>
  </HeadingPairs>
  <TitlesOfParts>
    <vt:vector size="6" baseType="lpstr">
      <vt:lpstr>Rådata2011_12</vt:lpstr>
      <vt:lpstr>Rådata2012_13</vt:lpstr>
      <vt:lpstr>Rettelse til drænsystem</vt:lpstr>
      <vt:lpstr>Rådata 2013_14</vt:lpstr>
      <vt:lpstr>Enkeltmark forsøget 2013_14</vt:lpstr>
      <vt:lpstr>RåData_2012_13</vt:lpstr>
    </vt:vector>
  </TitlesOfParts>
  <Company>Videncentret for Landbrug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Intelligente virkemidler til forbedring af miljøtilstanden</dc:title>
  <dc:creator>Kristoffer Piil</dc:creator>
  <cp:lastModifiedBy>Lotte Buchtrup Hornbek</cp:lastModifiedBy>
  <cp:lastPrinted>2015-01-21T13:07:38Z</cp:lastPrinted>
  <dcterms:created xsi:type="dcterms:W3CDTF">2014-04-14T13:46:27Z</dcterms:created>
  <dcterms:modified xsi:type="dcterms:W3CDTF">2015-01-29T07:22:57Z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0x010100C568DB52D9D0A14D9B2FDCC96666E9F2007948130EC3DB064584E219954237AF3900242457EFB8B24247815D688C526CD44D004FAFA0527C04CE4F93611CE49257C7C6</vt:lpwstr>
  </property>
  <property fmtid="{D5CDD505-2E9C-101B-9397-08002B2CF9AE}" pid="3" name="_dlc_DocIdItemGuid">
    <vt:lpwstr>23f5fd22-7eb6-4d3b-ba70-5988c87a61dd</vt:lpwstr>
  </property>
  <property fmtid="{D5CDD505-2E9C-101B-9397-08002B2CF9AE}" pid="4" name="Taksonomi">
    <vt:lpwstr/>
  </property>
  <property fmtid="{D5CDD505-2E9C-101B-9397-08002B2CF9AE}" pid="5" name="DisplayComments">
    <vt:bool>true</vt:bool>
  </property>
  <property fmtid="{D5CDD505-2E9C-101B-9397-08002B2CF9AE}" pid="6" name="AllowComments">
    <vt:bool>true</vt:bool>
  </property>
  <property fmtid="{D5CDD505-2E9C-101B-9397-08002B2CF9AE}" pid="7" name="Sprogvalg">
    <vt:lpwstr>2</vt:lpwstr>
  </property>
  <property fmtid="{D5CDD505-2E9C-101B-9397-08002B2CF9AE}" pid="8" name="HideInRollups">
    <vt:bool>false</vt:bool>
  </property>
  <property fmtid="{D5CDD505-2E9C-101B-9397-08002B2CF9AE}" pid="9" name="Revisionsdato">
    <vt:filetime>2015-01-29T06:23:00Z</vt:filetime>
  </property>
  <property fmtid="{D5CDD505-2E9C-101B-9397-08002B2CF9AE}" pid="10" name="WebInfo_FinansieringsLink">
    <vt:lpwstr>23f5fd22-7eb6-4d3b-ba70-5988c87a61dd</vt:lpwstr>
  </property>
  <property fmtid="{D5CDD505-2E9C-101B-9397-08002B2CF9AE}" pid="11" name="EnclosureFor">
    <vt:lpwstr/>
  </property>
  <property fmtid="{D5CDD505-2E9C-101B-9397-08002B2CF9AE}" pid="12" name="KnowledgeArticle">
    <vt:bool>false</vt:bool>
  </property>
</Properties>
</file>